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externalLinks/externalLink174.xml" ContentType="application/vnd.openxmlformats-officedocument.spreadsheetml.externalLink+xml"/>
  <Override PartName="/xl/externalLinks/externalLink175.xml" ContentType="application/vnd.openxmlformats-officedocument.spreadsheetml.externalLink+xml"/>
  <Override PartName="/xl/externalLinks/externalLink176.xml" ContentType="application/vnd.openxmlformats-officedocument.spreadsheetml.externalLink+xml"/>
  <Override PartName="/xl/externalLinks/externalLink177.xml" ContentType="application/vnd.openxmlformats-officedocument.spreadsheetml.externalLink+xml"/>
  <Override PartName="/xl/externalLinks/externalLink178.xml" ContentType="application/vnd.openxmlformats-officedocument.spreadsheetml.externalLink+xml"/>
  <Override PartName="/xl/externalLinks/externalLink179.xml" ContentType="application/vnd.openxmlformats-officedocument.spreadsheetml.externalLink+xml"/>
  <Override PartName="/xl/externalLinks/externalLink180.xml" ContentType="application/vnd.openxmlformats-officedocument.spreadsheetml.externalLink+xml"/>
  <Override PartName="/xl/externalLinks/externalLink181.xml" ContentType="application/vnd.openxmlformats-officedocument.spreadsheetml.externalLink+xml"/>
  <Override PartName="/xl/externalLinks/externalLink182.xml" ContentType="application/vnd.openxmlformats-officedocument.spreadsheetml.externalLink+xml"/>
  <Override PartName="/xl/externalLinks/externalLink183.xml" ContentType="application/vnd.openxmlformats-officedocument.spreadsheetml.externalLink+xml"/>
  <Override PartName="/xl/externalLinks/externalLink184.xml" ContentType="application/vnd.openxmlformats-officedocument.spreadsheetml.externalLink+xml"/>
  <Override PartName="/xl/externalLinks/externalLink185.xml" ContentType="application/vnd.openxmlformats-officedocument.spreadsheetml.externalLink+xml"/>
  <Override PartName="/xl/externalLinks/externalLink186.xml" ContentType="application/vnd.openxmlformats-officedocument.spreadsheetml.externalLink+xml"/>
  <Override PartName="/xl/externalLinks/externalLink187.xml" ContentType="application/vnd.openxmlformats-officedocument.spreadsheetml.externalLink+xml"/>
  <Override PartName="/xl/externalLinks/externalLink188.xml" ContentType="application/vnd.openxmlformats-officedocument.spreadsheetml.externalLink+xml"/>
  <Override PartName="/xl/externalLinks/externalLink189.xml" ContentType="application/vnd.openxmlformats-officedocument.spreadsheetml.externalLink+xml"/>
  <Override PartName="/xl/externalLinks/externalLink190.xml" ContentType="application/vnd.openxmlformats-officedocument.spreadsheetml.externalLink+xml"/>
  <Override PartName="/xl/externalLinks/externalLink191.xml" ContentType="application/vnd.openxmlformats-officedocument.spreadsheetml.externalLink+xml"/>
  <Override PartName="/xl/externalLinks/externalLink192.xml" ContentType="application/vnd.openxmlformats-officedocument.spreadsheetml.externalLink+xml"/>
  <Override PartName="/xl/externalLinks/externalLink193.xml" ContentType="application/vnd.openxmlformats-officedocument.spreadsheetml.externalLink+xml"/>
  <Override PartName="/xl/externalLinks/externalLink194.xml" ContentType="application/vnd.openxmlformats-officedocument.spreadsheetml.externalLink+xml"/>
  <Override PartName="/xl/externalLinks/externalLink195.xml" ContentType="application/vnd.openxmlformats-officedocument.spreadsheetml.externalLink+xml"/>
  <Override PartName="/xl/externalLinks/externalLink196.xml" ContentType="application/vnd.openxmlformats-officedocument.spreadsheetml.externalLink+xml"/>
  <Override PartName="/xl/externalLinks/externalLink197.xml" ContentType="application/vnd.openxmlformats-officedocument.spreadsheetml.externalLink+xml"/>
  <Override PartName="/xl/externalLinks/externalLink198.xml" ContentType="application/vnd.openxmlformats-officedocument.spreadsheetml.externalLink+xml"/>
  <Override PartName="/xl/externalLinks/externalLink199.xml" ContentType="application/vnd.openxmlformats-officedocument.spreadsheetml.externalLink+xml"/>
  <Override PartName="/xl/externalLinks/externalLink200.xml" ContentType="application/vnd.openxmlformats-officedocument.spreadsheetml.externalLink+xml"/>
  <Override PartName="/xl/externalLinks/externalLink201.xml" ContentType="application/vnd.openxmlformats-officedocument.spreadsheetml.externalLink+xml"/>
  <Override PartName="/xl/externalLinks/externalLink202.xml" ContentType="application/vnd.openxmlformats-officedocument.spreadsheetml.externalLink+xml"/>
  <Override PartName="/xl/externalLinks/externalLink203.xml" ContentType="application/vnd.openxmlformats-officedocument.spreadsheetml.externalLink+xml"/>
  <Override PartName="/xl/externalLinks/externalLink204.xml" ContentType="application/vnd.openxmlformats-officedocument.spreadsheetml.externalLink+xml"/>
  <Override PartName="/xl/externalLinks/externalLink205.xml" ContentType="application/vnd.openxmlformats-officedocument.spreadsheetml.externalLink+xml"/>
  <Override PartName="/xl/externalLinks/externalLink206.xml" ContentType="application/vnd.openxmlformats-officedocument.spreadsheetml.externalLink+xml"/>
  <Override PartName="/xl/externalLinks/externalLink207.xml" ContentType="application/vnd.openxmlformats-officedocument.spreadsheetml.externalLink+xml"/>
  <Override PartName="/xl/externalLinks/externalLink208.xml" ContentType="application/vnd.openxmlformats-officedocument.spreadsheetml.externalLink+xml"/>
  <Override PartName="/xl/externalLinks/externalLink209.xml" ContentType="application/vnd.openxmlformats-officedocument.spreadsheetml.externalLink+xml"/>
  <Override PartName="/xl/externalLinks/externalLink210.xml" ContentType="application/vnd.openxmlformats-officedocument.spreadsheetml.externalLink+xml"/>
  <Override PartName="/xl/externalLinks/externalLink211.xml" ContentType="application/vnd.openxmlformats-officedocument.spreadsheetml.externalLink+xml"/>
  <Override PartName="/xl/externalLinks/externalLink212.xml" ContentType="application/vnd.openxmlformats-officedocument.spreadsheetml.externalLink+xml"/>
  <Override PartName="/xl/externalLinks/externalLink213.xml" ContentType="application/vnd.openxmlformats-officedocument.spreadsheetml.externalLink+xml"/>
  <Override PartName="/xl/externalLinks/externalLink214.xml" ContentType="application/vnd.openxmlformats-officedocument.spreadsheetml.externalLink+xml"/>
  <Override PartName="/xl/externalLinks/externalLink215.xml" ContentType="application/vnd.openxmlformats-officedocument.spreadsheetml.externalLink+xml"/>
  <Override PartName="/xl/externalLinks/externalLink216.xml" ContentType="application/vnd.openxmlformats-officedocument.spreadsheetml.externalLink+xml"/>
  <Override PartName="/xl/externalLinks/externalLink217.xml" ContentType="application/vnd.openxmlformats-officedocument.spreadsheetml.externalLink+xml"/>
  <Override PartName="/xl/externalLinks/externalLink218.xml" ContentType="application/vnd.openxmlformats-officedocument.spreadsheetml.externalLink+xml"/>
  <Override PartName="/xl/externalLinks/externalLink219.xml" ContentType="application/vnd.openxmlformats-officedocument.spreadsheetml.externalLink+xml"/>
  <Override PartName="/xl/externalLinks/externalLink220.xml" ContentType="application/vnd.openxmlformats-officedocument.spreadsheetml.externalLink+xml"/>
  <Override PartName="/xl/externalLinks/externalLink221.xml" ContentType="application/vnd.openxmlformats-officedocument.spreadsheetml.externalLink+xml"/>
  <Override PartName="/xl/externalLinks/externalLink222.xml" ContentType="application/vnd.openxmlformats-officedocument.spreadsheetml.externalLink+xml"/>
  <Override PartName="/xl/externalLinks/externalLink223.xml" ContentType="application/vnd.openxmlformats-officedocument.spreadsheetml.externalLink+xml"/>
  <Override PartName="/xl/externalLinks/externalLink224.xml" ContentType="application/vnd.openxmlformats-officedocument.spreadsheetml.externalLink+xml"/>
  <Override PartName="/xl/externalLinks/externalLink225.xml" ContentType="application/vnd.openxmlformats-officedocument.spreadsheetml.externalLink+xml"/>
  <Override PartName="/xl/externalLinks/externalLink226.xml" ContentType="application/vnd.openxmlformats-officedocument.spreadsheetml.externalLink+xml"/>
  <Override PartName="/xl/externalLinks/externalLink227.xml" ContentType="application/vnd.openxmlformats-officedocument.spreadsheetml.externalLink+xml"/>
  <Override PartName="/xl/externalLinks/externalLink228.xml" ContentType="application/vnd.openxmlformats-officedocument.spreadsheetml.externalLink+xml"/>
  <Override PartName="/xl/externalLinks/externalLink229.xml" ContentType="application/vnd.openxmlformats-officedocument.spreadsheetml.externalLink+xml"/>
  <Override PartName="/xl/externalLinks/externalLink230.xml" ContentType="application/vnd.openxmlformats-officedocument.spreadsheetml.externalLink+xml"/>
  <Override PartName="/xl/externalLinks/externalLink231.xml" ContentType="application/vnd.openxmlformats-officedocument.spreadsheetml.externalLink+xml"/>
  <Override PartName="/xl/externalLinks/externalLink232.xml" ContentType="application/vnd.openxmlformats-officedocument.spreadsheetml.externalLink+xml"/>
  <Override PartName="/xl/externalLinks/externalLink233.xml" ContentType="application/vnd.openxmlformats-officedocument.spreadsheetml.externalLink+xml"/>
  <Override PartName="/xl/externalLinks/externalLink234.xml" ContentType="application/vnd.openxmlformats-officedocument.spreadsheetml.externalLink+xml"/>
  <Override PartName="/xl/externalLinks/externalLink235.xml" ContentType="application/vnd.openxmlformats-officedocument.spreadsheetml.externalLink+xml"/>
  <Override PartName="/xl/externalLinks/externalLink236.xml" ContentType="application/vnd.openxmlformats-officedocument.spreadsheetml.externalLink+xml"/>
  <Override PartName="/xl/externalLinks/externalLink237.xml" ContentType="application/vnd.openxmlformats-officedocument.spreadsheetml.externalLink+xml"/>
  <Override PartName="/xl/externalLinks/externalLink238.xml" ContentType="application/vnd.openxmlformats-officedocument.spreadsheetml.externalLink+xml"/>
  <Override PartName="/xl/externalLinks/externalLink239.xml" ContentType="application/vnd.openxmlformats-officedocument.spreadsheetml.externalLink+xml"/>
  <Override PartName="/xl/externalLinks/externalLink240.xml" ContentType="application/vnd.openxmlformats-officedocument.spreadsheetml.externalLink+xml"/>
  <Override PartName="/xl/externalLinks/externalLink241.xml" ContentType="application/vnd.openxmlformats-officedocument.spreadsheetml.externalLink+xml"/>
  <Override PartName="/xl/externalLinks/externalLink242.xml" ContentType="application/vnd.openxmlformats-officedocument.spreadsheetml.externalLink+xml"/>
  <Override PartName="/xl/externalLinks/externalLink243.xml" ContentType="application/vnd.openxmlformats-officedocument.spreadsheetml.externalLink+xml"/>
  <Override PartName="/xl/externalLinks/externalLink244.xml" ContentType="application/vnd.openxmlformats-officedocument.spreadsheetml.externalLink+xml"/>
  <Override PartName="/xl/externalLinks/externalLink245.xml" ContentType="application/vnd.openxmlformats-officedocument.spreadsheetml.externalLink+xml"/>
  <Override PartName="/xl/externalLinks/externalLink246.xml" ContentType="application/vnd.openxmlformats-officedocument.spreadsheetml.externalLink+xml"/>
  <Override PartName="/xl/externalLinks/externalLink247.xml" ContentType="application/vnd.openxmlformats-officedocument.spreadsheetml.externalLink+xml"/>
  <Override PartName="/xl/externalLinks/externalLink248.xml" ContentType="application/vnd.openxmlformats-officedocument.spreadsheetml.externalLink+xml"/>
  <Override PartName="/xl/externalLinks/externalLink249.xml" ContentType="application/vnd.openxmlformats-officedocument.spreadsheetml.externalLink+xml"/>
  <Override PartName="/xl/externalLinks/externalLink250.xml" ContentType="application/vnd.openxmlformats-officedocument.spreadsheetml.externalLink+xml"/>
  <Override PartName="/xl/externalLinks/externalLink251.xml" ContentType="application/vnd.openxmlformats-officedocument.spreadsheetml.externalLink+xml"/>
  <Override PartName="/xl/externalLinks/externalLink252.xml" ContentType="application/vnd.openxmlformats-officedocument.spreadsheetml.externalLink+xml"/>
  <Override PartName="/xl/externalLinks/externalLink253.xml" ContentType="application/vnd.openxmlformats-officedocument.spreadsheetml.externalLink+xml"/>
  <Override PartName="/xl/externalLinks/externalLink254.xml" ContentType="application/vnd.openxmlformats-officedocument.spreadsheetml.externalLink+xml"/>
  <Override PartName="/xl/externalLinks/externalLink255.xml" ContentType="application/vnd.openxmlformats-officedocument.spreadsheetml.externalLink+xml"/>
  <Override PartName="/xl/externalLinks/externalLink256.xml" ContentType="application/vnd.openxmlformats-officedocument.spreadsheetml.externalLink+xml"/>
  <Override PartName="/xl/externalLinks/externalLink257.xml" ContentType="application/vnd.openxmlformats-officedocument.spreadsheetml.externalLink+xml"/>
  <Override PartName="/xl/externalLinks/externalLink258.xml" ContentType="application/vnd.openxmlformats-officedocument.spreadsheetml.externalLink+xml"/>
  <Override PartName="/xl/externalLinks/externalLink259.xml" ContentType="application/vnd.openxmlformats-officedocument.spreadsheetml.externalLink+xml"/>
  <Override PartName="/xl/externalLinks/externalLink260.xml" ContentType="application/vnd.openxmlformats-officedocument.spreadsheetml.externalLink+xml"/>
  <Override PartName="/xl/externalLinks/externalLink261.xml" ContentType="application/vnd.openxmlformats-officedocument.spreadsheetml.externalLink+xml"/>
  <Override PartName="/xl/externalLinks/externalLink262.xml" ContentType="application/vnd.openxmlformats-officedocument.spreadsheetml.externalLink+xml"/>
  <Override PartName="/xl/externalLinks/externalLink263.xml" ContentType="application/vnd.openxmlformats-officedocument.spreadsheetml.externalLink+xml"/>
  <Override PartName="/xl/externalLinks/externalLink264.xml" ContentType="application/vnd.openxmlformats-officedocument.spreadsheetml.externalLink+xml"/>
  <Override PartName="/xl/externalLinks/externalLink265.xml" ContentType="application/vnd.openxmlformats-officedocument.spreadsheetml.externalLink+xml"/>
  <Override PartName="/xl/externalLinks/externalLink266.xml" ContentType="application/vnd.openxmlformats-officedocument.spreadsheetml.externalLink+xml"/>
  <Override PartName="/xl/externalLinks/externalLink267.xml" ContentType="application/vnd.openxmlformats-officedocument.spreadsheetml.externalLink+xml"/>
  <Override PartName="/xl/externalLinks/externalLink268.xml" ContentType="application/vnd.openxmlformats-officedocument.spreadsheetml.externalLink+xml"/>
  <Override PartName="/xl/externalLinks/externalLink269.xml" ContentType="application/vnd.openxmlformats-officedocument.spreadsheetml.externalLink+xml"/>
  <Override PartName="/xl/externalLinks/externalLink270.xml" ContentType="application/vnd.openxmlformats-officedocument.spreadsheetml.externalLink+xml"/>
  <Override PartName="/xl/externalLinks/externalLink271.xml" ContentType="application/vnd.openxmlformats-officedocument.spreadsheetml.externalLink+xml"/>
  <Override PartName="/xl/externalLinks/externalLink272.xml" ContentType="application/vnd.openxmlformats-officedocument.spreadsheetml.externalLink+xml"/>
  <Override PartName="/xl/externalLinks/externalLink273.xml" ContentType="application/vnd.openxmlformats-officedocument.spreadsheetml.externalLink+xml"/>
  <Override PartName="/xl/externalLinks/externalLink274.xml" ContentType="application/vnd.openxmlformats-officedocument.spreadsheetml.externalLink+xml"/>
  <Override PartName="/xl/externalLinks/externalLink275.xml" ContentType="application/vnd.openxmlformats-officedocument.spreadsheetml.externalLink+xml"/>
  <Override PartName="/xl/externalLinks/externalLink276.xml" ContentType="application/vnd.openxmlformats-officedocument.spreadsheetml.externalLink+xml"/>
  <Override PartName="/xl/externalLinks/externalLink277.xml" ContentType="application/vnd.openxmlformats-officedocument.spreadsheetml.externalLink+xml"/>
  <Override PartName="/xl/externalLinks/externalLink278.xml" ContentType="application/vnd.openxmlformats-officedocument.spreadsheetml.externalLink+xml"/>
  <Override PartName="/xl/externalLinks/externalLink279.xml" ContentType="application/vnd.openxmlformats-officedocument.spreadsheetml.externalLink+xml"/>
  <Override PartName="/xl/externalLinks/externalLink280.xml" ContentType="application/vnd.openxmlformats-officedocument.spreadsheetml.externalLink+xml"/>
  <Override PartName="/xl/externalLinks/externalLink281.xml" ContentType="application/vnd.openxmlformats-officedocument.spreadsheetml.externalLink+xml"/>
  <Override PartName="/xl/externalLinks/externalLink282.xml" ContentType="application/vnd.openxmlformats-officedocument.spreadsheetml.externalLink+xml"/>
  <Override PartName="/xl/externalLinks/externalLink283.xml" ContentType="application/vnd.openxmlformats-officedocument.spreadsheetml.externalLink+xml"/>
  <Override PartName="/xl/externalLinks/externalLink284.xml" ContentType="application/vnd.openxmlformats-officedocument.spreadsheetml.externalLink+xml"/>
  <Override PartName="/xl/externalLinks/externalLink285.xml" ContentType="application/vnd.openxmlformats-officedocument.spreadsheetml.externalLink+xml"/>
  <Override PartName="/xl/externalLinks/externalLink286.xml" ContentType="application/vnd.openxmlformats-officedocument.spreadsheetml.externalLink+xml"/>
  <Override PartName="/xl/externalLinks/externalLink287.xml" ContentType="application/vnd.openxmlformats-officedocument.spreadsheetml.externalLink+xml"/>
  <Override PartName="/xl/externalLinks/externalLink288.xml" ContentType="application/vnd.openxmlformats-officedocument.spreadsheetml.externalLink+xml"/>
  <Override PartName="/xl/externalLinks/externalLink289.xml" ContentType="application/vnd.openxmlformats-officedocument.spreadsheetml.externalLink+xml"/>
  <Override PartName="/xl/externalLinks/externalLink290.xml" ContentType="application/vnd.openxmlformats-officedocument.spreadsheetml.externalLink+xml"/>
  <Override PartName="/xl/externalLinks/externalLink291.xml" ContentType="application/vnd.openxmlformats-officedocument.spreadsheetml.externalLink+xml"/>
  <Override PartName="/xl/externalLinks/externalLink292.xml" ContentType="application/vnd.openxmlformats-officedocument.spreadsheetml.externalLink+xml"/>
  <Override PartName="/xl/externalLinks/externalLink293.xml" ContentType="application/vnd.openxmlformats-officedocument.spreadsheetml.externalLink+xml"/>
  <Override PartName="/xl/externalLinks/externalLink294.xml" ContentType="application/vnd.openxmlformats-officedocument.spreadsheetml.externalLink+xml"/>
  <Override PartName="/xl/externalLinks/externalLink295.xml" ContentType="application/vnd.openxmlformats-officedocument.spreadsheetml.externalLink+xml"/>
  <Override PartName="/xl/externalLinks/externalLink296.xml" ContentType="application/vnd.openxmlformats-officedocument.spreadsheetml.externalLink+xml"/>
  <Override PartName="/xl/externalLinks/externalLink297.xml" ContentType="application/vnd.openxmlformats-officedocument.spreadsheetml.externalLink+xml"/>
  <Override PartName="/xl/externalLinks/externalLink298.xml" ContentType="application/vnd.openxmlformats-officedocument.spreadsheetml.externalLink+xml"/>
  <Override PartName="/xl/externalLinks/externalLink299.xml" ContentType="application/vnd.openxmlformats-officedocument.spreadsheetml.externalLink+xml"/>
  <Override PartName="/xl/externalLinks/externalLink300.xml" ContentType="application/vnd.openxmlformats-officedocument.spreadsheetml.externalLink+xml"/>
  <Override PartName="/xl/externalLinks/externalLink301.xml" ContentType="application/vnd.openxmlformats-officedocument.spreadsheetml.externalLink+xml"/>
  <Override PartName="/xl/externalLinks/externalLink302.xml" ContentType="application/vnd.openxmlformats-officedocument.spreadsheetml.externalLink+xml"/>
  <Override PartName="/xl/externalLinks/externalLink303.xml" ContentType="application/vnd.openxmlformats-officedocument.spreadsheetml.externalLink+xml"/>
  <Override PartName="/xl/externalLinks/externalLink304.xml" ContentType="application/vnd.openxmlformats-officedocument.spreadsheetml.externalLink+xml"/>
  <Override PartName="/xl/externalLinks/externalLink305.xml" ContentType="application/vnd.openxmlformats-officedocument.spreadsheetml.externalLink+xml"/>
  <Override PartName="/xl/externalLinks/externalLink306.xml" ContentType="application/vnd.openxmlformats-officedocument.spreadsheetml.externalLink+xml"/>
  <Override PartName="/xl/externalLinks/externalLink307.xml" ContentType="application/vnd.openxmlformats-officedocument.spreadsheetml.externalLink+xml"/>
  <Override PartName="/xl/externalLinks/externalLink308.xml" ContentType="application/vnd.openxmlformats-officedocument.spreadsheetml.externalLink+xml"/>
  <Override PartName="/xl/externalLinks/externalLink309.xml" ContentType="application/vnd.openxmlformats-officedocument.spreadsheetml.externalLink+xml"/>
  <Override PartName="/xl/externalLinks/externalLink310.xml" ContentType="application/vnd.openxmlformats-officedocument.spreadsheetml.externalLink+xml"/>
  <Override PartName="/xl/externalLinks/externalLink311.xml" ContentType="application/vnd.openxmlformats-officedocument.spreadsheetml.externalLink+xml"/>
  <Override PartName="/xl/externalLinks/externalLink312.xml" ContentType="application/vnd.openxmlformats-officedocument.spreadsheetml.externalLink+xml"/>
  <Override PartName="/xl/externalLinks/externalLink313.xml" ContentType="application/vnd.openxmlformats-officedocument.spreadsheetml.externalLink+xml"/>
  <Override PartName="/xl/externalLinks/externalLink314.xml" ContentType="application/vnd.openxmlformats-officedocument.spreadsheetml.externalLink+xml"/>
  <Override PartName="/xl/externalLinks/externalLink315.xml" ContentType="application/vnd.openxmlformats-officedocument.spreadsheetml.externalLink+xml"/>
  <Override PartName="/xl/externalLinks/externalLink316.xml" ContentType="application/vnd.openxmlformats-officedocument.spreadsheetml.externalLink+xml"/>
  <Override PartName="/xl/externalLinks/externalLink317.xml" ContentType="application/vnd.openxmlformats-officedocument.spreadsheetml.externalLink+xml"/>
  <Override PartName="/xl/externalLinks/externalLink318.xml" ContentType="application/vnd.openxmlformats-officedocument.spreadsheetml.externalLink+xml"/>
  <Override PartName="/xl/externalLinks/externalLink319.xml" ContentType="application/vnd.openxmlformats-officedocument.spreadsheetml.externalLink+xml"/>
  <Override PartName="/xl/externalLinks/externalLink320.xml" ContentType="application/vnd.openxmlformats-officedocument.spreadsheetml.externalLink+xml"/>
  <Override PartName="/xl/externalLinks/externalLink321.xml" ContentType="application/vnd.openxmlformats-officedocument.spreadsheetml.externalLink+xml"/>
  <Override PartName="/xl/externalLinks/externalLink322.xml" ContentType="application/vnd.openxmlformats-officedocument.spreadsheetml.externalLink+xml"/>
  <Override PartName="/xl/externalLinks/externalLink323.xml" ContentType="application/vnd.openxmlformats-officedocument.spreadsheetml.externalLink+xml"/>
  <Override PartName="/xl/externalLinks/externalLink324.xml" ContentType="application/vnd.openxmlformats-officedocument.spreadsheetml.externalLink+xml"/>
  <Override PartName="/xl/externalLinks/externalLink325.xml" ContentType="application/vnd.openxmlformats-officedocument.spreadsheetml.externalLink+xml"/>
  <Override PartName="/xl/externalLinks/externalLink326.xml" ContentType="application/vnd.openxmlformats-officedocument.spreadsheetml.externalLink+xml"/>
  <Override PartName="/xl/externalLinks/externalLink327.xml" ContentType="application/vnd.openxmlformats-officedocument.spreadsheetml.externalLink+xml"/>
  <Override PartName="/xl/externalLinks/externalLink328.xml" ContentType="application/vnd.openxmlformats-officedocument.spreadsheetml.externalLink+xml"/>
  <Override PartName="/xl/externalLinks/externalLink329.xml" ContentType="application/vnd.openxmlformats-officedocument.spreadsheetml.externalLink+xml"/>
  <Override PartName="/xl/externalLinks/externalLink330.xml" ContentType="application/vnd.openxmlformats-officedocument.spreadsheetml.externalLink+xml"/>
  <Override PartName="/xl/externalLinks/externalLink331.xml" ContentType="application/vnd.openxmlformats-officedocument.spreadsheetml.externalLink+xml"/>
  <Override PartName="/xl/externalLinks/externalLink332.xml" ContentType="application/vnd.openxmlformats-officedocument.spreadsheetml.externalLink+xml"/>
  <Override PartName="/xl/externalLinks/externalLink333.xml" ContentType="application/vnd.openxmlformats-officedocument.spreadsheetml.externalLink+xml"/>
  <Override PartName="/xl/externalLinks/externalLink334.xml" ContentType="application/vnd.openxmlformats-officedocument.spreadsheetml.externalLink+xml"/>
  <Override PartName="/xl/externalLinks/externalLink335.xml" ContentType="application/vnd.openxmlformats-officedocument.spreadsheetml.externalLink+xml"/>
  <Override PartName="/xl/externalLinks/externalLink336.xml" ContentType="application/vnd.openxmlformats-officedocument.spreadsheetml.externalLink+xml"/>
  <Override PartName="/xl/externalLinks/externalLink337.xml" ContentType="application/vnd.openxmlformats-officedocument.spreadsheetml.externalLink+xml"/>
  <Override PartName="/xl/externalLinks/externalLink338.xml" ContentType="application/vnd.openxmlformats-officedocument.spreadsheetml.externalLink+xml"/>
  <Override PartName="/xl/externalLinks/externalLink339.xml" ContentType="application/vnd.openxmlformats-officedocument.spreadsheetml.externalLink+xml"/>
  <Override PartName="/xl/externalLinks/externalLink340.xml" ContentType="application/vnd.openxmlformats-officedocument.spreadsheetml.externalLink+xml"/>
  <Override PartName="/xl/externalLinks/externalLink341.xml" ContentType="application/vnd.openxmlformats-officedocument.spreadsheetml.externalLink+xml"/>
  <Override PartName="/xl/externalLinks/externalLink342.xml" ContentType="application/vnd.openxmlformats-officedocument.spreadsheetml.externalLink+xml"/>
  <Override PartName="/xl/externalLinks/externalLink343.xml" ContentType="application/vnd.openxmlformats-officedocument.spreadsheetml.externalLink+xml"/>
  <Override PartName="/xl/externalLinks/externalLink344.xml" ContentType="application/vnd.openxmlformats-officedocument.spreadsheetml.externalLink+xml"/>
  <Override PartName="/xl/externalLinks/externalLink345.xml" ContentType="application/vnd.openxmlformats-officedocument.spreadsheetml.externalLink+xml"/>
  <Override PartName="/xl/externalLinks/externalLink346.xml" ContentType="application/vnd.openxmlformats-officedocument.spreadsheetml.externalLink+xml"/>
  <Override PartName="/xl/externalLinks/externalLink347.xml" ContentType="application/vnd.openxmlformats-officedocument.spreadsheetml.externalLink+xml"/>
  <Override PartName="/xl/externalLinks/externalLink348.xml" ContentType="application/vnd.openxmlformats-officedocument.spreadsheetml.externalLink+xml"/>
  <Override PartName="/xl/externalLinks/externalLink349.xml" ContentType="application/vnd.openxmlformats-officedocument.spreadsheetml.externalLink+xml"/>
  <Override PartName="/xl/externalLinks/externalLink350.xml" ContentType="application/vnd.openxmlformats-officedocument.spreadsheetml.externalLink+xml"/>
  <Override PartName="/xl/externalLinks/externalLink351.xml" ContentType="application/vnd.openxmlformats-officedocument.spreadsheetml.externalLink+xml"/>
  <Override PartName="/xl/externalLinks/externalLink352.xml" ContentType="application/vnd.openxmlformats-officedocument.spreadsheetml.externalLink+xml"/>
  <Override PartName="/xl/externalLinks/externalLink353.xml" ContentType="application/vnd.openxmlformats-officedocument.spreadsheetml.externalLink+xml"/>
  <Override PartName="/xl/externalLinks/externalLink354.xml" ContentType="application/vnd.openxmlformats-officedocument.spreadsheetml.externalLink+xml"/>
  <Override PartName="/xl/externalLinks/externalLink355.xml" ContentType="application/vnd.openxmlformats-officedocument.spreadsheetml.externalLink+xml"/>
  <Override PartName="/xl/externalLinks/externalLink356.xml" ContentType="application/vnd.openxmlformats-officedocument.spreadsheetml.externalLink+xml"/>
  <Override PartName="/xl/externalLinks/externalLink357.xml" ContentType="application/vnd.openxmlformats-officedocument.spreadsheetml.externalLink+xml"/>
  <Override PartName="/xl/externalLinks/externalLink358.xml" ContentType="application/vnd.openxmlformats-officedocument.spreadsheetml.externalLink+xml"/>
  <Override PartName="/xl/externalLinks/externalLink359.xml" ContentType="application/vnd.openxmlformats-officedocument.spreadsheetml.externalLink+xml"/>
  <Override PartName="/xl/externalLinks/externalLink360.xml" ContentType="application/vnd.openxmlformats-officedocument.spreadsheetml.externalLink+xml"/>
  <Override PartName="/xl/externalLinks/externalLink361.xml" ContentType="application/vnd.openxmlformats-officedocument.spreadsheetml.externalLink+xml"/>
  <Override PartName="/xl/externalLinks/externalLink362.xml" ContentType="application/vnd.openxmlformats-officedocument.spreadsheetml.externalLink+xml"/>
  <Override PartName="/xl/externalLinks/externalLink363.xml" ContentType="application/vnd.openxmlformats-officedocument.spreadsheetml.externalLink+xml"/>
  <Override PartName="/xl/externalLinks/externalLink364.xml" ContentType="application/vnd.openxmlformats-officedocument.spreadsheetml.externalLink+xml"/>
  <Override PartName="/xl/externalLinks/externalLink365.xml" ContentType="application/vnd.openxmlformats-officedocument.spreadsheetml.externalLink+xml"/>
  <Override PartName="/xl/externalLinks/externalLink366.xml" ContentType="application/vnd.openxmlformats-officedocument.spreadsheetml.externalLink+xml"/>
  <Override PartName="/xl/externalLinks/externalLink367.xml" ContentType="application/vnd.openxmlformats-officedocument.spreadsheetml.externalLink+xml"/>
  <Override PartName="/xl/externalLinks/externalLink368.xml" ContentType="application/vnd.openxmlformats-officedocument.spreadsheetml.externalLink+xml"/>
  <Override PartName="/xl/externalLinks/externalLink369.xml" ContentType="application/vnd.openxmlformats-officedocument.spreadsheetml.externalLink+xml"/>
  <Override PartName="/xl/externalLinks/externalLink370.xml" ContentType="application/vnd.openxmlformats-officedocument.spreadsheetml.externalLink+xml"/>
  <Override PartName="/xl/externalLinks/externalLink371.xml" ContentType="application/vnd.openxmlformats-officedocument.spreadsheetml.externalLink+xml"/>
  <Override PartName="/xl/externalLinks/externalLink372.xml" ContentType="application/vnd.openxmlformats-officedocument.spreadsheetml.externalLink+xml"/>
  <Override PartName="/xl/externalLinks/externalLink373.xml" ContentType="application/vnd.openxmlformats-officedocument.spreadsheetml.externalLink+xml"/>
  <Override PartName="/xl/externalLinks/externalLink374.xml" ContentType="application/vnd.openxmlformats-officedocument.spreadsheetml.externalLink+xml"/>
  <Override PartName="/xl/externalLinks/externalLink375.xml" ContentType="application/vnd.openxmlformats-officedocument.spreadsheetml.externalLink+xml"/>
  <Override PartName="/xl/externalLinks/externalLink376.xml" ContentType="application/vnd.openxmlformats-officedocument.spreadsheetml.externalLink+xml"/>
  <Override PartName="/xl/externalLinks/externalLink377.xml" ContentType="application/vnd.openxmlformats-officedocument.spreadsheetml.externalLink+xml"/>
  <Override PartName="/xl/externalLinks/externalLink378.xml" ContentType="application/vnd.openxmlformats-officedocument.spreadsheetml.externalLink+xml"/>
  <Override PartName="/xl/externalLinks/externalLink379.xml" ContentType="application/vnd.openxmlformats-officedocument.spreadsheetml.externalLink+xml"/>
  <Override PartName="/xl/externalLinks/externalLink380.xml" ContentType="application/vnd.openxmlformats-officedocument.spreadsheetml.externalLink+xml"/>
  <Override PartName="/xl/externalLinks/externalLink381.xml" ContentType="application/vnd.openxmlformats-officedocument.spreadsheetml.externalLink+xml"/>
  <Override PartName="/xl/externalLinks/externalLink382.xml" ContentType="application/vnd.openxmlformats-officedocument.spreadsheetml.externalLink+xml"/>
  <Override PartName="/xl/externalLinks/externalLink383.xml" ContentType="application/vnd.openxmlformats-officedocument.spreadsheetml.externalLink+xml"/>
  <Override PartName="/xl/externalLinks/externalLink384.xml" ContentType="application/vnd.openxmlformats-officedocument.spreadsheetml.externalLink+xml"/>
  <Override PartName="/xl/externalLinks/externalLink385.xml" ContentType="application/vnd.openxmlformats-officedocument.spreadsheetml.externalLink+xml"/>
  <Override PartName="/xl/externalLinks/externalLink386.xml" ContentType="application/vnd.openxmlformats-officedocument.spreadsheetml.externalLink+xml"/>
  <Override PartName="/xl/externalLinks/externalLink387.xml" ContentType="application/vnd.openxmlformats-officedocument.spreadsheetml.externalLink+xml"/>
  <Override PartName="/xl/externalLinks/externalLink388.xml" ContentType="application/vnd.openxmlformats-officedocument.spreadsheetml.externalLink+xml"/>
  <Override PartName="/xl/externalLinks/externalLink389.xml" ContentType="application/vnd.openxmlformats-officedocument.spreadsheetml.externalLink+xml"/>
  <Override PartName="/xl/externalLinks/externalLink390.xml" ContentType="application/vnd.openxmlformats-officedocument.spreadsheetml.externalLink+xml"/>
  <Override PartName="/xl/externalLinks/externalLink391.xml" ContentType="application/vnd.openxmlformats-officedocument.spreadsheetml.externalLink+xml"/>
  <Override PartName="/xl/externalLinks/externalLink392.xml" ContentType="application/vnd.openxmlformats-officedocument.spreadsheetml.externalLink+xml"/>
  <Override PartName="/xl/externalLinks/externalLink393.xml" ContentType="application/vnd.openxmlformats-officedocument.spreadsheetml.externalLink+xml"/>
  <Override PartName="/xl/externalLinks/externalLink394.xml" ContentType="application/vnd.openxmlformats-officedocument.spreadsheetml.externalLink+xml"/>
  <Override PartName="/xl/externalLinks/externalLink395.xml" ContentType="application/vnd.openxmlformats-officedocument.spreadsheetml.externalLink+xml"/>
  <Override PartName="/xl/externalLinks/externalLink396.xml" ContentType="application/vnd.openxmlformats-officedocument.spreadsheetml.externalLink+xml"/>
  <Override PartName="/xl/externalLinks/externalLink397.xml" ContentType="application/vnd.openxmlformats-officedocument.spreadsheetml.externalLink+xml"/>
  <Override PartName="/xl/externalLinks/externalLink398.xml" ContentType="application/vnd.openxmlformats-officedocument.spreadsheetml.externalLink+xml"/>
  <Override PartName="/xl/externalLinks/externalLink399.xml" ContentType="application/vnd.openxmlformats-officedocument.spreadsheetml.externalLink+xml"/>
  <Override PartName="/xl/externalLinks/externalLink400.xml" ContentType="application/vnd.openxmlformats-officedocument.spreadsheetml.externalLink+xml"/>
  <Override PartName="/xl/externalLinks/externalLink401.xml" ContentType="application/vnd.openxmlformats-officedocument.spreadsheetml.externalLink+xml"/>
  <Override PartName="/xl/externalLinks/externalLink402.xml" ContentType="application/vnd.openxmlformats-officedocument.spreadsheetml.externalLink+xml"/>
  <Override PartName="/xl/externalLinks/externalLink403.xml" ContentType="application/vnd.openxmlformats-officedocument.spreadsheetml.externalLink+xml"/>
  <Override PartName="/xl/externalLinks/externalLink404.xml" ContentType="application/vnd.openxmlformats-officedocument.spreadsheetml.externalLink+xml"/>
  <Override PartName="/xl/externalLinks/externalLink405.xml" ContentType="application/vnd.openxmlformats-officedocument.spreadsheetml.externalLink+xml"/>
  <Override PartName="/xl/externalLinks/externalLink406.xml" ContentType="application/vnd.openxmlformats-officedocument.spreadsheetml.externalLink+xml"/>
  <Override PartName="/xl/externalLinks/externalLink407.xml" ContentType="application/vnd.openxmlformats-officedocument.spreadsheetml.externalLink+xml"/>
  <Override PartName="/xl/externalLinks/externalLink408.xml" ContentType="application/vnd.openxmlformats-officedocument.spreadsheetml.externalLink+xml"/>
  <Override PartName="/xl/externalLinks/externalLink409.xml" ContentType="application/vnd.openxmlformats-officedocument.spreadsheetml.externalLink+xml"/>
  <Override PartName="/xl/externalLinks/externalLink410.xml" ContentType="application/vnd.openxmlformats-officedocument.spreadsheetml.externalLink+xml"/>
  <Override PartName="/xl/externalLinks/externalLink411.xml" ContentType="application/vnd.openxmlformats-officedocument.spreadsheetml.externalLink+xml"/>
  <Override PartName="/xl/externalLinks/externalLink412.xml" ContentType="application/vnd.openxmlformats-officedocument.spreadsheetml.externalLink+xml"/>
  <Override PartName="/xl/externalLinks/externalLink413.xml" ContentType="application/vnd.openxmlformats-officedocument.spreadsheetml.externalLink+xml"/>
  <Override PartName="/xl/externalLinks/externalLink414.xml" ContentType="application/vnd.openxmlformats-officedocument.spreadsheetml.externalLink+xml"/>
  <Override PartName="/xl/externalLinks/externalLink415.xml" ContentType="application/vnd.openxmlformats-officedocument.spreadsheetml.externalLink+xml"/>
  <Override PartName="/xl/externalLinks/externalLink416.xml" ContentType="application/vnd.openxmlformats-officedocument.spreadsheetml.externalLink+xml"/>
  <Override PartName="/xl/externalLinks/externalLink417.xml" ContentType="application/vnd.openxmlformats-officedocument.spreadsheetml.externalLink+xml"/>
  <Override PartName="/xl/externalLinks/externalLink418.xml" ContentType="application/vnd.openxmlformats-officedocument.spreadsheetml.externalLink+xml"/>
  <Override PartName="/xl/externalLinks/externalLink419.xml" ContentType="application/vnd.openxmlformats-officedocument.spreadsheetml.externalLink+xml"/>
  <Override PartName="/xl/externalLinks/externalLink420.xml" ContentType="application/vnd.openxmlformats-officedocument.spreadsheetml.externalLink+xml"/>
  <Override PartName="/xl/externalLinks/externalLink421.xml" ContentType="application/vnd.openxmlformats-officedocument.spreadsheetml.externalLink+xml"/>
  <Override PartName="/xl/externalLinks/externalLink422.xml" ContentType="application/vnd.openxmlformats-officedocument.spreadsheetml.externalLink+xml"/>
  <Override PartName="/xl/externalLinks/externalLink423.xml" ContentType="application/vnd.openxmlformats-officedocument.spreadsheetml.externalLink+xml"/>
  <Override PartName="/xl/externalLinks/externalLink424.xml" ContentType="application/vnd.openxmlformats-officedocument.spreadsheetml.externalLink+xml"/>
  <Override PartName="/xl/externalLinks/externalLink425.xml" ContentType="application/vnd.openxmlformats-officedocument.spreadsheetml.externalLink+xml"/>
  <Override PartName="/xl/externalLinks/externalLink426.xml" ContentType="application/vnd.openxmlformats-officedocument.spreadsheetml.externalLink+xml"/>
  <Override PartName="/xl/externalLinks/externalLink427.xml" ContentType="application/vnd.openxmlformats-officedocument.spreadsheetml.externalLink+xml"/>
  <Override PartName="/xl/externalLinks/externalLink428.xml" ContentType="application/vnd.openxmlformats-officedocument.spreadsheetml.externalLink+xml"/>
  <Override PartName="/xl/externalLinks/externalLink429.xml" ContentType="application/vnd.openxmlformats-officedocument.spreadsheetml.externalLink+xml"/>
  <Override PartName="/xl/externalLinks/externalLink430.xml" ContentType="application/vnd.openxmlformats-officedocument.spreadsheetml.externalLink+xml"/>
  <Override PartName="/xl/externalLinks/externalLink431.xml" ContentType="application/vnd.openxmlformats-officedocument.spreadsheetml.externalLink+xml"/>
  <Override PartName="/xl/externalLinks/externalLink432.xml" ContentType="application/vnd.openxmlformats-officedocument.spreadsheetml.externalLink+xml"/>
  <Override PartName="/xl/externalLinks/externalLink433.xml" ContentType="application/vnd.openxmlformats-officedocument.spreadsheetml.externalLink+xml"/>
  <Override PartName="/xl/externalLinks/externalLink434.xml" ContentType="application/vnd.openxmlformats-officedocument.spreadsheetml.externalLink+xml"/>
  <Override PartName="/xl/externalLinks/externalLink435.xml" ContentType="application/vnd.openxmlformats-officedocument.spreadsheetml.externalLink+xml"/>
  <Override PartName="/xl/externalLinks/externalLink436.xml" ContentType="application/vnd.openxmlformats-officedocument.spreadsheetml.externalLink+xml"/>
  <Override PartName="/xl/externalLinks/externalLink437.xml" ContentType="application/vnd.openxmlformats-officedocument.spreadsheetml.externalLink+xml"/>
  <Override PartName="/xl/externalLinks/externalLink438.xml" ContentType="application/vnd.openxmlformats-officedocument.spreadsheetml.externalLink+xml"/>
  <Override PartName="/xl/externalLinks/externalLink43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현재_통합_문서" defaultThemeVersion="124226"/>
  <mc:AlternateContent xmlns:mc="http://schemas.openxmlformats.org/markup-compatibility/2006">
    <mc:Choice Requires="x15">
      <x15ac:absPath xmlns:x15ac="http://schemas.microsoft.com/office/spreadsheetml/2010/11/ac" url="D:\★재무회계팀 임혜영\★폴더\환경자원부\환경관리소\2026년\12. 2026년 군포환경관리소 촉매 제작구매 및 교체공사 소액수의 견적제출\최종공고(9.14)\"/>
    </mc:Choice>
  </mc:AlternateContent>
  <xr:revisionPtr revIDLastSave="0" documentId="13_ncr:1_{5FE1F0E2-D7EA-46CA-9FEA-306EF5060E49}" xr6:coauthVersionLast="36" xr6:coauthVersionMax="36" xr10:uidLastSave="{00000000-0000-0000-0000-000000000000}"/>
  <bookViews>
    <workbookView xWindow="0" yWindow="0" windowWidth="23040" windowHeight="11550" tabRatio="914" xr2:uid="{00000000-000D-0000-FFFF-FFFF00000000}"/>
  </bookViews>
  <sheets>
    <sheet name="원가" sheetId="34" r:id="rId1"/>
    <sheet name="물량" sheetId="31" r:id="rId2"/>
    <sheet name="내역서2222" sheetId="30" state="hidden" r:id="rId3"/>
    <sheet name="일위대가222" sheetId="4" state="hidden"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 r:id="rId181"/>
    <externalReference r:id="rId182"/>
    <externalReference r:id="rId183"/>
    <externalReference r:id="rId184"/>
    <externalReference r:id="rId185"/>
    <externalReference r:id="rId186"/>
    <externalReference r:id="rId187"/>
    <externalReference r:id="rId188"/>
    <externalReference r:id="rId189"/>
    <externalReference r:id="rId190"/>
    <externalReference r:id="rId191"/>
    <externalReference r:id="rId192"/>
    <externalReference r:id="rId193"/>
    <externalReference r:id="rId194"/>
    <externalReference r:id="rId195"/>
    <externalReference r:id="rId196"/>
    <externalReference r:id="rId197"/>
    <externalReference r:id="rId198"/>
    <externalReference r:id="rId199"/>
    <externalReference r:id="rId200"/>
    <externalReference r:id="rId201"/>
    <externalReference r:id="rId202"/>
    <externalReference r:id="rId203"/>
    <externalReference r:id="rId204"/>
    <externalReference r:id="rId205"/>
    <externalReference r:id="rId206"/>
    <externalReference r:id="rId207"/>
    <externalReference r:id="rId208"/>
    <externalReference r:id="rId209"/>
    <externalReference r:id="rId210"/>
    <externalReference r:id="rId211"/>
    <externalReference r:id="rId212"/>
    <externalReference r:id="rId213"/>
    <externalReference r:id="rId214"/>
    <externalReference r:id="rId215"/>
    <externalReference r:id="rId216"/>
    <externalReference r:id="rId217"/>
    <externalReference r:id="rId218"/>
    <externalReference r:id="rId219"/>
    <externalReference r:id="rId220"/>
    <externalReference r:id="rId221"/>
    <externalReference r:id="rId222"/>
    <externalReference r:id="rId223"/>
    <externalReference r:id="rId224"/>
    <externalReference r:id="rId225"/>
    <externalReference r:id="rId226"/>
    <externalReference r:id="rId227"/>
    <externalReference r:id="rId228"/>
    <externalReference r:id="rId229"/>
    <externalReference r:id="rId230"/>
    <externalReference r:id="rId231"/>
    <externalReference r:id="rId232"/>
    <externalReference r:id="rId233"/>
    <externalReference r:id="rId234"/>
    <externalReference r:id="rId235"/>
    <externalReference r:id="rId236"/>
    <externalReference r:id="rId237"/>
    <externalReference r:id="rId238"/>
    <externalReference r:id="rId239"/>
    <externalReference r:id="rId240"/>
    <externalReference r:id="rId241"/>
    <externalReference r:id="rId242"/>
    <externalReference r:id="rId243"/>
    <externalReference r:id="rId244"/>
    <externalReference r:id="rId245"/>
    <externalReference r:id="rId246"/>
    <externalReference r:id="rId247"/>
    <externalReference r:id="rId248"/>
    <externalReference r:id="rId249"/>
    <externalReference r:id="rId250"/>
    <externalReference r:id="rId251"/>
    <externalReference r:id="rId252"/>
    <externalReference r:id="rId253"/>
    <externalReference r:id="rId254"/>
    <externalReference r:id="rId255"/>
    <externalReference r:id="rId256"/>
    <externalReference r:id="rId257"/>
    <externalReference r:id="rId258"/>
    <externalReference r:id="rId259"/>
    <externalReference r:id="rId260"/>
    <externalReference r:id="rId261"/>
    <externalReference r:id="rId262"/>
    <externalReference r:id="rId263"/>
    <externalReference r:id="rId264"/>
    <externalReference r:id="rId265"/>
    <externalReference r:id="rId266"/>
    <externalReference r:id="rId267"/>
    <externalReference r:id="rId268"/>
    <externalReference r:id="rId269"/>
    <externalReference r:id="rId270"/>
    <externalReference r:id="rId271"/>
    <externalReference r:id="rId272"/>
    <externalReference r:id="rId273"/>
    <externalReference r:id="rId274"/>
    <externalReference r:id="rId275"/>
    <externalReference r:id="rId276"/>
    <externalReference r:id="rId277"/>
    <externalReference r:id="rId278"/>
    <externalReference r:id="rId279"/>
    <externalReference r:id="rId280"/>
    <externalReference r:id="rId281"/>
    <externalReference r:id="rId282"/>
    <externalReference r:id="rId283"/>
    <externalReference r:id="rId284"/>
    <externalReference r:id="rId285"/>
    <externalReference r:id="rId286"/>
    <externalReference r:id="rId287"/>
    <externalReference r:id="rId288"/>
    <externalReference r:id="rId289"/>
    <externalReference r:id="rId290"/>
    <externalReference r:id="rId291"/>
    <externalReference r:id="rId292"/>
    <externalReference r:id="rId293"/>
    <externalReference r:id="rId294"/>
    <externalReference r:id="rId295"/>
    <externalReference r:id="rId296"/>
    <externalReference r:id="rId297"/>
    <externalReference r:id="rId298"/>
    <externalReference r:id="rId299"/>
    <externalReference r:id="rId300"/>
    <externalReference r:id="rId301"/>
    <externalReference r:id="rId302"/>
    <externalReference r:id="rId303"/>
    <externalReference r:id="rId304"/>
    <externalReference r:id="rId305"/>
    <externalReference r:id="rId306"/>
    <externalReference r:id="rId307"/>
    <externalReference r:id="rId308"/>
    <externalReference r:id="rId309"/>
    <externalReference r:id="rId310"/>
    <externalReference r:id="rId311"/>
    <externalReference r:id="rId312"/>
    <externalReference r:id="rId313"/>
    <externalReference r:id="rId314"/>
    <externalReference r:id="rId315"/>
    <externalReference r:id="rId316"/>
    <externalReference r:id="rId317"/>
    <externalReference r:id="rId318"/>
    <externalReference r:id="rId319"/>
    <externalReference r:id="rId320"/>
    <externalReference r:id="rId321"/>
    <externalReference r:id="rId322"/>
    <externalReference r:id="rId323"/>
    <externalReference r:id="rId324"/>
    <externalReference r:id="rId325"/>
    <externalReference r:id="rId326"/>
    <externalReference r:id="rId327"/>
    <externalReference r:id="rId328"/>
    <externalReference r:id="rId329"/>
    <externalReference r:id="rId330"/>
    <externalReference r:id="rId331"/>
    <externalReference r:id="rId332"/>
    <externalReference r:id="rId333"/>
    <externalReference r:id="rId334"/>
    <externalReference r:id="rId335"/>
    <externalReference r:id="rId336"/>
    <externalReference r:id="rId337"/>
    <externalReference r:id="rId338"/>
    <externalReference r:id="rId339"/>
    <externalReference r:id="rId340"/>
    <externalReference r:id="rId341"/>
    <externalReference r:id="rId342"/>
    <externalReference r:id="rId343"/>
    <externalReference r:id="rId344"/>
    <externalReference r:id="rId345"/>
    <externalReference r:id="rId346"/>
    <externalReference r:id="rId347"/>
    <externalReference r:id="rId348"/>
    <externalReference r:id="rId349"/>
    <externalReference r:id="rId350"/>
    <externalReference r:id="rId351"/>
    <externalReference r:id="rId352"/>
    <externalReference r:id="rId353"/>
    <externalReference r:id="rId354"/>
    <externalReference r:id="rId355"/>
    <externalReference r:id="rId356"/>
    <externalReference r:id="rId357"/>
    <externalReference r:id="rId358"/>
    <externalReference r:id="rId359"/>
    <externalReference r:id="rId360"/>
    <externalReference r:id="rId361"/>
    <externalReference r:id="rId362"/>
    <externalReference r:id="rId363"/>
    <externalReference r:id="rId364"/>
    <externalReference r:id="rId365"/>
    <externalReference r:id="rId366"/>
    <externalReference r:id="rId367"/>
    <externalReference r:id="rId368"/>
    <externalReference r:id="rId369"/>
    <externalReference r:id="rId370"/>
    <externalReference r:id="rId371"/>
    <externalReference r:id="rId372"/>
    <externalReference r:id="rId373"/>
    <externalReference r:id="rId374"/>
    <externalReference r:id="rId375"/>
    <externalReference r:id="rId376"/>
    <externalReference r:id="rId377"/>
    <externalReference r:id="rId378"/>
    <externalReference r:id="rId379"/>
    <externalReference r:id="rId380"/>
    <externalReference r:id="rId381"/>
    <externalReference r:id="rId382"/>
    <externalReference r:id="rId383"/>
    <externalReference r:id="rId384"/>
    <externalReference r:id="rId385"/>
    <externalReference r:id="rId386"/>
    <externalReference r:id="rId387"/>
    <externalReference r:id="rId388"/>
    <externalReference r:id="rId389"/>
    <externalReference r:id="rId390"/>
    <externalReference r:id="rId391"/>
    <externalReference r:id="rId392"/>
    <externalReference r:id="rId393"/>
    <externalReference r:id="rId394"/>
    <externalReference r:id="rId395"/>
    <externalReference r:id="rId396"/>
    <externalReference r:id="rId397"/>
    <externalReference r:id="rId398"/>
    <externalReference r:id="rId399"/>
    <externalReference r:id="rId400"/>
    <externalReference r:id="rId401"/>
    <externalReference r:id="rId402"/>
    <externalReference r:id="rId403"/>
    <externalReference r:id="rId404"/>
    <externalReference r:id="rId405"/>
    <externalReference r:id="rId406"/>
    <externalReference r:id="rId407"/>
    <externalReference r:id="rId408"/>
    <externalReference r:id="rId409"/>
    <externalReference r:id="rId410"/>
    <externalReference r:id="rId411"/>
    <externalReference r:id="rId412"/>
    <externalReference r:id="rId413"/>
    <externalReference r:id="rId414"/>
    <externalReference r:id="rId415"/>
    <externalReference r:id="rId416"/>
    <externalReference r:id="rId417"/>
    <externalReference r:id="rId418"/>
    <externalReference r:id="rId419"/>
    <externalReference r:id="rId420"/>
    <externalReference r:id="rId421"/>
    <externalReference r:id="rId422"/>
    <externalReference r:id="rId423"/>
    <externalReference r:id="rId424"/>
    <externalReference r:id="rId425"/>
    <externalReference r:id="rId426"/>
    <externalReference r:id="rId427"/>
    <externalReference r:id="rId428"/>
    <externalReference r:id="rId429"/>
    <externalReference r:id="rId430"/>
    <externalReference r:id="rId431"/>
    <externalReference r:id="rId432"/>
    <externalReference r:id="rId433"/>
    <externalReference r:id="rId434"/>
    <externalReference r:id="rId435"/>
    <externalReference r:id="rId436"/>
    <externalReference r:id="rId437"/>
    <externalReference r:id="rId438"/>
    <externalReference r:id="rId439"/>
    <externalReference r:id="rId440"/>
    <externalReference r:id="rId441"/>
    <externalReference r:id="rId442"/>
    <externalReference r:id="rId443"/>
  </externalReferences>
  <definedNames>
    <definedName name="_">"="</definedName>
    <definedName name="__" hidden="1">#REF!</definedName>
    <definedName name="______________________P3" hidden="1">{#N/A,#N/A,FALSE,"배수1"}</definedName>
    <definedName name="______________________P4" hidden="1">{#N/A,#N/A,FALSE,"혼합골재"}</definedName>
    <definedName name="______________________P5" hidden="1">{#N/A,#N/A,FALSE,"배수1"}</definedName>
    <definedName name="______________________P6" hidden="1">{#N/A,#N/A,FALSE,"2~8번"}</definedName>
    <definedName name="______________________S3" hidden="1">{#N/A,#N/A,FALSE,"포장2"}</definedName>
    <definedName name="_____________________key2" hidden="1">[1]조명시설!#REF!</definedName>
    <definedName name="_____________________P3" hidden="1">{#N/A,#N/A,FALSE,"배수1"}</definedName>
    <definedName name="_____________________P4" hidden="1">{#N/A,#N/A,FALSE,"혼합골재"}</definedName>
    <definedName name="_____________________P5" hidden="1">{#N/A,#N/A,FALSE,"배수1"}</definedName>
    <definedName name="_____________________P6" hidden="1">{#N/A,#N/A,FALSE,"2~8번"}</definedName>
    <definedName name="_____________________S3" hidden="1">{#N/A,#N/A,FALSE,"포장2"}</definedName>
    <definedName name="____________________key21" hidden="1">[1]조명시설!#REF!</definedName>
    <definedName name="____________________P3" hidden="1">{#N/A,#N/A,FALSE,"배수1"}</definedName>
    <definedName name="____________________P4" hidden="1">{#N/A,#N/A,FALSE,"혼합골재"}</definedName>
    <definedName name="____________________P5" hidden="1">{#N/A,#N/A,FALSE,"배수1"}</definedName>
    <definedName name="____________________P6" hidden="1">{#N/A,#N/A,FALSE,"2~8번"}</definedName>
    <definedName name="____________________S3" hidden="1">{#N/A,#N/A,FALSE,"포장2"}</definedName>
    <definedName name="___________________key2" hidden="1">[2]조명시설!#REF!</definedName>
    <definedName name="___________________P3" hidden="1">{#N/A,#N/A,FALSE,"배수1"}</definedName>
    <definedName name="___________________P4" hidden="1">{#N/A,#N/A,FALSE,"혼합골재"}</definedName>
    <definedName name="___________________P5" hidden="1">{#N/A,#N/A,FALSE,"배수1"}</definedName>
    <definedName name="___________________P6" hidden="1">{#N/A,#N/A,FALSE,"2~8번"}</definedName>
    <definedName name="___________________S3" hidden="1">{#N/A,#N/A,FALSE,"포장2"}</definedName>
    <definedName name="__________________key2" hidden="1">[2]조명시설!#REF!</definedName>
    <definedName name="__________________key21" hidden="1">[2]조명시설!#REF!</definedName>
    <definedName name="__________________P3" hidden="1">{#N/A,#N/A,FALSE,"배수1"}</definedName>
    <definedName name="__________________P4" hidden="1">{#N/A,#N/A,FALSE,"혼합골재"}</definedName>
    <definedName name="__________________P5" hidden="1">{#N/A,#N/A,FALSE,"배수1"}</definedName>
    <definedName name="__________________P6" hidden="1">{#N/A,#N/A,FALSE,"2~8번"}</definedName>
    <definedName name="__________________S3" hidden="1">{#N/A,#N/A,FALSE,"포장2"}</definedName>
    <definedName name="_________________key2" hidden="1">[2]조명시설!#REF!</definedName>
    <definedName name="_________________key21" hidden="1">[2]조명시설!#REF!</definedName>
    <definedName name="_________________P3" hidden="1">{#N/A,#N/A,FALSE,"배수1"}</definedName>
    <definedName name="_________________P4" hidden="1">{#N/A,#N/A,FALSE,"혼합골재"}</definedName>
    <definedName name="_________________P5" hidden="1">{#N/A,#N/A,FALSE,"배수1"}</definedName>
    <definedName name="_________________P6" hidden="1">{#N/A,#N/A,FALSE,"2~8번"}</definedName>
    <definedName name="_________________S3" hidden="1">{#N/A,#N/A,FALSE,"포장2"}</definedName>
    <definedName name="________________key2" hidden="1">[2]조명시설!#REF!</definedName>
    <definedName name="________________key21" hidden="1">[2]조명시설!#REF!</definedName>
    <definedName name="________________P3" hidden="1">{#N/A,#N/A,FALSE,"배수1"}</definedName>
    <definedName name="________________P4" hidden="1">{#N/A,#N/A,FALSE,"혼합골재"}</definedName>
    <definedName name="________________P5" hidden="1">{#N/A,#N/A,FALSE,"배수1"}</definedName>
    <definedName name="________________P6" hidden="1">{#N/A,#N/A,FALSE,"2~8번"}</definedName>
    <definedName name="________________S3" hidden="1">{#N/A,#N/A,FALSE,"포장2"}</definedName>
    <definedName name="_______________key2" hidden="1">[2]조명시설!#REF!</definedName>
    <definedName name="_______________key21" hidden="1">[2]조명시설!#REF!</definedName>
    <definedName name="_______________P3" hidden="1">{#N/A,#N/A,FALSE,"배수1"}</definedName>
    <definedName name="_______________P4" hidden="1">{#N/A,#N/A,FALSE,"혼합골재"}</definedName>
    <definedName name="_______________P5" hidden="1">{#N/A,#N/A,FALSE,"배수1"}</definedName>
    <definedName name="_______________P6" hidden="1">{#N/A,#N/A,FALSE,"2~8번"}</definedName>
    <definedName name="_______________S3" hidden="1">{#N/A,#N/A,FALSE,"포장2"}</definedName>
    <definedName name="_______________wt5" hidden="1">{#N/A,#N/A,FALSE,"토공2"}</definedName>
    <definedName name="______________D25"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______________key2" hidden="1">[2]조명시설!#REF!</definedName>
    <definedName name="______________key21" hidden="1">[2]조명시설!#REF!</definedName>
    <definedName name="______________P3" hidden="1">{#N/A,#N/A,FALSE,"배수1"}</definedName>
    <definedName name="______________P4" hidden="1">{#N/A,#N/A,FALSE,"혼합골재"}</definedName>
    <definedName name="______________P5" hidden="1">{#N/A,#N/A,FALSE,"배수1"}</definedName>
    <definedName name="______________P6" hidden="1">{#N/A,#N/A,FALSE,"2~8번"}</definedName>
    <definedName name="______________S3" hidden="1">{#N/A,#N/A,FALSE,"포장2"}</definedName>
    <definedName name="______________wt5" hidden="1">{#N/A,#N/A,FALSE,"토공2"}</definedName>
    <definedName name="_____________D25"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_____________key2" hidden="1">[2]조명시설!#REF!</definedName>
    <definedName name="_____________key21" hidden="1">[2]조명시설!#REF!</definedName>
    <definedName name="_____________P3" hidden="1">{#N/A,#N/A,FALSE,"배수1"}</definedName>
    <definedName name="_____________P4" hidden="1">{#N/A,#N/A,FALSE,"혼합골재"}</definedName>
    <definedName name="_____________P5" hidden="1">{#N/A,#N/A,FALSE,"배수1"}</definedName>
    <definedName name="_____________P6" hidden="1">{#N/A,#N/A,FALSE,"2~8번"}</definedName>
    <definedName name="_____________S3" hidden="1">{#N/A,#N/A,FALSE,"포장2"}</definedName>
    <definedName name="_____________wt5" hidden="1">{#N/A,#N/A,FALSE,"토공2"}</definedName>
    <definedName name="____________D25"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____________key2" hidden="1">[2]조명시설!#REF!</definedName>
    <definedName name="____________key21" hidden="1">[2]조명시설!#REF!</definedName>
    <definedName name="____________P3" hidden="1">{#N/A,#N/A,FALSE,"배수1"}</definedName>
    <definedName name="____________P4" hidden="1">{#N/A,#N/A,FALSE,"혼합골재"}</definedName>
    <definedName name="____________P5" hidden="1">{#N/A,#N/A,FALSE,"배수1"}</definedName>
    <definedName name="____________P6" hidden="1">{#N/A,#N/A,FALSE,"2~8번"}</definedName>
    <definedName name="____________S3" hidden="1">{#N/A,#N/A,FALSE,"포장2"}</definedName>
    <definedName name="____________wt5" hidden="1">{#N/A,#N/A,FALSE,"토공2"}</definedName>
    <definedName name="___________key2" hidden="1">[2]조명시설!#REF!</definedName>
    <definedName name="___________key21" hidden="1">[2]조명시설!#REF!</definedName>
    <definedName name="___________P3" hidden="1">{#N/A,#N/A,FALSE,"배수1"}</definedName>
    <definedName name="___________P4" hidden="1">{#N/A,#N/A,FALSE,"혼합골재"}</definedName>
    <definedName name="___________P5" hidden="1">{#N/A,#N/A,FALSE,"배수1"}</definedName>
    <definedName name="___________P6" hidden="1">{#N/A,#N/A,FALSE,"2~8번"}</definedName>
    <definedName name="___________S3" hidden="1">{#N/A,#N/A,FALSE,"포장2"}</definedName>
    <definedName name="___________wt5" hidden="1">{#N/A,#N/A,FALSE,"토공2"}</definedName>
    <definedName name="__________A22" hidden="1">{#N/A,#N/A,FALSE,"부대1"}</definedName>
    <definedName name="__________D25"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__________key2" hidden="1">[2]조명시설!#REF!</definedName>
    <definedName name="__________key21" hidden="1">[2]조명시설!#REF!</definedName>
    <definedName name="__________P3" hidden="1">{#N/A,#N/A,FALSE,"배수1"}</definedName>
    <definedName name="__________P4" hidden="1">{#N/A,#N/A,FALSE,"혼합골재"}</definedName>
    <definedName name="__________P5" hidden="1">{#N/A,#N/A,FALSE,"배수1"}</definedName>
    <definedName name="__________P6" hidden="1">{#N/A,#N/A,FALSE,"2~8번"}</definedName>
    <definedName name="__________S3" hidden="1">{#N/A,#N/A,FALSE,"포장2"}</definedName>
    <definedName name="__________wt5" hidden="1">{#N/A,#N/A,FALSE,"토공2"}</definedName>
    <definedName name="_________A22" hidden="1">{#N/A,#N/A,FALSE,"부대1"}</definedName>
    <definedName name="_________D25"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_________key2" hidden="1">[2]조명시설!#REF!</definedName>
    <definedName name="_________key21" hidden="1">[2]조명시설!#REF!</definedName>
    <definedName name="_________P3" hidden="1">{#N/A,#N/A,FALSE,"배수1"}</definedName>
    <definedName name="_________P4" hidden="1">{#N/A,#N/A,FALSE,"혼합골재"}</definedName>
    <definedName name="_________P5" hidden="1">{#N/A,#N/A,FALSE,"배수1"}</definedName>
    <definedName name="_________P6" hidden="1">{#N/A,#N/A,FALSE,"2~8번"}</definedName>
    <definedName name="_________S3" hidden="1">{#N/A,#N/A,FALSE,"포장2"}</definedName>
    <definedName name="_________wt5" hidden="1">{#N/A,#N/A,FALSE,"토공2"}</definedName>
    <definedName name="________A22" hidden="1">{#N/A,#N/A,FALSE,"부대1"}</definedName>
    <definedName name="________D25"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________DD323">[3]!________DD323</definedName>
    <definedName name="________EE3">[3]!________EE3</definedName>
    <definedName name="________ju8" hidden="1">{"'광피스표'!$A$3:$N$54"}</definedName>
    <definedName name="________key2" hidden="1">[2]조명시설!#REF!</definedName>
    <definedName name="________key21" hidden="1">[2]조명시설!#REF!</definedName>
    <definedName name="________P3" hidden="1">{#N/A,#N/A,FALSE,"배수1"}</definedName>
    <definedName name="________P4" hidden="1">{#N/A,#N/A,FALSE,"혼합골재"}</definedName>
    <definedName name="________P5" hidden="1">{#N/A,#N/A,FALSE,"배수1"}</definedName>
    <definedName name="________P6" hidden="1">{#N/A,#N/A,FALSE,"2~8번"}</definedName>
    <definedName name="________qa01" hidden="1">{#N/A,#N/A,FALSE,"2~8번"}</definedName>
    <definedName name="________qa02" hidden="1">{#N/A,#N/A,FALSE,"골재소요량";#N/A,#N/A,FALSE,"골재소요량"}</definedName>
    <definedName name="________qa03" hidden="1">{#N/A,#N/A,FALSE,"구조2"}</definedName>
    <definedName name="________qa04" hidden="1">{#N/A,#N/A,FALSE,"단가표지"}</definedName>
    <definedName name="________qa05" hidden="1">{#N/A,#N/A,FALSE,"배수1"}</definedName>
    <definedName name="________qa06" hidden="1">{#N/A,#N/A,FALSE,"배수2"}</definedName>
    <definedName name="________qa07" hidden="1">{#N/A,#N/A,FALSE,"부대1"}</definedName>
    <definedName name="________qa08" hidden="1">{#N/A,#N/A,FALSE,"부대2"}</definedName>
    <definedName name="________qa10" hidden="1">{#N/A,#N/A,FALSE,"속도"}</definedName>
    <definedName name="________qa11" hidden="1">{#N/A,#N/A,FALSE,"운반시간"}</definedName>
    <definedName name="________qa12" hidden="1">{#N/A,#N/A,FALSE,"이정표"}</definedName>
    <definedName name="________qa13" hidden="1">{#N/A,#N/A,FALSE,"조골재"}</definedName>
    <definedName name="________qa14" hidden="1">{#N/A,#N/A,FALSE,"구조1"}</definedName>
    <definedName name="________qa15" hidden="1">{#N/A,#N/A,FALSE,"토공2"}</definedName>
    <definedName name="________qa16" hidden="1">{#N/A,#N/A,FALSE,"포장1";#N/A,#N/A,FALSE,"포장1"}</definedName>
    <definedName name="________qa17" hidden="1">{#N/A,#N/A,FALSE,"포장2"}</definedName>
    <definedName name="________qa18" hidden="1">{#N/A,#N/A,FALSE,"표지목차"}</definedName>
    <definedName name="________qa19" hidden="1">{#N/A,#N/A,FALSE,"혼합골재"}</definedName>
    <definedName name="________qa20" hidden="1">{#N/A,#N/A,FALSE,"운반시간"}</definedName>
    <definedName name="________qx1" hidden="1">{#N/A,#N/A,FALSE,"운반시간"}</definedName>
    <definedName name="________S3" hidden="1">{#N/A,#N/A,FALSE,"포장2"}</definedName>
    <definedName name="________wt5" hidden="1">{#N/A,#N/A,FALSE,"토공2"}</definedName>
    <definedName name="_______A22" hidden="1">{#N/A,#N/A,FALSE,"부대1"}</definedName>
    <definedName name="_______D25"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_______DD323">[3]!_______DD323</definedName>
    <definedName name="_______EE3">[3]!_______EE3</definedName>
    <definedName name="_______ju8" hidden="1">{"'광피스표'!$A$3:$N$54"}</definedName>
    <definedName name="_______key2" hidden="1">[2]조명시설!#REF!</definedName>
    <definedName name="_______key21" hidden="1">[2]조명시설!#REF!</definedName>
    <definedName name="_______P3" hidden="1">{#N/A,#N/A,FALSE,"배수1"}</definedName>
    <definedName name="_______P4" hidden="1">{#N/A,#N/A,FALSE,"혼합골재"}</definedName>
    <definedName name="_______P5" hidden="1">{#N/A,#N/A,FALSE,"배수1"}</definedName>
    <definedName name="_______P6" hidden="1">{#N/A,#N/A,FALSE,"2~8번"}</definedName>
    <definedName name="_______qa01" hidden="1">{#N/A,#N/A,FALSE,"2~8번"}</definedName>
    <definedName name="_______qa02" hidden="1">{#N/A,#N/A,FALSE,"골재소요량";#N/A,#N/A,FALSE,"골재소요량"}</definedName>
    <definedName name="_______qa03" hidden="1">{#N/A,#N/A,FALSE,"구조2"}</definedName>
    <definedName name="_______qa04" hidden="1">{#N/A,#N/A,FALSE,"단가표지"}</definedName>
    <definedName name="_______qa05" hidden="1">{#N/A,#N/A,FALSE,"배수1"}</definedName>
    <definedName name="_______qa06" hidden="1">{#N/A,#N/A,FALSE,"배수2"}</definedName>
    <definedName name="_______qa07" hidden="1">{#N/A,#N/A,FALSE,"부대1"}</definedName>
    <definedName name="_______qa08" hidden="1">{#N/A,#N/A,FALSE,"부대2"}</definedName>
    <definedName name="_______qa10" hidden="1">{#N/A,#N/A,FALSE,"속도"}</definedName>
    <definedName name="_______qa11" hidden="1">{#N/A,#N/A,FALSE,"운반시간"}</definedName>
    <definedName name="_______qa12" hidden="1">{#N/A,#N/A,FALSE,"이정표"}</definedName>
    <definedName name="_______qa13" hidden="1">{#N/A,#N/A,FALSE,"조골재"}</definedName>
    <definedName name="_______qa14" hidden="1">{#N/A,#N/A,FALSE,"구조1"}</definedName>
    <definedName name="_______qa15" hidden="1">{#N/A,#N/A,FALSE,"토공2"}</definedName>
    <definedName name="_______qa16" hidden="1">{#N/A,#N/A,FALSE,"포장1";#N/A,#N/A,FALSE,"포장1"}</definedName>
    <definedName name="_______qa17" hidden="1">{#N/A,#N/A,FALSE,"포장2"}</definedName>
    <definedName name="_______qa18" hidden="1">{#N/A,#N/A,FALSE,"표지목차"}</definedName>
    <definedName name="_______qa19" hidden="1">{#N/A,#N/A,FALSE,"혼합골재"}</definedName>
    <definedName name="_______qa20" hidden="1">{#N/A,#N/A,FALSE,"운반시간"}</definedName>
    <definedName name="_______qx1" hidden="1">{#N/A,#N/A,FALSE,"운반시간"}</definedName>
    <definedName name="_______S3" hidden="1">{#N/A,#N/A,FALSE,"포장2"}</definedName>
    <definedName name="_______wt5" hidden="1">{#N/A,#N/A,FALSE,"토공2"}</definedName>
    <definedName name="______A22" hidden="1">{#N/A,#N/A,FALSE,"부대1"}</definedName>
    <definedName name="______a3" hidden="1">{#N/A,#N/A,FALSE,"골재소요량";#N/A,#N/A,FALSE,"골재소요량"}</definedName>
    <definedName name="______D25"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______DD323">[3]!______DD323</definedName>
    <definedName name="______EE3">[3]!______EE3</definedName>
    <definedName name="______JHY1">[4]!_xlbgnm.JHY1</definedName>
    <definedName name="______JHY2">[4]!_xlbgnm.JHY2</definedName>
    <definedName name="______key2" hidden="1">[2]조명시설!#REF!</definedName>
    <definedName name="______key21" hidden="1">[2]조명시설!#REF!</definedName>
    <definedName name="______LKS1">[4]!_xlbgnm.LKS1</definedName>
    <definedName name="______LKS2">[4]!_xlbgnm.LKS2</definedName>
    <definedName name="______P3" hidden="1">{#N/A,#N/A,FALSE,"배수1"}</definedName>
    <definedName name="______P4" hidden="1">{#N/A,#N/A,FALSE,"혼합골재"}</definedName>
    <definedName name="______P5" hidden="1">{#N/A,#N/A,FALSE,"배수1"}</definedName>
    <definedName name="______P6" hidden="1">{#N/A,#N/A,FALSE,"2~8번"}</definedName>
    <definedName name="______qa01" hidden="1">{#N/A,#N/A,FALSE,"2~8번"}</definedName>
    <definedName name="______qa02" hidden="1">{#N/A,#N/A,FALSE,"골재소요량";#N/A,#N/A,FALSE,"골재소요량"}</definedName>
    <definedName name="______qa03" hidden="1">{#N/A,#N/A,FALSE,"구조2"}</definedName>
    <definedName name="______qa04" hidden="1">{#N/A,#N/A,FALSE,"단가표지"}</definedName>
    <definedName name="______qa05" hidden="1">{#N/A,#N/A,FALSE,"배수1"}</definedName>
    <definedName name="______qa06" hidden="1">{#N/A,#N/A,FALSE,"배수2"}</definedName>
    <definedName name="______qa07" hidden="1">{#N/A,#N/A,FALSE,"부대1"}</definedName>
    <definedName name="______qa08" hidden="1">{#N/A,#N/A,FALSE,"부대2"}</definedName>
    <definedName name="______qa10" hidden="1">{#N/A,#N/A,FALSE,"속도"}</definedName>
    <definedName name="______qa11" hidden="1">{#N/A,#N/A,FALSE,"운반시간"}</definedName>
    <definedName name="______qa12" hidden="1">{#N/A,#N/A,FALSE,"이정표"}</definedName>
    <definedName name="______qa13" hidden="1">{#N/A,#N/A,FALSE,"조골재"}</definedName>
    <definedName name="______qa14" hidden="1">{#N/A,#N/A,FALSE,"구조1"}</definedName>
    <definedName name="______qa15" hidden="1">{#N/A,#N/A,FALSE,"토공2"}</definedName>
    <definedName name="______qa16" hidden="1">{#N/A,#N/A,FALSE,"포장1";#N/A,#N/A,FALSE,"포장1"}</definedName>
    <definedName name="______qa17" hidden="1">{#N/A,#N/A,FALSE,"포장2"}</definedName>
    <definedName name="______qa18" hidden="1">{#N/A,#N/A,FALSE,"표지목차"}</definedName>
    <definedName name="______qa19" hidden="1">{#N/A,#N/A,FALSE,"혼합골재"}</definedName>
    <definedName name="______qa20" hidden="1">{#N/A,#N/A,FALSE,"운반시간"}</definedName>
    <definedName name="______qx1" hidden="1">{#N/A,#N/A,FALSE,"운반시간"}</definedName>
    <definedName name="______S3" hidden="1">{#N/A,#N/A,FALSE,"포장2"}</definedName>
    <definedName name="______wt5" hidden="1">{#N/A,#N/A,FALSE,"토공2"}</definedName>
    <definedName name="_____a3" hidden="1">{#N/A,#N/A,FALSE,"골재소요량";#N/A,#N/A,FALSE,"골재소요량"}</definedName>
    <definedName name="_____adv10" hidden="1">{#N/A,#N/A,FALSE,"골재소요량";#N/A,#N/A,FALSE,"골재소요량"}</definedName>
    <definedName name="_____D25"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_____DD323">[3]!_____DD323</definedName>
    <definedName name="_____dfg5" hidden="1">{#N/A,#N/A,FALSE,"골재소요량";#N/A,#N/A,FALSE,"골재소요량"}</definedName>
    <definedName name="_____EE3">[3]!_____EE3</definedName>
    <definedName name="_____fgs1" hidden="1">{#N/A,#N/A,FALSE,"혼합골재"}</definedName>
    <definedName name="_____III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_____JHY1">[4]!_xlbgnm.JHY1</definedName>
    <definedName name="_____JHY2">[4]!_xlbgnm.JHY2</definedName>
    <definedName name="_____key2" hidden="1">[5]조명시설!#REF!</definedName>
    <definedName name="_____key21" hidden="1">[2]조명시설!#REF!</definedName>
    <definedName name="_____LKS1">[4]!_xlbgnm.LKS1</definedName>
    <definedName name="_____LKS2">[4]!_xlbgnm.LKS2</definedName>
    <definedName name="_____P3" hidden="1">{#N/A,#N/A,FALSE,"배수1"}</definedName>
    <definedName name="_____P4" hidden="1">{#N/A,#N/A,FALSE,"혼합골재"}</definedName>
    <definedName name="_____P5" hidden="1">{#N/A,#N/A,FALSE,"배수1"}</definedName>
    <definedName name="_____P6" hidden="1">{#N/A,#N/A,FALSE,"2~8번"}</definedName>
    <definedName name="_____qa01" hidden="1">{#N/A,#N/A,FALSE,"2~8번"}</definedName>
    <definedName name="_____qa02" hidden="1">{#N/A,#N/A,FALSE,"골재소요량";#N/A,#N/A,FALSE,"골재소요량"}</definedName>
    <definedName name="_____qa03" hidden="1">{#N/A,#N/A,FALSE,"구조2"}</definedName>
    <definedName name="_____qa04" hidden="1">{#N/A,#N/A,FALSE,"단가표지"}</definedName>
    <definedName name="_____qa05" hidden="1">{#N/A,#N/A,FALSE,"배수1"}</definedName>
    <definedName name="_____qa06" hidden="1">{#N/A,#N/A,FALSE,"배수2"}</definedName>
    <definedName name="_____qa07" hidden="1">{#N/A,#N/A,FALSE,"부대1"}</definedName>
    <definedName name="_____qa08" hidden="1">{#N/A,#N/A,FALSE,"부대2"}</definedName>
    <definedName name="_____qa10" hidden="1">{#N/A,#N/A,FALSE,"속도"}</definedName>
    <definedName name="_____qa11" hidden="1">{#N/A,#N/A,FALSE,"운반시간"}</definedName>
    <definedName name="_____qa12" hidden="1">{#N/A,#N/A,FALSE,"이정표"}</definedName>
    <definedName name="_____qa13" hidden="1">{#N/A,#N/A,FALSE,"조골재"}</definedName>
    <definedName name="_____qa14" hidden="1">{#N/A,#N/A,FALSE,"구조1"}</definedName>
    <definedName name="_____qa15" hidden="1">{#N/A,#N/A,FALSE,"토공2"}</definedName>
    <definedName name="_____qa16" hidden="1">{#N/A,#N/A,FALSE,"포장1";#N/A,#N/A,FALSE,"포장1"}</definedName>
    <definedName name="_____qa17" hidden="1">{#N/A,#N/A,FALSE,"포장2"}</definedName>
    <definedName name="_____qa18" hidden="1">{#N/A,#N/A,FALSE,"표지목차"}</definedName>
    <definedName name="_____qa19" hidden="1">{#N/A,#N/A,FALSE,"혼합골재"}</definedName>
    <definedName name="_____qa20" hidden="1">{#N/A,#N/A,FALSE,"운반시간"}</definedName>
    <definedName name="_____qx1" hidden="1">{#N/A,#N/A,FALSE,"운반시간"}</definedName>
    <definedName name="_____S3" hidden="1">{#N/A,#N/A,FALSE,"포장2"}</definedName>
    <definedName name="_____wt5" hidden="1">{#N/A,#N/A,FALSE,"토공2"}</definedName>
    <definedName name="____1S" hidden="1">#REF!</definedName>
    <definedName name="____2_0_S" hidden="1">#REF!</definedName>
    <definedName name="____A22" hidden="1">{#N/A,#N/A,FALSE,"부대1"}</definedName>
    <definedName name="____a3" hidden="1">{#N/A,#N/A,FALSE,"골재소요량";#N/A,#N/A,FALSE,"골재소요량"}</definedName>
    <definedName name="____adv10" hidden="1">{#N/A,#N/A,FALSE,"골재소요량";#N/A,#N/A,FALSE,"골재소요량"}</definedName>
    <definedName name="____D25"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____DD323">[3]!____DD323</definedName>
    <definedName name="____dfg5" hidden="1">{#N/A,#N/A,FALSE,"골재소요량";#N/A,#N/A,FALSE,"골재소요량"}</definedName>
    <definedName name="____EE3">[3]!____EE3</definedName>
    <definedName name="____fgs1" hidden="1">{#N/A,#N/A,FALSE,"혼합골재"}</definedName>
    <definedName name="____III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____JHY1">'[6]간지(4)'!____JHY1</definedName>
    <definedName name="____JHY2">'[6]간지(4)'!____JHY2</definedName>
    <definedName name="____key2" hidden="1">[5]조명시설!#REF!</definedName>
    <definedName name="____key21" hidden="1">[5]조명시설!#REF!</definedName>
    <definedName name="____LKS1">'[6]간지(4)'!____LKS1</definedName>
    <definedName name="____LKS2">'[6]간지(4)'!____LKS2</definedName>
    <definedName name="____P3" hidden="1">{#N/A,#N/A,FALSE,"배수1"}</definedName>
    <definedName name="____P4" hidden="1">{#N/A,#N/A,FALSE,"혼합골재"}</definedName>
    <definedName name="____P5" hidden="1">{#N/A,#N/A,FALSE,"배수1"}</definedName>
    <definedName name="____P6" hidden="1">{#N/A,#N/A,FALSE,"2~8번"}</definedName>
    <definedName name="____qa01" hidden="1">{#N/A,#N/A,FALSE,"2~8번"}</definedName>
    <definedName name="____qa02" hidden="1">{#N/A,#N/A,FALSE,"골재소요량";#N/A,#N/A,FALSE,"골재소요량"}</definedName>
    <definedName name="____qa03" hidden="1">{#N/A,#N/A,FALSE,"구조2"}</definedName>
    <definedName name="____qa04" hidden="1">{#N/A,#N/A,FALSE,"단가표지"}</definedName>
    <definedName name="____qa05" hidden="1">{#N/A,#N/A,FALSE,"배수1"}</definedName>
    <definedName name="____qa06" hidden="1">{#N/A,#N/A,FALSE,"배수2"}</definedName>
    <definedName name="____qa07" hidden="1">{#N/A,#N/A,FALSE,"부대1"}</definedName>
    <definedName name="____qa08" hidden="1">{#N/A,#N/A,FALSE,"부대2"}</definedName>
    <definedName name="____qa10" hidden="1">{#N/A,#N/A,FALSE,"속도"}</definedName>
    <definedName name="____qa11" hidden="1">{#N/A,#N/A,FALSE,"운반시간"}</definedName>
    <definedName name="____qa12" hidden="1">{#N/A,#N/A,FALSE,"이정표"}</definedName>
    <definedName name="____qa13" hidden="1">{#N/A,#N/A,FALSE,"조골재"}</definedName>
    <definedName name="____qa14" hidden="1">{#N/A,#N/A,FALSE,"구조1"}</definedName>
    <definedName name="____qa15" hidden="1">{#N/A,#N/A,FALSE,"토공2"}</definedName>
    <definedName name="____qa16" hidden="1">{#N/A,#N/A,FALSE,"포장1";#N/A,#N/A,FALSE,"포장1"}</definedName>
    <definedName name="____qa17" hidden="1">{#N/A,#N/A,FALSE,"포장2"}</definedName>
    <definedName name="____qa18" hidden="1">{#N/A,#N/A,FALSE,"표지목차"}</definedName>
    <definedName name="____qa19" hidden="1">{#N/A,#N/A,FALSE,"혼합골재"}</definedName>
    <definedName name="____qa20" hidden="1">{#N/A,#N/A,FALSE,"운반시간"}</definedName>
    <definedName name="____qx1" hidden="1">{#N/A,#N/A,FALSE,"운반시간"}</definedName>
    <definedName name="____S3" hidden="1">{#N/A,#N/A,FALSE,"포장2"}</definedName>
    <definedName name="____ss12" hidden="1">[7]최적단면!$Q$86:$V$103</definedName>
    <definedName name="____tt1">"tt1"</definedName>
    <definedName name="____wt5" hidden="1">{#N/A,#N/A,FALSE,"토공2"}</definedName>
    <definedName name="___1S" hidden="1">#REF!</definedName>
    <definedName name="___2_0_S" hidden="1">#REF!</definedName>
    <definedName name="___a10">[4]!_xlbgnm.a10</definedName>
    <definedName name="___a11">[4]!_xlbgnm.a11</definedName>
    <definedName name="___a12">[4]!_xlbgnm.a12</definedName>
    <definedName name="___a13">[4]!_xlbgnm.a13</definedName>
    <definedName name="___a14">[4]!_xlbgnm.a14</definedName>
    <definedName name="___a15">[4]!_xlbgnm.a15</definedName>
    <definedName name="___a16">[4]!_xlbgnm.a16</definedName>
    <definedName name="___a17">[4]!_xlbgnm.a17</definedName>
    <definedName name="___A2">{#N/A,#N/A,FALSE,"운반시간"}</definedName>
    <definedName name="___A22" hidden="1">{#N/A,#N/A,FALSE,"부대1"}</definedName>
    <definedName name="___a3" hidden="1">{#N/A,#N/A,FALSE,"골재소요량";#N/A,#N/A,FALSE,"골재소요량"}</definedName>
    <definedName name="___a4">[4]!_xlbgnm.a4</definedName>
    <definedName name="___A45">{#N/A,#N/A,FALSE,"조골재"}</definedName>
    <definedName name="___A5">{#N/A,#N/A,FALSE,"조골재"}</definedName>
    <definedName name="___A55">{#N/A,#N/A,FALSE,"조골재"}</definedName>
    <definedName name="___A6">{#N/A,#N/A,FALSE,"단가표지"}</definedName>
    <definedName name="___A65">{#N/A,#N/A,FALSE,"2~8번"}</definedName>
    <definedName name="___A7">{#N/A,#N/A,FALSE,"조골재"}</definedName>
    <definedName name="___A8">{#N/A,#N/A,FALSE,"2~8번"}</definedName>
    <definedName name="___A9">{#N/A,#N/A,FALSE,"조골재"}</definedName>
    <definedName name="___AA3">{#N/A,#N/A,FALSE,"조골재"}</definedName>
    <definedName name="___AA4">{#N/A,#N/A,FALSE,"운반시간"}</definedName>
    <definedName name="___AA5">{#N/A,#N/A,FALSE,"조골재"}</definedName>
    <definedName name="___aaa42">'[8]#REF'!$G$48</definedName>
    <definedName name="___aab42">'[8]#REF'!$G$48</definedName>
    <definedName name="___adv10" hidden="1">{#N/A,#N/A,FALSE,"골재소요량";#N/A,#N/A,FALSE,"골재소요량"}</definedName>
    <definedName name="___ARG4">'[6]간지(4)'!___ARG4</definedName>
    <definedName name="___as18">'[6]간지(4)'!___as18</definedName>
    <definedName name="___as26">'[6]간지(4)'!___as26</definedName>
    <definedName name="___az16">'[6]간지(4)'!___az16</definedName>
    <definedName name="___az24">'[6]간지(4)'!___az24</definedName>
    <definedName name="___b1">'[6]간지(4)'!___b1</definedName>
    <definedName name="___B2">'[8]단면 (2)'!$K$55</definedName>
    <definedName name="___D25"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___DD323">[3]!___DD323</definedName>
    <definedName name="___dfg5" hidden="1">{#N/A,#N/A,FALSE,"골재소요량";#N/A,#N/A,FALSE,"골재소요량"}</definedName>
    <definedName name="___dia10">[9]철근단면적!$C$2</definedName>
    <definedName name="___dia13">[10]철근단면적!$C$3</definedName>
    <definedName name="___dia16">[10]철근단면적!$C$4</definedName>
    <definedName name="___dia19">[10]철근단면적!$C$5</definedName>
    <definedName name="___dia22">[10]철근단면적!$C$6</definedName>
    <definedName name="___dia25">[10]철근단면적!$C$7</definedName>
    <definedName name="___dia29">[9]철근단면적!$C$8</definedName>
    <definedName name="___dia32">[9]철근단면적!$C$9</definedName>
    <definedName name="___e10">'[6]간지(4)'!___e10</definedName>
    <definedName name="___e11">'[6]간지(4)'!___e11</definedName>
    <definedName name="___e12">'[6]간지(4)'!___e12</definedName>
    <definedName name="___e13">'[6]간지(4)'!___e13</definedName>
    <definedName name="___e14">'[6]간지(4)'!___e14</definedName>
    <definedName name="___e15">'[6]간지(4)'!___e15</definedName>
    <definedName name="___e2">'[6]간지(4)'!___e2</definedName>
    <definedName name="___e3">'[6]간지(4)'!___e3</definedName>
    <definedName name="___e4">'[6]간지(4)'!___e4</definedName>
    <definedName name="___e5">'[6]간지(4)'!___e5</definedName>
    <definedName name="___e6">'[6]간지(4)'!___e6</definedName>
    <definedName name="___e7">'[6]간지(4)'!___e7</definedName>
    <definedName name="___e8">'[6]간지(4)'!___e8</definedName>
    <definedName name="___e9">'[6]간지(4)'!___e9</definedName>
    <definedName name="___EE3">[3]!___EE3</definedName>
    <definedName name="___EGQ5">'[6]간지(4)'!___EGQ5</definedName>
    <definedName name="___ERG34">'[6]간지(4)'!___ERG34</definedName>
    <definedName name="___ERG7">'[6]간지(4)'!___ERG7</definedName>
    <definedName name="___fgs1" hidden="1">{#N/A,#N/A,FALSE,"혼합골재"}</definedName>
    <definedName name="___G4">{#N/A,#N/A,FALSE,"운반시간"}</definedName>
    <definedName name="___HSH1">[11]Sheet1!$F$40</definedName>
    <definedName name="___HSH2">[11]Sheet1!$F$41</definedName>
    <definedName name="___II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___III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___JHY1">'[6]간지(4)'!___JHY1</definedName>
    <definedName name="___JHY2">'[6]간지(4)'!___JHY2</definedName>
    <definedName name="___key2" hidden="1">[12]조명시설!#REF!</definedName>
    <definedName name="___key21" hidden="1">[5]조명시설!#REF!</definedName>
    <definedName name="___L1">'[13]U-TYPE(1)'!$F$10</definedName>
    <definedName name="___LKS1">'[6]간지(4)'!___LKS1</definedName>
    <definedName name="___LKS2">'[6]간지(4)'!___LKS2</definedName>
    <definedName name="___LL2">[14]Sheet17!$C$3</definedName>
    <definedName name="___LL3">[14]Sheet17!$C$4</definedName>
    <definedName name="___LR1">[14]Sheet17!$F$2</definedName>
    <definedName name="___LR2">[14]Sheet17!$F$3</definedName>
    <definedName name="___LR3">[14]Sheet17!$F$4</definedName>
    <definedName name="___N7">{#N/A,#N/A,FALSE,"골재소요량";#N/A,#N/A,FALSE,"골재소요량"}</definedName>
    <definedName name="___NP1">[11]Sheet1!$F$57</definedName>
    <definedName name="___NP2">[11]Sheet1!$F$58</definedName>
    <definedName name="___NSH1">[11]Sheet1!$L$40</definedName>
    <definedName name="___NSH2">[11]Sheet1!$L$41</definedName>
    <definedName name="___P3" hidden="1">{#N/A,#N/A,FALSE,"배수1"}</definedName>
    <definedName name="___P4" hidden="1">{#N/A,#N/A,FALSE,"혼합골재"}</definedName>
    <definedName name="___P5" hidden="1">{#N/A,#N/A,FALSE,"배수1"}</definedName>
    <definedName name="___P6" hidden="1">{#N/A,#N/A,FALSE,"2~8번"}</definedName>
    <definedName name="___qa01" hidden="1">{#N/A,#N/A,FALSE,"2~8번"}</definedName>
    <definedName name="___qa02" hidden="1">{#N/A,#N/A,FALSE,"골재소요량";#N/A,#N/A,FALSE,"골재소요량"}</definedName>
    <definedName name="___qa03" hidden="1">{#N/A,#N/A,FALSE,"구조2"}</definedName>
    <definedName name="___qa04" hidden="1">{#N/A,#N/A,FALSE,"단가표지"}</definedName>
    <definedName name="___qa05" hidden="1">{#N/A,#N/A,FALSE,"배수1"}</definedName>
    <definedName name="___qa06" hidden="1">{#N/A,#N/A,FALSE,"배수2"}</definedName>
    <definedName name="___qa07" hidden="1">{#N/A,#N/A,FALSE,"부대1"}</definedName>
    <definedName name="___qa08" hidden="1">{#N/A,#N/A,FALSE,"부대2"}</definedName>
    <definedName name="___qa10" hidden="1">{#N/A,#N/A,FALSE,"속도"}</definedName>
    <definedName name="___qa11" hidden="1">{#N/A,#N/A,FALSE,"운반시간"}</definedName>
    <definedName name="___qa12" hidden="1">{#N/A,#N/A,FALSE,"이정표"}</definedName>
    <definedName name="___qa13" hidden="1">{#N/A,#N/A,FALSE,"조골재"}</definedName>
    <definedName name="___qa14" hidden="1">{#N/A,#N/A,FALSE,"구조1"}</definedName>
    <definedName name="___qa15" hidden="1">{#N/A,#N/A,FALSE,"토공2"}</definedName>
    <definedName name="___qa16" hidden="1">{#N/A,#N/A,FALSE,"포장1";#N/A,#N/A,FALSE,"포장1"}</definedName>
    <definedName name="___qa17" hidden="1">{#N/A,#N/A,FALSE,"포장2"}</definedName>
    <definedName name="___qa18" hidden="1">{#N/A,#N/A,FALSE,"표지목차"}</definedName>
    <definedName name="___qa19" hidden="1">{#N/A,#N/A,FALSE,"혼합골재"}</definedName>
    <definedName name="___qa20" hidden="1">{#N/A,#N/A,FALSE,"운반시간"}</definedName>
    <definedName name="___qx1" hidden="1">{#N/A,#N/A,FALSE,"운반시간"}</definedName>
    <definedName name="___RD5">[15]교각계산!$K$86</definedName>
    <definedName name="___REG34">'[6]간지(4)'!___REG34</definedName>
    <definedName name="___RGQ23">'[6]간지(4)'!___RGQ23</definedName>
    <definedName name="___S1" hidden="1">{#N/A,#N/A,FALSE,"골재소요량";#N/A,#N/A,FALSE,"골재소요량"}</definedName>
    <definedName name="___S3" hidden="1">{#N/A,#N/A,FALSE,"포장2"}</definedName>
    <definedName name="___ss12" hidden="1">[7]최적단면!$Q$86:$V$103</definedName>
    <definedName name="___tt1">"tt1"</definedName>
    <definedName name="___w10">'[6]간지(4)'!___w10</definedName>
    <definedName name="___w11">'[6]간지(4)'!___w11</definedName>
    <definedName name="___w12">'[6]간지(4)'!___w12</definedName>
    <definedName name="___w13">'[6]간지(4)'!___w13</definedName>
    <definedName name="___w2">'[6]간지(4)'!___w2</definedName>
    <definedName name="___w3">'[6]간지(4)'!___w3</definedName>
    <definedName name="___w4">'[6]간지(4)'!___w4</definedName>
    <definedName name="___w5">'[6]간지(4)'!___w5</definedName>
    <definedName name="___w6">'[6]간지(4)'!___w6</definedName>
    <definedName name="___w7">'[6]간지(4)'!___w7</definedName>
    <definedName name="___w8">'[6]간지(4)'!___w8</definedName>
    <definedName name="___w9">'[6]간지(4)'!___w9</definedName>
    <definedName name="___wt5" hidden="1">{#N/A,#N/A,FALSE,"토공2"}</definedName>
    <definedName name="___x2">'[6]간지(4)'!___x2</definedName>
    <definedName name="___x3">'[6]간지(4)'!___x3</definedName>
    <definedName name="___x5">'[6]간지(4)'!___x5</definedName>
    <definedName name="___x6">'[6]간지(4)'!___x6</definedName>
    <definedName name="___XS1">[15]교각계산!$M$40</definedName>
    <definedName name="___Z1">'[6]간지(4)'!___Z1</definedName>
    <definedName name="___Z2">'[6]간지(4)'!___Z2</definedName>
    <definedName name="__1_0_S" hidden="1">#REF!</definedName>
    <definedName name="__123Graph_A" hidden="1">'[16]1TL종점(1)'!#REF!</definedName>
    <definedName name="__123Graph_APOWERSAV" hidden="1">#REF!</definedName>
    <definedName name="__123Graph_B" hidden="1">[7]최적단면!#REF!</definedName>
    <definedName name="__123Graph_BPOWERSAV" hidden="1">#REF!</definedName>
    <definedName name="__123Graph_C" hidden="1">'[17]1062-X방향 '!$A$61:$A$102</definedName>
    <definedName name="__123Graph_D" hidden="1">[7]최적단면!#REF!</definedName>
    <definedName name="__123Graph_E" hidden="1">[7]최적단면!#REF!</definedName>
    <definedName name="__123Graph_X" hidden="1">'[17]1062-X방향 '!$A$61:$A$102</definedName>
    <definedName name="__123Graph_XPOWERSAV" hidden="1">#REF!</definedName>
    <definedName name="__12P4_" hidden="1">{#N/A,#N/A,FALSE,"혼합골재"}</definedName>
    <definedName name="__1S" hidden="1">#REF!</definedName>
    <definedName name="__2_0_S" hidden="1">#REF!</definedName>
    <definedName name="__3A22_" hidden="1">{#N/A,#N/A,FALSE,"부대1"}</definedName>
    <definedName name="__44S" hidden="1">'[18]6PILE  (돌출)'!#REF!</definedName>
    <definedName name="__48_0_S" hidden="1">'[18]6PILE  (돌출)'!#REF!</definedName>
    <definedName name="__4P3_" hidden="1">{#N/A,#N/A,FALSE,"배수1"}</definedName>
    <definedName name="__5P4_" hidden="1">{#N/A,#N/A,FALSE,"혼합골재"}</definedName>
    <definedName name="__5S" hidden="1">#REF!</definedName>
    <definedName name="__6P5_" hidden="1">{#N/A,#N/A,FALSE,"배수1"}</definedName>
    <definedName name="__7_0_S" hidden="1">#REF!</definedName>
    <definedName name="__7P6_" hidden="1">{#N/A,#N/A,FALSE,"2~8번"}</definedName>
    <definedName name="__8A22_" hidden="1">{#N/A,#N/A,FALSE,"부대1"}</definedName>
    <definedName name="__8S3_" hidden="1">{#N/A,#N/A,FALSE,"포장2"}</definedName>
    <definedName name="__a1">[4]!_xlbgnm.a1</definedName>
    <definedName name="__a10">[4]!_xlbgnm.a10</definedName>
    <definedName name="__a11">[4]!_xlbgnm.a11</definedName>
    <definedName name="__a12">[4]!_xlbgnm.a12</definedName>
    <definedName name="__a13">[4]!_xlbgnm.a13</definedName>
    <definedName name="__a14">[4]!_xlbgnm.a14</definedName>
    <definedName name="__a15">[4]!_xlbgnm.a15</definedName>
    <definedName name="__a16">[4]!_xlbgnm.a16</definedName>
    <definedName name="__a17">[4]!_xlbgnm.a17</definedName>
    <definedName name="__A2">{#N/A,#N/A,FALSE,"운반시간"}</definedName>
    <definedName name="__A22" hidden="1">{#N/A,#N/A,FALSE,"부대1"}</definedName>
    <definedName name="__a3" hidden="1">{#N/A,#N/A,FALSE,"골재소요량";#N/A,#N/A,FALSE,"골재소요량"}</definedName>
    <definedName name="__a4">[4]!_xlbgnm.a4</definedName>
    <definedName name="__A45">{#N/A,#N/A,FALSE,"조골재"}</definedName>
    <definedName name="__A5">{#N/A,#N/A,FALSE,"조골재"}</definedName>
    <definedName name="__A55">{#N/A,#N/A,FALSE,"조골재"}</definedName>
    <definedName name="__A6">{#N/A,#N/A,FALSE,"단가표지"}</definedName>
    <definedName name="__A65">{#N/A,#N/A,FALSE,"2~8번"}</definedName>
    <definedName name="__A7">{#N/A,#N/A,FALSE,"조골재"}</definedName>
    <definedName name="__A8">{#N/A,#N/A,FALSE,"2~8번"}</definedName>
    <definedName name="__A9">{#N/A,#N/A,FALSE,"조골재"}</definedName>
    <definedName name="__AA3">{#N/A,#N/A,FALSE,"조골재"}</definedName>
    <definedName name="__AA4">{#N/A,#N/A,FALSE,"운반시간"}</definedName>
    <definedName name="__AA5">{#N/A,#N/A,FALSE,"조골재"}</definedName>
    <definedName name="__aaa42">'[8]#REF'!$G$48</definedName>
    <definedName name="__aab42">'[8]#REF'!$G$48</definedName>
    <definedName name="__adv10" hidden="1">{#N/A,#N/A,FALSE,"골재소요량";#N/A,#N/A,FALSE,"골재소요량"}</definedName>
    <definedName name="__ahn100" hidden="1">#REF!</definedName>
    <definedName name="__ahn30" hidden="1">#REF!</definedName>
    <definedName name="__ahn35" hidden="1">#REF!</definedName>
    <definedName name="__as1" hidden="1">'[19]6PILE  (돌출)'!#REF!</definedName>
    <definedName name="__b1">'[20]#REF'!$A$1:$M$40</definedName>
    <definedName name="__B2">'[21]단면 (2)'!$K$55</definedName>
    <definedName name="__BS1">'[22]guard(mac)'!$C$1</definedName>
    <definedName name="__BS2">'[22]guard(mac)'!$E$1</definedName>
    <definedName name="__D25"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__DD323">[3]!__DD323</definedName>
    <definedName name="__DemandLoad">TRUE</definedName>
    <definedName name="__dfg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__dfg5" hidden="1">{#N/A,#N/A,FALSE,"골재소요량";#N/A,#N/A,FALSE,"골재소요량"}</definedName>
    <definedName name="__dia10">[9]철근단면적!$C$2</definedName>
    <definedName name="__dia13">[10]철근단면적!$C$3</definedName>
    <definedName name="__dia16">[10]철근단면적!$C$4</definedName>
    <definedName name="__dia19">[10]철근단면적!$C$5</definedName>
    <definedName name="__dia22">[10]철근단면적!$C$6</definedName>
    <definedName name="__dia25">[10]철근단면적!$C$7</definedName>
    <definedName name="__dia29">[9]철근단면적!$C$8</definedName>
    <definedName name="__dia32">[9]철근단면적!$C$9</definedName>
    <definedName name="__e1" hidden="1">'[23]6PILE  (돌출)'!#REF!</definedName>
    <definedName name="__EE3">[3]!__EE3</definedName>
    <definedName name="__fgs1" hidden="1">{#N/A,#N/A,FALSE,"혼합골재"}</definedName>
    <definedName name="__G4">{#N/A,#N/A,FALSE,"운반시간"}</definedName>
    <definedName name="__GG1" hidden="1">{#N/A,#N/A,FALSE,"단가표지"}</definedName>
    <definedName name="__HSH1">[11]Sheet1!$F$40</definedName>
    <definedName name="__HSH2">[11]Sheet1!$F$41</definedName>
    <definedName name="__II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__III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__IntlFixup" hidden="1">TRUE</definedName>
    <definedName name="__JHY1">[24]!__JHY1</definedName>
    <definedName name="__JHY2">[24]!__JHY2</definedName>
    <definedName name="__JJ115">[25]중기일위대가!$J$119</definedName>
    <definedName name="__JJ29">[25]중기일위대가!$J$33</definedName>
    <definedName name="__JK115">[25]중기일위대가!$K$119</definedName>
    <definedName name="__JK29">[25]중기일위대가!$K$33</definedName>
    <definedName name="__JN115">[25]중기일위대가!$I$119</definedName>
    <definedName name="__JN29">[25]중기일위대가!$I$33</definedName>
    <definedName name="__kdy2" hidden="1">#REF!</definedName>
    <definedName name="__key2" hidden="1">[26]조명시설!#REF!</definedName>
    <definedName name="__key21" hidden="1">[12]조명시설!#REF!</definedName>
    <definedName name="__L1">'[27]U-TYPE(1)'!$F$10</definedName>
    <definedName name="__LKS1">[24]!__LKS1</definedName>
    <definedName name="__LKS2">[24]!__LKS2</definedName>
    <definedName name="__LL2">[14]Sheet17!$C$3</definedName>
    <definedName name="__LL3">[14]Sheet17!$C$4</definedName>
    <definedName name="__LR1">[14]Sheet17!$F$2</definedName>
    <definedName name="__LR2">[14]Sheet17!$F$3</definedName>
    <definedName name="__LR3">[14]Sheet17!$F$4</definedName>
    <definedName name="__N7">{#N/A,#N/A,FALSE,"골재소요량";#N/A,#N/A,FALSE,"골재소요량"}</definedName>
    <definedName name="__NP1">[11]Sheet1!$F$57</definedName>
    <definedName name="__NP2">[11]Sheet1!$F$58</definedName>
    <definedName name="__NSH1">[11]Sheet1!$L$40</definedName>
    <definedName name="__NSH2">[11]Sheet1!$L$41</definedName>
    <definedName name="__P3" hidden="1">{#N/A,#N/A,FALSE,"배수1"}</definedName>
    <definedName name="__P4" hidden="1">{#N/A,#N/A,FALSE,"혼합골재"}</definedName>
    <definedName name="__P5" hidden="1">{#N/A,#N/A,FALSE,"배수1"}</definedName>
    <definedName name="__P6" hidden="1">{#N/A,#N/A,FALSE,"2~8번"}</definedName>
    <definedName name="__qa01" hidden="1">{#N/A,#N/A,FALSE,"2~8번"}</definedName>
    <definedName name="__qa02" hidden="1">{#N/A,#N/A,FALSE,"골재소요량";#N/A,#N/A,FALSE,"골재소요량"}</definedName>
    <definedName name="__qa03" hidden="1">{#N/A,#N/A,FALSE,"구조2"}</definedName>
    <definedName name="__qa04" hidden="1">{#N/A,#N/A,FALSE,"단가표지"}</definedName>
    <definedName name="__qa05" hidden="1">{#N/A,#N/A,FALSE,"배수1"}</definedName>
    <definedName name="__qa06" hidden="1">{#N/A,#N/A,FALSE,"배수2"}</definedName>
    <definedName name="__qa07" hidden="1">{#N/A,#N/A,FALSE,"부대1"}</definedName>
    <definedName name="__qa08" hidden="1">{#N/A,#N/A,FALSE,"부대2"}</definedName>
    <definedName name="__qa10" hidden="1">{#N/A,#N/A,FALSE,"속도"}</definedName>
    <definedName name="__qa11" hidden="1">{#N/A,#N/A,FALSE,"운반시간"}</definedName>
    <definedName name="__qa12" hidden="1">{#N/A,#N/A,FALSE,"이정표"}</definedName>
    <definedName name="__qa13" hidden="1">{#N/A,#N/A,FALSE,"조골재"}</definedName>
    <definedName name="__qa14" hidden="1">{#N/A,#N/A,FALSE,"구조1"}</definedName>
    <definedName name="__qa15" hidden="1">{#N/A,#N/A,FALSE,"토공2"}</definedName>
    <definedName name="__qa16" hidden="1">{#N/A,#N/A,FALSE,"포장1";#N/A,#N/A,FALSE,"포장1"}</definedName>
    <definedName name="__qa17" hidden="1">{#N/A,#N/A,FALSE,"포장2"}</definedName>
    <definedName name="__qa18" hidden="1">{#N/A,#N/A,FALSE,"표지목차"}</definedName>
    <definedName name="__qa19" hidden="1">{#N/A,#N/A,FALSE,"혼합골재"}</definedName>
    <definedName name="__qa20" hidden="1">{#N/A,#N/A,FALSE,"운반시간"}</definedName>
    <definedName name="__qx1" hidden="1">{#N/A,#N/A,FALSE,"운반시간"}</definedName>
    <definedName name="__RD5">[28]교각계산!$K$86</definedName>
    <definedName name="__S1" hidden="1">{#N/A,#N/A,FALSE,"골재소요량";#N/A,#N/A,FALSE,"골재소요량"}</definedName>
    <definedName name="__S3" hidden="1">{#N/A,#N/A,FALSE,"포장2"}</definedName>
    <definedName name="__so1" hidden="1">#REF!</definedName>
    <definedName name="__ss12" hidden="1">[7]최적단면!$Q$86:$V$103</definedName>
    <definedName name="__ST2">'[29]#REF'!$K$443</definedName>
    <definedName name="__ts1" hidden="1">[7]최적단면!$C$88:$D$108</definedName>
    <definedName name="__tt1">"tt1"</definedName>
    <definedName name="__w1" hidden="1">'[23]6PILE  (돌출)'!#REF!</definedName>
    <definedName name="__wt5" hidden="1">{#N/A,#N/A,FALSE,"토공2"}</definedName>
    <definedName name="__x1" hidden="1">'[30]6PILE  (돌출)'!#REF!</definedName>
    <definedName name="__x4" hidden="1">'[30]6PILE  (돌출)'!#REF!</definedName>
    <definedName name="__xlfn.BAHTTEXT" hidden="1">#NAME?</definedName>
    <definedName name="__XS1">[28]교각계산!$M$40</definedName>
    <definedName name="_0">NA()</definedName>
    <definedName name="_05_12_F" hidden="1">#REF!</definedName>
    <definedName name="_1_" hidden="1">'[31]6PILE  (돌출)'!#REF!</definedName>
    <definedName name="_1_____________________________________________0_S" hidden="1">#REF!</definedName>
    <definedName name="_1___________0_S" hidden="1">#REF!</definedName>
    <definedName name="_1____0_F" hidden="1">[32]노임단가!#REF!</definedName>
    <definedName name="_1____0_S" hidden="1">'[31]6PILE  (돌출)'!#REF!</definedName>
    <definedName name="_1___0_S" hidden="1">#REF!</definedName>
    <definedName name="_1__123Graph_ATOTAL_PQ" hidden="1">#REF!</definedName>
    <definedName name="_1_0_0_F" hidden="1">#REF!</definedName>
    <definedName name="_1_0_S" hidden="1">[33]Sheet1!#REF!</definedName>
    <definedName name="_10_______________________________________0_S" hidden="1">#REF!</definedName>
    <definedName name="_10____________________________________0_S" hidden="1">#REF!</definedName>
    <definedName name="_10_0_F" hidden="1">[34]노임단가!#REF!</definedName>
    <definedName name="_10_0_S" hidden="1">#REF!</definedName>
    <definedName name="_10_2_0_Parse" hidden="1">[32]노임단가!#REF!</definedName>
    <definedName name="_100e14_">'[6]간지(4)'!_100e14_</definedName>
    <definedName name="_101e15_">'[6]간지(4)'!_101e15_</definedName>
    <definedName name="_102e2_">'[6]간지(4)'!_102e2_</definedName>
    <definedName name="_103e3_">'[6]간지(4)'!_103e3_</definedName>
    <definedName name="_104e4_">'[6]간지(4)'!_104e4_</definedName>
    <definedName name="_105A9_" hidden="1">{#N/A,#N/A,FALSE,"조골재"}</definedName>
    <definedName name="_105e5_">'[6]간지(4)'!_105e5_</definedName>
    <definedName name="_106e6_">'[6]간지(4)'!_106e6_</definedName>
    <definedName name="_107e7_">'[6]간지(4)'!_107e7_</definedName>
    <definedName name="_108e8_">'[6]간지(4)'!_108e8_</definedName>
    <definedName name="_109a13_">'[6]간지(4)'!_109a13_</definedName>
    <definedName name="_109e9_">'[6]간지(4)'!_109e9_</definedName>
    <definedName name="_10a1_">'[6]간지(4)'!_10a1_</definedName>
    <definedName name="_10j1_">{"Book1","부대-(표지판,데리,가드).xls","부대-(낙,차,중분대).xls"}</definedName>
    <definedName name="_10P4_" hidden="1">{#N/A,#N/A,FALSE,"혼합골재"}</definedName>
    <definedName name="_10P6_" hidden="1">{#N/A,#N/A,FALSE,"2~8번"}</definedName>
    <definedName name="_10S" hidden="1">'[31]6PILE  (돌출)'!#REF!</definedName>
    <definedName name="_10S3_" hidden="1">{#N/A,#N/A,FALSE,"포장2"}</definedName>
    <definedName name="_11______________________________________0_S" hidden="1">#REF!</definedName>
    <definedName name="_11___________________________________0_S" hidden="1">#REF!</definedName>
    <definedName name="_11__123Graph_ATOTAL_PQ" hidden="1">#REF!</definedName>
    <definedName name="_11_0_S" hidden="1">'[31]6PILE  (돌출)'!#REF!</definedName>
    <definedName name="_114AA3_" hidden="1">{#N/A,#N/A,FALSE,"조골재"}</definedName>
    <definedName name="_119a14_">'[6]간지(4)'!_119a14_</definedName>
    <definedName name="_11a10_">'[6]간지(4)'!_11a10_</definedName>
    <definedName name="_11D25_"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_11P3_" hidden="1">{#N/A,#N/A,FALSE,"배수1"}</definedName>
    <definedName name="_11P4_" hidden="1">{#N/A,#N/A,FALSE,"혼합골재"}</definedName>
    <definedName name="_11P5_" hidden="1">{#N/A,#N/A,FALSE,"배수1"}</definedName>
    <definedName name="_11S3_" hidden="1">{#N/A,#N/A,FALSE,"포장2"}</definedName>
    <definedName name="_12_____________________________________0_S" hidden="1">#REF!</definedName>
    <definedName name="_12__________________________________0_S" hidden="1">#REF!</definedName>
    <definedName name="_12_____S" hidden="1">'[35]6PILE  (돌출)'!#REF!</definedName>
    <definedName name="_12_0_S" hidden="1">'[31]6PILE  (돌출)'!#REF!</definedName>
    <definedName name="_123AA4_" hidden="1">{#N/A,#N/A,FALSE,"운반시간"}</definedName>
    <definedName name="_129a15_">'[6]간지(4)'!_129a15_</definedName>
    <definedName name="_12a10_">'[6]간지(4)'!_12a10_</definedName>
    <definedName name="_12A22_" hidden="1">{#N/A,#N/A,FALSE,"부대1"}</definedName>
    <definedName name="_12P3_" hidden="1">{#N/A,#N/A,FALSE,"배수1"}</definedName>
    <definedName name="_12P4_" hidden="1">{#N/A,#N/A,FALSE,"혼합골재"}</definedName>
    <definedName name="_12P6_" hidden="1">{#N/A,#N/A,FALSE,"2~8번"}</definedName>
    <definedName name="_12S" hidden="1">#REF!</definedName>
    <definedName name="_12S3_" hidden="1">{#N/A,#N/A,FALSE,"포장2"}</definedName>
    <definedName name="_13">0.995</definedName>
    <definedName name="_13____________________________________0_S" hidden="1">#REF!</definedName>
    <definedName name="_13_________________________________0_S" hidden="1">#REF!</definedName>
    <definedName name="_13__123Graph_BTOTAL_PQ" hidden="1">#REF!</definedName>
    <definedName name="_13_0_F" hidden="1">[32]노임단가!#REF!</definedName>
    <definedName name="_13_0_S" hidden="1">[36]Sheet1!#REF!</definedName>
    <definedName name="_132AA5_" hidden="1">{#N/A,#N/A,FALSE,"조골재"}</definedName>
    <definedName name="_136w10_">'[6]간지(4)'!_136w10_</definedName>
    <definedName name="_137w11_">'[6]간지(4)'!_137w11_</definedName>
    <definedName name="_138w12_">'[6]간지(4)'!_138w12_</definedName>
    <definedName name="_139a16_">'[6]간지(4)'!_139a16_</definedName>
    <definedName name="_139w13_">'[6]간지(4)'!_139w13_</definedName>
    <definedName name="_13a1_">'[37]1호맨홀토공'!$R$12</definedName>
    <definedName name="_13a11_">'[6]간지(4)'!_13a11_</definedName>
    <definedName name="_13a3_" hidden="1">{#N/A,#N/A,FALSE,"골재소요량";#N/A,#N/A,FALSE,"골재소요량"}</definedName>
    <definedName name="_13P3_" hidden="1">{#N/A,#N/A,FALSE,"배수1"}</definedName>
    <definedName name="_13P5_" hidden="1">{#N/A,#N/A,FALSE,"배수1"}</definedName>
    <definedName name="_13S3_" hidden="1">{#N/A,#N/A,FALSE,"포장2"}</definedName>
    <definedName name="_14___________________________________0_S" hidden="1">#REF!</definedName>
    <definedName name="_14________________________________0_S" hidden="1">#REF!</definedName>
    <definedName name="_140w2_">'[6]간지(4)'!_140w2_</definedName>
    <definedName name="_141G4_" hidden="1">{#N/A,#N/A,FALSE,"운반시간"}</definedName>
    <definedName name="_141w3_">'[6]간지(4)'!_141w3_</definedName>
    <definedName name="_142w4_">'[6]간지(4)'!_142w4_</definedName>
    <definedName name="_143w5_">'[6]간지(4)'!_143w5_</definedName>
    <definedName name="_144w6_">'[6]간지(4)'!_144w6_</definedName>
    <definedName name="_145w7_">'[6]간지(4)'!_145w7_</definedName>
    <definedName name="_146w8_">'[6]간지(4)'!_146w8_</definedName>
    <definedName name="_147w9_">'[6]간지(4)'!_147w9_</definedName>
    <definedName name="_149a17_">'[6]간지(4)'!_149a17_</definedName>
    <definedName name="_149x2_">'[6]간지(4)'!_149x2_</definedName>
    <definedName name="_14a11_">'[6]간지(4)'!_14a11_</definedName>
    <definedName name="_14P5_" hidden="1">{#N/A,#N/A,FALSE,"배수1"}</definedName>
    <definedName name="_14P6_" hidden="1">{#N/A,#N/A,FALSE,"2~8번"}</definedName>
    <definedName name="_15__________________________________0_S" hidden="1">#REF!</definedName>
    <definedName name="_15_______________________________0_S" hidden="1">#REF!</definedName>
    <definedName name="_15______0_F" hidden="1">[32]노임단가!#REF!</definedName>
    <definedName name="_15__123Graph_CTOTAL_PQ" hidden="1">#REF!</definedName>
    <definedName name="_15_0_F" hidden="1">[38]노임단가!#REF!</definedName>
    <definedName name="_15_2___Parse" hidden="1">[34]노임단가!#REF!</definedName>
    <definedName name="_15_2_0_Parse" hidden="1">[32]노임단가!#REF!</definedName>
    <definedName name="_150N7_" hidden="1">{#N/A,#N/A,FALSE,"골재소요량";#N/A,#N/A,FALSE,"골재소요량"}</definedName>
    <definedName name="_150x3_">'[6]간지(4)'!_150x3_</definedName>
    <definedName name="_152x5_">'[6]간지(4)'!_152x5_</definedName>
    <definedName name="_153x6_">'[6]간지(4)'!_153x6_</definedName>
    <definedName name="_154Z1_">'[6]간지(4)'!_154Z1_</definedName>
    <definedName name="_155Z2_">'[6]간지(4)'!_155Z2_</definedName>
    <definedName name="_158A2_">{#N/A,#N/A,FALSE,"운반시간"}</definedName>
    <definedName name="_15A">[39]금액내역서!$D$3:$D$10</definedName>
    <definedName name="_15A1_" hidden="1">{#N/A,#N/A,FALSE,"2~8번"}</definedName>
    <definedName name="_15a12_">'[6]간지(4)'!_15a12_</definedName>
    <definedName name="_15B2_">'[21]단면 (2)'!$K$55</definedName>
    <definedName name="_15P5_" hidden="1">{#N/A,#N/A,FALSE,"배수1"}</definedName>
    <definedName name="_15S3_" hidden="1">{#N/A,#N/A,FALSE,"포장2"}</definedName>
    <definedName name="_16">1.56</definedName>
    <definedName name="_16_________________________________0_S" hidden="1">#REF!</definedName>
    <definedName name="_16______________________________0_S" hidden="1">#REF!</definedName>
    <definedName name="_16____2_0_Parse" hidden="1">[32]노임단가!#REF!</definedName>
    <definedName name="_16___0_S" hidden="1">'[35]6PILE  (돌출)'!#REF!</definedName>
    <definedName name="_16_0_F" hidden="1">[40]노임단가!#REF!</definedName>
    <definedName name="_16_0_S" hidden="1">'[41]6PILE  (돌출)'!#REF!</definedName>
    <definedName name="_16a12_">'[6]간지(4)'!_16a12_</definedName>
    <definedName name="_16A22_" hidden="1">{#N/A,#N/A,FALSE,"부대1"}</definedName>
    <definedName name="_16a3_" hidden="1">{#N/A,#N/A,FALSE,"골재소요량";#N/A,#N/A,FALSE,"골재소요량"}</definedName>
    <definedName name="_16P4_" hidden="1">{#N/A,#N/A,FALSE,"혼합골재"}</definedName>
    <definedName name="_16S" hidden="1">'[18]6PILE  (돌출)'!#REF!</definedName>
    <definedName name="_17________________________________0_S" hidden="1">#REF!</definedName>
    <definedName name="_17_____________________________0_S" hidden="1">#REF!</definedName>
    <definedName name="_17_______F" hidden="1">[32]노임단가!#REF!</definedName>
    <definedName name="_17__123Graph_DTOTAL_PQ" hidden="1">#REF!</definedName>
    <definedName name="_17_0_F" hidden="1">#REF!</definedName>
    <definedName name="_17_0_S" hidden="1">'[35]6PILE  (돌출)'!#REF!</definedName>
    <definedName name="_173a3_" hidden="1">{#N/A,#N/A,FALSE,"골재소요량";#N/A,#N/A,FALSE,"골재소요량"}</definedName>
    <definedName name="_173P3_" hidden="1">{#N/A,#N/A,FALSE,"배수1"}</definedName>
    <definedName name="_174GG1_" hidden="1">{#N/A,#N/A,FALSE,"단가표지"}</definedName>
    <definedName name="_176P4_" hidden="1">{#N/A,#N/A,FALSE,"혼합골재"}</definedName>
    <definedName name="_179P5_" hidden="1">{#N/A,#N/A,FALSE,"배수1"}</definedName>
    <definedName name="_17a13_">'[6]간지(4)'!_17a13_</definedName>
    <definedName name="_17P3_" hidden="1">{#N/A,#N/A,FALSE,"배수1"}</definedName>
    <definedName name="_17P6_" hidden="1">{#N/A,#N/A,FALSE,"2~8번"}</definedName>
    <definedName name="_17q45_" hidden="1">{"'용역비'!$A$4:$C$8"}</definedName>
    <definedName name="_18_______________________________0_S" hidden="1">#REF!</definedName>
    <definedName name="_18____________________________0_S" hidden="1">#REF!</definedName>
    <definedName name="_18_____0_F" hidden="1">[32]노임단가!#REF!</definedName>
    <definedName name="_18__123Graph_XTOTAL_PQ" hidden="1">#REF!</definedName>
    <definedName name="_18_0_S" hidden="1">'[31]6PILE  (돌출)'!#REF!</definedName>
    <definedName name="_180GG1_" hidden="1">{#N/A,#N/A,FALSE,"단가표지"}</definedName>
    <definedName name="_182P6_" hidden="1">{#N/A,#N/A,FALSE,"2~8번"}</definedName>
    <definedName name="_183a4_">'[6]간지(4)'!_183a4_</definedName>
    <definedName name="_185S3_" hidden="1">{#N/A,#N/A,FALSE,"포장2"}</definedName>
    <definedName name="_18a13_">'[6]간지(4)'!_18a13_</definedName>
    <definedName name="_18P3_" hidden="1">{#N/A,#N/A,FALSE,"배수1"}</definedName>
    <definedName name="_18P4_" hidden="1">{#N/A,#N/A,FALSE,"혼합골재"}</definedName>
    <definedName name="_18P5_" hidden="1">{#N/A,#N/A,FALSE,"배수1"}</definedName>
    <definedName name="_18q45_" hidden="1">{"'용역비'!$A$4:$C$8"}</definedName>
    <definedName name="_19">2.25</definedName>
    <definedName name="_19______________________________0_S" hidden="1">#REF!</definedName>
    <definedName name="_19___________________________0_S" hidden="1">#REF!</definedName>
    <definedName name="_19___2___Parse" hidden="1">[32]노임단가!#REF!</definedName>
    <definedName name="_19_0_S" hidden="1">#REF!</definedName>
    <definedName name="_190P3_" hidden="1">{#N/A,#N/A,FALSE,"배수1"}</definedName>
    <definedName name="_192A45_">{#N/A,#N/A,FALSE,"조골재"}</definedName>
    <definedName name="_194P4_" hidden="1">{#N/A,#N/A,FALSE,"혼합골재"}</definedName>
    <definedName name="_198P5_" hidden="1">{#N/A,#N/A,FALSE,"배수1"}</definedName>
    <definedName name="_19a1_">'[42]와동 와동로 일원 노후수도관 정비공사-수정.xlsx'!BlankMacro1</definedName>
    <definedName name="_19a14_">'[6]간지(4)'!_19a14_</definedName>
    <definedName name="_19P4_" hidden="1">{#N/A,#N/A,FALSE,"혼합골재"}</definedName>
    <definedName name="_19P5_" hidden="1">{#N/A,#N/A,FALSE,"배수1"}</definedName>
    <definedName name="_19q45_" hidden="1">{"'용역비'!$A$4:$C$8"}</definedName>
    <definedName name="_19S" hidden="1">'[43]6PILE  (돌출)'!#REF!</definedName>
    <definedName name="_1a11_">[44]국공유지및사유지!$C$3</definedName>
    <definedName name="_1A22_" hidden="1">{#N/A,#N/A,FALSE,"부대1"}</definedName>
    <definedName name="_1B2_">'[21]단면 (2)'!$K$55</definedName>
    <definedName name="_1D25_"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_1S" hidden="1">'[31]6PILE  (돌출)'!#REF!</definedName>
    <definedName name="_2____________________________________________0_S" hidden="1">#REF!</definedName>
    <definedName name="_2__________0_S" hidden="1">#REF!</definedName>
    <definedName name="_2______S" hidden="1">'[35]6PILE  (돌출)'!#REF!</definedName>
    <definedName name="_2___0_S" hidden="1">'[31]6PILE  (돌출)'!#REF!</definedName>
    <definedName name="_2__123Graph_ATOTAL_PQ" hidden="1">#REF!</definedName>
    <definedName name="_2__2_0_Parse" hidden="1">[32]노임단가!#REF!</definedName>
    <definedName name="_2_0_0_F" hidden="1">#REF!</definedName>
    <definedName name="_2_0_F" hidden="1">[32]노임단가!#REF!</definedName>
    <definedName name="_2_0_S" hidden="1">'[31]6PILE  (돌출)'!#REF!</definedName>
    <definedName name="_20_____________________________0_S" hidden="1">#REF!</definedName>
    <definedName name="_20___2_0_Parse" hidden="1">[32]노임단가!#REF!</definedName>
    <definedName name="_20_2_0_Parse" hidden="1">[38]노임단가!#REF!</definedName>
    <definedName name="_201A5_">{#N/A,#N/A,FALSE,"조골재"}</definedName>
    <definedName name="_202P6_" hidden="1">{#N/A,#N/A,FALSE,"2~8번"}</definedName>
    <definedName name="_206S3_" hidden="1">{#N/A,#N/A,FALSE,"포장2"}</definedName>
    <definedName name="_20a14_">'[6]간지(4)'!_20a14_</definedName>
    <definedName name="_20P5_" hidden="1">{#N/A,#N/A,FALSE,"배수1"}</definedName>
    <definedName name="_20P6_" hidden="1">{#N/A,#N/A,FALSE,"2~8번"}</definedName>
    <definedName name="_21____________________________0_S" hidden="1">#REF!</definedName>
    <definedName name="_21______F" hidden="1">[32]노임단가!#REF!</definedName>
    <definedName name="_210A55_">{#N/A,#N/A,FALSE,"조골재"}</definedName>
    <definedName name="_219A6_">{#N/A,#N/A,FALSE,"단가표지"}</definedName>
    <definedName name="_21a15_">'[6]간지(4)'!_21a15_</definedName>
    <definedName name="_21P6_" hidden="1">{#N/A,#N/A,FALSE,"2~8번"}</definedName>
    <definedName name="_21S3_" hidden="1">{#N/A,#N/A,FALSE,"포장2"}</definedName>
    <definedName name="_22">3.04</definedName>
    <definedName name="_22___________________________0_S" hidden="1">#REF!</definedName>
    <definedName name="_22__________________________0_S" hidden="1">#REF!</definedName>
    <definedName name="_22____0_F" hidden="1">[32]노임단가!#REF!</definedName>
    <definedName name="_22_2_0_Parse" hidden="1">[32]노임단가!#REF!</definedName>
    <definedName name="_228A65_">{#N/A,#N/A,FALSE,"2~8번"}</definedName>
    <definedName name="_22a15_">'[6]간지(4)'!_22a15_</definedName>
    <definedName name="_22L1_">'[45]U-TYPE(1)'!$F$10</definedName>
    <definedName name="_22P3_" hidden="1">{#N/A,#N/A,FALSE,"배수1"}</definedName>
    <definedName name="_22P6_" hidden="1">{#N/A,#N/A,FALSE,"2~8번"}</definedName>
    <definedName name="_22S3_" hidden="1">{#N/A,#N/A,FALSE,"포장2"}</definedName>
    <definedName name="_23_________________________0_S" hidden="1">#REF!</definedName>
    <definedName name="_23__2___Parse" hidden="1">[32]노임단가!#REF!</definedName>
    <definedName name="_23_0_S" hidden="1">'[43]6PILE  (돌출)'!#REF!</definedName>
    <definedName name="_237A7_">{#N/A,#N/A,FALSE,"조골재"}</definedName>
    <definedName name="_23a16_">'[6]간지(4)'!_23a16_</definedName>
    <definedName name="_23S" hidden="1">'[35]6PILE  (돌출)'!#REF!</definedName>
    <definedName name="_23S3_" hidden="1">{#N/A,#N/A,FALSE,"포장2"}</definedName>
    <definedName name="_24__________________________0_S" hidden="1">#REF!</definedName>
    <definedName name="_24________________________0_S" hidden="1">#REF!</definedName>
    <definedName name="_24__2_0_Parse" hidden="1">[32]노임단가!#REF!</definedName>
    <definedName name="_24_0_S" hidden="1">#REF!</definedName>
    <definedName name="_24_2___Parse" hidden="1">[40]노임단가!#REF!</definedName>
    <definedName name="_246A8_">{#N/A,#N/A,FALSE,"2~8번"}</definedName>
    <definedName name="_24a16_">'[6]간지(4)'!_24a16_</definedName>
    <definedName name="_24A2_" hidden="1">{#N/A,#N/A,FALSE,"운반시간"}</definedName>
    <definedName name="_24P4_" hidden="1">{#N/A,#N/A,FALSE,"혼합골재"}</definedName>
    <definedName name="_24P6_" hidden="1">{#N/A,#N/A,FALSE,"2~8번"}</definedName>
    <definedName name="_25">3.98</definedName>
    <definedName name="_25_________________________0_S" hidden="1">#REF!</definedName>
    <definedName name="_25_______________________0_S" hidden="1">#REF!</definedName>
    <definedName name="_25_____F" hidden="1">[32]노임단가!#REF!</definedName>
    <definedName name="_25_0_S" hidden="1">#REF!</definedName>
    <definedName name="_255A9_">{#N/A,#N/A,FALSE,"조골재"}</definedName>
    <definedName name="_25a17_">'[6]간지(4)'!_25a17_</definedName>
    <definedName name="_25A22_" hidden="1">{#N/A,#N/A,FALSE,"부대1"}</definedName>
    <definedName name="_25S3_" hidden="1">{#N/A,#N/A,FALSE,"포장2"}</definedName>
    <definedName name="_26________________________0_S" hidden="1">#REF!</definedName>
    <definedName name="_26______________________0_S" hidden="1">#REF!</definedName>
    <definedName name="_26___0_F" hidden="1">[32]노임단가!#REF!</definedName>
    <definedName name="_264AA3_">{#N/A,#N/A,FALSE,"조골재"}</definedName>
    <definedName name="_26a17_">'[6]간지(4)'!_26a17_</definedName>
    <definedName name="_26P4_" hidden="1">{#N/A,#N/A,FALSE,"혼합골재"}</definedName>
    <definedName name="_27_______________________0_S" hidden="1">#REF!</definedName>
    <definedName name="_27_____________________0_S" hidden="1">#REF!</definedName>
    <definedName name="_27___0_S" hidden="1">'[18]6PILE  (돌출)'!#REF!</definedName>
    <definedName name="_273AA4_">{#N/A,#N/A,FALSE,"운반시간"}</definedName>
    <definedName name="_27a10_">'[6]간지(4)'!_27a10_</definedName>
    <definedName name="_27a2_">'[6]간지(4)'!_27a2_</definedName>
    <definedName name="_28______________________0_S" hidden="1">#REF!</definedName>
    <definedName name="_28____________________0_S" hidden="1">#REF!</definedName>
    <definedName name="_28_2___Parse" hidden="1">[32]노임단가!#REF!</definedName>
    <definedName name="_282AA5_">{#N/A,#N/A,FALSE,"조골재"}</definedName>
    <definedName name="_283B2_">'[46]단면 (2)'!$K$55</definedName>
    <definedName name="_28a11_">'[6]간지(4)'!_28a11_</definedName>
    <definedName name="_29">5.04</definedName>
    <definedName name="_29_____________________0_S" hidden="1">#REF!</definedName>
    <definedName name="_29_0_F" hidden="1">[32]노임단가!#REF!</definedName>
    <definedName name="_29_2_0_Parse" hidden="1">[32]노임단가!#REF!</definedName>
    <definedName name="_292G4_">{#N/A,#N/A,FALSE,"운반시간"}</definedName>
    <definedName name="_29a12_">'[6]간지(4)'!_29a12_</definedName>
    <definedName name="_29a3_">'[6]간지(4)'!_29a3_</definedName>
    <definedName name="_29P3_" hidden="1">{#N/A,#N/A,FALSE,"배수1"}</definedName>
    <definedName name="_2A22_" hidden="1">{#N/A,#N/A,FALSE,"부대1"}</definedName>
    <definedName name="_2B2_">'[21]단면 (2)'!$K$55</definedName>
    <definedName name="_2P3_" hidden="1">{#N/A,#N/A,TRUE,"대외공문"}</definedName>
    <definedName name="_2q45_" hidden="1">{"'용역비'!$A$4:$C$8"}</definedName>
    <definedName name="_2S" hidden="1">'[47]6PILE  (돌출)'!#REF!</definedName>
    <definedName name="_3___________________________________________0_S" hidden="1">#REF!</definedName>
    <definedName name="_3________0_S" hidden="1">#REF!</definedName>
    <definedName name="_3___0_F" hidden="1">[32]노임단가!#REF!</definedName>
    <definedName name="_3__123Graph_BTOTAL_PQ" hidden="1">#REF!</definedName>
    <definedName name="_3_0_S" hidden="1">'[18]6PILE  (돌출)'!#REF!</definedName>
    <definedName name="_30____________________0_S" hidden="1">#REF!</definedName>
    <definedName name="_30_0_S" hidden="1">'[31]6PILE  (돌출)'!#REF!</definedName>
    <definedName name="_302a10_">'[6]간지(4)'!_302a10_</definedName>
    <definedName name="_303a11_">'[6]간지(4)'!_303a11_</definedName>
    <definedName name="_304a12_">'[6]간지(4)'!_304a12_</definedName>
    <definedName name="_305a13_">'[6]간지(4)'!_305a13_</definedName>
    <definedName name="_306a14_">'[6]간지(4)'!_306a14_</definedName>
    <definedName name="_307a15_">'[6]간지(4)'!_307a15_</definedName>
    <definedName name="_307II1_">{#N/A,#N/A,FALSE,"하중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_308a16_">'[6]간지(4)'!_308a16_</definedName>
    <definedName name="_309a17_">'[6]간지(4)'!_309a17_</definedName>
    <definedName name="_30a13_">'[6]간지(4)'!_30a13_</definedName>
    <definedName name="_30P5_" hidden="1">{#N/A,#N/A,FALSE,"배수1"}</definedName>
    <definedName name="_30S3_" hidden="1">{#N/A,#N/A,FALSE,"포장2"}</definedName>
    <definedName name="_31___________________0_S" hidden="1">#REF!</definedName>
    <definedName name="_31_0_F" hidden="1">[32]노임단가!#REF!</definedName>
    <definedName name="_310a2_">'[6]간지(4)'!_310a2_</definedName>
    <definedName name="_311a3_">'[6]간지(4)'!_311a3_</definedName>
    <definedName name="_312a4_">'[6]간지(4)'!_312a4_</definedName>
    <definedName name="_313a5_">'[6]간지(4)'!_313a5_</definedName>
    <definedName name="_314a6_">'[6]간지(4)'!_314a6_</definedName>
    <definedName name="_315a7_">'[6]간지(4)'!_315a7_</definedName>
    <definedName name="_316a8_">'[6]간지(4)'!_316a8_</definedName>
    <definedName name="_316N7_">{#N/A,#N/A,FALSE,"골재소요량";#N/A,#N/A,FALSE,"골재소요량"}</definedName>
    <definedName name="_317a9_">'[6]간지(4)'!_317a9_</definedName>
    <definedName name="_31a14_">'[6]간지(4)'!_31a14_</definedName>
    <definedName name="_31a4_">'[6]간지(4)'!_31a4_</definedName>
    <definedName name="_32">6.28</definedName>
    <definedName name="_32___________________0_S" hidden="1">#REF!</definedName>
    <definedName name="_32__________________0_S" hidden="1">#REF!</definedName>
    <definedName name="_32_0_S" hidden="1">'[18]6PILE  (돌출)'!#REF!</definedName>
    <definedName name="_32_2_0_Parse" hidden="1">[40]노임단가!#REF!</definedName>
    <definedName name="_325P3_" hidden="1">{#N/A,#N/A,FALSE,"배수1"}</definedName>
    <definedName name="_32a15_">'[6]간지(4)'!_32a15_</definedName>
    <definedName name="_32a4_">'[6]간지(4)'!_32a4_</definedName>
    <definedName name="_33__________________0_S" hidden="1">#REF!</definedName>
    <definedName name="_33_________________0_S" hidden="1">#REF!</definedName>
    <definedName name="_334P4_" hidden="1">{#N/A,#N/A,FALSE,"혼합골재"}</definedName>
    <definedName name="_339as18_">'[6]간지(4)'!_339as18_</definedName>
    <definedName name="_33a16_">'[6]간지(4)'!_33a16_</definedName>
    <definedName name="_33A3_" hidden="1">{#N/A,#N/A,FALSE,"2~8번"}</definedName>
    <definedName name="_33P4_" hidden="1">{#N/A,#N/A,FALSE,"혼합골재"}</definedName>
    <definedName name="_34_________________0_S" hidden="1">#REF!</definedName>
    <definedName name="_34________________0_S" hidden="1">#REF!</definedName>
    <definedName name="_34_2_0_Parse" hidden="1">[32]노임단가!#REF!</definedName>
    <definedName name="_343P5_" hidden="1">{#N/A,#N/A,FALSE,"배수1"}</definedName>
    <definedName name="_34a2_">'[6]간지(4)'!_34a2_</definedName>
    <definedName name="_34a5_">'[6]간지(4)'!_34a5_</definedName>
    <definedName name="_34P6_" hidden="1">{#N/A,#N/A,FALSE,"2~8번"}</definedName>
    <definedName name="_35">7.51</definedName>
    <definedName name="_35________________0_S" hidden="1">#REF!</definedName>
    <definedName name="_35_______________0_S" hidden="1">#REF!</definedName>
    <definedName name="_352P6_" hidden="1">{#N/A,#N/A,FALSE,"2~8번"}</definedName>
    <definedName name="_35a3_">'[6]간지(4)'!_35a3_</definedName>
    <definedName name="_36_______________0_S" hidden="1">#REF!</definedName>
    <definedName name="_36______________0_S" hidden="1">#REF!</definedName>
    <definedName name="_36_0_0_S" hidden="1">#REF!</definedName>
    <definedName name="_360as26_">'[6]간지(4)'!_360as26_</definedName>
    <definedName name="_361S3_" hidden="1">{#N/A,#N/A,FALSE,"포장2"}</definedName>
    <definedName name="_36a4_">'[6]간지(4)'!_36a4_</definedName>
    <definedName name="_36L1_">'[45]U-TYPE(1)'!$F$10</definedName>
    <definedName name="_36P4_" hidden="1">{#N/A,#N/A,FALSE,"혼합골재"}</definedName>
    <definedName name="_36P5_" hidden="1">{#N/A,#N/A,FALSE,"배수1"}</definedName>
    <definedName name="_37______________0_S" hidden="1">#REF!</definedName>
    <definedName name="_37_____________0_S" hidden="1">#REF!</definedName>
    <definedName name="_37_0_0_S" hidden="1">#REF!</definedName>
    <definedName name="_375az16_">'[6]간지(4)'!_375az16_</definedName>
    <definedName name="_37a1_">'[40]1호맨홀토공'!$R$12</definedName>
    <definedName name="_37a5_">'[6]간지(4)'!_37a5_</definedName>
    <definedName name="_37a6_">'[6]간지(4)'!_37a6_</definedName>
    <definedName name="_37P3_" hidden="1">{#N/A,#N/A,FALSE,"배수1"}</definedName>
    <definedName name="_37P4_" hidden="1">{#N/A,#N/A,FALSE,"혼합골재"}</definedName>
    <definedName name="_37P5_" hidden="1">{#N/A,#N/A,FALSE,"배수1"}</definedName>
    <definedName name="_38_____________0_S" hidden="1">#REF!</definedName>
    <definedName name="_38____________0_S" hidden="1">#REF!</definedName>
    <definedName name="_38_0_S" hidden="1">'[18]6PILE  (돌출)'!#REF!</definedName>
    <definedName name="_38a6_">'[6]간지(4)'!_38a6_</definedName>
    <definedName name="_38P4_" hidden="1">{#N/A,#N/A,FALSE,"혼합골재"}</definedName>
    <definedName name="_38S3_" hidden="1">{#N/A,#N/A,FALSE,"포장2"}</definedName>
    <definedName name="_39_____________S" hidden="1">#REF!</definedName>
    <definedName name="_39____________0_S" hidden="1">#REF!</definedName>
    <definedName name="_396az24_">'[6]간지(4)'!_396az24_</definedName>
    <definedName name="_39a7_">'[6]간지(4)'!_39a7_</definedName>
    <definedName name="_39P5_" hidden="1">{#N/A,#N/A,FALSE,"배수1"}</definedName>
    <definedName name="_3A22_" hidden="1">{#N/A,#N/A,FALSE,"부대1"}</definedName>
    <definedName name="_3B2_">'[48]단면 (2)'!$K$55</definedName>
    <definedName name="_3e1_">{"Book1","부대-(표지판,데리,가드).xls","부대-(낙,차,중분대).xls"}</definedName>
    <definedName name="_3F" hidden="1">#REF!</definedName>
    <definedName name="_3P3_" hidden="1">{#N/A,#N/A,FALSE,"배수1"}</definedName>
    <definedName name="_3P4_" hidden="1">{#N/A,#N/A,FALSE,"혼합골재"}</definedName>
    <definedName name="_3S" hidden="1">'[31]6PILE  (돌출)'!#REF!</definedName>
    <definedName name="_4_____________________________________________0_S" hidden="1">#REF!</definedName>
    <definedName name="_4__________________________________________0_S" hidden="1">#REF!</definedName>
    <definedName name="_4______S" hidden="1">'[35]6PILE  (돌출)'!#REF!</definedName>
    <definedName name="_4____0_S" hidden="1">'[35]6PILE  (돌출)'!#REF!</definedName>
    <definedName name="_4__123Graph_CTOTAL_PQ" hidden="1">#REF!</definedName>
    <definedName name="_4_0_S" hidden="1">'[31]6PILE  (돌출)'!#REF!</definedName>
    <definedName name="_4_2_0_Parse" hidden="1">[32]노임단가!#REF!</definedName>
    <definedName name="_40_____________S" hidden="1">#REF!</definedName>
    <definedName name="_40___________0_S" hidden="1">#REF!</definedName>
    <definedName name="_405b1_">{#N/A,#N/A,FALSE,"포장1";#N/A,#N/A,FALSE,"포장1"}</definedName>
    <definedName name="_40a7_">'[6]간지(4)'!_40a7_</definedName>
    <definedName name="_40a8_">'[6]간지(4)'!_40a8_</definedName>
    <definedName name="_40P6_" hidden="1">{#N/A,#N/A,FALSE,"2~8번"}</definedName>
    <definedName name="_41____________S" hidden="1">#REF!</definedName>
    <definedName name="_41___________0_S" hidden="1">#REF!</definedName>
    <definedName name="_41a9_">'[6]간지(4)'!_41a9_</definedName>
    <definedName name="_41P6_" hidden="1">{#N/A,#N/A,FALSE,"2~8번"}</definedName>
    <definedName name="_42____________S" hidden="1">#REF!</definedName>
    <definedName name="_42__________0_S" hidden="1">#REF!</definedName>
    <definedName name="_42A45_" hidden="1">{#N/A,#N/A,FALSE,"조골재"}</definedName>
    <definedName name="_42a8_">'[6]간지(4)'!_42a8_</definedName>
    <definedName name="_42S" hidden="1">#REF!</definedName>
    <definedName name="_43___________S" hidden="1">#REF!</definedName>
    <definedName name="_43__________0_S" hidden="1">#REF!</definedName>
    <definedName name="_43S3_" hidden="1">{#N/A,#N/A,FALSE,"포장2"}</definedName>
    <definedName name="_44___________S" hidden="1">#REF!</definedName>
    <definedName name="_446DD323_">'[6]간지(4)'!_446DD323_</definedName>
    <definedName name="_44a9_">'[6]간지(4)'!_44a9_</definedName>
    <definedName name="_44P3_" hidden="1">{#N/A,#N/A,FALSE,"배수1"}</definedName>
    <definedName name="_45P5_" hidden="1">{#N/A,#N/A,FALSE,"배수1"}</definedName>
    <definedName name="_45S3_" hidden="1">{#N/A,#N/A,FALSE,"포장2"}</definedName>
    <definedName name="_46_________0_S" hidden="1">#REF!</definedName>
    <definedName name="_460e10_">'[6]간지(4)'!_460e10_</definedName>
    <definedName name="_461e11_">'[6]간지(4)'!_461e11_</definedName>
    <definedName name="_462e12_">'[6]간지(4)'!_462e12_</definedName>
    <definedName name="_463e13_">'[6]간지(4)'!_463e13_</definedName>
    <definedName name="_464e14_">'[6]간지(4)'!_464e14_</definedName>
    <definedName name="_465e15_">'[6]간지(4)'!_465e15_</definedName>
    <definedName name="_466e2_">'[6]간지(4)'!_466e2_</definedName>
    <definedName name="_467e3_">'[6]간지(4)'!_467e3_</definedName>
    <definedName name="_468e4_">'[6]간지(4)'!_468e4_</definedName>
    <definedName name="_469e5_">'[6]간지(4)'!_469e5_</definedName>
    <definedName name="_47_________0_S" hidden="1">#REF!</definedName>
    <definedName name="_47_0_S" hidden="1">#REF!</definedName>
    <definedName name="_470e6_">'[6]간지(4)'!_470e6_</definedName>
    <definedName name="_471e7_">'[6]간지(4)'!_471e7_</definedName>
    <definedName name="_472e8_">'[6]간지(4)'!_472e8_</definedName>
    <definedName name="_473e9_">'[6]간지(4)'!_473e9_</definedName>
    <definedName name="_474EE3_">'[6]간지(4)'!_474EE3_</definedName>
    <definedName name="_47P4_" hidden="1">{#N/A,#N/A,FALSE,"혼합골재"}</definedName>
    <definedName name="_47S" hidden="1">'[18]6PILE  (돌출)'!#REF!</definedName>
    <definedName name="_48__________S" hidden="1">#REF!</definedName>
    <definedName name="_48P6_" hidden="1">{#N/A,#N/A,FALSE,"2~8번"}</definedName>
    <definedName name="_49________0_S" hidden="1">#REF!</definedName>
    <definedName name="_4e3_">{"Book1","부대-(표지판,데리,가드).xls","부대-(낙,차,중분대).xls"}</definedName>
    <definedName name="_4P3_" hidden="1">{#N/A,#N/A,FALSE,"배수1"}</definedName>
    <definedName name="_4P4_" hidden="1">{#N/A,#N/A,FALSE,"혼합골재"}</definedName>
    <definedName name="_4P5_" hidden="1">{#N/A,#N/A,FALSE,"배수1"}</definedName>
    <definedName name="_4S" hidden="1">'[18]6PILE  (돌출)'!#REF!</definedName>
    <definedName name="_5____________________________________________0_S" hidden="1">#REF!</definedName>
    <definedName name="_5_________________________________________0_S" hidden="1">#REF!</definedName>
    <definedName name="_5___0_S" hidden="1">#REF!</definedName>
    <definedName name="_5__123Graph_CTOTAL_PQ" hidden="1">#REF!</definedName>
    <definedName name="_5__123Graph_DTOTAL_PQ" hidden="1">#REF!</definedName>
    <definedName name="_5_0_F" hidden="1">[32]노임단가!#REF!</definedName>
    <definedName name="_5_0_S" hidden="1">'[31]6PILE  (돌출)'!#REF!</definedName>
    <definedName name="_50________0_S" hidden="1">#REF!</definedName>
    <definedName name="_50P5_" hidden="1">{#N/A,#N/A,FALSE,"배수1"}</definedName>
    <definedName name="_51_________S" hidden="1">#REF!</definedName>
    <definedName name="_51A5_" hidden="1">{#N/A,#N/A,FALSE,"조골재"}</definedName>
    <definedName name="_51as18_">'[6]간지(4)'!_51as18_</definedName>
    <definedName name="_52_______0_S" hidden="1">#REF!</definedName>
    <definedName name="_53_______0_S" hidden="1">#REF!</definedName>
    <definedName name="_53P6_" hidden="1">{#N/A,#N/A,FALSE,"2~8번"}</definedName>
    <definedName name="_54________S" hidden="1">#REF!</definedName>
    <definedName name="_54P5_" hidden="1">{#N/A,#N/A,FALSE,"배수1"}</definedName>
    <definedName name="_55_0_S" hidden="1">'[18]6PILE  (돌출)'!#REF!</definedName>
    <definedName name="_56______0_S" hidden="1">#REF!</definedName>
    <definedName name="_57______0_S" hidden="1">#REF!</definedName>
    <definedName name="_57S3_" hidden="1">{#N/A,#N/A,FALSE,"포장2"}</definedName>
    <definedName name="_58_______S" hidden="1">#REF!</definedName>
    <definedName name="_58______0_S" hidden="1">#REF!</definedName>
    <definedName name="_58_2_0_Parse" hidden="1">[32]노임단가!#REF!</definedName>
    <definedName name="_59_______S" hidden="1">#REF!</definedName>
    <definedName name="_5a3_" hidden="1">{#N/A,#N/A,FALSE,"골재소요량";#N/A,#N/A,FALSE,"골재소요량"}</definedName>
    <definedName name="_5F" hidden="1">[32]노임단가!#REF!</definedName>
    <definedName name="_5j1_">{"Book1","부대-(표지판,데리,가드).xls","부대-(낙,차,중분대).xls"}</definedName>
    <definedName name="_5P3_" hidden="1">{#N/A,#N/A,FALSE,"배수1"}</definedName>
    <definedName name="_5P4_" hidden="1">{#N/A,#N/A,FALSE,"혼합골재"}</definedName>
    <definedName name="_5P5_" hidden="1">{#N/A,#N/A,FALSE,"배수1"}</definedName>
    <definedName name="_5P6_" hidden="1">{#N/A,#N/A,FALSE,"2~8번"}</definedName>
    <definedName name="_5S" hidden="1">#REF!</definedName>
    <definedName name="_6___________________________________________0_S" hidden="1">#REF!</definedName>
    <definedName name="_6________________________________________0_S" hidden="1">#REF!</definedName>
    <definedName name="_6_____S" hidden="1">'[35]6PILE  (돌출)'!#REF!</definedName>
    <definedName name="_6__123Graph_XTOTAL_PQ" hidden="1">#REF!</definedName>
    <definedName name="_6_0_0_F" hidden="1">#REF!</definedName>
    <definedName name="_6_0_F" hidden="1">[32]노임단가!#REF!</definedName>
    <definedName name="_6_0_S" hidden="1">'[31]6PILE  (돌출)'!#REF!</definedName>
    <definedName name="_60_______S" hidden="1">#REF!</definedName>
    <definedName name="_60_____0_S" hidden="1">#REF!</definedName>
    <definedName name="_60A55_" hidden="1">{#N/A,#N/A,FALSE,"조골재"}</definedName>
    <definedName name="_60as26_">'[6]간지(4)'!_60as26_</definedName>
    <definedName name="_60S3_" hidden="1">{#N/A,#N/A,FALSE,"포장2"}</definedName>
    <definedName name="_61_____0_S" hidden="1">#REF!</definedName>
    <definedName name="_61S3_" hidden="1">{#N/A,#N/A,FALSE,"포장2"}</definedName>
    <definedName name="_62______S" hidden="1">#REF!</definedName>
    <definedName name="_62_____0_S" hidden="1">#REF!</definedName>
    <definedName name="_62L1_">'[49]U-TYPE(1)'!$F$10</definedName>
    <definedName name="_63______S" hidden="1">#REF!</definedName>
    <definedName name="_64______S" hidden="1">#REF!</definedName>
    <definedName name="_64____0_S" hidden="1">#REF!</definedName>
    <definedName name="_64P3_" hidden="1">{#N/A,#N/A,FALSE,"배수1"}</definedName>
    <definedName name="_65____0_S" hidden="1">#REF!</definedName>
    <definedName name="_651P3_" hidden="1">{#N/A,#N/A,FALSE,"배수1"}</definedName>
    <definedName name="_652P4_" hidden="1">{#N/A,#N/A,FALSE,"혼합골재"}</definedName>
    <definedName name="_653P5_" hidden="1">{#N/A,#N/A,FALSE,"배수1"}</definedName>
    <definedName name="_654P6_" hidden="1">{#N/A,#N/A,FALSE,"2~8번"}</definedName>
    <definedName name="_66_____S" hidden="1">#REF!</definedName>
    <definedName name="_66____0_S" hidden="1">#REF!</definedName>
    <definedName name="_66P4_" hidden="1">{#N/A,#N/A,FALSE,"혼합골재"}</definedName>
    <definedName name="_67_____S" hidden="1">#REF!</definedName>
    <definedName name="_68_____S" hidden="1">#REF!</definedName>
    <definedName name="_68P5_" hidden="1">{#N/A,#N/A,FALSE,"배수1"}</definedName>
    <definedName name="_69___0_S" hidden="1">#REF!</definedName>
    <definedName name="_69a1_">'[50]U형측구 토공'!_xlbgnm.a1</definedName>
    <definedName name="_69A6_" hidden="1">{#N/A,#N/A,FALSE,"단가표지"}</definedName>
    <definedName name="_6A22_" hidden="1">{#N/A,#N/A,FALSE,"부대1"}</definedName>
    <definedName name="_6P3_" hidden="1">{#N/A,#N/A,FALSE,"배수1"}</definedName>
    <definedName name="_6P4_" hidden="1">{#N/A,#N/A,FALSE,"혼합골재"}</definedName>
    <definedName name="_6P5_" hidden="1">{#N/A,#N/A,FALSE,"배수1"}</definedName>
    <definedName name="_6P6_" hidden="1">{#N/A,#N/A,FALSE,"2~8번"}</definedName>
    <definedName name="_6q45_" hidden="1">{"'용역비'!$A$4:$C$8"}</definedName>
    <definedName name="_6S" hidden="1">#REF!</definedName>
    <definedName name="_7__________________________________________0_S" hidden="1">#REF!</definedName>
    <definedName name="_7_______________________________________0_S" hidden="1">#REF!</definedName>
    <definedName name="_7__123Graph_DTOTAL_PQ" hidden="1">#REF!</definedName>
    <definedName name="_7_0_S" hidden="1">#REF!</definedName>
    <definedName name="_7_2___Parse" hidden="1">[32]노임단가!#REF!</definedName>
    <definedName name="_70P6_" hidden="1">{#N/A,#N/A,FALSE,"2~8번"}</definedName>
    <definedName name="_71___0_S" hidden="1">#REF!</definedName>
    <definedName name="_71n11111_">[51]단면치수!$A$1</definedName>
    <definedName name="_720S3_" hidden="1">{#N/A,#N/A,FALSE,"포장2"}</definedName>
    <definedName name="_722w10_">#N/A</definedName>
    <definedName name="_72P6_" hidden="1">{#N/A,#N/A,FALSE,"2~8번"}</definedName>
    <definedName name="_73S" hidden="1">#REF!</definedName>
    <definedName name="_74___0_S" hidden="1">#REF!</definedName>
    <definedName name="_74S" hidden="1">#REF!</definedName>
    <definedName name="_759x2_">[0]!_85az25_</definedName>
    <definedName name="_75az16_">'[6]간지(4)'!_75az16_</definedName>
    <definedName name="_75S" hidden="1">#REF!</definedName>
    <definedName name="_76S" hidden="1">#REF!</definedName>
    <definedName name="_78A65_" hidden="1">{#N/A,#N/A,FALSE,"2~8번"}</definedName>
    <definedName name="_79a10_">'[6]간지(4)'!_79a10_</definedName>
    <definedName name="_7a1_">'[37]1호맨홀토공'!$R$12</definedName>
    <definedName name="_7P3_" hidden="1">{#N/A,#N/A,FALSE,"배수1"}</definedName>
    <definedName name="_7P5_" hidden="1">{#N/A,#N/A,FALSE,"배수1"}</definedName>
    <definedName name="_7P6_" hidden="1">{#N/A,#N/A,FALSE,"2~8번"}</definedName>
    <definedName name="_7S" hidden="1">'[31]6PILE  (돌출)'!#REF!</definedName>
    <definedName name="_7S3_" hidden="1">{#N/A,#N/A,FALSE,"포장2"}</definedName>
    <definedName name="_8_________________________________________0_S" hidden="1">#REF!</definedName>
    <definedName name="_8______________________________________0_S" hidden="1">#REF!</definedName>
    <definedName name="_8____0_S" hidden="1">'[35]6PILE  (돌출)'!#REF!</definedName>
    <definedName name="_8___0_S" hidden="1">'[35]6PILE  (돌출)'!#REF!</definedName>
    <definedName name="_8__123Graph_XTOTAL_PQ" hidden="1">#REF!</definedName>
    <definedName name="_8_0_F" hidden="1">[32]노임단가!#REF!</definedName>
    <definedName name="_8_0_S" hidden="1">[52]Sheet1!#REF!</definedName>
    <definedName name="_8_2_0_Parse" hidden="1">[32]노임단가!#REF!</definedName>
    <definedName name="_80S3_" hidden="1">{#N/A,#N/A,FALSE,"포장2"}</definedName>
    <definedName name="_81_0_S" hidden="1">#REF!</definedName>
    <definedName name="_828Z1_">[0]!_f1</definedName>
    <definedName name="_83_0_S" hidden="1">#REF!</definedName>
    <definedName name="_84_0_S" hidden="1">#REF!</definedName>
    <definedName name="_84az24_">'[6]간지(4)'!_84az24_</definedName>
    <definedName name="_87A7_" hidden="1">{#N/A,#N/A,FALSE,"조골재"}</definedName>
    <definedName name="_89a11_">'[6]간지(4)'!_89a11_</definedName>
    <definedName name="_8A22_" hidden="1">{#N/A,#N/A,FALSE,"부대1"}</definedName>
    <definedName name="_8F" hidden="1">[40]노임단가!#REF!</definedName>
    <definedName name="_8L1_">'[53]U-TYPE(1)'!$F$10</definedName>
    <definedName name="_8P3_" hidden="1">{#N/A,#N/A,FALSE,"배수1"}</definedName>
    <definedName name="_8P4_" hidden="1">{#N/A,#N/A,FALSE,"혼합골재"}</definedName>
    <definedName name="_8P5_" hidden="1">{#N/A,#N/A,FALSE,"배수1"}</definedName>
    <definedName name="_8P6_" hidden="1">{#N/A,#N/A,FALSE,"2~8번"}</definedName>
    <definedName name="_8S3_" hidden="1">{#N/A,#N/A,FALSE,"포장2"}</definedName>
    <definedName name="_9________________________________________0_S" hidden="1">#REF!</definedName>
    <definedName name="_9_____________________________________0_S" hidden="1">#REF!</definedName>
    <definedName name="_9_0_0_F" hidden="1">#REF!</definedName>
    <definedName name="_90S3_" hidden="1">{#N/A,#N/A,FALSE,"포장2"}</definedName>
    <definedName name="_93b1_">'[6]간지(4)'!_93b1_</definedName>
    <definedName name="_96A8_" hidden="1">{#N/A,#N/A,FALSE,"2~8번"}</definedName>
    <definedName name="_96e10_">'[6]간지(4)'!_96e10_</definedName>
    <definedName name="_97e11_">'[6]간지(4)'!_97e11_</definedName>
    <definedName name="_98e12_">'[6]간지(4)'!_98e12_</definedName>
    <definedName name="_99a12_">'[6]간지(4)'!_99a12_</definedName>
    <definedName name="_99e13_">'[6]간지(4)'!_99e13_</definedName>
    <definedName name="_9a1_">'[6]간지(4)'!_9a1_</definedName>
    <definedName name="_9B2_">'[21]단면 (2)'!$K$55</definedName>
    <definedName name="_9e1_">{"Book1","부대-(표지판,데리,가드).xls","부대-(낙,차,중분대).xls"}</definedName>
    <definedName name="_9L1_">'[13]U-TYPE(1)'!$F$10</definedName>
    <definedName name="_9P3_" hidden="1">{#N/A,#N/A,FALSE,"배수1"}</definedName>
    <definedName name="_9P5_" hidden="1">{#N/A,#N/A,FALSE,"배수1"}</definedName>
    <definedName name="_9q45_" hidden="1">{"'용역비'!$A$4:$C$8"}</definedName>
    <definedName name="_9S" hidden="1">#REF!</definedName>
    <definedName name="_9S3_" hidden="1">{#N/A,#N/A,FALSE,"포장2"}</definedName>
    <definedName name="_a1">[4]!_xlbgnm.a1</definedName>
    <definedName name="_a10">'[6]간지(4)'!_a10</definedName>
    <definedName name="_a11">'[6]간지(4)'!_a11</definedName>
    <definedName name="_a12">'[6]간지(4)'!_a12</definedName>
    <definedName name="_a13">'[6]간지(4)'!_a13</definedName>
    <definedName name="_a14">'[6]간지(4)'!_a14</definedName>
    <definedName name="_a15">'[6]간지(4)'!_a15</definedName>
    <definedName name="_a16">'[6]간지(4)'!_a16</definedName>
    <definedName name="_a17">'[6]간지(4)'!_a17</definedName>
    <definedName name="_a2">'[54]포장 자재산식'!_a2</definedName>
    <definedName name="_A22" hidden="1">{#N/A,#N/A,FALSE,"부대1"}</definedName>
    <definedName name="_a3" hidden="1">{#N/A,#N/A,FALSE,"골재소요량";#N/A,#N/A,FALSE,"골재소요량"}</definedName>
    <definedName name="_a4">'[6]간지(4)'!_a4</definedName>
    <definedName name="_a5">'[54]포장 자재산식'!_a5</definedName>
    <definedName name="_a6">'[54]포장 자재산식'!_a6</definedName>
    <definedName name="_a7">'[54]포장 자재산식'!_a7</definedName>
    <definedName name="_a8">'[54]포장 자재산식'!_a8</definedName>
    <definedName name="_a9">'[54]포장 자재산식'!_a9</definedName>
    <definedName name="_aaa1" hidden="1">[55]날개벽수량표!#REF!</definedName>
    <definedName name="_aaa42">'[8]#REF'!$G$48</definedName>
    <definedName name="_aab42">'[8]#REF'!$G$48</definedName>
    <definedName name="_adv10" hidden="1">{#N/A,#N/A,FALSE,"골재소요량";#N/A,#N/A,FALSE,"골재소요량"}</definedName>
    <definedName name="_ahn100" hidden="1">#REF!</definedName>
    <definedName name="_ahn30" hidden="1">#REF!</definedName>
    <definedName name="_ahn35" hidden="1">#REF!</definedName>
    <definedName name="_ARG4">'[6]간지(4)'!_ARG4</definedName>
    <definedName name="_as1" hidden="1">'[19]6PILE  (돌출)'!#REF!</definedName>
    <definedName name="_as18">'[6]간지(4)'!_as18</definedName>
    <definedName name="_as26">'[6]간지(4)'!_as26</definedName>
    <definedName name="_az16">'[6]간지(4)'!_az16</definedName>
    <definedName name="_az24">'[6]간지(4)'!_az24</definedName>
    <definedName name="_b1">{#N/A,#N/A,FALSE,"포장1";#N/A,#N/A,FALSE,"포장1"}</definedName>
    <definedName name="_B2">'[21]단면 (2)'!$K$55</definedName>
    <definedName name="_B22">[56]일위대가!$A$1400:$IV$1413=[56]일위대가!$A$1400</definedName>
    <definedName name="_bhi1">[57]포장직선구간!$H$34</definedName>
    <definedName name="_boo2">[58]조건표!$A$2:$H$348</definedName>
    <definedName name="_BOX1">{"Book1","토공.xls"}</definedName>
    <definedName name="_BS1">'[22]guard(mac)'!$C$1</definedName>
    <definedName name="_BS2">'[22]guard(mac)'!$E$1</definedName>
    <definedName name="_D25"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_d40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_DD323">[3]!_DD323</definedName>
    <definedName name="_DDD" hidden="1">[59]조명시설!#REF!</definedName>
    <definedName name="_DDD1" hidden="1">[59]조명시설!#REF!</definedName>
    <definedName name="_DDD3" hidden="1">'[60]8.PILE  (돌출)'!#REF!</definedName>
    <definedName name="_DDD4" hidden="1">[59]조명시설!#REF!</definedName>
    <definedName name="_dfg5" hidden="1">{#N/A,#N/A,FALSE,"골재소요량";#N/A,#N/A,FALSE,"골재소요량"}</definedName>
    <definedName name="_dia10">[10]철근단면적!$C$2</definedName>
    <definedName name="_dia13">[61]철근단면적!$C$3</definedName>
    <definedName name="_dia16">[61]철근단면적!$C$4</definedName>
    <definedName name="_dia19">[61]철근단면적!$C$5</definedName>
    <definedName name="_dia22">[61]철근단면적!$C$6</definedName>
    <definedName name="_dia25">[61]철근단면적!$C$7</definedName>
    <definedName name="_dia29">[10]철근단면적!$C$8</definedName>
    <definedName name="_dia32">[10]철근단면적!$C$9</definedName>
    <definedName name="_dist__bin" hidden="1">[62]조명시설!#REF!</definedName>
    <definedName name="_Dist_Bin" hidden="1">[59]조명시설!#REF!</definedName>
    <definedName name="_Dist_Bin_" hidden="1">[63]조명시설!#REF!</definedName>
    <definedName name="_Dist_Values" hidden="1">[59]조명시설!#REF!</definedName>
    <definedName name="_e1" hidden="1">'[23]6PILE  (돌출)'!#REF!</definedName>
    <definedName name="_e10">'[6]간지(4)'!_e10</definedName>
    <definedName name="_e11">'[6]간지(4)'!_e11</definedName>
    <definedName name="_e12">'[6]간지(4)'!_e12</definedName>
    <definedName name="_e13">'[6]간지(4)'!_e13</definedName>
    <definedName name="_e14">'[6]간지(4)'!_e14</definedName>
    <definedName name="_e15">'[6]간지(4)'!_e15</definedName>
    <definedName name="_e2">'[6]간지(4)'!_e2</definedName>
    <definedName name="_e3">{"Book1","부대-(표지판,데리,가드).xls","부대-(낙,차,중분대).xls"}</definedName>
    <definedName name="_e4">'[6]간지(4)'!_e4</definedName>
    <definedName name="_e5">'[6]간지(4)'!_e5</definedName>
    <definedName name="_e6">'[6]간지(4)'!_e6</definedName>
    <definedName name="_e7">'[6]간지(4)'!_e7</definedName>
    <definedName name="_e8">'[6]간지(4)'!_e8</definedName>
    <definedName name="_e9">'[6]간지(4)'!_e9</definedName>
    <definedName name="_ee1">{#N/A,#N/A,FALSE,"단가표지"}</definedName>
    <definedName name="_EE3">[3]!_EE3</definedName>
    <definedName name="_eee1">'[42]와동 와동로 일원 노후수도관 정비공사-수정.xlsx'!BlankMacro1</definedName>
    <definedName name="_EGQ5">'[6]간지(4)'!_EGQ5</definedName>
    <definedName name="_ERG34">'[6]간지(4)'!_ERG34</definedName>
    <definedName name="_ERG7">'[6]간지(4)'!_ERG7</definedName>
    <definedName name="_F45">[64]수량3!$F$48</definedName>
    <definedName name="_FFF1" hidden="1">[59]조명시설!#REF!</definedName>
    <definedName name="_fgs1" hidden="1">{#N/A,#N/A,FALSE,"혼합골재"}</definedName>
    <definedName name="_Fill" hidden="1">#REF!</definedName>
    <definedName name="_FILL1" hidden="1">#REF!</definedName>
    <definedName name="_xlnm._FilterDatabase" hidden="1">#REF!</definedName>
    <definedName name="_gde4">'[65]ABUT수량-A1'!$T$25</definedName>
    <definedName name="_GG1" hidden="1">{#N/A,#N/A,FALSE,"단가표지"}</definedName>
    <definedName name="_HSH1">[21]Sheet1!$F$40</definedName>
    <definedName name="_HSH2">[21]Sheet1!$F$41</definedName>
    <definedName name="_III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_j1">{"Book1","부대-(표지판,데리,가드).xls","부대-(낙,차,중분대).xls"}</definedName>
    <definedName name="_JHY1">'[6]간지(4)'!_JHY1</definedName>
    <definedName name="_JHY2">'[6]간지(4)'!_JHY2</definedName>
    <definedName name="_JJ115">[25]중기일위대가!$J$119</definedName>
    <definedName name="_JJ29">[25]중기일위대가!$J$33</definedName>
    <definedName name="_JK115">[25]중기일위대가!$K$119</definedName>
    <definedName name="_JK29">[25]중기일위대가!$K$33</definedName>
    <definedName name="_JN115">[25]중기일위대가!$I$119</definedName>
    <definedName name="_JN29">[25]중기일위대가!$I$33</definedName>
    <definedName name="_ju8" hidden="1">{"'광피스표'!$A$3:$N$54"}</definedName>
    <definedName name="_K02">[56]일위대가!$A$732:$IV$745=[56]일위대가!$A$732</definedName>
    <definedName name="_kdy2" hidden="1">#REF!</definedName>
    <definedName name="_Key1" hidden="1">#REF!</definedName>
    <definedName name="_key10" hidden="1">#REF!</definedName>
    <definedName name="_Key11" hidden="1">#REF!</definedName>
    <definedName name="_Key2" hidden="1">#REF!</definedName>
    <definedName name="_key21" hidden="1">[26]조명시설!#REF!</definedName>
    <definedName name="_Key3" hidden="1">#REF!</definedName>
    <definedName name="_kfkf" hidden="1">#REF!</definedName>
    <definedName name="_KKK1" hidden="1">[59]조명시설!#REF!</definedName>
    <definedName name="_KKK2" hidden="1">[59]조명시설!#REF!</definedName>
    <definedName name="_KKK3" hidden="1">'[60]8.PILE  (돌출)'!#REF!</definedName>
    <definedName name="_L1">'[27]U-TYPE(1)'!$F$10</definedName>
    <definedName name="_LKS1">'[6]간지(4)'!_LKS1</definedName>
    <definedName name="_LKS2">'[6]간지(4)'!_LKS2</definedName>
    <definedName name="_LL1">[66]Sheet17!$C$2</definedName>
    <definedName name="_LL2">[66]Sheet17!$C$3</definedName>
    <definedName name="_LL3">[66]Sheet17!$C$4</definedName>
    <definedName name="_lll1">'[42]와동 와동로 일원 노후수도관 정비공사-수정.xlsx'!BlankMacro1</definedName>
    <definedName name="_LR1">[66]Sheet17!$F$2</definedName>
    <definedName name="_LR2">[66]Sheet17!$F$3</definedName>
    <definedName name="_LR3">[66]Sheet17!$F$4</definedName>
    <definedName name="_MatInverse_In" hidden="1">#REF!</definedName>
    <definedName name="_MatMult_A" hidden="1">#REF!</definedName>
    <definedName name="_MatMult_AxB" hidden="1">#REF!</definedName>
    <definedName name="_MatMult_B" hidden="1">#REF!</definedName>
    <definedName name="_mm2" hidden="1">{#N/A,#N/A,FALSE,"2~8번"}</definedName>
    <definedName name="_n11111">[51]단면치수!$A$1</definedName>
    <definedName name="_new" hidden="1">#REF!</definedName>
    <definedName name="_new2" hidden="1">#REF!</definedName>
    <definedName name="_Nill" hidden="1">#REF!</definedName>
    <definedName name="_NilterDatabase" hidden="1">#REF!</definedName>
    <definedName name="_NP1">[21]Sheet1!$F$57</definedName>
    <definedName name="_NP2">[21]Sheet1!$F$58</definedName>
    <definedName name="_NSH1">[21]Sheet1!$L$40</definedName>
    <definedName name="_NSH2">[21]Sheet1!$L$41</definedName>
    <definedName name="_O03">[56]일위대가!$A$1516:$IV$1529=[56]일위대가!$A$1516</definedName>
    <definedName name="_oder2" hidden="1">255</definedName>
    <definedName name="_Order1" hidden="1">255</definedName>
    <definedName name="_Order2" hidden="1">255</definedName>
    <definedName name="_P3" hidden="1">{#N/A,#N/A,FALSE,"배수1"}</definedName>
    <definedName name="_P4" hidden="1">{#N/A,#N/A,FALSE,"혼합골재"}</definedName>
    <definedName name="_P5" hidden="1">{#N/A,#N/A,FALSE,"배수1"}</definedName>
    <definedName name="_P6" hidden="1">{#N/A,#N/A,FALSE,"2~8번"}</definedName>
    <definedName name="_Parse_In" hidden="1">#REF!</definedName>
    <definedName name="_Parse_Out" hidden="1">#REF!</definedName>
    <definedName name="_Pi1">[67]역T형!$M$79</definedName>
    <definedName name="_Q1">'[68]1. 설계조건 2.단면가정 3. 하중계산'!$I$89</definedName>
    <definedName name="_q45" hidden="1">{"'용역비'!$A$4:$C$8"}</definedName>
    <definedName name="_Q5">'[68]1. 설계조건 2.단면가정 3. 하중계산'!$I$97</definedName>
    <definedName name="_qa01" hidden="1">{#N/A,#N/A,FALSE,"2~8번"}</definedName>
    <definedName name="_qa02" hidden="1">{#N/A,#N/A,FALSE,"골재소요량";#N/A,#N/A,FALSE,"골재소요량"}</definedName>
    <definedName name="_qa03" hidden="1">{#N/A,#N/A,FALSE,"구조2"}</definedName>
    <definedName name="_qa04" hidden="1">{#N/A,#N/A,FALSE,"단가표지"}</definedName>
    <definedName name="_qa05" hidden="1">{#N/A,#N/A,FALSE,"배수1"}</definedName>
    <definedName name="_qa06" hidden="1">{#N/A,#N/A,FALSE,"배수2"}</definedName>
    <definedName name="_qa07" hidden="1">{#N/A,#N/A,FALSE,"부대1"}</definedName>
    <definedName name="_qa08" hidden="1">{#N/A,#N/A,FALSE,"부대2"}</definedName>
    <definedName name="_qa10" hidden="1">{#N/A,#N/A,FALSE,"속도"}</definedName>
    <definedName name="_qa11" hidden="1">{#N/A,#N/A,FALSE,"운반시간"}</definedName>
    <definedName name="_qa12" hidden="1">{#N/A,#N/A,FALSE,"이정표"}</definedName>
    <definedName name="_qa13" hidden="1">{#N/A,#N/A,FALSE,"조골재"}</definedName>
    <definedName name="_qa14" hidden="1">{#N/A,#N/A,FALSE,"구조1"}</definedName>
    <definedName name="_qa15" hidden="1">{#N/A,#N/A,FALSE,"토공2"}</definedName>
    <definedName name="_qa16" hidden="1">{#N/A,#N/A,FALSE,"포장1";#N/A,#N/A,FALSE,"포장1"}</definedName>
    <definedName name="_qa17" hidden="1">{#N/A,#N/A,FALSE,"포장2"}</definedName>
    <definedName name="_qa18" hidden="1">{#N/A,#N/A,FALSE,"표지목차"}</definedName>
    <definedName name="_qa19" hidden="1">{#N/A,#N/A,FALSE,"혼합골재"}</definedName>
    <definedName name="_qa20" hidden="1">{#N/A,#N/A,FALSE,"운반시간"}</definedName>
    <definedName name="_QL">'[68]1. 설계조건 2.단면가정 3. 하중계산'!$G$99</definedName>
    <definedName name="_qx1" hidden="1">{#N/A,#N/A,FALSE,"운반시간"}</definedName>
    <definedName name="_RD5">[13]교각계산!$K$86</definedName>
    <definedName name="_REG34">'[6]간지(4)'!_REG34</definedName>
    <definedName name="_Regression_Int" hidden="1">1</definedName>
    <definedName name="_Regression_Out" hidden="1">#REF!</definedName>
    <definedName name="_Regression_X" hidden="1">#REF!</definedName>
    <definedName name="_Regression_Y" hidden="1">#REF!</definedName>
    <definedName name="_RGQ23">'[6]간지(4)'!_RGQ23</definedName>
    <definedName name="_s">NA()</definedName>
    <definedName name="_S1" hidden="1">{#N/A,#N/A,FALSE,"골재소요량";#N/A,#N/A,FALSE,"골재소요량"}</definedName>
    <definedName name="_S3" hidden="1">{#N/A,#N/A,FALSE,"포장2"}</definedName>
    <definedName name="_SA10">'[6]간지(4)'!_SA10</definedName>
    <definedName name="_SA11">'[6]간지(4)'!_SA11</definedName>
    <definedName name="_SA13">'[6]간지(4)'!_SA13</definedName>
    <definedName name="_SA14">'[6]간지(4)'!_SA14</definedName>
    <definedName name="_SA15">'[6]간지(4)'!_SA15</definedName>
    <definedName name="_SA16">'[6]간지(4)'!_SA16</definedName>
    <definedName name="_SA19">'[6]간지(4)'!_SA19</definedName>
    <definedName name="_SA21">'[6]간지(4)'!_SA21</definedName>
    <definedName name="_SA22">'[6]간지(4)'!_SA22</definedName>
    <definedName name="_SA23">'[6]간지(4)'!_SA23</definedName>
    <definedName name="_SBB1">[69]Sheet1!$H$204</definedName>
    <definedName name="_SBB2">[69]Sheet1!$H$205</definedName>
    <definedName name="_SBB3">[69]Sheet1!$H$223</definedName>
    <definedName name="_SBB4">[69]Sheet1!$H$224</definedName>
    <definedName name="_SBB5">[69]Sheet1!$H$208</definedName>
    <definedName name="_SHH1">[69]Sheet1!$D$205</definedName>
    <definedName name="_SHH2">[69]Sheet1!$D$223</definedName>
    <definedName name="_SHH3">[69]Sheet1!$D$224</definedName>
    <definedName name="_so1" hidden="1">#REF!</definedName>
    <definedName name="_SOR" hidden="1">#REF!</definedName>
    <definedName name="_Sort" hidden="1">#REF!</definedName>
    <definedName name="_SORT1" hidden="1">#REF!</definedName>
    <definedName name="_Sort2" hidden="1">#REF!</definedName>
    <definedName name="_Sortt" hidden="1">#REF!</definedName>
    <definedName name="_SS" hidden="1">#REF!</definedName>
    <definedName name="_ss12" hidden="1">[7]최적단면!$Q$86:$V$103</definedName>
    <definedName name="_SSS1" hidden="1">'[70]8.PILE  (돌출)'!#REF!</definedName>
    <definedName name="_Table1_In1" hidden="1">[7]최적단면!$C$88:$C$88</definedName>
    <definedName name="_Table1_Out" hidden="1">[7]최적단면!$C$88:$D$108</definedName>
    <definedName name="_tr1">[57]포장직선구간!$D$27</definedName>
    <definedName name="_tr2">[57]포장직선구간!$E$27</definedName>
    <definedName name="_tr3">[57]포장직선구간!$F$27</definedName>
    <definedName name="_tr4">[57]포장직선구간!$G$27</definedName>
    <definedName name="_trt1" hidden="1">255</definedName>
    <definedName name="_tt1">"tt1"</definedName>
    <definedName name="_w1" hidden="1">'[23]6PILE  (돌출)'!#REF!</definedName>
    <definedName name="_w10">'[6]간지(4)'!_w10</definedName>
    <definedName name="_w11">'[6]간지(4)'!_w11</definedName>
    <definedName name="_w12">'[6]간지(4)'!_w12</definedName>
    <definedName name="_w13">'[6]간지(4)'!_w13</definedName>
    <definedName name="_w3">'[6]간지(4)'!_w3</definedName>
    <definedName name="_w4">'[6]간지(4)'!_w4</definedName>
    <definedName name="_w5">'[6]간지(4)'!_w5</definedName>
    <definedName name="_w6">'[6]간지(4)'!_w6</definedName>
    <definedName name="_w7">'[6]간지(4)'!_w7</definedName>
    <definedName name="_w8">'[6]간지(4)'!_w8</definedName>
    <definedName name="_w9">'[6]간지(4)'!_w9</definedName>
    <definedName name="_woogi" hidden="1">#REF!</definedName>
    <definedName name="_woogi2" hidden="1">#REF!</definedName>
    <definedName name="_woogi24" hidden="1">#REF!</definedName>
    <definedName name="_woogi3" hidden="1">#REF!</definedName>
    <definedName name="_wt5" hidden="1">{#N/A,#N/A,FALSE,"토공2"}</definedName>
    <definedName name="_x1" hidden="1">'[30]6PILE  (돌출)'!#REF!</definedName>
    <definedName name="_x2">'[6]간지(4)'!_x2</definedName>
    <definedName name="_x3">'[6]간지(4)'!_x3</definedName>
    <definedName name="_x4" hidden="1">'[30]6PILE  (돌출)'!#REF!</definedName>
    <definedName name="_x5">'[6]간지(4)'!_x5</definedName>
    <definedName name="_x6">'[6]간지(4)'!_x6</definedName>
    <definedName name="_XS1">[13]교각계산!$M$40</definedName>
    <definedName name="_z">NA()</definedName>
    <definedName name="_Z1">'[6]간지(4)'!_Z1</definedName>
    <definedName name="_Z2">'[6]간지(4)'!_Z2</definedName>
    <definedName name="_노임단가" hidden="1">#REF!</definedName>
    <definedName name="_재ㅐ햐" hidden="1">#REF!</definedName>
    <definedName name="a">[71]!일위규격매크로</definedName>
    <definedName name="A0">#REF!,#REF!,#REF!,#REF!,#REF!</definedName>
    <definedName name="A23b23">'[72]4)유동표'!$A$23</definedName>
    <definedName name="aa" hidden="1">#REF!</definedName>
    <definedName name="aaa" hidden="1">{#N/A,#N/A,FALSE,"속도"}</definedName>
    <definedName name="aaaa" hidden="1">{#N/A,#N/A,FALSE,"조골재"}</definedName>
    <definedName name="aaaa_1" hidden="1">{#N/A,#N/A,FALSE,"조골재"}</definedName>
    <definedName name="AAAA5" hidden="1">{#N/A,#N/A,FALSE,"골재소요량";#N/A,#N/A,FALSE,"골재소요량"}</definedName>
    <definedName name="aaaaa" hidden="1">{#N/A,#N/A,FALSE,"조골재"}</definedName>
    <definedName name="aaaaa_1" hidden="1">{#N/A,#N/A,FALSE,"조골재"}</definedName>
    <definedName name="aaaaaa" hidden="1">{#N/A,#N/A,FALSE,"속도"}</definedName>
    <definedName name="aaaaaaa" hidden="1">#REF!</definedName>
    <definedName name="aaaaaaaa" hidden="1">'[73]8.PILE  (돌출)'!#REF!</definedName>
    <definedName name="aaaaaaaaaa" hidden="1">{#N/A,#N/A,FALSE,"운반시간"}</definedName>
    <definedName name="aaaaaaaaaa_1" hidden="1">{#N/A,#N/A,FALSE,"운반시간"}</definedName>
    <definedName name="aaaaaaaaaaa" hidden="1">{#N/A,#N/A,FALSE,"2~8번"}</definedName>
    <definedName name="AAAAAAAAAAAAAA"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aaaaaaaaaaaaaa" hidden="1">{#N/A,#N/A,FALSE,"단가표지"}</definedName>
    <definedName name="AAAAAAAAAAAAAAAAA" hidden="1">{#N/A,#N/A,FALSE,"부대1"}</definedName>
    <definedName name="aaaaaaaaaaaaaaaaaa" hidden="1">{#N/A,#N/A,FALSE,"단가표지"}</definedName>
    <definedName name="aaaaaaaaaaaaaaaaaaa" hidden="1">{#N/A,#N/A,FALSE,"조골재"}</definedName>
    <definedName name="aaaaaaaaaaaaaaaaaaaa" hidden="1">#REF!</definedName>
    <definedName name="aaaaaaaaaaaaaaaaaaaaa" hidden="1">{#N/A,#N/A,FALSE,"혼합골재"}</definedName>
    <definedName name="AAAAAAAAAAAAAAAAAAAAAA">[24]!AAAAAAAAAAAAAAAAAAAAAA</definedName>
    <definedName name="AAAAAAAAAAAAAAAAAAAAAAA" hidden="1">{#N/A,#N/A,FALSE,"조골재"}</definedName>
    <definedName name="aaaab" hidden="1">{#N/A,#N/A,FALSE,"조골재"}</definedName>
    <definedName name="aaaagg">'[74]ABUT수량-A1'!$T$25</definedName>
    <definedName name="aaae" hidden="1">#REF!</definedName>
    <definedName name="aaas" hidden="1">#REF!</definedName>
    <definedName name="AAS" hidden="1">{#N/A,#N/A,TRUE,"토적및재료집계";#N/A,#N/A,TRUE,"토적및재료집계";#N/A,#N/A,TRUE,"단위량"}</definedName>
    <definedName name="AAW">[0]!SAF</definedName>
    <definedName name="AAWF">'[73]ABUT수량-A1'!$T$25</definedName>
    <definedName name="ab">'[50]U형측구 토공'!ab</definedName>
    <definedName name="abcde">NA()</definedName>
    <definedName name="abcde_10">NA()</definedName>
    <definedName name="abcde_12">NA()</definedName>
    <definedName name="abcde_15">NA()</definedName>
    <definedName name="abcde_16">NA()</definedName>
    <definedName name="abcde_17">NA()</definedName>
    <definedName name="abcde_18">NA()</definedName>
    <definedName name="abcde_19">NA()</definedName>
    <definedName name="abcde_21">NA()</definedName>
    <definedName name="abcde_22">NA()</definedName>
    <definedName name="abcde_23">NA()</definedName>
    <definedName name="abcde_25">NA()</definedName>
    <definedName name="abcde_26">NA()</definedName>
    <definedName name="abcde_27">NA()</definedName>
    <definedName name="abcde_28">NA()</definedName>
    <definedName name="abcde_29">NA()</definedName>
    <definedName name="abcde_30">NA()</definedName>
    <definedName name="abcde_38">NA()</definedName>
    <definedName name="abcde_43">NA()</definedName>
    <definedName name="abcde_44">NA()</definedName>
    <definedName name="abcde_45">NA()</definedName>
    <definedName name="abcde_46">NA()</definedName>
    <definedName name="abcde_48">NA()</definedName>
    <definedName name="abcde_49">NA()</definedName>
    <definedName name="abcde_50">NA()</definedName>
    <definedName name="abcde_51">NA()</definedName>
    <definedName name="abcde_52">NA()</definedName>
    <definedName name="abcde_53">NA()</definedName>
    <definedName name="abcde_54">NA()</definedName>
    <definedName name="abcde_55">NA()</definedName>
    <definedName name="abcde_56">NA()</definedName>
    <definedName name="abcde_57">NA()</definedName>
    <definedName name="abcde_58">NA()</definedName>
    <definedName name="abcde_59">NA()</definedName>
    <definedName name="abcde_61">NA()</definedName>
    <definedName name="abcde_62">NA()</definedName>
    <definedName name="abcde_63">NA()</definedName>
    <definedName name="abcde_64">NA()</definedName>
    <definedName name="abcde_65">NA()</definedName>
    <definedName name="abcde_66">NA()</definedName>
    <definedName name="abcde_67">NA()</definedName>
    <definedName name="abcde_68">NA()</definedName>
    <definedName name="abcde_69">NA()</definedName>
    <definedName name="abcde_70">NA()</definedName>
    <definedName name="abcde_71">NA()</definedName>
    <definedName name="abcde_72">NA()</definedName>
    <definedName name="abcde_73">NA()</definedName>
    <definedName name="abcde_74">NA()</definedName>
    <definedName name="abcde_75">NA()</definedName>
    <definedName name="abcde_76">NA()</definedName>
    <definedName name="abcde_77">NA()</definedName>
    <definedName name="abcde_78">NA()</definedName>
    <definedName name="abcde_8">NA()</definedName>
    <definedName name="abcde_9">NA()</definedName>
    <definedName name="abd" hidden="1">{#N/A,#N/A,FALSE,"골재소요량";#N/A,#N/A,FALSE,"골재소요량"}</definedName>
    <definedName name="Access_Button" hidden="1">"함양영업소_공사비증감내역__2__List"</definedName>
    <definedName name="AccessDatabase" hidden="1">"D:\_genkou\excel97\sample\支店集計作業\本社合計2.mdb"</definedName>
    <definedName name="ACCLINK.XLS_Localization_Table_List" hidden="1">"$A$1:$B$11"</definedName>
    <definedName name="ACCLINK.XLS_Localization_Table_List1" hidden="1">"$A$13:$B$31"</definedName>
    <definedName name="ACCLINK.XLS_Localization_Table_List10" hidden="1">"$A$13:$B$33"</definedName>
    <definedName name="ACCLINK.XLS_Localization_Table_List11" hidden="1">"$A$13:$B$33"</definedName>
    <definedName name="ACCLINK.XLS_Localization_Table_List12" hidden="1">"$A$13:$B$33"</definedName>
    <definedName name="ACCLINK.XLS_Localization_Table_List13" hidden="1">"$A$13:$B$33"</definedName>
    <definedName name="ACCLINK.XLS_Localization_Table_List14" hidden="1">"$A$13:$B$33"</definedName>
    <definedName name="ACCLINK.XLS_Localization_Table_List15" hidden="1">"$A$13:$B$33"</definedName>
    <definedName name="ACCLINK.XLS_Localization_Table_List16" hidden="1">"$A$13:$B$33"</definedName>
    <definedName name="ACCLINK.XLS_Localization_Table_List17" hidden="1">"$A$13:$B$33"</definedName>
    <definedName name="ACCLINK.XLS_Localization_Table_List18" hidden="1">"$A$13:$B$33"</definedName>
    <definedName name="ACCLINK.XLS_Localization_Table_List19" hidden="1">"$A$13:$B$33"</definedName>
    <definedName name="ACCLINK.XLS_Localization_Table_List2" hidden="1">"$A$13:$B$31"</definedName>
    <definedName name="ACCLINK.XLS_Localization_Table_List3" hidden="1">"$A$13:$B$31"</definedName>
    <definedName name="ACCLINK.XLS_Localization_Table_List4" hidden="1">"$A$13:$B$31"</definedName>
    <definedName name="ACCLINK.XLS_Localization_Table_List5" hidden="1">"$A$13:$B$31"</definedName>
    <definedName name="ACCLINK.XLS_Localization_Table_List6" hidden="1">"$A$13:$B$31"</definedName>
    <definedName name="ACCLINK.XLS_Localization_Table_List7" hidden="1">"$A$13:$B$31"</definedName>
    <definedName name="ACCLINK.XLS_Localization_Table_List8" hidden="1">"$A$13:$B$31"</definedName>
    <definedName name="ACCLINK.XLS_Localization_Table_List9" hidden="1">"$A$13:$B$33"</definedName>
    <definedName name="a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da"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dada" hidden="1">'[75]8.PILE  (돌출)'!#REF!</definedName>
    <definedName name="ADADWAAW" hidden="1">[76]덕전리!#REF!</definedName>
    <definedName name="ad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dfdge" hidden="1">{#N/A,#N/A,FALSE,"2~8번"}</definedName>
    <definedName name="adfe">'[77]ABUT수량-A1'!$T$25</definedName>
    <definedName name="adfffff">[78]!adfffff</definedName>
    <definedName name="adfgh" hidden="1">#REF!</definedName>
    <definedName name="ADFV" hidden="1">{#N/A,#N/A,FALSE,"전력간선"}</definedName>
    <definedName name="adsd" hidden="1">{#N/A,#N/A,FALSE,"배수1"}</definedName>
    <definedName name="ae"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EFWTWRWE" hidden="1">{#N/A,#N/A,FALSE,"배수1"}</definedName>
    <definedName name="aer">#REF!,#REF!</definedName>
    <definedName name="aerg">'[6]간지(4)'!aerg</definedName>
    <definedName name="aergh">'[6]간지(4)'!aergh</definedName>
    <definedName name="aervbgr">[0]!EGERG</definedName>
    <definedName name="a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FAF" hidden="1">{#N/A,#N/A,FALSE,"골재소요량";#N/A,#N/A,FALSE,"골재소요량"}</definedName>
    <definedName name="AFAFA" hidden="1">{#N/A,#N/A,FALSE,"부대1"}</definedName>
    <definedName name="AFASFAS" hidden="1">{#N/A,#N/A,FALSE,"조골재"}</definedName>
    <definedName name="AFDSFDSFDSAF" hidden="1">{#N/A,#N/A,FALSE,"혼합골재"}</definedName>
    <definedName name="afdsfsa" hidden="1">{#N/A,#N/A,FALSE,"배수2"}</definedName>
    <definedName name="AFDSFSADFSA" hidden="1">{#N/A,#N/A,FALSE,"토공2"}</definedName>
    <definedName name="af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FFFFFFFFFFFFFFF" hidden="1">{#N/A,#N/A,FALSE,"단가표지"}</definedName>
    <definedName name="afge">'[6]간지(4)'!afge</definedName>
    <definedName name="AFS">[79]!Macro5</definedName>
    <definedName name="AFSAFS" hidden="1">{#N/A,#N/A,FALSE,"표지목차"}</definedName>
    <definedName name="AFSAFSA" hidden="1">{#N/A,#N/A,FALSE,"이정표"}</definedName>
    <definedName name="AFSAFSAF" hidden="1">{#N/A,#N/A,FALSE,"운반시간"}</definedName>
    <definedName name="AFSDAFSA" hidden="1">{#N/A,#N/A,FALSE,"속도"}</definedName>
    <definedName name="AFSSAFSAFSAFSAFSAD" hidden="1">{#N/A,#N/A,FALSE,"배수1"}</definedName>
    <definedName name="a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g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guk">'[6]간지(4)'!aguk</definedName>
    <definedName name="a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HFFK">[80]포장재료집계표!$A$1:$L$9</definedName>
    <definedName name="ah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hwef" hidden="1">{#N/A,#N/A,FALSE,"골재소요량";#N/A,#N/A,FALSE,"골재소요량"}</definedName>
    <definedName name="aj">[81]상수도토공집계표!$A$1:$H$13</definedName>
    <definedName name="AJSL">[0]!ㅗㅠㅎㄹ</definedName>
    <definedName name="AKAKAK">'[6]간지(4)'!AKAKAK</definedName>
    <definedName name="an"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nn"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no"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ns" hidden="1">#REF!</definedName>
    <definedName name="anscount" hidden="1">1</definedName>
    <definedName name="AQ">{"'공사부문'!$A$6:$A$32"}</definedName>
    <definedName name="aqaq">'[82]ABUT수량-A1'!$T$25</definedName>
    <definedName name="ar"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RAEQ2SARA"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RE">'[6]간지(4)'!ARE</definedName>
    <definedName name="areg">'[6]간지(4)'!areg</definedName>
    <definedName name="arr"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SC" hidden="1">#REF!</definedName>
    <definedName name="ASD" hidden="1">{#N/A,#N/A,FALSE,"운반시간"}</definedName>
    <definedName name="ASDA" hidden="1">#REF!</definedName>
    <definedName name="asda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sda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sdas" hidden="1">{#N/A,#N/A,FALSE,"조골재"}</definedName>
    <definedName name="AsDawD" hidden="1">{#N/A,#N/A,FALSE,"2~8번"}</definedName>
    <definedName name="asdd" hidden="1">{#N/A,#N/A,FALSE,"조골재"}</definedName>
    <definedName name="asd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sdfasdfasdfasfcasx" hidden="1">'[83]98수문일위'!$A$1:$P$2004</definedName>
    <definedName name="asdfasf">[78]!asdfasf</definedName>
    <definedName name="ASF" hidden="1">{#N/A,#N/A,FALSE,"2~8번"}</definedName>
    <definedName name="asfasf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sfcA" hidden="1">#REF!</definedName>
    <definedName name="asfda" hidden="1">{#N/A,#N/A,FALSE,"속도"}</definedName>
    <definedName name="ASFSA" hidden="1">{#N/A,#N/A,FALSE,"포장1";#N/A,#N/A,FALSE,"포장1"}</definedName>
    <definedName name="ASFSADFSAFSA" hidden="1">{#N/A,#N/A,FALSE,"부대2"}</definedName>
    <definedName name="ASFSADFSDGAFDSAF" hidden="1">{#N/A,#N/A,FALSE,"2~8번"}</definedName>
    <definedName name="ASFSAFAS" hidden="1">{#N/A,#N/A,FALSE,"2~8번"}</definedName>
    <definedName name="ASFSAFASFSA" hidden="1">{#N/A,#N/A,FALSE,"혼합골재"}</definedName>
    <definedName name="ASFSAFSA" hidden="1">{#N/A,#N/A,FALSE,"혼합골재"}</definedName>
    <definedName name="ASFSDAFSAF" hidden="1">{#N/A,#N/A,FALSE,"표지목차"}</definedName>
    <definedName name="ASFSDFSDFSAD" hidden="1">{#N/A,#N/A,FALSE,"2~8번"}</definedName>
    <definedName name="asgasgasfsda" hidden="1">{#N/A,#N/A,FALSE,"2~8번"}</definedName>
    <definedName name="ASGF" hidden="1">{#N/A,#N/A,FALSE,"2~8번"}</definedName>
    <definedName name="ASPBD300">[84]!ASPBD300</definedName>
    <definedName name="ASPHALT">[85]진주방향!$AS$348</definedName>
    <definedName name="asp두께">0.15</definedName>
    <definedName name="as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SSD">'[6]간지(4)'!ASSD</definedName>
    <definedName name="assdd">{"Book1","부대-(표지판,데리,가드).xls","부대-(낙,차,중분대).xls"}</definedName>
    <definedName name="asss">#N/A</definedName>
    <definedName name="ASVAF" hidden="1">#REF!</definedName>
    <definedName name="asw">[0]!juyjuy</definedName>
    <definedName name="AT">[86]DATA!$E$4:$F$29</definedName>
    <definedName name="AVGHBD">'[6]간지(4)'!AVGHBD</definedName>
    <definedName name="avvvv"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vvvvv"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WAWTART"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we">#N/A</definedName>
    <definedName name="AWET4">'[6]간지(4)'!AWET4</definedName>
    <definedName name="b">'[6]간지(4)'!b</definedName>
    <definedName name="B.P장설치" hidden="1">{#N/A,#N/A,FALSE,"2~8번"}</definedName>
    <definedName name="B__6___6">[87]수로교총재료집계!$A$6:$R$32,[87]수로교총재료집계!$A$33:$R$39</definedName>
    <definedName name="b10a2p">[88]INPUT!$I$36</definedName>
    <definedName name="b11a2p">[88]INPUT!$I$37</definedName>
    <definedName name="B16A2P">[88]INPUT!$I$43</definedName>
    <definedName name="B1A">[21]Sheet1!$L$3</definedName>
    <definedName name="B1B">[69]Sheet1!$J$33</definedName>
    <definedName name="B1WL">[21]Sheet1!$L$23</definedName>
    <definedName name="B1WR">[21]Sheet1!$N$23</definedName>
    <definedName name="B2A">[21]Sheet1!$L$4</definedName>
    <definedName name="b2a2p">[88]INPUT!$I$28</definedName>
    <definedName name="B2B">[69]Sheet1!$J$34</definedName>
    <definedName name="B2WL">[21]Sheet1!$L$24</definedName>
    <definedName name="B2WR">[21]Sheet1!$N$24</definedName>
    <definedName name="B3A">[21]Sheet1!$L$5</definedName>
    <definedName name="B3B">[69]Sheet1!$J$35</definedName>
    <definedName name="B4A">[21]Sheet1!$L$6</definedName>
    <definedName name="B4B">[69]Sheet1!$J$36</definedName>
    <definedName name="B5A">[21]Sheet1!$L$7</definedName>
    <definedName name="B6A">[21]Sheet1!$L$8</definedName>
    <definedName name="B7A">[21]Sheet1!$F$19</definedName>
    <definedName name="B8A">[21]Sheet1!$N$7</definedName>
    <definedName name="BA">[21]Sheet1!$N$8</definedName>
    <definedName name="ba2p">[88]INPUT!$I$26</definedName>
    <definedName name="BackLen">[67]역T형!$M$155</definedName>
    <definedName name="baefads" hidden="1">{#N/A,#N/A,FALSE,"골재소요량";#N/A,#N/A,FALSE,"골재소요량"}</definedName>
    <definedName name="BAFDA" hidden="1">{#N/A,#N/A,FALSE,"골재소요량";#N/A,#N/A,FALSE,"골재소요량"}</definedName>
    <definedName name="baweds" hidden="1">{#N/A,#N/A,FALSE,"2~8번"}</definedName>
    <definedName name="BBB">[84]!BlankMacro1</definedName>
    <definedName name="bbbbb">[89]안정검토!$U$95</definedName>
    <definedName name="bbbbbb">[89]안정검토!$X$95</definedName>
    <definedName name="bbbbbbb">[89]안정검토!$AA$95</definedName>
    <definedName name="bbbbbbbbbb" hidden="1">{#N/A,#N/A,FALSE,"표지목차"}</definedName>
    <definedName name="BBBBBBBBBBBB">[24]!BBBBBBBBBBBB</definedName>
    <definedName name="BBBBBBBBBBBBB" hidden="1">{#N/A,#N/A,FALSE,"조골재"}</definedName>
    <definedName name="BBBBBBBBBBBBBBB" hidden="1">{#N/A,#N/A,FALSE,"조골재"}</definedName>
    <definedName name="BBBBBBBBBBBBBBBBBB" hidden="1">{#N/A,#N/A,FALSE,"2~8번"}</definedName>
    <definedName name="BBBBBBBBBBBBBBBBBBBBB" hidden="1">{#N/A,#N/A,FALSE,"골재소요량";#N/A,#N/A,FALSE,"골재소요량"}</definedName>
    <definedName name="BBBBBBBBBBBBBBBBBBBBBB" hidden="1">{#N/A,#N/A,FALSE,"골재소요량";#N/A,#N/A,FALSE,"골재소요량"}</definedName>
    <definedName name="BBBBBBBBBBBBBBBBBBBBBBBBBBB" hidden="1">{#N/A,#N/A,FALSE,"2~8번"}</definedName>
    <definedName name="BBJ">'[6]간지(4)'!BBJ</definedName>
    <definedName name="bbv">[84]!bbv</definedName>
    <definedName name="BC">[15]교각계산!$E$32</definedName>
    <definedName name="bdf">{"Book1","부대-(표지판,데리,가드).xls","부대-(낙,차,중분대).xls"}</definedName>
    <definedName name="bdfgdgr">[90]!Macro8</definedName>
    <definedName name="BEAM">[24]!BEAM</definedName>
    <definedName name="bghf" hidden="1">{#N/A,#N/A,FALSE,"골재소요량";#N/A,#N/A,FALSE,"골재소요량"}</definedName>
    <definedName name="bhg">[0]!ytjuy</definedName>
    <definedName name="BHJ">[0]!SAF</definedName>
    <definedName name="BHU">[21]Sheet1!$N$31</definedName>
    <definedName name="BJH" hidden="1">#REF!</definedName>
    <definedName name="BKI">[0]!홁ㅎ</definedName>
    <definedName name="block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BMO">[21]Sheet1!$F$50</definedName>
    <definedName name="BN">{"'공사부문'!$A$6:$A$32"}</definedName>
    <definedName name="BNH">'[6]간지(4)'!BNH</definedName>
    <definedName name="BNM">[0]!ㅈㅂㄷㄹ</definedName>
    <definedName name="bnn" hidden="1">{#N/A,#N/A,FALSE,"조골재"}</definedName>
    <definedName name="bnv">#N/A</definedName>
    <definedName name="BO">'[68]DATA 입력란'!$D$38</definedName>
    <definedName name="BOB">[0]!WWF</definedName>
    <definedName name="BOOK1">'[54]포장 자재산식'!BOOK1</definedName>
    <definedName name="BOOK2" hidden="1">{#N/A,#N/A,TRUE,"손익보고"}</definedName>
    <definedName name="BOQ">{"Book1","부대-(표지판,데리,가드).xls","부대-(낙,차,중분대).xls"}</definedName>
    <definedName name="box"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BOXXX" hidden="1">#REF!</definedName>
    <definedName name="BOX깨" hidden="1">{#N/A,#N/A,FALSE,"구조2"}</definedName>
    <definedName name="BOX날개">[91]암거공!$B$336</definedName>
    <definedName name="BRG">[79]!Macro7</definedName>
    <definedName name="bs_chekjum">'[92]guard(mac)'!$A$1</definedName>
    <definedName name="bs_chekplus">'[92]guard(mac)'!$C$1</definedName>
    <definedName name="bs_chekwave">'[92]guard(mac)'!$E$1</definedName>
    <definedName name="BSB"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BSH">[21]Sheet1!$F$39</definedName>
    <definedName name="BUF">[93]설계!$O$125</definedName>
    <definedName name="Button_5">"本社合計_本社集計_List"</definedName>
    <definedName name="Button328_Click">[94]!Button328_Click</definedName>
    <definedName name="BVF">[0]!ㅇㄴㄿ</definedName>
    <definedName name="bvvc">'[6]간지(4)'!bvvc</definedName>
    <definedName name="c1.a2p">[88]INPUT!$F$44</definedName>
    <definedName name="c2.a2p">[88]INPUT!$F$45</definedName>
    <definedName name="CALCU">[24]!CALCU</definedName>
    <definedName name="CALCUL">[24]!CALCUL</definedName>
    <definedName name="CALCULA">[24]!CALCULA</definedName>
    <definedName name="CALCULAT">[24]!CALCULAT</definedName>
    <definedName name="CALCULATI">[24]!CALCULATI</definedName>
    <definedName name="CALCULATION">[24]!CALCULATION</definedName>
    <definedName name="camberWork">[84]!camberWork</definedName>
    <definedName name="camberWork_10">'[6]간지(4)'!camberWork_10</definedName>
    <definedName name="camberWork_12">'[6]간지(4)'!camberWork_12</definedName>
    <definedName name="camberWork_13">'[6]간지(4)'!camberWork_13</definedName>
    <definedName name="camberWork_14">'[6]간지(4)'!camberWork_14</definedName>
    <definedName name="camberWork_15">'[6]간지(4)'!camberWork_15</definedName>
    <definedName name="camberWork_16">'[6]간지(4)'!camberWork_16</definedName>
    <definedName name="camberWork_17">'[6]간지(4)'!camberWork_17</definedName>
    <definedName name="camberWork_18">'[6]간지(4)'!camberWork_18</definedName>
    <definedName name="camberWork_19">'[6]간지(4)'!camberWork_19</definedName>
    <definedName name="camberWork_20">'[6]간지(4)'!camberWork_20</definedName>
    <definedName name="camberWork_21">'[6]간지(4)'!camberWork_21</definedName>
    <definedName name="camberWork_22">'[6]간지(4)'!camberWork_22</definedName>
    <definedName name="camberWork_23">'[6]간지(4)'!camberWork_23</definedName>
    <definedName name="camberWork_25">'[6]간지(4)'!camberWork_25</definedName>
    <definedName name="camberWork_26">'[6]간지(4)'!camberWork_26</definedName>
    <definedName name="camberWork_27">'[6]간지(4)'!camberWork_27</definedName>
    <definedName name="camberWork_28">'[6]간지(4)'!camberWork_28</definedName>
    <definedName name="camberWork_29">'[6]간지(4)'!camberWork_29</definedName>
    <definedName name="camberWork_30">'[6]간지(4)'!camberWork_30</definedName>
    <definedName name="camberWork_40">'[6]간지(4)'!camberWork_40</definedName>
    <definedName name="camberWork_43">'[6]간지(4)'!camberWork_43</definedName>
    <definedName name="camberWork_44">'[6]간지(4)'!camberWork_44</definedName>
    <definedName name="camberWork_45">'[6]간지(4)'!camberWork_45</definedName>
    <definedName name="camberWork_46">'[6]간지(4)'!camberWork_46</definedName>
    <definedName name="camberWork_48">'[6]간지(4)'!camberWork_48</definedName>
    <definedName name="camberWork_49">'[6]간지(4)'!camberWork_49</definedName>
    <definedName name="camberWork_50">'[6]간지(4)'!camberWork_50</definedName>
    <definedName name="camberWork_51">'[6]간지(4)'!camberWork_51</definedName>
    <definedName name="camberWork_52">'[6]간지(4)'!camberWork_52</definedName>
    <definedName name="camberWork_53">'[6]간지(4)'!camberWork_53</definedName>
    <definedName name="camberWork_54">'[6]간지(4)'!camberWork_54</definedName>
    <definedName name="camberWork_55">'[6]간지(4)'!camberWork_55</definedName>
    <definedName name="camberWork_56">'[6]간지(4)'!camberWork_56</definedName>
    <definedName name="camberWork_57">'[6]간지(4)'!camberWork_57</definedName>
    <definedName name="camberWork_58">'[6]간지(4)'!camberWork_58</definedName>
    <definedName name="camberWork_59">'[6]간지(4)'!camberWork_59</definedName>
    <definedName name="camberWork_60">'[6]간지(4)'!camberWork_60</definedName>
    <definedName name="camberWork_61">'[6]간지(4)'!camberWork_61</definedName>
    <definedName name="camberWork_62">'[6]간지(4)'!camberWork_62</definedName>
    <definedName name="camberWork_63">'[6]간지(4)'!camberWork_63</definedName>
    <definedName name="camberWork_64">'[6]간지(4)'!camberWork_64</definedName>
    <definedName name="camberWork_65">'[6]간지(4)'!camberWork_65</definedName>
    <definedName name="camberWork_66">'[6]간지(4)'!camberWork_66</definedName>
    <definedName name="camberWork_67">'[6]간지(4)'!camberWork_67</definedName>
    <definedName name="camberWork_68">'[6]간지(4)'!camberWork_68</definedName>
    <definedName name="camberWork_69">'[6]간지(4)'!camberWork_69</definedName>
    <definedName name="camberWork_70">'[6]간지(4)'!camberWork_70</definedName>
    <definedName name="camberWork_71">'[6]간지(4)'!camberWork_71</definedName>
    <definedName name="camberWork_72">'[6]간지(4)'!camberWork_72</definedName>
    <definedName name="camberWork_73">'[6]간지(4)'!camberWork_73</definedName>
    <definedName name="camberWork_74">'[6]간지(4)'!camberWork_74</definedName>
    <definedName name="camberWork_75">'[6]간지(4)'!camberWork_75</definedName>
    <definedName name="camberWork_76">'[6]간지(4)'!camberWork_76</definedName>
    <definedName name="camberWork_77">'[6]간지(4)'!camberWork_77</definedName>
    <definedName name="camberWork_78">'[6]간지(4)'!camberWork_78</definedName>
    <definedName name="camberWork_8">'[6]간지(4)'!camberWork_8</definedName>
    <definedName name="camberWork_9">'[6]간지(4)'!camberWork_9</definedName>
    <definedName name="cbs1_1">[95]!cbs1_1</definedName>
    <definedName name="CBVCB">'[6]간지(4)'!CBVCB</definedName>
    <definedName name="CC" hidden="1">{#N/A,#N/A,FALSE,"혼합골재"}</definedName>
    <definedName name="ccc">'[50]U형측구 토공'!ccc</definedName>
    <definedName name="cccc1">'[6]간지(4)'!cccc1</definedName>
    <definedName name="CCCSACVAV">[24]!CCCSACVAV</definedName>
    <definedName name="CCF">'[6]간지(4)'!CCF</definedName>
    <definedName name="CD">'[6]간지(4)'!CD</definedName>
    <definedName name="cdcd" hidden="1">#REF!</definedName>
    <definedName name="CDD">'[6]간지(4)'!CDD</definedName>
    <definedName name="CDE제수">[0]!BlankMacro1</definedName>
    <definedName name="cfg">#N/A</definedName>
    <definedName name="CFR">[79]!Macro14</definedName>
    <definedName name="cgmh" hidden="1">{"'용역비'!$A$4:$C$8"}</definedName>
    <definedName name="CHAIR">[96]맨홀수량산출!$AE$35</definedName>
    <definedName name="chapter">'[97]1.설계조건'!$H$79</definedName>
    <definedName name="CJFRHD">[98]물가자료!$C$21</definedName>
    <definedName name="cka" hidden="1">{#N/A,#N/A,FALSE,"운반시간"}</definedName>
    <definedName name="CLATK" hidden="1">{#N/A,#N/A,FALSE,"부대2"}</definedName>
    <definedName name="cnltn" hidden="1">{"'신흥취수펌프 검토'!$M$2","'신흥취수펌프 검토'!$A$1:$AE$87"}</definedName>
    <definedName name="COC">[0]!ㅠㅜㅎ</definedName>
    <definedName name="CODE">[99]CODE!$A$3:$L$92</definedName>
    <definedName name="cvd">[0]!홁ㅎ</definedName>
    <definedName name="CVDSD">'[6]간지(4)'!CVDSD</definedName>
    <definedName name="CVV">'[6]간지(4)'!CVV</definedName>
    <definedName name="cvx">[0]!ㅗㅠㅎㄹ</definedName>
    <definedName name="CX" hidden="1">{#N/A,#N/A,FALSE,"현장 NCR 분석";#N/A,#N/A,TRUE,"현장품질감사";#N/A,#N/A,FALSE,"현장품질감사"}</definedName>
    <definedName name="cxv"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CZSVX">[0]!REEG</definedName>
    <definedName name="czsvx1">[0]!REEG</definedName>
    <definedName name="C라인">[84]!BlankMacro1</definedName>
    <definedName name="d">'[6]간지(4)'!d</definedName>
    <definedName name="D_D">[100]수량산출!$R$164</definedName>
    <definedName name="D13..">[101]마산방향철근집계!$AD$26</definedName>
    <definedName name="D16..">[101]마산방향철근집계!$AD$25</definedName>
    <definedName name="D800표준터파기산근">[84]!D800표준터파기산근</definedName>
    <definedName name="dadadas" hidden="1">'[102]8.PILE  (돌출)'!#REF!</definedName>
    <definedName name="DADD">'[103]기둥(원형)'!$O$17</definedName>
    <definedName name="DANGA">'[104]Y-WORK'!$D$19:$D$19,'[104]Y-WORK'!$F$19:$BD$19</definedName>
    <definedName name="danga2">#REF!,#REF!</definedName>
    <definedName name="DanW">[67]역T형!$N$1129</definedName>
    <definedName name="DASFD" hidden="1">{#N/A,#N/A,FALSE,"골재소요량";#N/A,#N/A,FALSE,"골재소요량"}</definedName>
    <definedName name="dasfeg" hidden="1">#REF!</definedName>
    <definedName name="DATA_">'[105]YES-T'!$A$22:$BE$401</definedName>
    <definedName name="dataww" hidden="1">#REF!</definedName>
    <definedName name="DB" hidden="1">{#N/A,#N/A,FALSE,"속도"}</definedName>
    <definedName name="dcc">'[6]간지(4)'!dcc</definedName>
    <definedName name="DD" hidden="1">'[60]8.PILE  (돌출)'!#REF!</definedName>
    <definedName name="DDC">'[6]간지(4)'!DDC</definedName>
    <definedName name="ddd">'[8]#REF'!$G$48</definedName>
    <definedName name="ddd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dd1">{"Book1","부대-(표지판,데리,가드).xls","부대-(낙,차,중분대).xls"}</definedName>
    <definedName name="dddd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ddd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dddd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DDDDDD">[0]!BlankMacro1</definedName>
    <definedName name="DDDDDDDDD" hidden="1">{#N/A,#N/A,FALSE,"2~8번"}</definedName>
    <definedName name="DDDDDDDDDD" hidden="1">{#N/A,#N/A,FALSE,"포장단가"}</definedName>
    <definedName name="DDDDDDDDDDD" hidden="1">{#N/A,#N/A,FALSE,"2~8번"}</definedName>
    <definedName name="DDDDDDDDDDDD" hidden="1">{#N/A,#N/A,FALSE,"2~8번"}</definedName>
    <definedName name="DDDDDDDDDDDDD" hidden="1">{#N/A,#N/A,FALSE,"조골재"}</definedName>
    <definedName name="DDDDDDDDDDDDDD" hidden="1">{#N/A,#N/A,FALSE,"골재소요량";#N/A,#N/A,FALSE,"골재소요량"}</definedName>
    <definedName name="DDDDDDDDDDDDDDDDDDDDDD" hidden="1">{#N/A,#N/A,FALSE,"조골재"}</definedName>
    <definedName name="DDDDDDDDDDDDDDDDDDDDDDD" hidden="1">{#N/A,#N/A,FALSE,"토공2"}</definedName>
    <definedName name="ddddwwwwdddd" hidden="1">#REF!</definedName>
    <definedName name="DD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fr" hidden="1">#REF!</definedName>
    <definedName name="DDFRE"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DDJ" hidden="1">{#N/A,#N/A,FALSE,"골재소요량";#N/A,#N/A,FALSE,"골재소요량"}</definedName>
    <definedName name="ddlkdkd">'[106]ABUT수량-A1'!$T$25</definedName>
    <definedName name="DDR">[107]!Macro8</definedName>
    <definedName name="DDS">[0]!ㅠㅜㅎ</definedName>
    <definedName name="ddt" hidden="1">#REF!</definedName>
    <definedName name="ded" hidden="1">{#N/A,#N/A,FALSE,"골재소요량";#N/A,#N/A,FALSE,"골재소요량"}</definedName>
    <definedName name="DEDED">'[108]ABUT수량-A1'!$T$25</definedName>
    <definedName name="dergwergr"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ewdwedjwqefpoerpfreogerwgbhryhbrywhbwrtgbdf" hidden="1">{#N/A,#N/A,FALSE,"혼합골재"}</definedName>
    <definedName name="DF">[21]Sheet1!$N$19</definedName>
    <definedName name="dfa">'[6]간지(4)'!dfa</definedName>
    <definedName name="dfadf" hidden="1">{#N/A,#N/A,FALSE,"표지목차"}</definedName>
    <definedName name="DFAS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asdfsdfasfsadfasdfdsafa" hidden="1">{#N/A,#N/A,FALSE,"골재소요량";#N/A,#N/A,FALSE,"골재소요량"}</definedName>
    <definedName name="DFASFD" hidden="1">{#N/A,#N/A,FALSE,"골재소요량";#N/A,#N/A,FALSE,"골재소요량"}</definedName>
    <definedName name="DFDASFGDASG" hidden="1">{#N/A,#N/A,FALSE,"단가표지"}</definedName>
    <definedName name="dfd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dfd" hidden="1">{#N/A,#N/A,FALSE,"2~8번"}</definedName>
    <definedName name="dfdfddddddddddddddd">{"Book1","부대-(표지판,데리,가드).xls","부대-(낙,차,중분대).xls"}</definedName>
    <definedName name="dfdfdf" hidden="1">{#N/A,#N/A,FALSE,"조골재"}</definedName>
    <definedName name="dfdfes" hidden="1">#REF!</definedName>
    <definedName name="DFDSADFADSF" hidden="1">{#N/A,#N/A,FALSE,"2~8번"}</definedName>
    <definedName name="dfdsa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DSAFDFD" hidden="1">{#N/A,#N/A,FALSE,"부대1"}</definedName>
    <definedName name="DFDSAFSFG" hidden="1">{#N/A,#N/A,FALSE,"구조2"}</definedName>
    <definedName name="DFDSAGFDSAG" hidden="1">{#N/A,#N/A,FALSE,"혼합골재"}</definedName>
    <definedName name="dfdsajfdskafnd" hidden="1">#REF!</definedName>
    <definedName name="DFDSFD" hidden="1">{#N/A,#N/A,FALSE,"속도"}</definedName>
    <definedName name="DFDSFDFDFD" hidden="1">{#N/A,#N/A,FALSE,"구조1"}</definedName>
    <definedName name="DFDSFDS" hidden="1">{#N/A,#N/A,FALSE,"부대2"}</definedName>
    <definedName name="DFDSSF" hidden="1">{#N/A,#N/A,FALSE,"이정표"}</definedName>
    <definedName name="dff" hidden="1">{#N/A,#N/A,FALSE,"운반시간"}</definedName>
    <definedName name="dfff" hidden="1">#REF!</definedName>
    <definedName name="df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GA">'[6]간지(4)'!DFGA</definedName>
    <definedName name="dfga8" hidden="1">{#N/A,#N/A,FALSE,"현장 NCR 분석";#N/A,#N/A,FALSE,"현장품질감사";#N/A,#N/A,FALSE,"현장품질감사"}</definedName>
    <definedName name="DFGADSGAFDG" hidden="1">{#N/A,#N/A,FALSE,"운반시간"}</definedName>
    <definedName name="dfgaeqr">'[6]간지(4)'!dfgaeqr</definedName>
    <definedName name="dfgg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ggh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HB">[79]!Macro9</definedName>
    <definedName name="DFHDFHRE" hidden="1">{#N/A,#N/A,FALSE,"속도"}</definedName>
    <definedName name="dfjdf" hidden="1">{#N/A,#N/A,FALSE,"혼합골재"}</definedName>
    <definedName name="DFJJD" hidden="1">{#N/A,#N/A,FALSE,"조골재"}</definedName>
    <definedName name="dfjkklsf_56">NA()</definedName>
    <definedName name="DFJLKDSKF" hidden="1">{#N/A,#N/A,FALSE,"골재소요량";#N/A,#N/A,FALSE,"골재소요량"}</definedName>
    <definedName name="DFS" hidden="1">{#N/A,#N/A,FALSE,"조골재"}</definedName>
    <definedName name="DFSAFG">'[6]간지(4)'!DFSAFG</definedName>
    <definedName name="DFSD">[0]!BlankMacro1</definedName>
    <definedName name="dfsdfdfdfdfdaf" hidden="1">{#N/A,#N/A,FALSE,"조골재"}</definedName>
    <definedName name="DFSF">[24]!DFSF</definedName>
    <definedName name="DFSWE"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D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ga" hidden="1">#REF!</definedName>
    <definedName name="dgasg" hidden="1">{#N/A,#N/A,FALSE,"조골재"}</definedName>
    <definedName name="DGDFGFGDG" hidden="1">{#N/A,#N/A,FALSE,"배수1"}</definedName>
    <definedName name="DGDG" hidden="1">{#N/A,#N/A,FALSE,"배수1"}</definedName>
    <definedName name="dgfgf" hidden="1">{#N/A,#N/A,FALSE,"2~8번"}</definedName>
    <definedName name="DGFSGA" hidden="1">#REF!</definedName>
    <definedName name="DGH" hidden="1">{#N/A,#N/A,FALSE,"조골재"}</definedName>
    <definedName name="DGo"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grdgr"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GRT">'[6]간지(4)'!DGRT</definedName>
    <definedName name="DGV">[0]!vnb</definedName>
    <definedName name="DGVAFD">[0]!REGSVTEB</definedName>
    <definedName name="d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HDH" hidden="1">{#N/A,#N/A,FALSE,"조골재"}</definedName>
    <definedName name="dhj" hidden="1">{"'용역비'!$A$4:$C$8"}</definedName>
    <definedName name="dia_mm">[9]말뚝지지력산정!$J$19</definedName>
    <definedName name="DIAA">'[103]기둥(원형)'!$S$5</definedName>
    <definedName name="didtlr" hidden="1">{"'중기작업1'!$A$1:$V$18"}</definedName>
    <definedName name="dieng">[24]!dieng</definedName>
    <definedName name="dist_bin1" hidden="1">[26]조명시설!#REF!</definedName>
    <definedName name="dist_value1" hidden="1">[26]조명시설!#REF!</definedName>
    <definedName name="dist_valuess" hidden="1">#REF!</definedName>
    <definedName name="ditaww" hidden="1">#REF!</definedName>
    <definedName name="dj"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JAWJDGHK">'[80]-몰탈콘크리트'!$A$1:$L$12</definedName>
    <definedName name="djd">{"Book1","부대-(표지판,데리,가드).xls","부대-(낙,차,중분대).xls"}</definedName>
    <definedName name="djdj">{#N/A,#N/A,FALSE,"표지목차"}</definedName>
    <definedName name="djflkdslfj" hidden="1">#REF!</definedName>
    <definedName name="DJGFLG" hidden="1">{#N/A,#N/A,FALSE,"골재소요량";#N/A,#N/A,FALSE,"골재소요량"}</definedName>
    <definedName name="DJKNHVF">[0]!MATRO</definedName>
    <definedName name="dk"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KC" hidden="1">{#N/A,#N/A,FALSE,"현장 NCR 분석";#N/A,#N/A,FALSE,"현장품질감사";#N/A,#N/A,FALSE,"현장품질감사"}</definedName>
    <definedName name="dkdkd" hidden="1">{"'신흥취수펌프 검토'!$M$2","'신흥취수펌프 검토'!$A$1:$AE$87"}</definedName>
    <definedName name="dkdkdkdkd" hidden="1">{#N/A,#N/A,FALSE,"명세표"}</definedName>
    <definedName name="DKFDKF" hidden="1">[109]조명시설!#REF!</definedName>
    <definedName name="DKJFKD">[0]!BlankMacro1</definedName>
    <definedName name="DKLJD">[24]!BlankMacro1</definedName>
    <definedName name="DKS" hidden="1">#REF!</definedName>
    <definedName name="dldldldll" hidden="1">[59]조명시설!#REF!</definedName>
    <definedName name="dlfdnl" hidden="1">{"'제10장(표)'!$A$5:$L$10"}</definedName>
    <definedName name="dlff" hidden="1">{#N/A,#N/A,FALSE,"운반시간"}</definedName>
    <definedName name="DLGKSFWN" hidden="1">[109]조명시설!#REF!</definedName>
    <definedName name="dljf" hidden="1">#REF!</definedName>
    <definedName name="dn" hidden="1">{#N/A,#N/A,FALSE,"혼합골재"}</definedName>
    <definedName name="DND" hidden="1">{#N/A,#N/A,FALSE,"운반시간"}</definedName>
    <definedName name="DNH">[0]!EGERG</definedName>
    <definedName name="DNJS">'[6]간지(4)'!DNJS</definedName>
    <definedName name="dns" hidden="1">{#N/A,#N/A,FALSE,"운반시간"}</definedName>
    <definedName name="docu">{"Book1","부대-(총집계,차선도색)-new.xls"}</definedName>
    <definedName name="Document_array">{"Book1","부대-(총집계,차선도색)-new.xls"}</definedName>
    <definedName name="doo">{"Book1","부대-(표지판,데리,가드).xls","부대-(낙,차,중분대).xls"}</definedName>
    <definedName name="DPI">[21]Sheet1!$F$55</definedName>
    <definedName name="DRDRSSF">[0]!NBBV</definedName>
    <definedName name="drt">[79]!Macro14</definedName>
    <definedName name="DSA" hidden="1">{#N/A,#N/A,FALSE,"포장1";#N/A,#N/A,FALSE,"포장1"}</definedName>
    <definedName name="dsaa">'[6]간지(4)'!dsaa</definedName>
    <definedName name="dsad">[78]!dsad</definedName>
    <definedName name="dsaf" hidden="1">{#N/A,#N/A,FALSE,"조골재"}</definedName>
    <definedName name="dsaf_1" hidden="1">{#N/A,#N/A,FALSE,"조골재"}</definedName>
    <definedName name="DSAFAS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SAGDAGRW4wt" hidden="1">{#N/A,#N/A,FALSE,"표지목차"}</definedName>
    <definedName name="DSC">[0]!NND</definedName>
    <definedName name="dsdsd" hidden="1">{#N/A,#N/A,FALSE,"운반시간"}</definedName>
    <definedName name="dsdwdw">[110]교각계산!$E$32</definedName>
    <definedName name="DSF" hidden="1">{#N/A,#N/A,FALSE,"골재소요량";#N/A,#N/A,FALSE,"골재소요량"}</definedName>
    <definedName name="DSF_1" hidden="1">{#N/A,#N/A,FALSE,"골재소요량";#N/A,#N/A,FALSE,"골재소요량"}</definedName>
    <definedName name="DSFC">[0]!NNF</definedName>
    <definedName name="DSFD">[0]!SSX</definedName>
    <definedName name="dsfdsa">[24]!dsfdsa</definedName>
    <definedName name="DSFG" hidden="1">{#N/A,#N/A,FALSE,"2~8번"}</definedName>
    <definedName name="DSFGB">'[6]간지(4)'!DSFGB</definedName>
    <definedName name="DSGDFG" hidden="1">{#N/A,#N/A,FALSE,"기안지";#N/A,#N/A,FALSE,"통신지"}</definedName>
    <definedName name="dsgfsdgs" hidden="1">#REF!</definedName>
    <definedName name="DSGHE" hidden="1">{#N/A,#N/A,FALSE,"단가표지"}</definedName>
    <definedName name="dsgsdg" hidden="1">#REF!</definedName>
    <definedName name="DSGSFWERD" hidden="1">{#N/A,#N/A,FALSE,"골재소요량";#N/A,#N/A,FALSE,"골재소요량"}</definedName>
    <definedName name="DSS">[0]!MATRO</definedName>
    <definedName name="DSSDS" hidden="1">{#N/A,#N/A,FALSE,"명세표"}</definedName>
    <definedName name="DSS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sv">'[42]와동 와동로 일원 노후수도관 정비공사-수정.xlsx'!BlankMacro1</definedName>
    <definedName name="DTH">'[6]간지(4)'!DTH</definedName>
    <definedName name="dtrhgnb" hidden="1">{#N/A,#N/A,FALSE,"2~8번"}</definedName>
    <definedName name="durt" hidden="1">{#N/A,#N/A,FALSE,"골재소요량";#N/A,#N/A,FALSE,"골재소요량"}</definedName>
    <definedName name="DVGDFS">[0]!FFC</definedName>
    <definedName name="DVZZ">#N/A</definedName>
    <definedName name="DW" hidden="1">{#N/A,#N/A,FALSE,"배수2"}</definedName>
    <definedName name="DW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wesr">'[65]ABUT수량-A1'!$T$25</definedName>
    <definedName name="DWRWE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www">{"'공사부문'!$A$6:$A$32"}</definedName>
    <definedName name="DZGD">[0]!NHGF</definedName>
    <definedName name="Dㄷㅇㅎㅎㅎㅎㄴㄴㄴ">[24]!Dㄷㅇㅎㅎㅎㅎㄴㄴㄴ</definedName>
    <definedName name="E"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EARTH">'[6]간지(4)'!EARTH</definedName>
    <definedName name="EARTH_10">'[6]간지(4)'!EARTH_10</definedName>
    <definedName name="EARTH_12">'[6]간지(4)'!EARTH_12</definedName>
    <definedName name="EARTH_13">'[6]간지(4)'!EARTH_13</definedName>
    <definedName name="EARTH_14">'[6]간지(4)'!EARTH_14</definedName>
    <definedName name="EARTH_15">'[6]간지(4)'!EARTH_15</definedName>
    <definedName name="EARTH_16">'[6]간지(4)'!EARTH_16</definedName>
    <definedName name="EARTH_17">'[6]간지(4)'!EARTH_17</definedName>
    <definedName name="EARTH_18">'[6]간지(4)'!EARTH_18</definedName>
    <definedName name="EARTH_19">'[6]간지(4)'!EARTH_19</definedName>
    <definedName name="EARTH_20">'[6]간지(4)'!EARTH_20</definedName>
    <definedName name="EARTH_21">'[6]간지(4)'!EARTH_21</definedName>
    <definedName name="EARTH_22">'[6]간지(4)'!EARTH_22</definedName>
    <definedName name="EARTH_23">'[6]간지(4)'!EARTH_23</definedName>
    <definedName name="EARTH_25">'[6]간지(4)'!EARTH_25</definedName>
    <definedName name="EARTH_26">'[6]간지(4)'!EARTH_26</definedName>
    <definedName name="EARTH_27">'[6]간지(4)'!EARTH_27</definedName>
    <definedName name="EARTH_28">'[6]간지(4)'!EARTH_28</definedName>
    <definedName name="EARTH_29">'[6]간지(4)'!EARTH_29</definedName>
    <definedName name="EARTH_30">'[6]간지(4)'!EARTH_30</definedName>
    <definedName name="EARTH_40">'[6]간지(4)'!EARTH_40</definedName>
    <definedName name="EARTH_43">'[6]간지(4)'!EARTH_43</definedName>
    <definedName name="EARTH_44">'[6]간지(4)'!EARTH_44</definedName>
    <definedName name="EARTH_45">'[6]간지(4)'!EARTH_45</definedName>
    <definedName name="EARTH_46">'[6]간지(4)'!EARTH_46</definedName>
    <definedName name="EARTH_48">'[6]간지(4)'!EARTH_48</definedName>
    <definedName name="EARTH_49">'[6]간지(4)'!EARTH_49</definedName>
    <definedName name="EARTH_50">'[6]간지(4)'!EARTH_50</definedName>
    <definedName name="EARTH_51">'[6]간지(4)'!EARTH_51</definedName>
    <definedName name="EARTH_52">'[6]간지(4)'!EARTH_52</definedName>
    <definedName name="EARTH_53">'[6]간지(4)'!EARTH_53</definedName>
    <definedName name="EARTH_54">'[6]간지(4)'!EARTH_54</definedName>
    <definedName name="EARTH_55">'[6]간지(4)'!EARTH_55</definedName>
    <definedName name="EARTH_56">'[6]간지(4)'!EARTH_56</definedName>
    <definedName name="EARTH_57">'[6]간지(4)'!EARTH_57</definedName>
    <definedName name="EARTH_58">'[6]간지(4)'!EARTH_58</definedName>
    <definedName name="EARTH_59">'[6]간지(4)'!EARTH_59</definedName>
    <definedName name="EARTH_60">'[6]간지(4)'!EARTH_60</definedName>
    <definedName name="EARTH_61">'[6]간지(4)'!EARTH_61</definedName>
    <definedName name="EARTH_62">'[6]간지(4)'!EARTH_62</definedName>
    <definedName name="EARTH_63">'[6]간지(4)'!EARTH_63</definedName>
    <definedName name="EARTH_64">'[6]간지(4)'!EARTH_64</definedName>
    <definedName name="EARTH_65">'[6]간지(4)'!EARTH_65</definedName>
    <definedName name="EARTH_66">'[6]간지(4)'!EARTH_66</definedName>
    <definedName name="EARTH_67">'[6]간지(4)'!EARTH_67</definedName>
    <definedName name="EARTH_68">'[6]간지(4)'!EARTH_68</definedName>
    <definedName name="EARTH_69">'[6]간지(4)'!EARTH_69</definedName>
    <definedName name="EARTH_70">'[6]간지(4)'!EARTH_70</definedName>
    <definedName name="EARTH_71">'[6]간지(4)'!EARTH_71</definedName>
    <definedName name="EARTH_72">'[6]간지(4)'!EARTH_72</definedName>
    <definedName name="EARTH_73">'[6]간지(4)'!EARTH_73</definedName>
    <definedName name="EARTH_74">'[6]간지(4)'!EARTH_74</definedName>
    <definedName name="EARTH_75">'[6]간지(4)'!EARTH_75</definedName>
    <definedName name="EARTH_76">'[6]간지(4)'!EARTH_76</definedName>
    <definedName name="EARTH_77">'[6]간지(4)'!EARTH_77</definedName>
    <definedName name="EARTH_78">'[6]간지(4)'!EARTH_78</definedName>
    <definedName name="EARTH_8">'[6]간지(4)'!EARTH_8</definedName>
    <definedName name="EARTH_9">'[6]간지(4)'!EARTH_9</definedName>
    <definedName name="EARTHSAPDATA.StartProgram">'[6]간지(4)'!EARTHSAPDATA.StartProgram</definedName>
    <definedName name="EARTHSAPDATA.StartProgram_10">'[6]간지(4)'!EARTHSAPDATA.StartProgram_10</definedName>
    <definedName name="EARTHSAPDATA.StartProgram_12">'[6]간지(4)'!EARTHSAPDATA.StartProgram_12</definedName>
    <definedName name="EARTHSAPDATA.StartProgram_13">'[6]간지(4)'!EARTHSAPDATA.StartProgram_13</definedName>
    <definedName name="EARTHSAPDATA.StartProgram_14">'[6]간지(4)'!EARTHSAPDATA.StartProgram_14</definedName>
    <definedName name="EARTHSAPDATA.StartProgram_15">'[6]간지(4)'!EARTHSAPDATA.StartProgram_15</definedName>
    <definedName name="EARTHSAPDATA.StartProgram_16">'[6]간지(4)'!EARTHSAPDATA.StartProgram_16</definedName>
    <definedName name="EARTHSAPDATA.StartProgram_17">'[6]간지(4)'!EARTHSAPDATA.StartProgram_17</definedName>
    <definedName name="EARTHSAPDATA.StartProgram_18">'[6]간지(4)'!EARTHSAPDATA.StartProgram_18</definedName>
    <definedName name="EARTHSAPDATA.StartProgram_19">'[6]간지(4)'!EARTHSAPDATA.StartProgram_19</definedName>
    <definedName name="EARTHSAPDATA.StartProgram_20">'[6]간지(4)'!EARTHSAPDATA.StartProgram_20</definedName>
    <definedName name="EARTHSAPDATA.StartProgram_21">'[6]간지(4)'!EARTHSAPDATA.StartProgram_21</definedName>
    <definedName name="EARTHSAPDATA.StartProgram_22">'[6]간지(4)'!EARTHSAPDATA.StartProgram_22</definedName>
    <definedName name="EARTHSAPDATA.StartProgram_23">'[6]간지(4)'!EARTHSAPDATA.StartProgram_23</definedName>
    <definedName name="EARTHSAPDATA.StartProgram_25">'[6]간지(4)'!EARTHSAPDATA.StartProgram_25</definedName>
    <definedName name="EARTHSAPDATA.StartProgram_26">'[6]간지(4)'!EARTHSAPDATA.StartProgram_26</definedName>
    <definedName name="EARTHSAPDATA.StartProgram_27">'[6]간지(4)'!EARTHSAPDATA.StartProgram_27</definedName>
    <definedName name="EARTHSAPDATA.StartProgram_28">'[6]간지(4)'!EARTHSAPDATA.StartProgram_28</definedName>
    <definedName name="EARTHSAPDATA.StartProgram_29">'[6]간지(4)'!EARTHSAPDATA.StartProgram_29</definedName>
    <definedName name="EARTHSAPDATA.StartProgram_30">'[6]간지(4)'!EARTHSAPDATA.StartProgram_30</definedName>
    <definedName name="EARTHSAPDATA.StartProgram_40">'[6]간지(4)'!EARTHSAPDATA.StartProgram_40</definedName>
    <definedName name="EARTHSAPDATA.StartProgram_43">'[6]간지(4)'!EARTHSAPDATA.StartProgram_43</definedName>
    <definedName name="EARTHSAPDATA.StartProgram_44">'[6]간지(4)'!EARTHSAPDATA.StartProgram_44</definedName>
    <definedName name="EARTHSAPDATA.StartProgram_45">'[6]간지(4)'!EARTHSAPDATA.StartProgram_45</definedName>
    <definedName name="EARTHSAPDATA.StartProgram_46">'[6]간지(4)'!EARTHSAPDATA.StartProgram_46</definedName>
    <definedName name="EARTHSAPDATA.StartProgram_48">'[6]간지(4)'!EARTHSAPDATA.StartProgram_48</definedName>
    <definedName name="EARTHSAPDATA.StartProgram_49">'[6]간지(4)'!EARTHSAPDATA.StartProgram_49</definedName>
    <definedName name="EARTHSAPDATA.StartProgram_50">'[6]간지(4)'!EARTHSAPDATA.StartProgram_50</definedName>
    <definedName name="EARTHSAPDATA.StartProgram_51">'[6]간지(4)'!EARTHSAPDATA.StartProgram_51</definedName>
    <definedName name="EARTHSAPDATA.StartProgram_52">'[6]간지(4)'!EARTHSAPDATA.StartProgram_52</definedName>
    <definedName name="EARTHSAPDATA.StartProgram_53">'[6]간지(4)'!EARTHSAPDATA.StartProgram_53</definedName>
    <definedName name="EARTHSAPDATA.StartProgram_54">'[6]간지(4)'!EARTHSAPDATA.StartProgram_54</definedName>
    <definedName name="EARTHSAPDATA.StartProgram_55">'[6]간지(4)'!EARTHSAPDATA.StartProgram_55</definedName>
    <definedName name="EARTHSAPDATA.StartProgram_56">'[6]간지(4)'!EARTHSAPDATA.StartProgram_56</definedName>
    <definedName name="EARTHSAPDATA.StartProgram_57">'[6]간지(4)'!EARTHSAPDATA.StartProgram_57</definedName>
    <definedName name="EARTHSAPDATA.StartProgram_58">'[6]간지(4)'!EARTHSAPDATA.StartProgram_58</definedName>
    <definedName name="EARTHSAPDATA.StartProgram_59">'[6]간지(4)'!EARTHSAPDATA.StartProgram_59</definedName>
    <definedName name="EARTHSAPDATA.StartProgram_60">'[6]간지(4)'!EARTHSAPDATA.StartProgram_60</definedName>
    <definedName name="EARTHSAPDATA.StartProgram_61">'[6]간지(4)'!EARTHSAPDATA.StartProgram_61</definedName>
    <definedName name="EARTHSAPDATA.StartProgram_62">'[6]간지(4)'!EARTHSAPDATA.StartProgram_62</definedName>
    <definedName name="EARTHSAPDATA.StartProgram_63">'[6]간지(4)'!EARTHSAPDATA.StartProgram_63</definedName>
    <definedName name="EARTHSAPDATA.StartProgram_64">'[6]간지(4)'!EARTHSAPDATA.StartProgram_64</definedName>
    <definedName name="EARTHSAPDATA.StartProgram_65">'[6]간지(4)'!EARTHSAPDATA.StartProgram_65</definedName>
    <definedName name="EARTHSAPDATA.StartProgram_66">'[6]간지(4)'!EARTHSAPDATA.StartProgram_66</definedName>
    <definedName name="EARTHSAPDATA.StartProgram_67">'[6]간지(4)'!EARTHSAPDATA.StartProgram_67</definedName>
    <definedName name="EARTHSAPDATA.StartProgram_68">'[6]간지(4)'!EARTHSAPDATA.StartProgram_68</definedName>
    <definedName name="EARTHSAPDATA.StartProgram_69">'[6]간지(4)'!EARTHSAPDATA.StartProgram_69</definedName>
    <definedName name="EARTHSAPDATA.StartProgram_70">'[6]간지(4)'!EARTHSAPDATA.StartProgram_70</definedName>
    <definedName name="EARTHSAPDATA.StartProgram_71">'[6]간지(4)'!EARTHSAPDATA.StartProgram_71</definedName>
    <definedName name="EARTHSAPDATA.StartProgram_72">'[6]간지(4)'!EARTHSAPDATA.StartProgram_72</definedName>
    <definedName name="EARTHSAPDATA.StartProgram_73">'[6]간지(4)'!EARTHSAPDATA.StartProgram_73</definedName>
    <definedName name="EARTHSAPDATA.StartProgram_74">'[6]간지(4)'!EARTHSAPDATA.StartProgram_74</definedName>
    <definedName name="EARTHSAPDATA.StartProgram_75">'[6]간지(4)'!EARTHSAPDATA.StartProgram_75</definedName>
    <definedName name="EARTHSAPDATA.StartProgram_76">'[6]간지(4)'!EARTHSAPDATA.StartProgram_76</definedName>
    <definedName name="EARTHSAPDATA.StartProgram_77">'[6]간지(4)'!EARTHSAPDATA.StartProgram_77</definedName>
    <definedName name="EARTHSAPDATA.StartProgram_78">'[6]간지(4)'!EARTHSAPDATA.StartProgram_78</definedName>
    <definedName name="EARTHSAPDATA.StartProgram_8">'[6]간지(4)'!EARTHSAPDATA.StartProgram_8</definedName>
    <definedName name="EARTHSAPDATA.StartProgram_9">'[6]간지(4)'!EARTHSAPDATA.StartProgram_9</definedName>
    <definedName name="EARTHSAPDATA.StartProgram1">'[6]간지(4)'!EARTHSAPDATA.StartProgram1</definedName>
    <definedName name="EARTHSAPDATA.StartProgram1_10">'[6]간지(4)'!EARTHSAPDATA.StartProgram1_10</definedName>
    <definedName name="EARTHSAPDATA.StartProgram1_12">'[6]간지(4)'!EARTHSAPDATA.StartProgram1_12</definedName>
    <definedName name="EARTHSAPDATA.StartProgram1_13">'[6]간지(4)'!EARTHSAPDATA.StartProgram1_13</definedName>
    <definedName name="EARTHSAPDATA.StartProgram1_14">'[6]간지(4)'!EARTHSAPDATA.StartProgram1_14</definedName>
    <definedName name="EARTHSAPDATA.StartProgram1_15">'[6]간지(4)'!EARTHSAPDATA.StartProgram1_15</definedName>
    <definedName name="EARTHSAPDATA.StartProgram1_16">'[6]간지(4)'!EARTHSAPDATA.StartProgram1_16</definedName>
    <definedName name="EARTHSAPDATA.StartProgram1_17">'[6]간지(4)'!EARTHSAPDATA.StartProgram1_17</definedName>
    <definedName name="EARTHSAPDATA.StartProgram1_18">'[6]간지(4)'!EARTHSAPDATA.StartProgram1_18</definedName>
    <definedName name="EARTHSAPDATA.StartProgram1_19">'[6]간지(4)'!EARTHSAPDATA.StartProgram1_19</definedName>
    <definedName name="EARTHSAPDATA.StartProgram1_20">'[6]간지(4)'!EARTHSAPDATA.StartProgram1_20</definedName>
    <definedName name="EARTHSAPDATA.StartProgram1_21">'[6]간지(4)'!EARTHSAPDATA.StartProgram1_21</definedName>
    <definedName name="EARTHSAPDATA.StartProgram1_22">'[6]간지(4)'!EARTHSAPDATA.StartProgram1_22</definedName>
    <definedName name="EARTHSAPDATA.StartProgram1_23">'[6]간지(4)'!EARTHSAPDATA.StartProgram1_23</definedName>
    <definedName name="EARTHSAPDATA.StartProgram1_25">'[6]간지(4)'!EARTHSAPDATA.StartProgram1_25</definedName>
    <definedName name="EARTHSAPDATA.StartProgram1_26">'[6]간지(4)'!EARTHSAPDATA.StartProgram1_26</definedName>
    <definedName name="EARTHSAPDATA.StartProgram1_27">'[6]간지(4)'!EARTHSAPDATA.StartProgram1_27</definedName>
    <definedName name="EARTHSAPDATA.StartProgram1_28">'[6]간지(4)'!EARTHSAPDATA.StartProgram1_28</definedName>
    <definedName name="EARTHSAPDATA.StartProgram1_29">'[6]간지(4)'!EARTHSAPDATA.StartProgram1_29</definedName>
    <definedName name="EARTHSAPDATA.StartProgram1_30">'[6]간지(4)'!EARTHSAPDATA.StartProgram1_30</definedName>
    <definedName name="EARTHSAPDATA.StartProgram1_40">'[6]간지(4)'!EARTHSAPDATA.StartProgram1_40</definedName>
    <definedName name="EARTHSAPDATA.StartProgram1_43">'[6]간지(4)'!EARTHSAPDATA.StartProgram1_43</definedName>
    <definedName name="EARTHSAPDATA.StartProgram1_44">'[6]간지(4)'!EARTHSAPDATA.StartProgram1_44</definedName>
    <definedName name="EARTHSAPDATA.StartProgram1_45">'[6]간지(4)'!EARTHSAPDATA.StartProgram1_45</definedName>
    <definedName name="EARTHSAPDATA.StartProgram1_46">'[6]간지(4)'!EARTHSAPDATA.StartProgram1_46</definedName>
    <definedName name="EARTHSAPDATA.StartProgram1_48">'[6]간지(4)'!EARTHSAPDATA.StartProgram1_48</definedName>
    <definedName name="EARTHSAPDATA.StartProgram1_49">'[6]간지(4)'!EARTHSAPDATA.StartProgram1_49</definedName>
    <definedName name="EARTHSAPDATA.StartProgram1_50">'[6]간지(4)'!EARTHSAPDATA.StartProgram1_50</definedName>
    <definedName name="EARTHSAPDATA.StartProgram1_51">'[6]간지(4)'!EARTHSAPDATA.StartProgram1_51</definedName>
    <definedName name="EARTHSAPDATA.StartProgram1_52">'[6]간지(4)'!EARTHSAPDATA.StartProgram1_52</definedName>
    <definedName name="EARTHSAPDATA.StartProgram1_53">'[6]간지(4)'!EARTHSAPDATA.StartProgram1_53</definedName>
    <definedName name="EARTHSAPDATA.StartProgram1_54">'[6]간지(4)'!EARTHSAPDATA.StartProgram1_54</definedName>
    <definedName name="EARTHSAPDATA.StartProgram1_55">'[6]간지(4)'!EARTHSAPDATA.StartProgram1_55</definedName>
    <definedName name="EARTHSAPDATA.StartProgram1_56">'[6]간지(4)'!EARTHSAPDATA.StartProgram1_56</definedName>
    <definedName name="EARTHSAPDATA.StartProgram1_57">'[6]간지(4)'!EARTHSAPDATA.StartProgram1_57</definedName>
    <definedName name="EARTHSAPDATA.StartProgram1_58">'[6]간지(4)'!EARTHSAPDATA.StartProgram1_58</definedName>
    <definedName name="EARTHSAPDATA.StartProgram1_59">'[6]간지(4)'!EARTHSAPDATA.StartProgram1_59</definedName>
    <definedName name="EARTHSAPDATA.StartProgram1_60">'[6]간지(4)'!EARTHSAPDATA.StartProgram1_60</definedName>
    <definedName name="EARTHSAPDATA.StartProgram1_61">'[6]간지(4)'!EARTHSAPDATA.StartProgram1_61</definedName>
    <definedName name="EARTHSAPDATA.StartProgram1_62">'[6]간지(4)'!EARTHSAPDATA.StartProgram1_62</definedName>
    <definedName name="EARTHSAPDATA.StartProgram1_63">'[6]간지(4)'!EARTHSAPDATA.StartProgram1_63</definedName>
    <definedName name="EARTHSAPDATA.StartProgram1_64">'[6]간지(4)'!EARTHSAPDATA.StartProgram1_64</definedName>
    <definedName name="EARTHSAPDATA.StartProgram1_65">'[6]간지(4)'!EARTHSAPDATA.StartProgram1_65</definedName>
    <definedName name="EARTHSAPDATA.StartProgram1_66">'[6]간지(4)'!EARTHSAPDATA.StartProgram1_66</definedName>
    <definedName name="EARTHSAPDATA.StartProgram1_67">'[6]간지(4)'!EARTHSAPDATA.StartProgram1_67</definedName>
    <definedName name="EARTHSAPDATA.StartProgram1_68">'[6]간지(4)'!EARTHSAPDATA.StartProgram1_68</definedName>
    <definedName name="EARTHSAPDATA.StartProgram1_69">'[6]간지(4)'!EARTHSAPDATA.StartProgram1_69</definedName>
    <definedName name="EARTHSAPDATA.StartProgram1_70">'[6]간지(4)'!EARTHSAPDATA.StartProgram1_70</definedName>
    <definedName name="EARTHSAPDATA.StartProgram1_71">'[6]간지(4)'!EARTHSAPDATA.StartProgram1_71</definedName>
    <definedName name="EARTHSAPDATA.StartProgram1_72">'[6]간지(4)'!EARTHSAPDATA.StartProgram1_72</definedName>
    <definedName name="EARTHSAPDATA.StartProgram1_73">'[6]간지(4)'!EARTHSAPDATA.StartProgram1_73</definedName>
    <definedName name="EARTHSAPDATA.StartProgram1_74">'[6]간지(4)'!EARTHSAPDATA.StartProgram1_74</definedName>
    <definedName name="EARTHSAPDATA.StartProgram1_75">'[6]간지(4)'!EARTHSAPDATA.StartProgram1_75</definedName>
    <definedName name="EARTHSAPDATA.StartProgram1_76">'[6]간지(4)'!EARTHSAPDATA.StartProgram1_76</definedName>
    <definedName name="EARTHSAPDATA.StartProgram1_77">'[6]간지(4)'!EARTHSAPDATA.StartProgram1_77</definedName>
    <definedName name="EARTHSAPDATA.StartProgram1_78">'[6]간지(4)'!EARTHSAPDATA.StartProgram1_78</definedName>
    <definedName name="EARTHSAPDATA.StartProgram1_8">'[6]간지(4)'!EARTHSAPDATA.StartProgram1_8</definedName>
    <definedName name="EARTHSAPDATA.StartProgram1_9">'[6]간지(4)'!EARTHSAPDATA.StartProgram1_9</definedName>
    <definedName name="EARTHSAPDATA.StartProgram2">'[6]간지(4)'!EARTHSAPDATA.StartProgram2</definedName>
    <definedName name="EARTHSAPDATA.StartProgram2_10">'[6]간지(4)'!EARTHSAPDATA.StartProgram2_10</definedName>
    <definedName name="EARTHSAPDATA.StartProgram2_12">'[6]간지(4)'!EARTHSAPDATA.StartProgram2_12</definedName>
    <definedName name="EARTHSAPDATA.StartProgram2_13">'[6]간지(4)'!EARTHSAPDATA.StartProgram2_13</definedName>
    <definedName name="EARTHSAPDATA.StartProgram2_14">'[6]간지(4)'!EARTHSAPDATA.StartProgram2_14</definedName>
    <definedName name="EARTHSAPDATA.StartProgram2_15">'[6]간지(4)'!EARTHSAPDATA.StartProgram2_15</definedName>
    <definedName name="EARTHSAPDATA.StartProgram2_16">'[6]간지(4)'!EARTHSAPDATA.StartProgram2_16</definedName>
    <definedName name="EARTHSAPDATA.StartProgram2_17">'[6]간지(4)'!EARTHSAPDATA.StartProgram2_17</definedName>
    <definedName name="EARTHSAPDATA.StartProgram2_18">'[6]간지(4)'!EARTHSAPDATA.StartProgram2_18</definedName>
    <definedName name="EARTHSAPDATA.StartProgram2_19">'[6]간지(4)'!EARTHSAPDATA.StartProgram2_19</definedName>
    <definedName name="EARTHSAPDATA.StartProgram2_20">'[6]간지(4)'!EARTHSAPDATA.StartProgram2_20</definedName>
    <definedName name="EARTHSAPDATA.StartProgram2_21">'[6]간지(4)'!EARTHSAPDATA.StartProgram2_21</definedName>
    <definedName name="EARTHSAPDATA.StartProgram2_22">'[6]간지(4)'!EARTHSAPDATA.StartProgram2_22</definedName>
    <definedName name="EARTHSAPDATA.StartProgram2_23">'[6]간지(4)'!EARTHSAPDATA.StartProgram2_23</definedName>
    <definedName name="EARTHSAPDATA.StartProgram2_25">'[6]간지(4)'!EARTHSAPDATA.StartProgram2_25</definedName>
    <definedName name="EARTHSAPDATA.StartProgram2_26">'[6]간지(4)'!EARTHSAPDATA.StartProgram2_26</definedName>
    <definedName name="EARTHSAPDATA.StartProgram2_27">'[6]간지(4)'!EARTHSAPDATA.StartProgram2_27</definedName>
    <definedName name="EARTHSAPDATA.StartProgram2_28">'[6]간지(4)'!EARTHSAPDATA.StartProgram2_28</definedName>
    <definedName name="EARTHSAPDATA.StartProgram2_29">'[6]간지(4)'!EARTHSAPDATA.StartProgram2_29</definedName>
    <definedName name="EARTHSAPDATA.StartProgram2_30">'[6]간지(4)'!EARTHSAPDATA.StartProgram2_30</definedName>
    <definedName name="EARTHSAPDATA.StartProgram2_40">'[6]간지(4)'!EARTHSAPDATA.StartProgram2_40</definedName>
    <definedName name="EARTHSAPDATA.StartProgram2_43">'[6]간지(4)'!EARTHSAPDATA.StartProgram2_43</definedName>
    <definedName name="EARTHSAPDATA.StartProgram2_44">'[6]간지(4)'!EARTHSAPDATA.StartProgram2_44</definedName>
    <definedName name="EARTHSAPDATA.StartProgram2_45">'[6]간지(4)'!EARTHSAPDATA.StartProgram2_45</definedName>
    <definedName name="EARTHSAPDATA.StartProgram2_46">'[6]간지(4)'!EARTHSAPDATA.StartProgram2_46</definedName>
    <definedName name="EARTHSAPDATA.StartProgram2_48">'[6]간지(4)'!EARTHSAPDATA.StartProgram2_48</definedName>
    <definedName name="EARTHSAPDATA.StartProgram2_49">'[6]간지(4)'!EARTHSAPDATA.StartProgram2_49</definedName>
    <definedName name="EARTHSAPDATA.StartProgram2_50">'[6]간지(4)'!EARTHSAPDATA.StartProgram2_50</definedName>
    <definedName name="EARTHSAPDATA.StartProgram2_51">'[6]간지(4)'!EARTHSAPDATA.StartProgram2_51</definedName>
    <definedName name="EARTHSAPDATA.StartProgram2_52">'[6]간지(4)'!EARTHSAPDATA.StartProgram2_52</definedName>
    <definedName name="EARTHSAPDATA.StartProgram2_53">'[6]간지(4)'!EARTHSAPDATA.StartProgram2_53</definedName>
    <definedName name="EARTHSAPDATA.StartProgram2_54">'[6]간지(4)'!EARTHSAPDATA.StartProgram2_54</definedName>
    <definedName name="EARTHSAPDATA.StartProgram2_55">'[6]간지(4)'!EARTHSAPDATA.StartProgram2_55</definedName>
    <definedName name="EARTHSAPDATA.StartProgram2_56">'[6]간지(4)'!EARTHSAPDATA.StartProgram2_56</definedName>
    <definedName name="EARTHSAPDATA.StartProgram2_57">'[6]간지(4)'!EARTHSAPDATA.StartProgram2_57</definedName>
    <definedName name="EARTHSAPDATA.StartProgram2_58">'[6]간지(4)'!EARTHSAPDATA.StartProgram2_58</definedName>
    <definedName name="EARTHSAPDATA.StartProgram2_59">'[6]간지(4)'!EARTHSAPDATA.StartProgram2_59</definedName>
    <definedName name="EARTHSAPDATA.StartProgram2_60">'[6]간지(4)'!EARTHSAPDATA.StartProgram2_60</definedName>
    <definedName name="EARTHSAPDATA.StartProgram2_61">'[6]간지(4)'!EARTHSAPDATA.StartProgram2_61</definedName>
    <definedName name="EARTHSAPDATA.StartProgram2_62">'[6]간지(4)'!EARTHSAPDATA.StartProgram2_62</definedName>
    <definedName name="EARTHSAPDATA.StartProgram2_63">'[6]간지(4)'!EARTHSAPDATA.StartProgram2_63</definedName>
    <definedName name="EARTHSAPDATA.StartProgram2_64">'[6]간지(4)'!EARTHSAPDATA.StartProgram2_64</definedName>
    <definedName name="EARTHSAPDATA.StartProgram2_65">'[6]간지(4)'!EARTHSAPDATA.StartProgram2_65</definedName>
    <definedName name="EARTHSAPDATA.StartProgram2_66">'[6]간지(4)'!EARTHSAPDATA.StartProgram2_66</definedName>
    <definedName name="EARTHSAPDATA.StartProgram2_67">'[6]간지(4)'!EARTHSAPDATA.StartProgram2_67</definedName>
    <definedName name="EARTHSAPDATA.StartProgram2_68">'[6]간지(4)'!EARTHSAPDATA.StartProgram2_68</definedName>
    <definedName name="EARTHSAPDATA.StartProgram2_69">'[6]간지(4)'!EARTHSAPDATA.StartProgram2_69</definedName>
    <definedName name="EARTHSAPDATA.StartProgram2_70">'[6]간지(4)'!EARTHSAPDATA.StartProgram2_70</definedName>
    <definedName name="EARTHSAPDATA.StartProgram2_71">'[6]간지(4)'!EARTHSAPDATA.StartProgram2_71</definedName>
    <definedName name="EARTHSAPDATA.StartProgram2_72">'[6]간지(4)'!EARTHSAPDATA.StartProgram2_72</definedName>
    <definedName name="EARTHSAPDATA.StartProgram2_73">'[6]간지(4)'!EARTHSAPDATA.StartProgram2_73</definedName>
    <definedName name="EARTHSAPDATA.StartProgram2_74">'[6]간지(4)'!EARTHSAPDATA.StartProgram2_74</definedName>
    <definedName name="EARTHSAPDATA.StartProgram2_75">'[6]간지(4)'!EARTHSAPDATA.StartProgram2_75</definedName>
    <definedName name="EARTHSAPDATA.StartProgram2_76">'[6]간지(4)'!EARTHSAPDATA.StartProgram2_76</definedName>
    <definedName name="EARTHSAPDATA.StartProgram2_77">'[6]간지(4)'!EARTHSAPDATA.StartProgram2_77</definedName>
    <definedName name="EARTHSAPDATA.StartProgram2_78">'[6]간지(4)'!EARTHSAPDATA.StartProgram2_78</definedName>
    <definedName name="EARTHSAPDATA.StartProgram2_8">'[6]간지(4)'!EARTHSAPDATA.StartProgram2_8</definedName>
    <definedName name="EARTHSAPDATA.StartProgram2_9">'[6]간지(4)'!EARTHSAPDATA.StartProgram2_9</definedName>
    <definedName name="Ecp">'[29]1.설계기준'!$F$38</definedName>
    <definedName name="Ecsl">[111]I.설계조건!$F$33</definedName>
    <definedName name="EDE">[0]!SAF</definedName>
    <definedName name="eded" hidden="1">#REF!</definedName>
    <definedName name="edfef">[110]교각계산!$E$32</definedName>
    <definedName name="EDR5W">'[112]ABUT수량-A1'!$T$25</definedName>
    <definedName name="edssqq" hidden="1">{#N/A,#N/A,FALSE,"혼합골재"}</definedName>
    <definedName name="ee">{"Book1","부대-(표지판,데리,가드).xls","부대-(낙,차,중분대).xls"}</definedName>
    <definedName name="ee4e">'[54]포장 자재산식'!ee4e</definedName>
    <definedName name="EED">'[6]간지(4)'!EED</definedName>
    <definedName name="EEDD">'[6]간지(4)'!EEDD</definedName>
    <definedName name="eee" hidden="1">{#N/A,#N/A,FALSE,"2~8번"}</definedName>
    <definedName name="eee_1" hidden="1">{#N/A,#N/A,FALSE,"2~8번"}</definedName>
    <definedName name="eeeeee">'[6]간지(4)'!eeeeee</definedName>
    <definedName name="EEEEEEE" hidden="1">{#N/A,#N/A,FALSE,"표지목차"}</definedName>
    <definedName name="eeeeeeeeeeeee" hidden="1">{#N/A,#N/A,FALSE,"배수2"}</definedName>
    <definedName name="eeefr" hidden="1">#REF!</definedName>
    <definedName name="ef">{"'공사부문'!$A$6:$A$32"}</definedName>
    <definedName name="efa"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efd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EFG" hidden="1">{"'용역비'!$A$4:$C$8"}</definedName>
    <definedName name="EFXFEF">'[113]ABUT수량-A1'!$T$25</definedName>
    <definedName name="eg" hidden="1">{#N/A,#N/A,FALSE,"혼합골재"}</definedName>
    <definedName name="EGE" hidden="1">{"'용역비'!$A$4:$C$8"}</definedName>
    <definedName name="egegeg" hidden="1">{#N/A,#N/A,FALSE,"운반시간"}</definedName>
    <definedName name="EGG">[0]!vnb</definedName>
    <definedName name="eggggggggg" hidden="1">{#N/A,#N/A,FALSE,"포장2"}</definedName>
    <definedName name="egt">[0]!reyt</definedName>
    <definedName name="ehyt">#N/A</definedName>
    <definedName name="eidnvndhj">[24]!eidnvndhj</definedName>
    <definedName name="eiedkgheofs">[24]!eiedkgheofs</definedName>
    <definedName name="eioewiuoiuwofijㄹ으ㅗㄹ아나ㅜㅍ츠ㅜㅏ비ㅓㅑ배ㅑ뎌개ㅑㅕㄷㅂㅈㄱ375934" hidden="1">{#N/A,#N/A,FALSE,"배수1"}</definedName>
    <definedName name="ej" hidden="1">{"'용역비'!$A$4:$C$8"}</definedName>
    <definedName name="el">[114]안정검토!$K$77</definedName>
    <definedName name="ENJA"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eqe" hidden="1">{#N/A,#N/A,FALSE,"속도"}</definedName>
    <definedName name="er" hidden="1">{#N/A,#N/A,FALSE,"단가표지"}</definedName>
    <definedName name="erag">'[6]간지(4)'!erag</definedName>
    <definedName name="erawer" hidden="1">#REF!</definedName>
    <definedName name="ERD">[79]!Macro2</definedName>
    <definedName name="erer" hidden="1">#REF!</definedName>
    <definedName name="EREYDT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erg">'[6]간지(4)'!erg</definedName>
    <definedName name="ERGE3Q5G">'[6]간지(4)'!ERGE3Q5G</definedName>
    <definedName name="ERGFD">[0]!uiy</definedName>
    <definedName name="ERGH">'[6]간지(4)'!ERGH</definedName>
    <definedName name="ERGHQH">'[6]간지(4)'!ERGHQH</definedName>
    <definedName name="ERGR">'[6]간지(4)'!ERGR</definedName>
    <definedName name="ERH">'[6]간지(4)'!ERH</definedName>
    <definedName name="ERR">[0]!ㅈㅂㄷㄹ</definedName>
    <definedName name="errer" hidden="1">#REF!</definedName>
    <definedName name="ErrName107375323" hidden="1">'[31]6PILE  (돌출)'!#REF!</definedName>
    <definedName name="ErrName260358273" hidden="1">#REF!</definedName>
    <definedName name="ErrName263792931" hidden="1">'[31]6PILE  (돌출)'!#REF!</definedName>
    <definedName name="ErrName428456365" hidden="1">'[31]6PILE  (돌출)'!#REF!</definedName>
    <definedName name="ErrName627642034" hidden="1">'[31]6PILE  (돌출)'!#REF!</definedName>
    <definedName name="ErrName672427593" hidden="1">'[31]6PILE  (돌출)'!#REF!</definedName>
    <definedName name="ErrName705547510" hidden="1">[33]Sheet1!#REF!</definedName>
    <definedName name="ErrName721895097" hidden="1">[32]노임단가!#REF!</definedName>
    <definedName name="ErrName780368684" hidden="1">#REF!</definedName>
    <definedName name="ErrName814490019"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ErrName864534496" hidden="1">[32]노임단가!#REF!</definedName>
    <definedName name="ert">[79]!Macro5</definedName>
    <definedName name="erter" hidden="1">{#N/A,#N/A,FALSE,"단가표지"}</definedName>
    <definedName name="erterter"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ertyertye" hidden="1">{"'용역비'!$A$4:$C$8"}</definedName>
    <definedName name="eru" hidden="1">{#N/A,#N/A,FALSE,"조골재"}</definedName>
    <definedName name="erw" hidden="1">#REF!</definedName>
    <definedName name="erwqew">[115]!erwqew</definedName>
    <definedName name="ERWYYYYYWERYYYYYYYYYYYYYYYYYY">[24]!ERWYYYYYWERYYYYYYYYYYYYYYYYYY</definedName>
    <definedName name="ERYETY" hidden="1">'[116]N賃率-職'!$I$5:$I$30</definedName>
    <definedName name="ERYT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ERYWWWWWWWWWWWWWWWWWWWWWWWT">[24]!ERYWWWWWWWWWWWWWWWWWWWWWWWT</definedName>
    <definedName name="Esst">[111]I.설계조건!$F$49</definedName>
    <definedName name="esteban" hidden="1">{#N/A,#N/A,FALSE,"골재소요량";#N/A,#N/A,FALSE,"골재소요량"}</definedName>
    <definedName name="ete" hidden="1">{#N/A,#N/A,FALSE,"운반시간"}</definedName>
    <definedName name="etr">[0]!reyt</definedName>
    <definedName name="ETRDR">'[112]ABUT수량-A1'!$T$25</definedName>
    <definedName name="etret"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ETYETY" hidden="1">{"'용역비'!$A$4:$C$8"}</definedName>
    <definedName name="etyj" hidden="1">{"'용역비'!$A$4:$C$8"}</definedName>
    <definedName name="etyjj" hidden="1">{"'용역비'!$A$4:$C$8"}</definedName>
    <definedName name="ETYJTYJ" hidden="1">{"'용역비'!$A$4:$C$8"}</definedName>
    <definedName name="ewarrte4">[24]!ewarrte4</definedName>
    <definedName name="EWDWQD">[0]!NNG</definedName>
    <definedName name="ewew" hidden="1">#REF!</definedName>
    <definedName name="EWFDSVF">'[6]간지(4)'!EWFDSVF</definedName>
    <definedName name="EWR" hidden="1">{#N/A,#N/A,FALSE,"골재소요량";#N/A,#N/A,FALSE,"골재소요량"}</definedName>
    <definedName name="EWRDWQ">'[6]간지(4)'!EWRDWQ</definedName>
    <definedName name="EWWWWWWWWYYREUUTJUY">[24]!EWWWWWWWWYYREUUTJUY</definedName>
    <definedName name="exe.철근" hidden="1">{#N/A,#N/A,FALSE,"배수1"}</definedName>
    <definedName name="EXP120.J">[117]진주방향!$AN$295</definedName>
    <definedName name="eyh">[24]!eyh</definedName>
    <definedName name="eyu" hidden="1">{#N/A,#N/A,FALSE,"운반시간"}</definedName>
    <definedName name="F" hidden="1">{#N/A,#N/A,FALSE,"배수1"}</definedName>
    <definedName name="F4ESF">'[118]ABUT수량-A1'!$T$25</definedName>
    <definedName name="FacterEarth">[67]역T형!$J$575</definedName>
    <definedName name="FacterLive">[67]역T형!$J$574</definedName>
    <definedName name="fafdfe">'[65]ABUT수량-A1'!$T$25</definedName>
    <definedName name="fag">'[6]간지(4)'!fag</definedName>
    <definedName name="FA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dgf" hidden="1">#REF!</definedName>
    <definedName name="fdf" hidden="1">{#N/A,#N/A,FALSE,"표지목차"}</definedName>
    <definedName name="fdfasa"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f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fdf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FDFDE">'[113]ABUT수량-A1'!$T$25</definedName>
    <definedName name="fdfe"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FREZ">'[65]ABUT수량-A1'!$T$25</definedName>
    <definedName name="fdfs">[0]!ㅗㅠㅎㄹ</definedName>
    <definedName name="FDG">'[6]간지(4)'!FDG</definedName>
    <definedName name="fdga">'[6]간지(4)'!fdga</definedName>
    <definedName name="FDGDFAGFD" hidden="1">{#N/A,#N/A,FALSE,"포장1";#N/A,#N/A,FALSE,"포장1"}</definedName>
    <definedName name="FDGDSFG" hidden="1">'[119]6PILE  (돌출)'!#REF!</definedName>
    <definedName name="fdgf">[24]!fdgf</definedName>
    <definedName name="FDGFD">'[6]간지(4)'!FDGFD</definedName>
    <definedName name="fdgfdg" hidden="1">{#N/A,#N/A,FALSE,"2~8번"}</definedName>
    <definedName name="fdgferfd">'[120]ABUT수량-A1'!$T$25</definedName>
    <definedName name="fdgfgf" hidden="1">{#N/A,#N/A,FALSE,"운반시간"}</definedName>
    <definedName name="fdgshf" hidden="1">{#N/A,#N/A,FALSE,"포장1";#N/A,#N/A,FALSE,"포장1"}</definedName>
    <definedName name="fdhevwtec" hidden="1">{#N/A,#N/A,FALSE,"구조1"}</definedName>
    <definedName name="fdhevwtecc" hidden="1">{#N/A,#N/A,FALSE,"구조1"}</definedName>
    <definedName name="fdjk" hidden="1">{#N/A,#N/A,FALSE,"골재소요량";#N/A,#N/A,FALSE,"골재소요량"}</definedName>
    <definedName name="FDRD">'[65]ABUT수량-A1'!$T$25</definedName>
    <definedName name="fdresefe">'[118]ABUT수량-A1'!$T$25</definedName>
    <definedName name="FD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sa">[24]!fdsa</definedName>
    <definedName name="FDSAF" hidden="1">#REF!</definedName>
    <definedName name="fdsf">[24]!BlankMacro1</definedName>
    <definedName name="FDSREW">'[65]ABUT수량-A1'!$T$25</definedName>
    <definedName name="FDSV">[0]!FFC</definedName>
    <definedName name="FDV">[0]!NBBV</definedName>
    <definedName name="FDVG">[0]!ㄹ퓰</definedName>
    <definedName name="FEAGWS">'[65]ABUT수량-A1'!$T$25</definedName>
    <definedName name="FEDFE">[110]교각계산!$M$38</definedName>
    <definedName name="fedgr" hidden="1">{#N/A,#N/A,FALSE,"배수1"}</definedName>
    <definedName name="fedgre" hidden="1">{#N/A,#N/A,FALSE,"배수1"}</definedName>
    <definedName name="FEE">[121]설계조건!$J$23</definedName>
    <definedName name="FE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EFDFE">'[65]ABUT수량-A1'!$T$25</definedName>
    <definedName name="FEFE"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efesfe">[110]교각계산!$M$38</definedName>
    <definedName name="fese">[0]!jytr</definedName>
    <definedName name="FESR">[15]교각계산!$E$32</definedName>
    <definedName name="FETDSTGFD">'[122]ABUT수량-A1'!$T$25</definedName>
    <definedName name="feterfdf">'[65]ABUT수량-A1'!$T$25</definedName>
    <definedName name="few">{"Book1","부대-(표지판,데리,가드).xls","부대-(낙,차,중분대).xls"}</definedName>
    <definedName name="fewsfssf" hidden="1">#REF!</definedName>
    <definedName name="FEXZE">'[65]ABUT수량-A1'!$T$25</definedName>
    <definedName name="fezdfdf">[110]교각계산!$M$38</definedName>
    <definedName name="FF" hidden="1">{#N/A,#N/A,FALSE,"표지목차"}</definedName>
    <definedName name="FFD" hidden="1">{#N/A,#N/A,FALSE,"골재소요량";#N/A,#N/A,FALSE,"골재소요량"}</definedName>
    <definedName name="FF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F">[84]!BlankMacro1</definedName>
    <definedName name="fffff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fff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ffffff" hidden="1">{#N/A,#N/A,FALSE,"골재소요량";#N/A,#N/A,FALSE,"골재소요량"}</definedName>
    <definedName name="FFFFFFFFFFFFF" hidden="1">{#N/A,#N/A,FALSE,"운반시간"}</definedName>
    <definedName name="ffffffffffffffff" hidden="1">{#N/A,#N/A,FALSE,"표지목차"}</definedName>
    <definedName name="FFFFFFFFFFFFFFFFF" hidden="1">{#N/A,#N/A,FALSE,"운반시간"}</definedName>
    <definedName name="ffg">#N/A</definedName>
    <definedName name="ffh">[0]!uiy</definedName>
    <definedName name="ffk" hidden="1">#REF!</definedName>
    <definedName name="FFVG">'[6]간지(4)'!FFVG</definedName>
    <definedName name="fg">{"'공사부문'!$A$6:$A$32"}</definedName>
    <definedName name="fgcfgg">#N/A</definedName>
    <definedName name="FGDAG" hidden="1">{#N/A,#N/A,FALSE,"포장2"}</definedName>
    <definedName name="FGDAGFG" hidden="1">{#N/A,#N/A,FALSE,"혼합골재"}</definedName>
    <definedName name="FG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gfadgf" hidden="1">{#N/A,#N/A,FALSE,"혼합골재"}</definedName>
    <definedName name="FGFDG" hidden="1">{#N/A,#N/A,FALSE,"표지목차"}</definedName>
    <definedName name="fgfdgffff" hidden="1">{#N/A,#N/A,FALSE,"부대2"}</definedName>
    <definedName name="fgfdsgdfg" hidden="1">{#N/A,#N/A,FALSE,"혼합골재"}</definedName>
    <definedName name="fgfg" hidden="1">{#N/A,#N/A,FALSE,"2~8번"}</definedName>
    <definedName name="fgfgf" hidden="1">{#N/A,#N/A,FALSE,"표지목차"}</definedName>
    <definedName name="fgfgfg" hidden="1">{#N/A,#N/A,FALSE,"골재소요량";#N/A,#N/A,FALSE,"골재소요량"}</definedName>
    <definedName name="FGFGFGFG" hidden="1">{#N/A,#N/A,FALSE,"조골재"}</definedName>
    <definedName name="fgg">'[6]간지(4)'!fgg</definedName>
    <definedName name="fggdgd">'[123]#REF'!$T$39</definedName>
    <definedName name="FGGE" hidden="1">{#N/A,#N/A,FALSE,"배수2"}</definedName>
    <definedName name="FGGE1" hidden="1">{#N/A,#N/A,FALSE,"배수2"}</definedName>
    <definedName name="FGH">[124]DATE!$I$24:$I$85</definedName>
    <definedName name="fghdff" hidden="1">#REF!</definedName>
    <definedName name="fghfdagfd" hidden="1">{#N/A,#N/A,FALSE,"표지목차"}</definedName>
    <definedName name="fghfg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ghfghfgh" hidden="1">{#N/A,#N/A,FALSE,"2~8번"}</definedName>
    <definedName name="fghjkl">'[54]포장 자재산식'!fghjkl</definedName>
    <definedName name="FGJFG" hidden="1">{#N/A,#N/A,FALSE,"배수2"}</definedName>
    <definedName name="FGJFK" hidden="1">{#N/A,#N/A,FALSE,"구조2"}</definedName>
    <definedName name="FGJGFJGF" hidden="1">{#N/A,#N/A,FALSE,"포장2"}</definedName>
    <definedName name="FGJGFJGH" hidden="1">{#N/A,#N/A,FALSE,"구조2"}</definedName>
    <definedName name="FGJGFTTJGHK" hidden="1">{#N/A,#N/A,FALSE,"배수2"}</definedName>
    <definedName name="FGJGHJ" hidden="1">{#N/A,#N/A,FALSE,"속도"}</definedName>
    <definedName name="FGJGJG" hidden="1">{#N/A,#N/A,FALSE,"배수1"}</definedName>
    <definedName name="FGJHGFJG" hidden="1">{#N/A,#N/A,FALSE,"구조2"}</definedName>
    <definedName name="fgn" hidden="1">{#N/A,#N/A,FALSE,"구조2"}</definedName>
    <definedName name="fgnrt" hidden="1">{#N/A,#N/A,FALSE,"단가표지"}</definedName>
    <definedName name="FGR">[0]!ㅠㅜㅎ</definedName>
    <definedName name="fgsdf" hidden="1">{#N/A,#N/A,FALSE,"운반시간"}</definedName>
    <definedName name="fgssdf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GV">[0]!NNF</definedName>
    <definedName name="fh" hidden="1">{#N/A,#N/A,FALSE,"속도"}</definedName>
    <definedName name="fhddg" hidden="1">{#N/A,#N/A,FALSE,"부대1"}</definedName>
    <definedName name="fhdkjf" hidden="1">{#N/A,#N/A,FALSE,"골재소요량";#N/A,#N/A,FALSE,"골재소요량"}</definedName>
    <definedName name="FHE">[121]설계조건!$J$24</definedName>
    <definedName name="FHFH" hidden="1">[121]수량산출!$A$1:$A$8561</definedName>
    <definedName name="FHFK" hidden="1">[121]수량산출!#REF!</definedName>
    <definedName name="FHN">[121]설계조건!$D$24</definedName>
    <definedName name="fi">[125]옹벽!$AA$308</definedName>
    <definedName name="Fields">#REF!,#REF!,#REF!,#REF!,#REF!,#REF!,#REF!,#REF!,#REF!,#REF!</definedName>
    <definedName name="fill" hidden="1">#REF!</definedName>
    <definedName name="fill1" hidden="1">[26]조명시설!#REF!</definedName>
    <definedName name="FIRE">[126]!Macro10</definedName>
    <definedName name="FIXT">[127]데이타!$U$23:$V$50</definedName>
    <definedName name="FJDSKJF" hidden="1">{#N/A,#N/A,FALSE,"골재소요량";#N/A,#N/A,FALSE,"골재소요량"}</definedName>
    <definedName name="FJFDDDFD" hidden="1">{#N/A,#N/A,FALSE,"단가표지"}</definedName>
    <definedName name="FJHGJK" hidden="1">{#N/A,#N/A,FALSE,"운반시간"}</definedName>
    <definedName name="FJSDHF" hidden="1">{#N/A,#N/A,FALSE,"단가표지"}</definedName>
    <definedName name="FK" hidden="1">{"'용역비'!$A$4:$C$8"}</definedName>
    <definedName name="FK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kf" hidden="1">#REF!</definedName>
    <definedName name="FLN">[121]설계조건!$D$23</definedName>
    <definedName name="fng" hidden="1">{#N/A,#N/A,FALSE,"구조2"}</definedName>
    <definedName name="fngrt" hidden="1">{#N/A,#N/A,FALSE,"단가표지"}</definedName>
    <definedName name="FootH">[67]역T형!$C$148</definedName>
    <definedName name="FREE">[0]!NNC</definedName>
    <definedName name="frfr" hidden="1">#REF!</definedName>
    <definedName name="frfrefed" hidden="1">#REF!</definedName>
    <definedName name="frfrff" hidden="1">#REF!</definedName>
    <definedName name="frfrfrf">'[128]ABUT수량-A1'!$T$25</definedName>
    <definedName name="FrontLen">[67]역T형!$F$155</definedName>
    <definedName name="frt">'[6]간지(4)'!frt</definedName>
    <definedName name="FS" hidden="1">{#N/A,#N/A,FALSE,"배수1"}</definedName>
    <definedName name="FSA" hidden="1">{#N/A,#N/A,FALSE,"조골재"}</definedName>
    <definedName name="fsafdasf" hidden="1">#REF!</definedName>
    <definedName name="FSAFSAFSA" hidden="1">{#N/A,#N/A,FALSE,"운반시간"}</definedName>
    <definedName name="FSD" hidden="1">{#N/A,#N/A,FALSE,"조골재"}</definedName>
    <definedName name="fsdafhaaaaeraw" hidden="1">{#N/A,#N/A,FALSE,"구조1"}</definedName>
    <definedName name="FSDFASDF" hidden="1">{#N/A,#N/A,FALSE,"배수1"}</definedName>
    <definedName name="FSDFSDF">[15]교각계산!$E$32</definedName>
    <definedName name="FSDSAFSA" hidden="1">{#N/A,#N/A,FALSE,"2~8번"}</definedName>
    <definedName name="FSVGF">[0]!MATRO</definedName>
    <definedName name="FT1TL">[129]INPUT!$A$13</definedName>
    <definedName name="FT1TR">[129]INPUT!$A$15</definedName>
    <definedName name="FT2TL">[129]INPUT!$A$43</definedName>
    <definedName name="FT2TR">[129]INPUT!$A$45</definedName>
    <definedName name="ftw">[79]!Macro6</definedName>
    <definedName name="FV">[0]!NNF</definedName>
    <definedName name="FVD">[0]!SDVF</definedName>
    <definedName name="fvn">[0]!xcf</definedName>
    <definedName name="fx" hidden="1">{#N/A,#N/A,FALSE,"조골재"}</definedName>
    <definedName name="FYT">[0]!ㄹ퓰</definedName>
    <definedName name="Fㄹ">[84]!BlankMacro1</definedName>
    <definedName name="F라인">[84]!BlankMacro1</definedName>
    <definedName name="F수축줄눈">'[121]type-F'!$AS$419</definedName>
    <definedName name="F스치로폴">'[121]type-F'!$AS$411</definedName>
    <definedName name="F실링재">'[121]type-F'!$AS$415</definedName>
    <definedName name="g">'[6]간지(4)'!g</definedName>
    <definedName name="g1a2p">[88]INPUT!$L$26</definedName>
    <definedName name="ga"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ahahah" hidden="1">{#N/A,#N/A,FALSE,"포장1";#N/A,#N/A,FALSE,"포장1"}</definedName>
    <definedName name="gamma1">[130]안정검토!$J$7</definedName>
    <definedName name="gamma2">[130]안정검토!$J$9</definedName>
    <definedName name="GammaS1">[67]역T형!$M$69</definedName>
    <definedName name="gasef" hidden="1">{#N/A,#N/A,FALSE,"조골재"}</definedName>
    <definedName name="GASFDAFGASG" hidden="1">{#N/A,#N/A,FALSE,"골재소요량";#N/A,#N/A,FALSE,"골재소요량"}</definedName>
    <definedName name="gb" hidden="1">{#N/A,#N/A,FALSE,"2~8번"}</definedName>
    <definedName name="gbc"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BFHG">[0]!GVHBG</definedName>
    <definedName name="gbgbgbgb">'[6]간지(4)'!gbgbgbgb</definedName>
    <definedName name="GC">[111]설계조건!$I$63</definedName>
    <definedName name="Gcsl">[131]I.설계조건!$F$34</definedName>
    <definedName name="gd" hidden="1">#REF!</definedName>
    <definedName name="GDF">'[6]간지(4)'!GDF</definedName>
    <definedName name="GDFD">'[132]ABUT수량-A1'!$T$25</definedName>
    <definedName name="GDFG" hidden="1">{#N/A,#N/A,FALSE,"2~8번"}</definedName>
    <definedName name="GDFS" hidden="1">{#N/A,#N/A,FALSE,"2~8번"}</definedName>
    <definedName name="GDG" hidden="1">{#N/A,#N/A,FALSE,"포장2"}</definedName>
    <definedName name="GDGEE" hidden="1">{#N/A,#N/A,FALSE,"속도"}</definedName>
    <definedName name="GDGFD" hidden="1">{#N/A,#N/A,FALSE,"배수1"}</definedName>
    <definedName name="gdjhsy" hidden="1">#REF!</definedName>
    <definedName name="gdsaew" hidden="1">[133]조명시설!#REF!</definedName>
    <definedName name="gdsg" hidden="1">#REF!</definedName>
    <definedName name="gdtef">'[73]ABUT수량-A1'!$T$25</definedName>
    <definedName name="GEG" hidden="1">{#N/A,#N/A,FALSE,"부대1"}</definedName>
    <definedName name="GEGEG" hidden="1">{#N/A,#N/A,FALSE,"골재소요량";#N/A,#N/A,FALSE,"골재소요량"}</definedName>
    <definedName name="GEGR" hidden="1">{#N/A,#N/A,FALSE,"단가표지"}</definedName>
    <definedName name="GEMCO" hidden="1">#REF!</definedName>
    <definedName name="GEW"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fa">'[6]간지(4)'!gfa</definedName>
    <definedName name="GFD" hidden="1">{#N/A,#N/A,FALSE,"골재소요량";#N/A,#N/A,FALSE,"골재소요량"}</definedName>
    <definedName name="GFDG" hidden="1">{#N/A,#N/A,FALSE,"2~8번"}</definedName>
    <definedName name="GFDGDFGFG" hidden="1">{#N/A,#N/A,FALSE,"혼합골재"}</definedName>
    <definedName name="GFDGG">'[73]ABUT수량-A1'!$T$25</definedName>
    <definedName name="gfdgr">'[65]ABUT수량-A1'!$T$25</definedName>
    <definedName name="GFDSAG" hidden="1">{#N/A,#N/A,FALSE,"2~8번"}</definedName>
    <definedName name="GFDSHFDSGDF" hidden="1">[133]조명시설!#REF!</definedName>
    <definedName name="GFDT">'[134]ABUT수량-A1'!$T$25</definedName>
    <definedName name="GF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fgdfg" hidden="1">[135]차액보증!#REF!</definedName>
    <definedName name="gfgf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FGFHGFHF" hidden="1">{#N/A,#N/A,FALSE,"토공2"}</definedName>
    <definedName name="gfgsfd" hidden="1">#REF!</definedName>
    <definedName name="gfhgh" hidden="1">{#N/A,#N/A,FALSE,"배수2"}</definedName>
    <definedName name="GFHJ" hidden="1">{#N/A,#N/A,FALSE,"단가표지"}</definedName>
    <definedName name="gfhjpko" hidden="1">{#N/A,#N/A,FALSE,"운반시간"}</definedName>
    <definedName name="GFHR" hidden="1">{#N/A,#N/A,FALSE,"운반시간"}</definedName>
    <definedName name="gfjdjkyt" hidden="1">'[116]N賃率-職'!$I$5:$I$30</definedName>
    <definedName name="GFJGFJGH" hidden="1">{#N/A,#N/A,FALSE,"2~8번"}</definedName>
    <definedName name="GFJGFJRRJGH" hidden="1">{#N/A,#N/A,FALSE,"배수1"}</definedName>
    <definedName name="GFJHGFJGF" hidden="1">{#N/A,#N/A,FALSE,"혼합골재"}</definedName>
    <definedName name="GFRRJGH" hidden="1">{#N/A,#N/A,FALSE,"단가표지"}</definedName>
    <definedName name="g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GD" hidden="1">{#N/A,#N/A,FALSE,"2~8번"}</definedName>
    <definedName name="ggfhgfshgh" hidden="1">{#N/A,#N/A,FALSE,"포장2"}</definedName>
    <definedName name="GGG">'[50]U형측구 토공'!GGG</definedName>
    <definedName name="gggg" hidden="1">{#N/A,#N/A,FALSE,"표지목차"}</definedName>
    <definedName name="ggggg" hidden="1">{#N/A,#N/A,FALSE,"구조1"}</definedName>
    <definedName name="gggggggg" hidden="1">{#N/A,#N/A,FALSE,"배수2"}</definedName>
    <definedName name="GGGGGGGGGG" hidden="1">{#N/A,#N/A,FALSE,"배수1"}</definedName>
    <definedName name="ggg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GGTR"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ggh" hidden="1">{#N/A,#N/A,FALSE,"표지목차"}</definedName>
    <definedName name="gghh">'[82]ABUT수량-A1'!$T$25</definedName>
    <definedName name="GGTREW"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G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HAWEFDS" hidden="1">{#N/A,#N/A,FALSE,"운반시간"}</definedName>
    <definedName name="ghd">'[6]간지(4)'!ghd</definedName>
    <definedName name="ghdsg" hidden="1">'[136]N賃率-職'!$I$5:$I$30</definedName>
    <definedName name="GHG">'[6]간지(4)'!GHG</definedName>
    <definedName name="ghgbgbg">'[6]간지(4)'!ghgbgbg</definedName>
    <definedName name="ghgfh" hidden="1">{#N/A,#N/A,FALSE,"포장2"}</definedName>
    <definedName name="ghgg" hidden="1">#REF!</definedName>
    <definedName name="GHH">[84]!BlankMacro1</definedName>
    <definedName name="ghj" hidden="1">{#N/A,#N/A,FALSE,"운반시간"}</definedName>
    <definedName name="ghjg" hidden="1">{#N/A,#N/A,FALSE,"혼합골재"}</definedName>
    <definedName name="GHJJ" hidden="1">{"'광피스표'!$A$3:$N$54"}</definedName>
    <definedName name="GHSFFDJEL"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hsghsrt">'[6]간지(4)'!ghsghsrt</definedName>
    <definedName name="GJFGJFGJ" hidden="1">{#N/A,#N/A,FALSE,"골재소요량";#N/A,#N/A,FALSE,"골재소요량"}</definedName>
    <definedName name="GJGFJGFHJ" hidden="1">{#N/A,#N/A,FALSE,"속도"}</definedName>
    <definedName name="GJHGLI" hidden="1">{#N/A,#N/A,FALSE,"포장1";#N/A,#N/A,FALSE,"포장1"}</definedName>
    <definedName name="gjkfi">[24]!gjkfi</definedName>
    <definedName name="gks" hidden="1">{#N/A,#N/A,FALSE,"조골재"}</definedName>
    <definedName name="gngdfg" hidden="1">[135]차액보증!#REF!</definedName>
    <definedName name="Gpsc">'[137]1.설계기준'!$F$26</definedName>
    <definedName name="GRAGRG">'[122]ABUT수량-A1'!$T$25</definedName>
    <definedName name="GREADF">'[138]ABUT수량-A1'!$T$25</definedName>
    <definedName name="GREE">[0]!vnb</definedName>
    <definedName name="GREGSD">[15]교각계산!$K$98</definedName>
    <definedName name="grew" hidden="1">#REF!</definedName>
    <definedName name="grfdse">'[73]ABUT수량-A1'!$T$25</definedName>
    <definedName name="grfdt4">'[118]ABUT수량-A1'!$T$25</definedName>
    <definedName name="grgdg">'[65]ABUT수량-A1'!$T$25</definedName>
    <definedName name="grgexr">'[139]ABUT수량-A1'!$T$25</definedName>
    <definedName name="GS" hidden="1">{#N/A,#N/A,FALSE,"포장2"}</definedName>
    <definedName name="gsagsdarafds" hidden="1">{#N/A,#N/A,FALSE,"토공2"}</definedName>
    <definedName name="GSBA">[140]설계조건!$I$40</definedName>
    <definedName name="GSDGSRWQR" hidden="1">{#N/A,#N/A,FALSE,"속도"}</definedName>
    <definedName name="GSRWTYWR"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STRWW"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tgt" hidden="1">#REF!</definedName>
    <definedName name="gthyhy" hidden="1">#REF!</definedName>
    <definedName name="gu">#REF!,#REF!</definedName>
    <definedName name="GUS" hidden="1">{#N/A,#N/A,FALSE,"현장 NCR 분석";#N/A,#N/A,FALSE,"현장품질감사";#N/A,#N/A,FALSE,"현장품질감사"}</definedName>
    <definedName name="gvv">[0]!ㅁㄴㄹㅇㄹ</definedName>
    <definedName name="gw" hidden="1">{#N/A,#N/A,FALSE,"배수1"}</definedName>
    <definedName name="GYTR">'[6]간지(4)'!GYTR</definedName>
    <definedName name="GYUH" hidden="1">'[75]8.PILE  (돌출)'!#REF!</definedName>
    <definedName name="G견적" hidden="1">{#N/A,#N/A,TRUE,"손익보고"}</definedName>
    <definedName name="H">[69]Sheet1!$D$32</definedName>
    <definedName name="h_pile1e">[141]변화치수!$D$46</definedName>
    <definedName name="h_pile2e">[141]변화치수!$D$49</definedName>
    <definedName name="H\ML_CodePage" hidden="1">949</definedName>
    <definedName name="H\ML_Control" hidden="1">{"'산출근거'!$B$4:$D$8"}</definedName>
    <definedName name="H\ML_Description" hidden="1">""</definedName>
    <definedName name="H\ML_Email" hidden="1">""</definedName>
    <definedName name="H\ML_Header" hidden="1">"산출근거"</definedName>
    <definedName name="H\ML_LastUpdate" hidden="1">"࠰1-03-02"</definedName>
    <definedName name="H\ML_LineAfter" hidden="1">FALSE</definedName>
    <definedName name="H\ML_LineBefore" hidden="1">FALSE</definedName>
    <definedName name="H\ML_Name" hidden="1">"USER"</definedName>
    <definedName name="H\ML_OBDlg2" hidden="1">TRUE</definedName>
    <definedName name="H\ML_OBDlg4" hidden="1">TRUE</definedName>
    <definedName name="H\ML_OS" hidden="1">0</definedName>
    <definedName name="H\ML_PathFile" hidden="1">"C:\My Documents\MyHTML.htm"</definedName>
    <definedName name="H\ML_Title" hidden="1">"수량산출서"</definedName>
    <definedName name="h10a2p">[88]INPUT!$C$36</definedName>
    <definedName name="h1a2p">[88]INPUT!$C$27</definedName>
    <definedName name="H1H">[69]Sheet1!$D$33</definedName>
    <definedName name="H1L">[21]Sheet1!$L$11</definedName>
    <definedName name="H1R">[21]Sheet1!$N$11</definedName>
    <definedName name="H1WL">[21]Sheet1!$L$25</definedName>
    <definedName name="H1WR">[21]Sheet1!$N$25</definedName>
    <definedName name="h2a2p">[88]INPUT!$C$28</definedName>
    <definedName name="H2H">[69]Sheet1!$D$34</definedName>
    <definedName name="H2L">[21]Sheet1!$L$12</definedName>
    <definedName name="H2R">[21]Sheet1!$N$12</definedName>
    <definedName name="H2WL">[21]Sheet1!$L$26</definedName>
    <definedName name="H2WR">[21]Sheet1!$N$26</definedName>
    <definedName name="H3H">[69]Sheet1!$D$35</definedName>
    <definedName name="H3L">[21]Sheet1!$L$13</definedName>
    <definedName name="H3R">[21]Sheet1!$N$13</definedName>
    <definedName name="H3WL">[21]Sheet1!$L$27</definedName>
    <definedName name="H3WR">[21]Sheet1!$N$27</definedName>
    <definedName name="h4a2p">[88]INPUT!$C$30</definedName>
    <definedName name="H4H">[69]Sheet1!$D$36</definedName>
    <definedName name="H4L">[21]Sheet1!$L$14</definedName>
    <definedName name="H4R">[21]Sheet1!$N$14</definedName>
    <definedName name="H5L">[21]Sheet1!$L$15</definedName>
    <definedName name="H5R">[21]Sheet1!$N$15</definedName>
    <definedName name="H6L">[21]Sheet1!$L$16</definedName>
    <definedName name="H6R">[21]Sheet1!$N$16</definedName>
    <definedName name="H6T">'[6]간지(4)'!H6T</definedName>
    <definedName name="h7a2p">[88]INPUT!$C$33</definedName>
    <definedName name="H7L">[21]Sheet1!$L$17</definedName>
    <definedName name="H7R">[21]Sheet1!$N$17</definedName>
    <definedName name="H9A">[21]Sheet1!$J$19</definedName>
    <definedName name="hadfhafa" hidden="1">{#N/A,#N/A,FALSE,"혼합골재"}</definedName>
    <definedName name="hadfhafhad" hidden="1">{#N/A,#N/A,FALSE,"운반시간"}</definedName>
    <definedName name="hadfhata" hidden="1">{#N/A,#N/A,FALSE,"표지목차"}</definedName>
    <definedName name="hadhfaha" hidden="1">{#N/A,#N/A,FALSE,"포장2"}</definedName>
    <definedName name="hadsfe" hidden="1">{#N/A,#N/A,FALSE,"조골재"}</definedName>
    <definedName name="han" hidden="1">#REF!</definedName>
    <definedName name="hardwar" hidden="1">#REF!</definedName>
    <definedName name="HASFE" hidden="1">{#N/A,#N/A,FALSE,"단가표지"}</definedName>
    <definedName name="HBHG">'[6]간지(4)'!HBHG</definedName>
    <definedName name="hbjk" hidden="1">[142]화산경계!#REF!</definedName>
    <definedName name="HCY">#N/A</definedName>
    <definedName name="hd">[130]안정검토!$U$83</definedName>
    <definedName name="hdehd" hidden="1">#REF!</definedName>
    <definedName name="HDFD" hidden="1">{#N/A,#N/A,FALSE,"속도"}</definedName>
    <definedName name="HDGBG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DGF" hidden="1">{#N/A,#N/A,FALSE,"표지목차"}</definedName>
    <definedName name="HDHD" hidden="1">{#N/A,#N/A,FALSE,"단가표지"}</definedName>
    <definedName name="hello" hidden="1">{#N/A,#N/A,TRUE,"공종단가";#N/A,#N/A,TRUE,"Mtr단가";#N/A,#N/A,TRUE,"170GIS단가";#N/A,#N/A,TRUE,"258GIS단가";#N/A,#N/A,TRUE,"잡단가A";#N/A,#N/A,TRUE,"잡단가B";#N/A,#N/A,TRUE,"잡단가C";#N/A,#N/A,TRUE,"토목방재단가";#N/A,#N/A,TRUE,"MTR품";#N/A,#N/A,TRUE,"170GIS품";#N/A,#N/A,TRUE,"25.8GIS품";#N/A,#N/A,TRUE,"잡설비품";#N/A,#N/A,TRUE,"토목방재";#N/A,#N/A,TRUE,"시중노임"}</definedName>
    <definedName name="HERE" hidden="1">{#N/A,#N/A,TRUE,"손익보고"}</definedName>
    <definedName name="HFDGDR">[110]교각계산!$K$98</definedName>
    <definedName name="hfdgr">'[143]ABUT수량-A1'!$T$25</definedName>
    <definedName name="hfdhgdf" hidden="1">#REF!</definedName>
    <definedName name="HFFFJFFFFFFFFFFFFFFFFFFFFFFFFF">[24]!HFFFJFFFFFFFFFFFFFFFFFFFFFFFFF</definedName>
    <definedName name="HFHDH" hidden="1">{#N/A,#N/A,FALSE,"운반시간"}</definedName>
    <definedName name="hgd" hidden="1">{#N/A,#N/A,FALSE,"배수2"}</definedName>
    <definedName name="HGDSGJGFJGF" hidden="1">{#N/A,#N/A,FALSE,"배수2"}</definedName>
    <definedName name="hg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GFASFAS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gfd" hidden="1">#REF!</definedName>
    <definedName name="HGFG" hidden="1">{#N/A,#N/A,FALSE,"배수1"}</definedName>
    <definedName name="HGFH" hidden="1">{#N/A,#N/A,FALSE,"2~8번"}</definedName>
    <definedName name="hgft"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GG">'[6]간지(4)'!HGG</definedName>
    <definedName name="hgh" hidden="1">{#N/A,#N/A,FALSE,"단가표지"}</definedName>
    <definedName name="hghg" hidden="1">{#N/A,#N/A,FALSE,"운반시간"}</definedName>
    <definedName name="HGHH" hidden="1">{#N/A,#N/A,FALSE,"표지목차"}</definedName>
    <definedName name="hgkjgfd" hidden="1">'[144]N賃率-職'!$I$5:$I$30</definedName>
    <definedName name="hh">{"'공사부문'!$A$6:$A$32"}</definedName>
    <definedName name="HHADG" hidden="1">{#N/A,#N/A,FALSE,"조골재"}</definedName>
    <definedName name="HHG">[0]!NNC</definedName>
    <definedName name="HHGDFG" hidden="1">{#N/A,#N/A,FALSE,"배수1"}</definedName>
    <definedName name="HH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HHH" hidden="1">#REF!</definedName>
    <definedName name="hhhhh">[89]안정검토!$U$92</definedName>
    <definedName name="hhhhhh" hidden="1">{#N/A,#N/A,FALSE,"골재소요량";#N/A,#N/A,FALSE,"골재소요량"}</definedName>
    <definedName name="HHHHHHHHHHHHH" hidden="1">{#N/A,#N/A,FALSE,"혼합골재"}</definedName>
    <definedName name="HHHHHHHHHHHHHHHHHHHHH" hidden="1">{#N/A,#N/A,FALSE,"토공2"}</definedName>
    <definedName name="hhj" hidden="1">{#N/A,#N/A,FALSE,"혼합골재"}</definedName>
    <definedName name="HHK">'[6]간지(4)'!HHK</definedName>
    <definedName name="hhnngh">[24]!hhnngh</definedName>
    <definedName name="HHR" hidden="1">{#N/A,#N/A,FALSE,"포장2"}</definedName>
    <definedName name="hidden">[145]TABLE!$H$1,[145]TABLE!$J$1,[145]TABLE!$K$1</definedName>
    <definedName name="hirdwar" hidden="1">#REF!</definedName>
    <definedName name="hjhhgjg" hidden="1">{#N/A,#N/A,FALSE,"배수1"}</definedName>
    <definedName name="hjhj" hidden="1">#REF!</definedName>
    <definedName name="hjk">'[6]간지(4)'!hjk</definedName>
    <definedName name="hjkhk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jkj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jyuf">'[54]포장 자재산식'!hjyuf</definedName>
    <definedName name="hkhk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khkhk"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kj" hidden="1">{#N/A,#N/A,FALSE,"혼합골재"}</definedName>
    <definedName name="HL">[21]Sheet1!$L$18</definedName>
    <definedName name="HMHM"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OT">'[80]-배수구조물공토공'!$A$1:$I$12</definedName>
    <definedName name="HR">[21]Sheet1!$N$18</definedName>
    <definedName name="hrbirit" hidden="1">{#N/A,#N/A,FALSE,"배수2"}</definedName>
    <definedName name="hrbjrjy" hidden="1">{#N/A,#N/A,FALSE,"배수2"}</definedName>
    <definedName name="HRH" hidden="1">{#N/A,#N/A,FALSE,"혼합골재"}</definedName>
    <definedName name="HRTED">{"'공사부문'!$A$6:$A$32"}</definedName>
    <definedName name="hsf" hidden="1">{#N/A,#N/A,FALSE,"구조2"}</definedName>
    <definedName name="HSH">[21]Sheet1!$F$43</definedName>
    <definedName name="HSO">[13]교각계산!$M$38</definedName>
    <definedName name="HSR" hidden="1">{"'용역비'!$A$4:$C$8"}</definedName>
    <definedName name="HTD">'[6]간지(4)'!HTD</definedName>
    <definedName name="HTHT"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THT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TML_CodePage" hidden="1">949</definedName>
    <definedName name="HTML_Control" hidden="1">{"'단가비교'!$A$1:$Q$21"}</definedName>
    <definedName name="html_control2" hidden="1">{"'관경확장'!$A$79:$M$98","'관경확장'!$A$54:$M$78"}</definedName>
    <definedName name="HTML_Description" hidden="1">""</definedName>
    <definedName name="HTML_Email" hidden="1">""</definedName>
    <definedName name="HTML_Header" hidden="1">"단가비교"</definedName>
    <definedName name="HTML_LastUpdate" hidden="1">"2003-06-03"</definedName>
    <definedName name="HTML_LineAfter" hidden="1">FALSE</definedName>
    <definedName name="HTML_LineBefore" hidden="1">FALSE</definedName>
    <definedName name="HTML_Name" hidden="1">"jypark"</definedName>
    <definedName name="HTML_OBDlg2" hidden="1">TRUE</definedName>
    <definedName name="HTML_OBDlg3" hidden="1">TRUE</definedName>
    <definedName name="HTML_OBDlg4" hidden="1">TRUE</definedName>
    <definedName name="HTML_OS" hidden="1">0</definedName>
    <definedName name="HTML_PathFile" hidden="1">"C:\My Documents\MyHTML.htm"</definedName>
    <definedName name="HTML_PathTemplate" hidden="1">"C:\USERS\JHW\Kwangju\Distribution-Analysis\HTMLTemp.htm"</definedName>
    <definedName name="HTML_Title" hidden="1">"관로공사비(2003년3월)"</definedName>
    <definedName name="HTML1_1" hidden="1">"'[엑셀95-따라하기 문제.xls]인터넷 어시스턴트'!$A$1:$J$18"</definedName>
    <definedName name="HTML1_10" hidden="1">"Marihan@hitel.kol.co.kr"</definedName>
    <definedName name="HTML1_11" hidden="1">1</definedName>
    <definedName name="HTML1_12" hidden="1">"C:\김종완\원고\[작업중] 한빛-엑셀70\CD-ROM문제\따라하기 문제&amp;그림\MyHTML01.htm"</definedName>
    <definedName name="HTML1_2" hidden="1">1</definedName>
    <definedName name="HTML1_3" hidden="1">"엑셀 프로젝트"</definedName>
    <definedName name="HTML1_4" hidden="1">"인터넷 어시스턴트"</definedName>
    <definedName name="HTML1_5" hidden="1">"엑셀 워크시트를 HTML문서로 변환한다. 이 적업은 &lt;한빛 미디어&gt; 책에서만 가능하며, [어린왕자]만의 독특한 아이디어 이다."</definedName>
    <definedName name="HTML1_6" hidden="1">1</definedName>
    <definedName name="HTML1_7" hidden="1">1</definedName>
    <definedName name="HTML1_8" hidden="1">"97-10-09"</definedName>
    <definedName name="HTML1_9" hidden="1">"김종완/어린왕자"</definedName>
    <definedName name="Htmlcontrol" hidden="1">{"'Sheet1'!$A$4","'Sheet1'!$A$9:$G$28"}</definedName>
    <definedName name="HTMLCount" hidden="1">1</definedName>
    <definedName name="HU">'[68]DATA 입력란'!$D$42</definedName>
    <definedName name="HWL">[21]Sheet1!$L$28</definedName>
    <definedName name="HWR">[21]Sheet1!$N$28</definedName>
    <definedName name="hyh">[0]!ytjuy</definedName>
    <definedName name="H모래180규격">[146]SORCE1!$N$18:$Y$32</definedName>
    <definedName name="H모래90규격">[146]SORCE1!$A$18:$L$32</definedName>
    <definedName name="ID">'[104]Y-WORK'!$I$136:$I$365,'[104]Y-WORK'!$I$375:$I$400</definedName>
    <definedName name="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JELLSS"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iik">#N/A</definedName>
    <definedName name="iiu"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J" hidden="1">{"'광피스표'!$A$3:$N$54"}</definedName>
    <definedName name="ijj" hidden="1">{#N/A,#N/A,FALSE,"골재소요량";#N/A,#N/A,FALSE,"골재소요량"}</definedName>
    <definedName name="ilch">[147]ilch!$A$3:$M$25</definedName>
    <definedName name="INPUT">'[105]YES-T'!$A$22:$BE$381</definedName>
    <definedName name="io" hidden="1">{#N/A,#N/A,FALSE,"구조1"}</definedName>
    <definedName name="IOI" hidden="1">{"'용역비'!$A$4:$C$8"}</definedName>
    <definedName name="IOIOIOIO" hidden="1">{#N/A,#N/A,FALSE,"표지목차"}</definedName>
    <definedName name="iopu" hidden="1">{#N/A,#N/A,FALSE,"속도"}</definedName>
    <definedName name="iouo" hidden="1">{#N/A,#N/A,FALSE,"배수2"}</definedName>
    <definedName name="ioup" hidden="1">{#N/A,#N/A,FALSE,"속도"}</definedName>
    <definedName name="ISO_정렬">[148]!ISO_정렬</definedName>
    <definedName name="ITEM_">'[105]YES-T'!$22:$400</definedName>
    <definedName name="ITU" hidden="1">{#N/A,#N/A,FALSE,"포장단가"}</definedName>
    <definedName name="iu"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UOPOOPI">[24]!IUOPOOPI</definedName>
    <definedName name="iuuu"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호D13">[149]맨홀수량집계!$K$21</definedName>
    <definedName name="I호D16">[149]맨홀수량집계!$K$22</definedName>
    <definedName name="J">1.07</definedName>
    <definedName name="J_D">[150]Sheet1!$J$22:$J$1045</definedName>
    <definedName name="JACK50TON">[151]가시설수량!$AE$203</definedName>
    <definedName name="jd" hidden="1">{#N/A,#N/A,FALSE,"2~8번"}</definedName>
    <definedName name="JDFHERHGFHJ" hidden="1">{#N/A,#N/A,FALSE,"포장2"}</definedName>
    <definedName name="JDFHERHGFJFD" hidden="1">{#N/A,#N/A,FALSE,"포장1";#N/A,#N/A,FALSE,"포장1"}</definedName>
    <definedName name="JDFHETHGFJ" hidden="1">{#N/A,#N/A,FALSE,"조골재"}</definedName>
    <definedName name="JDFHFDJDNDHT" hidden="1">{#N/A,#N/A,FALSE,"토공2"}</definedName>
    <definedName name="JDHDFHERHG" hidden="1">{#N/A,#N/A,FALSE,"이정표"}</definedName>
    <definedName name="JDHGEHGFGJRTYJHFG" hidden="1">{#N/A,#N/A,FALSE,"구조1"}</definedName>
    <definedName name="JDS">[24]!JDS</definedName>
    <definedName name="jf" hidden="1">{#N/A,#N/A,FALSE,"이정표"}</definedName>
    <definedName name="jfjh" hidden="1">{#N/A,#N/A,FALSE,"표지목차"}</definedName>
    <definedName name="jgct">[110]교각계산!$K$98</definedName>
    <definedName name="jgfjghfj" hidden="1">#REF!</definedName>
    <definedName name="JGH" hidden="1">{#N/A,#N/A,FALSE,"골재소요량";#N/A,#N/A,FALSE,"골재소요량"}</definedName>
    <definedName name="jgtyrg">'[152]ABUT수량-A1'!$T$25</definedName>
    <definedName name="jh">'[6]간지(4)'!jh</definedName>
    <definedName name="jhas" hidden="1">{#N/A,#N/A,FALSE,"2~8번"}</definedName>
    <definedName name="jhg" hidden="1">{#N/A,#N/A,FALSE,"2~8번"}</definedName>
    <definedName name="JHGJ" hidden="1">{#N/A,#N/A,FALSE,"운반시간"}</definedName>
    <definedName name="jhjg" hidden="1">{#N/A,#N/A,FALSE,"조골재"}</definedName>
    <definedName name="jhjh" hidden="1">{#N/A,#N/A,FALSE,"표지목차"}</definedName>
    <definedName name="jhjhjh" hidden="1">#REF!</definedName>
    <definedName name="JHY">[24]!JHY</definedName>
    <definedName name="JHYKING">[24]!JHYKING</definedName>
    <definedName name="jii" hidden="1">{#N/A,#N/A,FALSE,"골재소요량";#N/A,#N/A,FALSE,"골재소요량"}</definedName>
    <definedName name="jj"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JFORS"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JJHSHHA"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JJJ"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JJJ">'[73]ABUT수량-A1'!$T$25</definedName>
    <definedName name="jjjjj">'[153]ABUT수량-A1'!$T$25</definedName>
    <definedName name="JJJJJJJ" hidden="1">{#N/A,#N/A,FALSE,"단면 제원"}</definedName>
    <definedName name="jjjjjjjj" hidden="1">{#N/A,#N/A,FALSE,"조골재"}</definedName>
    <definedName name="jjjjjjjjjjjjjjjjj" hidden="1">{#N/A,#N/A,FALSE,"혼합골재"}</definedName>
    <definedName name="JJJJJJJJJJJJJJJJJJJJJJJJJJJJ">[24]!JJJJJJJJJJJJJJJJJJJJJJJJJJJJ</definedName>
    <definedName name="jjk" hidden="1">{#N/A,#N/A,FALSE,"조골재"}</definedName>
    <definedName name="JJM">[0]!호서</definedName>
    <definedName name="JJSUWE"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jk" hidden="1">{#N/A,#N/A,FALSE,"표지목차"}</definedName>
    <definedName name="jkghjgk" hidden="1">#REF!</definedName>
    <definedName name="JKJKJKJK" hidden="1">{#N/A,#N/A,FALSE,"포장1";#N/A,#N/A,FALSE,"포장1"}</definedName>
    <definedName name="jkl" hidden="1">{#N/A,#N/A,FALSE,"2~8번"}</definedName>
    <definedName name="jks" hidden="1">{#N/A,#N/A,FALSE,"조골재"}</definedName>
    <definedName name="jljkl" hidden="1">{#N/A,#N/A,FALSE,"골재소요량";#N/A,#N/A,FALSE,"골재소요량"}</definedName>
    <definedName name="jmjkf" hidden="1">{#N/A,#N/A,FALSE,"혼합골재"}</definedName>
    <definedName name="JNJ">[79]!Macro6</definedName>
    <definedName name="JPG">'[6]간지(4)'!JPG</definedName>
    <definedName name="JSHS"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JTNHMK">[79]!Macro8</definedName>
    <definedName name="jtyktuk" hidden="1">{#N/A,#N/A,FALSE,"현장 NCR 분석";#N/A,#N/A,FALSE,"현장품질감사";#N/A,#N/A,FALSE,"현장품질감사"}</definedName>
    <definedName name="JUHIT">'[154]ABUT수량-A1'!$T$25</definedName>
    <definedName name="juhouho" hidden="1">{"'도면'!$G$62:$H$63","'도면'!$G$62:$H$63"}</definedName>
    <definedName name="juju" hidden="1">#REF!</definedName>
    <definedName name="juy" hidden="1">{"'광피스표'!$A$3:$N$54"}</definedName>
    <definedName name="JUYGDF">[0]!SSX</definedName>
    <definedName name="jyetds" hidden="1">{#N/A,#N/A,FALSE,"운반시간"}</definedName>
    <definedName name="JYJY"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yjyjy"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yrwe" hidden="1">{#N/A,#N/A,FALSE,"조골재"}</definedName>
    <definedName name="jyt">'[6]간지(4)'!jyt</definedName>
    <definedName name="jytrtysr" hidden="1">{#N/A,#N/A,FALSE,"조골재"}</definedName>
    <definedName name="jyu">#N/A</definedName>
    <definedName name="jyuj">[0]!yth</definedName>
    <definedName name="J엄차현" hidden="1">#REF!</definedName>
    <definedName name="k" hidden="1">'[60]8.PILE  (돌출)'!#REF!</definedName>
    <definedName name="KA">[155]MOTOR!$B$61:$E$68</definedName>
    <definedName name="KAED">[140]안정계산!$Z$82</definedName>
    <definedName name="KB" hidden="1">{"'광피스표'!$A$3:$N$54"}</definedName>
    <definedName name="KBS" hidden="1">#REF!</definedName>
    <definedName name="k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DKDK" hidden="1">{#N/A,#N/A,FALSE,"조골재"}</definedName>
    <definedName name="KEUDJFGTD">'[156]ABUT수량-A1'!$T$25</definedName>
    <definedName name="k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FGHYH" hidden="1">{#N/A,#N/A,FALSE,"혼합골재"}</definedName>
    <definedName name="KFGJGFJGHGRJGH" hidden="1">{#N/A,#N/A,FALSE,"부대1"}</definedName>
    <definedName name="KFGJREYDFHFD" hidden="1">{#N/A,#N/A,FALSE,"속도"}</definedName>
    <definedName name="KGB">[0]!uiy</definedName>
    <definedName name="KGFJHGJGH" hidden="1">{#N/A,#N/A,FALSE,"2~8번"}</definedName>
    <definedName name="kh263792931" hidden="1">'[157]6PILE  (돌출)'!#REF!</definedName>
    <definedName name="kh279342055" hidden="1">'[157]6PILE  (돌출)'!#REF!</definedName>
    <definedName name="khl" hidden="1">{#N/A,#N/A,FALSE,"2~8번"}</definedName>
    <definedName name="KIMJOO"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in" hidden="1">{#N/A,#N/A,FALSE,"혼합골재"}</definedName>
    <definedName name="KIOPJ"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iuk">#N/A</definedName>
    <definedName name="kj" hidden="1">{#N/A,#N/A,FALSE,"운반시간"}</definedName>
    <definedName name="kjg" hidden="1">{#N/A,#N/A,FALSE,"조골재"}</definedName>
    <definedName name="KJGHJG" hidden="1">{#N/A,#N/A,FALSE,"배수2"}</definedName>
    <definedName name="kjj" hidden="1">{#N/A,#N/A,FALSE,"조골재"}</definedName>
    <definedName name="kjjjjj" hidden="1">#REF!</definedName>
    <definedName name="kjuj">#N/A</definedName>
    <definedName name="kk"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k00" hidden="1">{#N/A,#N/A,FALSE,"이정표"}</definedName>
    <definedName name="KKA"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B">[0]!SSR</definedName>
    <definedName name="KKDAW"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DIE"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DUEKS"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ISJJD"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j">'[8]#REF'!$G$48</definedName>
    <definedName name="kkk">'[50]U형측구 토공'!kkk</definedName>
    <definedName name="KKKD"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KDJJS"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KEEE">'[158]ABUT수량-A1'!$T$25</definedName>
    <definedName name="KKKEEP"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KK">'[50]U형측구 토공'!KKKK</definedName>
    <definedName name="kkkkk" hidden="1">#REF!</definedName>
    <definedName name="kkkkkkkkkkk" hidden="1">#REF!</definedName>
    <definedName name="KKKSJS"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KSSL"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l">#N/A</definedName>
    <definedName name="kko" hidden="1">#REF!</definedName>
    <definedName name="KKSIIEJD"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SJJWUJD"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SJWEI"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lkkk" hidden="1">[159]날개벽수량표!#REF!</definedName>
    <definedName name="klklk">[24]!klklk</definedName>
    <definedName name="KLLKLKLK" hidden="1">{#N/A,#N/A,FALSE,"포장2"}</definedName>
    <definedName name="knj" hidden="1">{#N/A,#N/A,FALSE,"혼합골재"}</definedName>
    <definedName name="ksad" hidden="1">{#N/A,#N/A,FALSE,"토공2"}</definedName>
    <definedName name="KSALSOASL"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tf" hidden="1">#REF!</definedName>
    <definedName name="kty" hidden="1">#REF!</definedName>
    <definedName name="KUK"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ytjnjr" hidden="1">{#N/A,#N/A,FALSE,"토공2"}</definedName>
    <definedName name="L">'[6]간지(4)'!L</definedName>
    <definedName name="l1a2p">[88]INPUT!$F$27</definedName>
    <definedName name="L1L">[69]Sheet1!$L$204</definedName>
    <definedName name="L2L">[69]Sheet1!$L$205</definedName>
    <definedName name="L3L">[69]Sheet1!$L$223</definedName>
    <definedName name="L4L">[69]Sheet1!$L$224</definedName>
    <definedName name="la2p">[88]INPUT!$F$26</definedName>
    <definedName name="LAK"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ASLSSHEA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LA기초" hidden="1">{"stand",#N/A,TRUE,"공종단가";"mtrvl",#N/A,TRUE,"단가산출";"gis170vl",#N/A,TRUE,"단가산출";"gis23vl",#N/A,TRUE,"단가산출";"cpdlavl",#N/A,TRUE,"단가산출";"BUSVL",#N/A,TRUE,"단가산출";"CABLE",#N/A,TRUE,"단가산출";"MTRST",#N/A,TRUE,"MTR품";"GIS170ST",#N/A,TRUE,"170GIS품";"GIS23ST",#N/A,TRUE,"25.8GIS품";"GITAST",#N/A,TRUE,"잡설비품";"STST",#N/A,TRUE,"표준공종"}</definedName>
    <definedName name="LA기초1" hidden="1">{#N/A,#N/A,TRUE,"공종단가";#N/A,#N/A,TRUE,"Mtr단가";#N/A,#N/A,TRUE,"170GIS단가";#N/A,#N/A,TRUE,"258GIS단가";#N/A,#N/A,TRUE,"잡단가A";#N/A,#N/A,TRUE,"잡단가B";#N/A,#N/A,TRUE,"잡단가C";#N/A,#N/A,TRUE,"토목방재단가";#N/A,#N/A,TRUE,"MTR품";#N/A,#N/A,TRUE,"170GIS품";#N/A,#N/A,TRUE,"25.8GIS품";#N/A,#N/A,TRUE,"잡설비품";#N/A,#N/A,TRUE,"토목방재";#N/A,#N/A,TRUE,"시중노임"}</definedName>
    <definedName name="LB">[131]말뚝지지력산정!$L$22</definedName>
    <definedName name="li" hidden="1">{"'용역비'!$A$4:$C$8"}</definedName>
    <definedName name="lii" hidden="1">{"'결과(하)'!$L$24"}</definedName>
    <definedName name="lijop" hidden="1">{#N/A,#N/A,FALSE,"배수1"}</definedName>
    <definedName name="lim" hidden="1">{#N/A,#N/A,FALSE,"혼합골재"}</definedName>
    <definedName name="LIULHG">[24]!LIULHG</definedName>
    <definedName name="Live">[67]역T형!$M$71</definedName>
    <definedName name="lj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LK">[124]DATE!$C$24:$C$85</definedName>
    <definedName name="lkj"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LKOLI">'[160]ABUT수량-A1'!$T$25</definedName>
    <definedName name="lks">[24]!lks</definedName>
    <definedName name="LKUY">{"'공사부문'!$A$6:$A$32"}</definedName>
    <definedName name="LLDIEKKS"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LKD"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LL"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LLLL"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lllll">'[106]ABUT수량-A1'!$T$25</definedName>
    <definedName name="LLLLLLLLLLL"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llllllllllllllllllllllllllllllll"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lllllllllllllllllllllllllllllllllllllllllll"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llllllllllllllllllllllllllllllllllllllllllllllllllll" hidden="1">{#N/A,#N/A,FALSE,"운반시간"}</definedName>
    <definedName name="LLLS"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LLSE"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LM">#N/A</definedName>
    <definedName name="LLSIEKDKD"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LSKEIE"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MO">[21]Sheet1!$L$50</definedName>
    <definedName name="lo" hidden="1">{#N/A,#N/A,FALSE,"2~8번"}</definedName>
    <definedName name="LOI">{"'공사부문'!$A$6:$A$32"}</definedName>
    <definedName name="LOILI">'[113]ABUT수량-A1'!$T$25</definedName>
    <definedName name="LOP">[161]LOPCALC!$A$4:$J$8</definedName>
    <definedName name="lopp"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love" hidden="1">#REF!</definedName>
    <definedName name="LPI">[21]Sheet1!$F$56</definedName>
    <definedName name="LSH">[21]Sheet1!$L$39</definedName>
    <definedName name="lw">'[162]플랜트 설치'!$A:$A,'[162]플랜트 설치'!$1:$2</definedName>
    <definedName name="L옹집">'[6]간지(4)'!L옹집</definedName>
    <definedName name="L형옹벽측구">[163]L형옹벽측구!$B$21</definedName>
    <definedName name="L형이음부"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L형측구">[164]!수식입력매크로</definedName>
    <definedName name="L형측구수량">'[165]#REF'!$F$27</definedName>
    <definedName name="m" hidden="1">{#N/A,#N/A,FALSE,"조골재"}</definedName>
    <definedName name="Macro1">[166]!Macro1</definedName>
    <definedName name="Macro10">[167]!Macro10</definedName>
    <definedName name="Macro11">[168]!Macro11</definedName>
    <definedName name="macro111">[169]!Macro5</definedName>
    <definedName name="Macro12">[168]!Macro12</definedName>
    <definedName name="Macro13">[167]!Macro13</definedName>
    <definedName name="Macro14">[168]!Macro14</definedName>
    <definedName name="MACRO15">[170]!Macro14</definedName>
    <definedName name="Macro2">[167]!Macro2</definedName>
    <definedName name="MACRO20">[171]!Macro2</definedName>
    <definedName name="Macro3">[172]!Macro3</definedName>
    <definedName name="Macro4">[172]!Macro4</definedName>
    <definedName name="Macro5">[167]!Macro5</definedName>
    <definedName name="Macro6">[168]!Macro6</definedName>
    <definedName name="Macro7">[168]!Macro7</definedName>
    <definedName name="Macro8">[168]!Macro8</definedName>
    <definedName name="Macro9">[168]!Macro9</definedName>
    <definedName name="MHHG">'[6]간지(4)'!MHHG</definedName>
    <definedName name="mjmj" hidden="1">#REF!</definedName>
    <definedName name="MK" hidden="1">{#N/A,#N/A,FALSE,"배수1"}</definedName>
    <definedName name="MKDI">'[173]ABUT수량-A1'!$T$25</definedName>
    <definedName name="MM" hidden="1">{#N/A,#N/A,FALSE,"단가표지"}</definedName>
    <definedName name="MMH">#N/A</definedName>
    <definedName name="MMJN">[0]!ㅗㅠㅎㄹ</definedName>
    <definedName name="MMK">'[6]간지(4)'!MMK</definedName>
    <definedName name="mml">#N/A</definedName>
    <definedName name="mmm">'[6]간지(4)'!mmm</definedName>
    <definedName name="mmmmmmmmmmm"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MMN">[0]!ㅈㅂㄷㄹ</definedName>
    <definedName name="mms.ss" hidden="1">{#N/A,#N/A,TRUE,"토적및재료집계";#N/A,#N/A,TRUE,"토적및재료집계";#N/A,#N/A,TRUE,"단위량"}</definedName>
    <definedName name="MMX">#N/A</definedName>
    <definedName name="MNH">#N/A</definedName>
    <definedName name="MNHL">[172]Sheet1!$A$4:$H$5</definedName>
    <definedName name="Module1.PR">[24]!Module1.PR</definedName>
    <definedName name="MOM">[0]!ㅈㅂㄷ</definedName>
    <definedName name="MONEY">'[104]Y-WORK'!$F$21:$M$365,'[104]Y-WORK'!$F$375:$M$400</definedName>
    <definedName name="musu">'[174]수안보-MBR1'!$AN$247</definedName>
    <definedName name="M당무게">[175]우배수!$E$24:$E$85</definedName>
    <definedName name="M당무게1">[176]DATE!$E$24:$E$85</definedName>
    <definedName name="M당무게2">[176]DATE!$E$24:$E$85</definedName>
    <definedName name="n">'[6]간지(4)'!n</definedName>
    <definedName name="N1S">[21]Sheet1!$F$46</definedName>
    <definedName name="N2S">[21]Sheet1!$F$47</definedName>
    <definedName name="N3S">[21]Sheet1!$F$48</definedName>
    <definedName name="name_one" hidden="1">#REF!</definedName>
    <definedName name="name_three" hidden="1">#REF!</definedName>
    <definedName name="name_two" hidden="1">#REF!</definedName>
    <definedName name="NDO">[21]Sheet1!$F$53</definedName>
    <definedName name="ne">[125]옹벽!$H$322</definedName>
    <definedName name="nego검토"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nekjdfrjhdsfb" hidden="1">{#N/A,#N/A,FALSE,"골재소요량";#N/A,#N/A,FALSE,"골재소요량"}</definedName>
    <definedName name="NEW" hidden="1">{#N/A,#N/A,FALSE,"배수2"}</definedName>
    <definedName name="ng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NHL">[177]터널조도!$AR$19:$AT$25</definedName>
    <definedName name="NI">[178]노임!$A:$B</definedName>
    <definedName name="nmb">[0]!ㄹ퓰</definedName>
    <definedName name="NMJ">[0]!ㅇㄴㄿ</definedName>
    <definedName name="NNA">[0]!NNF</definedName>
    <definedName name="nnhnhd" hidden="1">#REF!</definedName>
    <definedName name="nnj">[0]!uiy</definedName>
    <definedName name="nnk">'[6]간지(4)'!nnk</definedName>
    <definedName name="nnm">[0]!xcf</definedName>
    <definedName name="NNNN">'[156]ABUT수량-A1'!$T$25</definedName>
    <definedName name="NNNNN" hidden="1">{#N/A,#N/A,FALSE,"2~8번"}</definedName>
    <definedName name="NNNNNN" hidden="1">{#N/A,#N/A,FALSE,"운반시간"}</definedName>
    <definedName name="NNNNNNNNNNNNNNNN" hidden="1">{#N/A,#N/A,FALSE,"2~8번"}</definedName>
    <definedName name="NNNNNNNNNNNNNNNNNNNN" hidden="1">{#N/A,#N/A,FALSE,"골재소요량";#N/A,#N/A,FALSE,"골재소요량"}</definedName>
    <definedName name="NNNNNNNNNNNNNNNNNNNNNNNNNN" hidden="1">{#N/A,#N/A,FALSE,"조골재"}</definedName>
    <definedName name="NOIM">[178]노임!$A$1:$B$17</definedName>
    <definedName name="NOMU">[179]NOMUBI!$B$3:$H$39</definedName>
    <definedName name="NON">[0]!xcf</definedName>
    <definedName name="NPI">[21]Sheet1!$L$58</definedName>
    <definedName name="nrf">'[82]ABUT수량-A1'!$T$25</definedName>
    <definedName name="NSH">[21]Sheet1!$L$43</definedName>
    <definedName name="NSO">[21]Sheet1!$L$48</definedName>
    <definedName name="NST">[180]설계!$G$135</definedName>
    <definedName name="nvht">[110]교각계산!$K$98</definedName>
    <definedName name="o">{"Book1","부대-(표지판,데리,가드).xls","부대-(낙,차,중분대).xls"}</definedName>
    <definedName name="ODD" hidden="1">{#N/A,#N/A,FALSE,"명세표"}</definedName>
    <definedName name="OH" hidden="1">{#N/A,#N/A,FALSE,"명세표"}</definedName>
    <definedName name="OHH" hidden="1">{#N/A,#N/A,FALSE,"명세표"}</definedName>
    <definedName name="oi" hidden="1">{#N/A,#N/A,FALSE,"혼합골재"}</definedName>
    <definedName name="oi8uip" hidden="1">{#N/A,#N/A,FALSE,"이정표"}</definedName>
    <definedName name="OIL" hidden="1">{"'용역비'!$A$4:$C$8"}</definedName>
    <definedName name="OIOK">#N/A</definedName>
    <definedName name="oiuo" hidden="1">{#N/A,#N/A,FALSE,"배수2"}</definedName>
    <definedName name="oiuyo" hidden="1">{#N/A,#N/A,FALSE,"부대1"}</definedName>
    <definedName name="ok" hidden="1">{#N/A,#N/A,FALSE,"2~8번"}</definedName>
    <definedName name="old예산" hidden="1">{#N/A,#N/A,TRUE,"손익보고"}</definedName>
    <definedName name="oo" hidden="1">{#N/A,#N/A,FALSE,"포장2"}</definedName>
    <definedName name="ooo" hidden="1">'[181]6PILE  (돌출)'!#REF!</definedName>
    <definedName name="oooo">'[73]ABUT수량-A1'!$T$25</definedName>
    <definedName name="ooooo" hidden="1">#REF!</definedName>
    <definedName name="OOOOOOOOOOOOOOOOOOO"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oooooooooooooooooooooo"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OP">'[182]#REF'!$A$1</definedName>
    <definedName name="OPI">[24]!OPI</definedName>
    <definedName name="OPL">[0]!ㅈㅂㄷ</definedName>
    <definedName name="OPOP" hidden="1">[183]수량산출!#REF!</definedName>
    <definedName name="OPP" hidden="1">#REF!</definedName>
    <definedName name="ouio" hidden="1">{#N/A,#N/A,FALSE,"부대2"}</definedName>
    <definedName name="OVERLAY" hidden="1">{#N/A,#N/A,FALSE,"2~8번"}</definedName>
    <definedName name="p"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park01" hidden="1">{#N/A,#N/A,FALSE,"조골재"}</definedName>
    <definedName name="PBL">{"'Firr(선)'!$AS$1:$AY$62","'Firr(사)'!$AS$1:$AY$62","'Firr(회)'!$AS$1:$AY$62","'Firr(선)'!$L$1:$V$62","'Firr(사)'!$L$1:$V$62","'Firr(회)'!$L$1:$V$62"}</definedName>
    <definedName name="PEE">[184]DATA!$N$4:$P$12</definedName>
    <definedName name="PE이중관집계" hidden="1">{"'산출근거'!$B$4:$D$8"}</definedName>
    <definedName name="phcl">[125]옹벽!$B$284</definedName>
    <definedName name="PIB">[185]화산경계!$K$4</definedName>
    <definedName name="PIBA">[140]설계조건!$I$41</definedName>
    <definedName name="pile_s">[9]말뚝지지력산정!$F$116</definedName>
    <definedName name="pile1" hidden="1">[186]Sheet1!#REF!</definedName>
    <definedName name="PILEH">[187]통합!$M$5</definedName>
    <definedName name="PILE길이">[151]가시설수량!$AE$13</definedName>
    <definedName name="PIS">[185]화산경계!$AA$4</definedName>
    <definedName name="PJG">[0]!NNF</definedName>
    <definedName name="plk">[0]!EGERG</definedName>
    <definedName name="plo">[0]!ㅠㅜㅎ</definedName>
    <definedName name="PLT">[107]!Macro8</definedName>
    <definedName name="PM이중관집계" hidden="1">{"'산출근거'!$B$4:$D$8"}</definedName>
    <definedName name="pog">[79]!Macro9</definedName>
    <definedName name="poi" hidden="1">{#N/A,#N/A,FALSE,"운반시간"}</definedName>
    <definedName name="POL">#N/A</definedName>
    <definedName name="popo" hidden="1">#REF!</definedName>
    <definedName name="pp">{"Book1","부대-(표지판,데리,가드).xls","부대-(낙,차,중분대).xls"}</definedName>
    <definedName name="pphi">[188]옹벽!$M$3</definedName>
    <definedName name="ppl">#N/A</definedName>
    <definedName name="PPP" hidden="1">#REF!</definedName>
    <definedName name="PPPP">'[6]간지(4)'!PPPP</definedName>
    <definedName name="ppppoi" hidden="1">#REF!</definedName>
    <definedName name="ppppp">'[158]ABUT수량-A1'!$T$25</definedName>
    <definedName name="pppppo" hidden="1">#REF!</definedName>
    <definedName name="PPPPPP" hidden="1">{#N/A,#N/A,FALSE,"혼합골재"}</definedName>
    <definedName name="pppppp4" hidden="1">{0,0,0,0}</definedName>
    <definedName name="ppppppp">{"Book1","부대-(표지판,데리,가드).xls","부대-(낙,차,중분대).xls"}</definedName>
    <definedName name="pppppppppppppp5" hidden="1">{0,0,0,0}</definedName>
    <definedName name="pppppppppppppp8" hidden="1">{0,0,0,0}</definedName>
    <definedName name="ppppppppppppppp9" hidden="1">{0,0,0,0}</definedName>
    <definedName name="ppppppppppppppppp7" hidden="1">{0,0,0,0}</definedName>
    <definedName name="PRE">'[6]간지(4)'!PRE</definedName>
    <definedName name="_xlnm.Print_Area" localSheetId="2">내역서2222!$B$1:$O$47</definedName>
    <definedName name="_xlnm.Print_Area" localSheetId="1">물량!$B$1:$M$20</definedName>
    <definedName name="_xlnm.Print_Area" localSheetId="0">원가!$B$1:$J$35</definedName>
    <definedName name="_xlnm.Print_Area" localSheetId="3">일위대가222!$B$5:$M$81</definedName>
    <definedName name="print_atea">[75]부대내역!$B$5:$R$200</definedName>
    <definedName name="PRINT_TILIES">#REF!,#REF!,#REF!,#REF!,#REF!</definedName>
    <definedName name="PRINT_TILLES">[189]우수!$A$1:$IV$3,[189]우수!$A$1:$D$65536</definedName>
    <definedName name="_xlnm.Print_Titles" localSheetId="2">내역서2222!$5:$6</definedName>
    <definedName name="_xlnm.Print_Titles" localSheetId="1">물량!$5:$6</definedName>
    <definedName name="_xlnm.Print_Titles" localSheetId="3">일위대가222!$5:$6</definedName>
    <definedName name="_xlnm.Print_Titles" hidden="1">#REF!</definedName>
    <definedName name="PRINT_TITLES_MI">[190]Sheet1!$1:$4</definedName>
    <definedName name="print_Titless">[75]부대내역!$1:$4</definedName>
    <definedName name="PTINT">[84]!PTINT</definedName>
    <definedName name="PVCPIPE">'[191]8.석축단위(H=1.5M)'!$AY$48</definedName>
    <definedName name="PWS">[13]교각계산!$G$108</definedName>
    <definedName name="q">[192]!매크로11</definedName>
    <definedName name="q00" hidden="1">{#N/A,#N/A,FALSE,"운반시간"}</definedName>
    <definedName name="Q1Q1" hidden="1">#REF!</definedName>
    <definedName name="q234562456" hidden="1">{"'용역비'!$A$4:$C$8"}</definedName>
    <definedName name="Q3WEE" hidden="1">{#N/A,#N/A,FALSE,"조골재"}</definedName>
    <definedName name="Q3WEE_1" hidden="1">{#N/A,#N/A,FALSE,"조골재"}</definedName>
    <definedName name="QA" hidden="1">{#N/A,#N/A,FALSE,"전력간선"}</definedName>
    <definedName name="qaa" hidden="1">{#N/A,#N/A,FALSE,"속도"}</definedName>
    <definedName name="qaaa" hidden="1">{#N/A,#N/A,FALSE,"속도"}</definedName>
    <definedName name="qadd">'[193]ABUT수량-A1'!$T$25</definedName>
    <definedName name="QAQA">'[122]ABUT수량-A1'!$T$25</definedName>
    <definedName name="qas">[0]!ㅁㄴㄹㅇㄹ</definedName>
    <definedName name="qb" hidden="1">{#N/A,#N/A,FALSE,"2~8번"}</definedName>
    <definedName name="qbb" hidden="1">{#N/A,#N/A,FALSE,"2~8번"}</definedName>
    <definedName name="qdr">[0]!REEG</definedName>
    <definedName name="qeqe" hidden="1">{#N/A,#N/A,FALSE,"혼합골재"}</definedName>
    <definedName name="QETQW">'[6]간지(4)'!QETQW</definedName>
    <definedName name="qk" hidden="1">{"'자리배치도'!$AG$1:$CI$28"}</definedName>
    <definedName name="QKQH">'[80]횡배수관재료-'!$A$1:$J$23</definedName>
    <definedName name="qkqh1" hidden="1">{#N/A,#N/A,FALSE,"명세표"}</definedName>
    <definedName name="qkrtm" hidden="1">{#N/A,#N/A,FALSE,"속도"}</definedName>
    <definedName name="QKS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QL">[140]설계조건!$Y$40</definedName>
    <definedName name="qor" hidden="1">[194]실행철강하도!$A$1:$A$4</definedName>
    <definedName name="qpp">'[195]tggwan(mac)'!$A$1:$A$65536</definedName>
    <definedName name="QQ">[71]!일위코드입력매크로</definedName>
    <definedName name="QQA">'[6]간지(4)'!QQA</definedName>
    <definedName name="qqaa">'[73]ABUT수량-A1'!$T$25</definedName>
    <definedName name="qqq" hidden="1">#REF!</definedName>
    <definedName name="QQQQ">'[160]ABUT수량-A1'!$T$25</definedName>
    <definedName name="qqqqq">'[196]ABUT수량-A1'!$T$25</definedName>
    <definedName name="qqqqqqqqqq"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QQQQQQQQQQQQQQQQ" hidden="1">#REF!</definedName>
    <definedName name="QQQQQQQQQQQQQQQQQQ">[24]!QQQQQQQQQQQQQQQQQQ</definedName>
    <definedName name="QQQR">'[182]tggwan(mac)'!$A$1:$A$65536</definedName>
    <definedName name="QSS">[0]!MATRO</definedName>
    <definedName name="QUIT">[107]!Macro8</definedName>
    <definedName name="QW" hidden="1">{#N/A,#N/A,FALSE,"배수2"}</definedName>
    <definedName name="qwan" hidden="1">{#N/A,#N/A,FALSE,"2~8번"}</definedName>
    <definedName name="qwdrtd">'[152]ABUT수량-A1'!$T$25</definedName>
    <definedName name="qwe" hidden="1">{#N/A,#N/A,FALSE,"골재소요량";#N/A,#N/A,FALSE,"골재소요량"}</definedName>
    <definedName name="qwedsa" hidden="1">{#N/A,#N/A,FALSE,"2~8번"}</definedName>
    <definedName name="qweq"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qweqe"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qweqew"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qweqw" hidden="1">{#N/A,#N/A,FALSE,"구조1"}</definedName>
    <definedName name="qwer" hidden="1">{#N/A,#N/A,FALSE,"조골재"}</definedName>
    <definedName name="qwerqerwr" hidden="1">#REF!</definedName>
    <definedName name="QWERYTY">[15]교각계산!$K$86</definedName>
    <definedName name="QWQ" hidden="1">{#N/A,#N/A,FALSE,"배수2"}</definedName>
    <definedName name="QWQED" hidden="1">{#N/A,#N/A,FALSE,"혼합골재"}</definedName>
    <definedName name="QWQQ" hidden="1">{#N/A,#N/A,FALSE,"구조2"}</definedName>
    <definedName name="QWQW">'[122]ABUT수량-A1'!$T$25</definedName>
    <definedName name="qwreq" hidden="1">#REF!</definedName>
    <definedName name="qwrn10" hidden="1">{#N/A,#N/A,FALSE,"이정표"}</definedName>
    <definedName name="qwrn11" hidden="1">{#N/A,#N/A,FALSE,"조골재"}</definedName>
    <definedName name="qwrn12" hidden="1">{#N/A,#N/A,FALSE,"구조1"}</definedName>
    <definedName name="qwrn13" hidden="1">{#N/A,#N/A,FALSE,"토공2"}</definedName>
    <definedName name="qwrn14" hidden="1">{#N/A,#N/A,FALSE,"포장1";#N/A,#N/A,FALSE,"포장1"}</definedName>
    <definedName name="qwrn15" hidden="1">{#N/A,#N/A,FALSE,"포장2"}</definedName>
    <definedName name="qwrn16" hidden="1">{#N/A,#N/A,FALSE,"표지목차"}</definedName>
    <definedName name="qwrn17" hidden="1">{#N/A,#N/A,FALSE,"혼합골재"}</definedName>
    <definedName name="qwrn2" hidden="1">{#N/A,#N/A,FALSE,"구조2"}</definedName>
    <definedName name="qwrn3" hidden="1">{#N/A,#N/A,FALSE,"단가표지"}</definedName>
    <definedName name="qwrn4" hidden="1">{#N/A,#N/A,FALSE,"배수1"}</definedName>
    <definedName name="qwrn5" hidden="1">{#N/A,#N/A,FALSE,"배수2"}</definedName>
    <definedName name="qwrn6" hidden="1">{#N/A,#N/A,FALSE,"부대1"}</definedName>
    <definedName name="qwrn7" hidden="1">{#N/A,#N/A,FALSE,"부대2"}</definedName>
    <definedName name="qwrn8" hidden="1">{#N/A,#N/A,FALSE,"속도"}</definedName>
    <definedName name="qwrn9" hidden="1">{#N/A,#N/A,FALSE,"운반시간"}</definedName>
    <definedName name="qwrnn" hidden="1">{#N/A,#N/A,FALSE,"골재소요량";#N/A,#N/A,FALSE,"골재소요량"}</definedName>
    <definedName name="QWS" hidden="1">#REF!</definedName>
    <definedName name="qwwe" hidden="1">{#N/A,#N/A,FALSE,"2~8번"}</definedName>
    <definedName name="qyk" hidden="1">{"'용역비'!$A$4:$C$8"}</definedName>
    <definedName name="QYQ" hidden="1">#REF!</definedName>
    <definedName name="ramp.c" hidden="1">{#N/A,#N/A,FALSE,"집계";#N/A,#N/A,FALSE,"철근";#N/A,#N/A,FALSE,"외봉육교(교대A1)";#N/A,#N/A,FALSE,"외봉육교(교대A2)"}</definedName>
    <definedName name="rarasfsda" hidden="1">{#N/A,#N/A,FALSE,"이정표"}</definedName>
    <definedName name="rasfsafsafdsa" hidden="1">{#N/A,#N/A,FALSE,"조골재"}</definedName>
    <definedName name="RB">'[197]토공(완충)'!$AZ$31</definedName>
    <definedName name="RC플륨관">'[6]간지(4)'!RC플륨관</definedName>
    <definedName name="rdgr4">[15]교각계산!$G$108</definedName>
    <definedName name="reag">'[6]간지(4)'!reag</definedName>
    <definedName name="really">'[198]ABUT수량-A1'!$T$25</definedName>
    <definedName name="REE">[199]데리네이타현황!$A$4,[199]데리네이타현황!$A$2,[199]데리네이타현황!$A$1,[199]데리네이타현황!$A$279,[199]데리네이타현황!$A$1:$A$65536</definedName>
    <definedName name="reewew">'[198]ABUT수량-A1'!$T$25</definedName>
    <definedName name="reg">'[6]간지(4)'!reg</definedName>
    <definedName name="REGH3Q">'[6]간지(4)'!REGH3Q</definedName>
    <definedName name="REGQ">'[6]간지(4)'!REGQ</definedName>
    <definedName name="REGQ5">'[6]간지(4)'!REGQ5</definedName>
    <definedName name="REHGRE" hidden="1">{#N/A,#N/A,FALSE,"포장단가"}</definedName>
    <definedName name="RERE" hidden="1">#REF!</definedName>
    <definedName name="rererere" hidden="1">#REF!</definedName>
    <definedName name="RET" hidden="1">{#N/A,#N/A,FALSE,"조골재"}</definedName>
    <definedName name="RETYRE" hidden="1">{#N/A,#N/A,FALSE,"골재소요량";#N/A,#N/A,FALSE,"골재소요량"}</definedName>
    <definedName name="REUIHGURI">'[6]간지(4)'!REUIHGURI</definedName>
    <definedName name="revdstfe">[110]교각계산!$M$38</definedName>
    <definedName name="rey">{"Book1","부대-(표지판,데리,가드).xls","부대-(낙,차,중분대).xls"}</definedName>
    <definedName name="RF">'[6]간지(4)'!RF</definedName>
    <definedName name="rffff">'[6]간지(4)'!rffff</definedName>
    <definedName name="RFWE">#N/A</definedName>
    <definedName name="RFYIFIOYGOPIO" hidden="1">#REF!</definedName>
    <definedName name="R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RG3WE">'[6]간지(4)'!RG3WE</definedName>
    <definedName name="RGE" hidden="1">{#N/A,#N/A,FALSE,"구조2"}</definedName>
    <definedName name="rgfg">#N/A</definedName>
    <definedName name="RGR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RGVBF">'[6]간지(4)'!RGVBF</definedName>
    <definedName name="rhf" hidden="1">#REF!</definedName>
    <definedName name="RHKSRMQ">[24]!RHKSRMQ</definedName>
    <definedName name="RK">[200]위치조서!$J$8</definedName>
    <definedName name="rkdkd" hidden="1">{#N/A,#N/A,FALSE,"2~8번"}</definedName>
    <definedName name="RKEKFKD">'[195]ABUT수량-A1'!$T$25</definedName>
    <definedName name="rks" hidden="1">{#N/A,#N/A,FALSE,"구조2"}</definedName>
    <definedName name="rksk" hidden="1">{#N/A,#N/A,FALSE,"배수1"}</definedName>
    <definedName name="rkss" hidden="1">{#N/A,#N/A,FALSE,"부대1"}</definedName>
    <definedName name="rksss" hidden="1">{#N/A,#N/A,FALSE,"부대2"}</definedName>
    <definedName name="rkssss" hidden="1">{#N/A,#N/A,FALSE,"속도"}</definedName>
    <definedName name="RL5D">[13]교각계산!$K$98</definedName>
    <definedName name="RLA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RN">'[6]간지(4)'!RN</definedName>
    <definedName name="ro" hidden="1">{#N/A,#N/A,FALSE,"2~8번"}</definedName>
    <definedName name="round">'[201]ABUT수량-A1'!$T$25</definedName>
    <definedName name="rP"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RR">[202]개략!$A$1:$Q$118</definedName>
    <definedName name="RRHYJ">'[160]ABUT수량-A1'!$T$25</definedName>
    <definedName name="RRR"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RRRRRRRRRRRRRRRRRRRRRRRRRR" hidden="1">{#N/A,#N/A,FALSE,"배수1"}</definedName>
    <definedName name="rsaraf" hidden="1">{#N/A,#N/A,FALSE,"운반시간"}</definedName>
    <definedName name="rt" hidden="1">{#N/A,#N/A,FALSE,"이정표"}</definedName>
    <definedName name="RT5G">'[6]간지(4)'!RT5G</definedName>
    <definedName name="RTEH5">'[6]간지(4)'!RTEH5</definedName>
    <definedName name="RTERTE" hidden="1">{#N/A,#N/A,FALSE,"조골재"}</definedName>
    <definedName name="RTG">#N/A</definedName>
    <definedName name="RTGH" hidden="1">{"'용역비'!$A$4:$C$8"}</definedName>
    <definedName name="RTGHE">'[6]간지(4)'!RTGHE</definedName>
    <definedName name="RTGHUIK" hidden="1">#REF!</definedName>
    <definedName name="rth" hidden="1">#REF!</definedName>
    <definedName name="rthrtu">[0]!juyjuy</definedName>
    <definedName name="RTHT">[0]!TTHG</definedName>
    <definedName name="RTRT">[203]말뚝지지력산정!$J$19</definedName>
    <definedName name="rtrtr" hidden="1">#REF!</definedName>
    <definedName name="rtt" hidden="1">{#N/A,#N/A,FALSE,"2~8번"}</definedName>
    <definedName name="rty" hidden="1">{"'용역비'!$A$4:$C$8"}</definedName>
    <definedName name="rtyu">{"'제조(순번)'!$A$386:$A$387","'제조(순번)'!$A$1:$H$399"}</definedName>
    <definedName name="rw" hidden="1">{#N/A,#N/A,FALSE,"포장2"}</definedName>
    <definedName name="rwe6vtd" hidden="1">{#N/A,#N/A,FALSE,"표지목차"}</definedName>
    <definedName name="rwew">{"Book1","부대-(표지판,데리,가드).xls","부대-(낙,차,중분대).xls"}</definedName>
    <definedName name="RWFHYIPPGFSSA">[24]!RWFHYIPPGFSSA</definedName>
    <definedName name="RWR">'[204]ABUT수량-A1'!$T$25</definedName>
    <definedName name="rwref" hidden="1">#REF!</definedName>
    <definedName name="ryescerfwe" hidden="1">{#N/A,#N/A,FALSE,"부대2"}</definedName>
    <definedName name="RYUIRYU" hidden="1">{"'용역비'!$A$4:$C$8"}</definedName>
    <definedName name="ryuk" hidden="1">{"'용역비'!$A$4:$C$8"}</definedName>
    <definedName name="S">[205]우배수!$I$24:$I$85</definedName>
    <definedName name="S2L">[69]Sheet1!$L$222</definedName>
    <definedName name="sa">#REF!,#REF!,#REF!,#REF!,#REF!</definedName>
    <definedName name="SAD" hidden="1">{#N/A,#N/A,FALSE,"조골재"}</definedName>
    <definedName name="SADASDA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ADFASDFA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ADFASFASDFSADFASD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AF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afdas" hidden="1">#REF!</definedName>
    <definedName name="safdsaf" hidden="1">#REF!</definedName>
    <definedName name="SAFSAFSAD" hidden="1">{#N/A,#N/A,FALSE,"속도"}</definedName>
    <definedName name="SAGERGT" hidden="1">#REF!</definedName>
    <definedName name="sand">#REF!,#REF!</definedName>
    <definedName name="sasasa" hidden="1">{#N/A,#N/A,FALSE,"속도"}</definedName>
    <definedName name="Sckp">'[137]1.설계기준'!$F$33</definedName>
    <definedName name="s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DA" hidden="1">{"'광피스표'!$A$3:$N$54"}</definedName>
    <definedName name="SDAAADSSSDSDSDSDSDSDSFDSD">[24]!SDAAADSSSDSDSDSDSDSDSFDSD</definedName>
    <definedName name="SDAS" hidden="1">{"'Firr(선)'!$AS$1:$AY$62","'Firr(사)'!$AS$1:$AY$62","'Firr(회)'!$AS$1:$AY$62","'Firr(선)'!$L$1:$V$62","'Firr(사)'!$L$1:$V$62","'Firr(회)'!$L$1:$V$62"}</definedName>
    <definedName name="SDAVF">[0]!GVHBG</definedName>
    <definedName name="SdcdF">[0]!NBBV</definedName>
    <definedName name="SDCFG\" hidden="1">{#N/A,#N/A,FALSE,"운반시간"}</definedName>
    <definedName name="SDDAA"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DDFD" hidden="1">{#N/A,#N/A,FALSE,"배수1"}</definedName>
    <definedName name="SDF" hidden="1">{#N/A,#N/A,FALSE,"혼합골재"}</definedName>
    <definedName name="sdfag" hidden="1">#REF!</definedName>
    <definedName name="sdfd" hidden="1">{"'Sheet1'!$A$4","'Sheet1'!$A$9:$G$28"}</definedName>
    <definedName name="SDFDFD" hidden="1">{#N/A,#N/A,FALSE,"운반시간"}</definedName>
    <definedName name="sdfdfdfdfdf" hidden="1">{#N/A,#N/A,FALSE,"2~8번"}</definedName>
    <definedName name="sdfg">'[73]ABUT수량-A1'!$T$25</definedName>
    <definedName name="sdfg3" hidden="1">{#N/A,#N/A,FALSE,"골재소요량";#N/A,#N/A,FALSE,"골재소요량"}</definedName>
    <definedName name="sdfg6" hidden="1">{#N/A,#N/A,FALSE,"혼합골재"}</definedName>
    <definedName name="sdfga45" hidden="1">{#N/A,#N/A,FALSE,"현장 NCR 분석";#N/A,#N/A,FALSE,"현장품질감사";#N/A,#N/A,FALSE,"현장품질감사"}</definedName>
    <definedName name="SDFGAAAAAAAAAAAAH">[24]!SDFGAAAAAAAAAAAAH</definedName>
    <definedName name="SDFGDSFGDSG" hidden="1">{#N/A,#N/A,FALSE,"기안지";#N/A,#N/A,FALSE,"통신지"}</definedName>
    <definedName name="SDFGFH" hidden="1">{#N/A,#N/A,FALSE,"부대2"}</definedName>
    <definedName name="SDFGSDFG" hidden="1">{#N/A,#N/A,FALSE,"기안지";#N/A,#N/A,FALSE,"통신지"}</definedName>
    <definedName name="SDFGSDFGDSFG" hidden="1">{#N/A,#N/A,FALSE,"기안지";#N/A,#N/A,FALSE,"통신지"}</definedName>
    <definedName name="SDFGSDFGSDDFGSDFGSD" hidden="1">{#N/A,#N/A,FALSE,"기안지";#N/A,#N/A,FALSE,"통신지"}</definedName>
    <definedName name="SDFGSDFGSDFGSDF" hidden="1">{#N/A,#N/A,FALSE,"기안지";#N/A,#N/A,FALSE,"통신지"}</definedName>
    <definedName name="sdfh">'[6]간지(4)'!sdfh</definedName>
    <definedName name="SDFSAFSADFS" hidden="1">{#N/A,#N/A,FALSE,"혼합골재"}</definedName>
    <definedName name="sdfsdf" hidden="1">{#N/A,#N/A,FALSE,"골재소요량";#N/A,#N/A,FALSE,"골재소요량"}</definedName>
    <definedName name="sdfsevgb" hidden="1">{#N/A,#N/A,FALSE,"표지"}</definedName>
    <definedName name="sdg" hidden="1">#REF!</definedName>
    <definedName name="SDGA" hidden="1">{#N/A,#N/A,FALSE,"조골재"}</definedName>
    <definedName name="sdgb9" hidden="1">{#N/A,#N/A,FALSE,"2~8번"}</definedName>
    <definedName name="sdgdfgs" hidden="1">#REF!</definedName>
    <definedName name="SDGDSFG" hidden="1">{#N/A,#N/A,FALSE,"기안지";#N/A,#N/A,FALSE,"통신지"}</definedName>
    <definedName name="sdgfa"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dghdsfg" hidden="1">{#N/A,#N/A,FALSE,"2~8번"}</definedName>
    <definedName name="SDGSDFGEWT" hidden="1">{#N/A,#N/A,FALSE,"기안지";#N/A,#N/A,FALSE,"통신지"}</definedName>
    <definedName name="SDGSDFHFDJDG" hidden="1">{#N/A,#N/A,FALSE,"속도"}</definedName>
    <definedName name="SDGSDGDHDFHGF" hidden="1">{#N/A,#N/A,FALSE,"운반시간"}</definedName>
    <definedName name="SDRFE">'[6]간지(4)'!SDRFE</definedName>
    <definedName name="sdryhj" hidden="1">{"'용역비'!$A$4:$C$8"}</definedName>
    <definedName name="SDS" hidden="1">{#N/A,#N/A,FALSE,"2~8번"}</definedName>
    <definedName name="SDS_1" hidden="1">{#N/A,#N/A,FALSE,"2~8번"}</definedName>
    <definedName name="sdsd">#N/A</definedName>
    <definedName name="sdsda" hidden="1">{#N/A,#N/A,TRUE,"토적및재료집계";#N/A,#N/A,TRUE,"토적및재료집계";#N/A,#N/A,TRUE,"단위량"}</definedName>
    <definedName name="sdsdddd" hidden="1">{#N/A,#N/A,FALSE,"토공2"}</definedName>
    <definedName name="sdsdsds" hidden="1">#REF!</definedName>
    <definedName name="sdv">[0]!uiy</definedName>
    <definedName name="sdwf4rge" hidden="1">{#N/A,#N/A,FALSE,"운반시간"}</definedName>
    <definedName name="SE" hidden="1">{"'용역비'!$A$4:$C$8"}</definedName>
    <definedName name="SEFDFEF">[110]교각계산!$E$32</definedName>
    <definedName name="SFA" hidden="1">{#N/A,#N/A,FALSE,"포장1";#N/A,#N/A,FALSE,"포장1"}</definedName>
    <definedName name="sfd">'[6]간지(4)'!sfd</definedName>
    <definedName name="sfdbd">[90]!Macro9</definedName>
    <definedName name="sfdf" hidden="1">{#N/A,#N/A,FALSE,"골재소요량";#N/A,#N/A,FALSE,"골재소요량"}</definedName>
    <definedName name="sfdgsd" hidden="1">#REF!</definedName>
    <definedName name="sfee" hidden="1">#REF!</definedName>
    <definedName name="sfggf" hidden="1">{#N/A,#N/A,FALSE,"배수1"}</definedName>
    <definedName name="sfgs" hidden="1">{#N/A,#N/A,FALSE,"운반시간"}</definedName>
    <definedName name="sfgsdfd" hidden="1">#REF!</definedName>
    <definedName name="sfgsdfg" hidden="1">{#N/A,#N/A,FALSE,"2~8번"}</definedName>
    <definedName name="sfgsh" hidden="1">{#N/A,#N/A,FALSE,"배수1"}</definedName>
    <definedName name="SFH">[0]!ㅗㅠㅎㄹ</definedName>
    <definedName name="sfhaet">'[6]간지(4)'!sfhaet</definedName>
    <definedName name="sfsd">'[206]1호토공'!$AJ$29</definedName>
    <definedName name="SFSDFDSF" hidden="1">{#N/A,#N/A,FALSE,"운반시간"}</definedName>
    <definedName name="S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GARETER" hidden="1">#REF!</definedName>
    <definedName name="SGDSGFWWWWWF">[24]!SGDSGFWWWWWF</definedName>
    <definedName name="sgfds" hidden="1">{#N/A,#N/A,FALSE,"운반시간"}</definedName>
    <definedName name="sgfsgsg" hidden="1">{#N/A,#N/A,FALSE,"골재소요량";#N/A,#N/A,FALSE,"골재소요량"}</definedName>
    <definedName name="sgh">'[6]간지(4)'!sgh</definedName>
    <definedName name="sgrg">'[65]ABUT수량-A1'!$T$25</definedName>
    <definedName name="SGSG" hidden="1">[26]조명시설!#REF!</definedName>
    <definedName name="sheet" hidden="1">{#N/A,#N/A,FALSE,"골재소요량";#N/A,#N/A,FALSE,"골재소요량"}</definedName>
    <definedName name="SHT">[69]Sheet1!$D$204</definedName>
    <definedName name="SIGCK1">[185]화산경계!$I$64</definedName>
    <definedName name="SIGCK2">[111]설계조건!$Q$64</definedName>
    <definedName name="sigmack">[130]안정검토!$O$45</definedName>
    <definedName name="SIGY1">[185]화산경계!$M$64</definedName>
    <definedName name="SIGY2">[111]설계조건!$U$64</definedName>
    <definedName name="SIL">[127]데이타!$R$23:$S$32</definedName>
    <definedName name="SIS">[0]!NNF</definedName>
    <definedName name="sja" hidden="1">{#N/A,#N/A,FALSE,"표지목차"}</definedName>
    <definedName name="SKD">'[80]계산서(직선부)'!$A$1:$J$23</definedName>
    <definedName name="SKE">[21]Sheet1!$L$36</definedName>
    <definedName name="SKSKSKS">'[6]간지(4)'!SKSKSKS</definedName>
    <definedName name="SLCFG\" hidden="1">{#N/A,#N/A,FALSE,"운반시간"}</definedName>
    <definedName name="soaka">{"'공사부문'!$A$6:$A$32"}</definedName>
    <definedName name="SOC">[0]!OIU</definedName>
    <definedName name="sodsdee" hidden="1">{#N/A,#N/A,FALSE,"2~8번"}</definedName>
    <definedName name="solver_adj" hidden="1">#REF!,#REF!</definedName>
    <definedName name="solver_adj1" hidden="1">#REF!,#REF!</definedName>
    <definedName name="solver_drv" hidden="1">1</definedName>
    <definedName name="solver_est" hidden="1">1</definedName>
    <definedName name="solver_itr" hidden="1">100</definedName>
    <definedName name="solver_lin" hidden="1">0</definedName>
    <definedName name="solver_num" hidden="1">0</definedName>
    <definedName name="solver_nwt" hidden="1">1</definedName>
    <definedName name="solver_opt" hidden="1">#REF!</definedName>
    <definedName name="solver_opt1" hidden="1">#REF!</definedName>
    <definedName name="solver_pre" hidden="1">0.000001</definedName>
    <definedName name="solver_scl" hidden="1">0</definedName>
    <definedName name="solver_sho" hidden="1">0</definedName>
    <definedName name="solver_tim" hidden="1">100</definedName>
    <definedName name="solver_tmp" hidden="1">#REF!,#REF!</definedName>
    <definedName name="solver_tol" hidden="1">0.05</definedName>
    <definedName name="solver_typ" hidden="1">3</definedName>
    <definedName name="solver_val" hidden="1">0</definedName>
    <definedName name="sort" hidden="1">#REF!</definedName>
    <definedName name="sortt" hidden="1">#REF!</definedName>
    <definedName name="SOS">[0]!MATRO</definedName>
    <definedName name="sr">#REF!,#REF!</definedName>
    <definedName name="SRDRT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rth" hidden="1">{"'용역비'!$A$4:$C$8"}</definedName>
    <definedName name="SRWW"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S">[207]수주추정!$K$7:$K$31</definedName>
    <definedName name="ssd" hidden="1">{#N/A,#N/A,FALSE,"속도"}</definedName>
    <definedName name="SSFDSFD">'[6]간지(4)'!SSFDSFD</definedName>
    <definedName name="SSS" hidden="1">{#N/A,#N/A,FALSE,"2~8번"}</definedName>
    <definedName name="SSS_1" hidden="1">{#N/A,#N/A,FALSE,"2~8번"}</definedName>
    <definedName name="SSSC">#N/A</definedName>
    <definedName name="SSSS">'[6]간지(4)'!SSSS</definedName>
    <definedName name="sssss" hidden="1">{#N/A,#N/A,FALSE,"운반시간"}</definedName>
    <definedName name="SSSSS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SSSSSS">[24]!SSSSSSS</definedName>
    <definedName name="ssssssss" hidden="1">'[208]8.PILE  (돌출)'!#REF!</definedName>
    <definedName name="SSSSSSSS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ssssssssssss" hidden="1">{#N/A,#N/A,FALSE,"단가표지"}</definedName>
    <definedName name="SSSSSSSSSSSSSSSSSSSSS" hidden="1">{#N/A,#N/A,FALSE,"배수2"}</definedName>
    <definedName name="SSSSSSSSSSSSSSSSSSSSSSSSSSSSSSSSSSSS">[24]!SSSSSSSSSSSSSSSSSSSSSSSSSSSSSSSSSSSS</definedName>
    <definedName name="STS" hidden="1">{"'용역비'!$A$4:$C$8"}</definedName>
    <definedName name="ST산출">[84]!BlankMacro1</definedName>
    <definedName name="st산출1">'[42]와동 와동로 일원 노후수도관 정비공사-수정.xlsx'!BlankMacro1</definedName>
    <definedName name="sum">SUM('[209](A)내역서'!$C$148:$C$163)</definedName>
    <definedName name="SUM철근" hidden="1">{#N/A,#N/A,FALSE,"혼합골재"}</definedName>
    <definedName name="SVFGSF">[0]!kjh</definedName>
    <definedName name="SVSV"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wasqqq" hidden="1">#REF!</definedName>
    <definedName name="SWL">[21]Sheet1!$N$32</definedName>
    <definedName name="SWR">[21]Sheet1!$N$33</definedName>
    <definedName name="swsw" hidden="1">#REF!</definedName>
    <definedName name="swswswswsws" hidden="1">{"'중기작업1'!$A$1:$V$18"}</definedName>
    <definedName name="szggftf">'[139]ABUT수량-A1'!$T$25</definedName>
    <definedName name="SZVFGG">[0]!REEG</definedName>
    <definedName name="T.B.M.설치">[101]진주방향!$AS$433</definedName>
    <definedName name="t1a2p">[88]INPUT!$I$45</definedName>
    <definedName name="T1L">[210]INPUT!$C$3</definedName>
    <definedName name="T1R">[210]INPUT!$E$3</definedName>
    <definedName name="T1S">[21]Sheet1!$D$46</definedName>
    <definedName name="t2a2p">[88]INPUT!$I$46</definedName>
    <definedName name="T2L">[210]INPUT!$C$18</definedName>
    <definedName name="T2R">[210]INPUT!$E$18</definedName>
    <definedName name="T2S">[21]Sheet1!$D$47</definedName>
    <definedName name="T3S">[21]Sheet1!$D$48</definedName>
    <definedName name="ta">'[211]1.설계조건'!$P$39</definedName>
    <definedName name="ta2p">[88]INPUT!$I$44</definedName>
    <definedName name="tem">'[212]#REF'!$A$1</definedName>
    <definedName name="TEST">'[6]간지(4)'!TEST</definedName>
    <definedName name="TETTTEYUUTUUTR">[213]말뚝지지력산정!$F$116</definedName>
    <definedName name="TEWGDSGVDSFGVDSVGSD" hidden="1">{#N/A,#N/A,FALSE,"운반시간"}</definedName>
    <definedName name="tewtwet" hidden="1">#REF!</definedName>
    <definedName name="TEYJ" hidden="1">{"'용역비'!$A$4:$C$8"}</definedName>
    <definedName name="TF" hidden="1">{#N/A,#N/A,FALSE,"운반시간"}</definedName>
    <definedName name="TFUI" hidden="1">{"'용역비'!$A$4:$C$8"}</definedName>
    <definedName name="tg" hidden="1">#REF!</definedName>
    <definedName name="TGG">[107]!Macro8</definedName>
    <definedName name="TGGG">'[6]간지(4)'!TGGG</definedName>
    <definedName name="tggrd">'[214]ABUT수량-A1'!$T$25</definedName>
    <definedName name="TITLE_AEAR">[215]우수공!$1:$3,[215]우수공!$A:$D</definedName>
    <definedName name="TMO">[21]Sheet1!$F$51</definedName>
    <definedName name="TON">" Sheet1!$G$54"</definedName>
    <definedName name="tongtray">[216]약전닥트!$M$3</definedName>
    <definedName name="TotalH">[67]역T형!$B$117</definedName>
    <definedName name="tr" hidden="1">#REF!</definedName>
    <definedName name="TRD">'[65]ABUT수량-A1'!$T$25</definedName>
    <definedName name="tres">'[128]ABUT수량-A1'!$T$25</definedName>
    <definedName name="tretwe" hidden="1">#REF!</definedName>
    <definedName name="TREYXGF">'[160]ABUT수량-A1'!$T$25</definedName>
    <definedName name="TRG">[217]DATE!$C$24:$C$85</definedName>
    <definedName name="trgfrg">[15]교각계산!$E$32</definedName>
    <definedName name="TRR">'[6]간지(4)'!TRR</definedName>
    <definedName name="TRRR">'[6]간지(4)'!TRRR</definedName>
    <definedName name="TRSH" hidden="1">{#N/A,#N/A,FALSE,"포장단가"}</definedName>
    <definedName name="TRSYYYYYYYYYYYYREEE">[24]!TRSYYYYYYYYYYYYREEE</definedName>
    <definedName name="trtr"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trtrtrtrtr" hidden="1">#REF!</definedName>
    <definedName name="tryrtg">#N/A</definedName>
    <definedName name="TTR">[0]!ㅁㄴㄹㅇㄹ</definedName>
    <definedName name="ttt" hidden="1">#REF!</definedName>
    <definedName name="tttq" hidden="1">#REF!</definedName>
    <definedName name="TTTT" hidden="1">#REF!</definedName>
    <definedName name="ttttt" hidden="1">{#N/A,#N/A,FALSE,"포장2"}</definedName>
    <definedName name="tttttt" hidden="1">{#N/A,#N/A,FALSE,"골재소요량";#N/A,#N/A,FALSE,"골재소요량"}</definedName>
    <definedName name="TTYRY" hidden="1">{#N/A,#N/A,FALSE,"부대1"}</definedName>
    <definedName name="tuilol" hidden="1">{"'용역비'!$A$4:$C$8"}</definedName>
    <definedName name="TUIO" hidden="1">{"'용역비'!$A$4:$C$8"}</definedName>
    <definedName name="TUIO.L" hidden="1">{"'용역비'!$A$4:$C$8"}</definedName>
    <definedName name="TUIOTUI" hidden="1">{"'용역비'!$A$4:$C$8"}</definedName>
    <definedName name="TUNVS">[0]!ㄷㄹㅈ</definedName>
    <definedName name="tuu">#N/A</definedName>
    <definedName name="TW">[21]Sheet1!$J$33</definedName>
    <definedName name="TwallLen1">[67]역T형!$I$112</definedName>
    <definedName name="TwallLen2">[67]역T형!$L$112</definedName>
    <definedName name="TwallLen3">[67]역T형!$N$112</definedName>
    <definedName name="TWL">[21]Sheet1!$N$29</definedName>
    <definedName name="TWR">[21]Sheet1!$N$30</definedName>
    <definedName name="TWWWTWWWWWE">[213]말뚝지지력산정!$L$22</definedName>
    <definedName name="tye" hidden="1">#REF!</definedName>
    <definedName name="TYHFDGFD" hidden="1">{#N/A,#N/A,FALSE,"배수2"}</definedName>
    <definedName name="TYJ" hidden="1">{"'용역비'!$A$4:$C$8"}</definedName>
    <definedName name="tyjdtj51" hidden="1">{#N/A,#N/A,FALSE,"골재소요량";#N/A,#N/A,FALSE,"골재소요량"}</definedName>
    <definedName name="tyje" hidden="1">{"'용역비'!$A$4:$C$8"}</definedName>
    <definedName name="tyjet" hidden="1">{"'용역비'!$A$4:$C$8"}</definedName>
    <definedName name="tykd" hidden="1">{"'제10장(표)'!$A$5:$L$10"}</definedName>
    <definedName name="tytju4tewete" hidden="1">{#N/A,#N/A,FALSE,"속도"}</definedName>
    <definedName name="TYU">[84]!BlankMacro1</definedName>
    <definedName name="U"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uhio8ou" hidden="1">{#N/A,#N/A,FALSE,"포장2"}</definedName>
    <definedName name="ui" hidden="1">{#N/A,#N/A,FALSE,"조골재"}</definedName>
    <definedName name="UIO">'[143]ABUT수량-A1'!$T$25</definedName>
    <definedName name="uiok" hidden="1">{#N/A,#N/A,FALSE,"표지목차"}</definedName>
    <definedName name="ujdffdf" hidden="1">{#N/A,#N/A,FALSE,"단가표지"}</definedName>
    <definedName name="UJI">[218]DATE!$I$24:$I$85</definedName>
    <definedName name="ujk" hidden="1">{#N/A,#N/A,FALSE,"운반시간"}</definedName>
    <definedName name="ujy">#N/A</definedName>
    <definedName name="ulo" hidden="1">{"'용역비'!$A$4:$C$8"}</definedName>
    <definedName name="unj">[79]!Macro8</definedName>
    <definedName name="uoi8p" hidden="1">{#N/A,#N/A,FALSE,"운반시간"}</definedName>
    <definedName name="uoi8u" hidden="1">{#N/A,#N/A,FALSE,"토공2"}</definedName>
    <definedName name="uoio" hidden="1">{#N/A,#N/A,FALSE,"포장1";#N/A,#N/A,FALSE,"포장1"}</definedName>
    <definedName name="uoiup" hidden="1">{#N/A,#N/A,FALSE,"구조1"}</definedName>
    <definedName name="UTI" hidden="1">{"'용역비'!$A$4:$C$8"}</definedName>
    <definedName name="UTIOL" hidden="1">{"'용역비'!$A$4:$C$8"}</definedName>
    <definedName name="UU" hidden="1">{#N/A,#N/A,FALSE,"조골재"}</definedName>
    <definedName name="uuu" hidden="1">{#N/A,#N/A,FALSE,"운반시간"}</definedName>
    <definedName name="uuuu" hidden="1">{#N/A,#N/A,FALSE,"2~8번"}</definedName>
    <definedName name="uy89ihbn" hidden="1">{#N/A,#N/A,FALSE,"2~8번"}</definedName>
    <definedName name="uyj">#N/A</definedName>
    <definedName name="uyjesc" hidden="1">{#N/A,#N/A,FALSE,"포장1";#N/A,#N/A,FALSE,"포장1"}</definedName>
    <definedName name="UYUY">#N/A</definedName>
    <definedName name="U형"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U형수로">'[219]집수정(600-700)'!$P$4</definedName>
    <definedName name="U형측구이음"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u형측구이음수량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v">'[6]간지(4)'!v</definedName>
    <definedName name="vbc">[0]!REGSVTEB</definedName>
    <definedName name="vbdfgg">[90]!Macro7</definedName>
    <definedName name="VBGDH">#N/A</definedName>
    <definedName name="vbnh">[0]!ㅗㅠㅎㄹ</definedName>
    <definedName name="vcnf" hidden="1">'[220]N賃率-職'!$I$5:$I$30</definedName>
    <definedName name="vcx">[0]!ㅗㅠㅎㄹ</definedName>
    <definedName name="VFJKEH">#N/A</definedName>
    <definedName name="VFV">[0]!ㄷㄹㅈ</definedName>
    <definedName name="vfvfvf" hidden="1">#REF!</definedName>
    <definedName name="VGF">'[6]간지(4)'!VGF</definedName>
    <definedName name="vgh">[79]!Macro2</definedName>
    <definedName name="VGJH" hidden="1">{#N/A,#N/A,FALSE,"토공2"}</definedName>
    <definedName name="VIP">[107]!Macro9</definedName>
    <definedName name="VIR">[107]!Macro7</definedName>
    <definedName name="VIS">[107]!Macro9</definedName>
    <definedName name="vlo">[0]!juyjuy</definedName>
    <definedName name="VNJ">'[6]간지(4)'!VNJ</definedName>
    <definedName name="vqwt" hidden="1">{#N/A,#N/A,FALSE,"포장1";#N/A,#N/A,FALSE,"포장1"}</definedName>
    <definedName name="VSV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vvb">[0]!ㅌㅊㅍ</definedName>
    <definedName name="vvv">{"Book1","부대-(표지판,데리,가드).xls","부대-(낙,차,중분대).xls"}</definedName>
    <definedName name="vvvv">{"Book1","부대-(표지판,데리,가드).xls","부대-(낙,차,중분대).xls"}</definedName>
    <definedName name="vvvvvvvvvvv"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vwat" hidden="1">{#N/A,#N/A,FALSE,"운반시간"}</definedName>
    <definedName name="w">{"Book1","부대-(표지판,데리,가드).xls","부대-(낙,차,중분대).xls"}</definedName>
    <definedName name="w2e3" hidden="1">{"'광피스표'!$A$3:$N$54"}</definedName>
    <definedName name="W34DW">'[221]ABUT수량-A1'!$T$25</definedName>
    <definedName name="W3RTSEAFJAOR"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allLen">[67]역T형!$I$155</definedName>
    <definedName name="wbtrwe" hidden="1">{#N/A,#N/A,FALSE,"포장2"}</definedName>
    <definedName name="wddw">[0]!ㅈㄷㅂㄹ</definedName>
    <definedName name="wdes">[0]!VBN</definedName>
    <definedName name="WDF">#N/A</definedName>
    <definedName name="WDV">'[6]간지(4)'!WDV</definedName>
    <definedName name="we" hidden="1">{#N/A,#N/A,FALSE,"골재소요량";#N/A,#N/A,FALSE,"골재소요량"}</definedName>
    <definedName name="wee" hidden="1">{#N/A,#N/A,FALSE,"골재소요량";#N/A,#N/A,FALSE,"골재소요량"}</definedName>
    <definedName name="WEFDS">[0]!MATRO</definedName>
    <definedName name="WEIGHT">SUM('[222]자재집계 &amp; 총괄표'!$BP$12:$BP$22)</definedName>
    <definedName name="WEIGHT1">SUM('[222]자재집계 &amp; 총괄표'!$BQ$12:$BQ$22)</definedName>
    <definedName name="wer"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r_1" hidden="1">{#N/A,#N/A,FALSE,"골재소요량";#N/A,#N/A,FALSE,"골재소요량"}</definedName>
    <definedName name="wererr" hidden="1">{#N/A,#N/A,FALSE,"운반시간"}</definedName>
    <definedName name="werewr" hidden="1">{#N/A,#N/A,FALSE,"골재소요량";#N/A,#N/A,FALSE,"골재소요량"}</definedName>
    <definedName name="wert"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RTWERT" hidden="1">{#N/A,#N/A,FALSE,"기안지";#N/A,#N/A,FALSE,"통신지"}</definedName>
    <definedName name="weryew" hidden="1">{#N/A,#N/A,FALSE,"이정표"}</definedName>
    <definedName name="we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t3w4" hidden="1">{#N/A,#N/A,FALSE,"혼합골재"}</definedName>
    <definedName name="wew">{"Book1","부대-(표지판,데리,가드).xls","부대-(낙,차,중분대).xls"}</definedName>
    <definedName name="WFG">[0]!MATRO</definedName>
    <definedName name="WFW" hidden="1">{#N/A,#N/A,FALSE,"배수1"}</definedName>
    <definedName name="WIRE">[150]Sheet1!$D$3</definedName>
    <definedName name="WIRUY">'[6]간지(4)'!WIRUY</definedName>
    <definedName name="wj" hidden="1">{"'Sheet1'!$A$4","'Sheet1'!$A$9:$G$28"}</definedName>
    <definedName name="WJD" hidden="1">{#N/A,#N/A,FALSE,"포장단가"}</definedName>
    <definedName name="WLQ" hidden="1">{#N/A,#N/A,FALSE,"명세표"}</definedName>
    <definedName name="WLSDUF01" hidden="1">{#N/A,#N/A,FALSE,"표지목차"}</definedName>
    <definedName name="wm.조골재1" hidden="1">{#N/A,#N/A,FALSE,"조골재"}</definedName>
    <definedName name="wocj"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oogi" hidden="1">#REF!</definedName>
    <definedName name="woogi2" hidden="1">#REF!</definedName>
    <definedName name="WQ" hidden="1">{#N/A,#N/A,FALSE,"2~8번"}</definedName>
    <definedName name="wqd">[0]!ㅗㅠㅎㄹ</definedName>
    <definedName name="WQW"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rb.sda" hidden="1">{#N/A,#N/A,TRUE,"토적및재료집계";#N/A,#N/A,TRUE,"토적및재료집계";#N/A,#N/A,TRUE,"단위량"}</definedName>
    <definedName name="WRFDSZR">[110]교각계산!$K$98</definedName>
    <definedName name="wrn" hidden="1">{#N/A,#N/A,FALSE,"단가표지"}</definedName>
    <definedName name="WRN." hidden="1">{#N/A,#N/A,FALSE,"기안지";#N/A,#N/A,FALSE,"통신지"}</definedName>
    <definedName name="wrn.1" hidden="1">{#N/A,#N/A,FALSE,"골재소요량";#N/A,#N/A,FALSE,"골재소요량"}</definedName>
    <definedName name="WRN.111" hidden="1">{#N/A,#N/A,FALSE,"포장1";#N/A,#N/A,FALSE,"포장1"}</definedName>
    <definedName name="WRN.123." hidden="1">{#N/A,#N/A,FALSE,"기안지";#N/A,#N/A,FALSE,"통신지"}</definedName>
    <definedName name="WRN.1234" hidden="1">{#N/A,#N/A,FALSE,"표지목차"}</definedName>
    <definedName name="wrn.2번." hidden="1">{#N/A,#N/A,FALSE,"2~8번"}</definedName>
    <definedName name="wrn.2번._1" hidden="1">{#N/A,#N/A,FALSE,"2~8번"}</definedName>
    <definedName name="wrn.3번." hidden="1">{#N/A,#N/A,FALSE,"2~8번"}</definedName>
    <definedName name="wrn.97." hidden="1">{#N/A,#N/A,FALSE,"지침";#N/A,#N/A,FALSE,"환경분석";#N/A,#N/A,FALSE,"Sheet16"}</definedName>
    <definedName name="wrn.97년._.사업계획._.및._.예산지침." hidden="1">{#N/A,#N/A,TRUE,"1";#N/A,#N/A,TRUE,"2";#N/A,#N/A,TRUE,"3";#N/A,#N/A,TRUE,"4";#N/A,#N/A,TRUE,"5";#N/A,#N/A,TRUE,"6";#N/A,#N/A,TRUE,"7"}</definedName>
    <definedName name="wrn.ac30prn." hidden="1">{#N/A,#N/A,FALSE,"별표20 ";#N/A,#N/A,FALSE,"부표";#N/A,#N/A,FALSE,"품셈내역";#N/A,#N/A,FALSE,"품셈집계";#N/A,#N/A,FALSE,"내역서";#N/A,#N/A,FALSE,"집계표";#N/A,#N/A,FALSE,"표지";#N/A,#N/A,FALSE,"별표총괄표"}</definedName>
    <definedName name="WRN.ASFD" hidden="1">{#N/A,#N/A,FALSE,"기안지";#N/A,#N/A,FALSE,"통신지"}</definedName>
    <definedName name="wrn.chi._.tiÆt." hidden="1">{#N/A,#N/A,FALSE,"Chi tiÆt"}</definedName>
    <definedName name="WRN.KLM" hidden="1">{#N/A,#N/A,FALSE,"기안지";#N/A,#N/A,FALSE,"통신지"}</definedName>
    <definedName name="WRN.LAKK" hidden="1">{#N/A,#N/A,FALSE,"기안지";#N/A,#N/A,FALSE,"통신지"}</definedName>
    <definedName name="WRN.LLX" hidden="1">{#N/A,#N/A,FALSE,"기안지";#N/A,#N/A,FALSE,"통신지"}</definedName>
    <definedName name="WRN.SAF" hidden="1">{#N/A,#N/A,FALSE,"기안지";#N/A,#N/A,FALSE,"통신지"}</definedName>
    <definedName name="WRN.SDF." hidden="1">{#N/A,#N/A,FALSE,"기안지";#N/A,#N/A,FALSE,"통신지"}</definedName>
    <definedName name="WRN.SDLF" hidden="1">{#N/A,#N/A,FALSE,"기안지";#N/A,#N/A,FALSE,"통신지"}</definedName>
    <definedName name="WRN.SE." hidden="1">{#N/A,#N/A,FALSE,"기안지";#N/A,#N/A,FALSE,"통신지"}</definedName>
    <definedName name="wrn.STURUT._.검토." hidden="1">{#N/A,#N/A,TRUE,"H-PILE";#N/A,#N/A,TRUE,"WALE";#N/A,#N/A,TRUE,"STRUT";#N/A,#N/A,TRUE,"토류판";#N/A,#N/A,TRUE,"근입장검토"}</definedName>
    <definedName name="wrn.test1." hidden="1">{#N/A,#N/A,FALSE,"명세표"}</definedName>
    <definedName name="wrn.건물기초." hidden="1">{#N/A,#N/A,FALSE,"집계";#N/A,#N/A,FALSE,"표지";#N/A,#N/A,FALSE,"터빈집계";#N/A,#N/A,FALSE,"터빈내역";#N/A,#N/A,FALSE,"주제어집계";#N/A,#N/A,FALSE,"주제어내역";#N/A,#N/A,FALSE,"보일러집계";#N/A,#N/A,FALSE,"보일러내역";#N/A,#N/A,FALSE,"별표19";#N/A,#N/A,FALSE,"정산신규품";#N/A,#N/A,FALSE,"신규별표";#N/A,#N/A,FALSE,"골재 ";#N/A,#N/A,FALSE,"운반비"}</definedName>
    <definedName name="wrn.건설기계사업소._.상반기보고." hidden="1">{#N/A,#N/A,FALSE,"사업총괄";#N/A,#N/A,FALSE,"장비사업";#N/A,#N/A,FALSE,"철구사업";#N/A,#N/A,FALSE,"준설사업"}</definedName>
    <definedName name="wrn.골재소요량." hidden="1">{#N/A,#N/A,FALSE,"골재소요량";#N/A,#N/A,FALSE,"골재소요량"}</definedName>
    <definedName name="wrn.골재소요량._1" hidden="1">{#N/A,#N/A,FALSE,"골재소요량";#N/A,#N/A,FALSE,"골재소요량"}</definedName>
    <definedName name="wrn.교각." hidden="1">{#N/A,#N/A,FALSE,"1";#N/A,#N/A,FALSE,"2";#N/A,#N/A,FALSE,"3";#N/A,#N/A,FALSE,"4";#N/A,#N/A,FALSE,"5";#N/A,#N/A,FALSE,"6";#N/A,#N/A,FALSE,"7"}</definedName>
    <definedName name="wrn.교대." hidden="1">{#N/A,#N/A,FALSE,"type1";#N/A,#N/A,FALSE,"지지력";#N/A,#N/A,FALSE,"PILE계산";#N/A,#N/A,FALSE,"PILE ";#N/A,#N/A,FALSE,"철근량";#N/A,#N/A,FALSE,"균열검토";#N/A,#N/A,FALSE,"날개벽";#N/A,#N/A,FALSE,"주철근조립도";#N/A,#N/A,FALSE,"교좌"}</definedName>
    <definedName name="wrn.교대구조계산."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rn.교대수량." hidden="1">{#N/A,#N/A,FALSE,"집계";#N/A,#N/A,FALSE,"철근";#N/A,#N/A,FALSE,"외봉육교(교대A1)";#N/A,#N/A,FALSE,"외봉육교(교대A2)"}</definedName>
    <definedName name="wrn.교육청." hidden="1">{#N/A,#N/A,FALSE,"전력간선"}</definedName>
    <definedName name="wrn.구조2." hidden="1">{#N/A,#N/A,FALSE,"구조2"}</definedName>
    <definedName name="wrn.기성." hidden="1">{#N/A,#N/A,FALSE,"신청통보";#N/A,#N/A,FALSE,"기성확인서";#N/A,#N/A,FALSE,"기성내역서"}</definedName>
    <definedName name="wrn.단가산출서."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wrn.단가표지." hidden="1">{#N/A,#N/A,FALSE,"단가표지"}</definedName>
    <definedName name="wrn.단가표지._1" hidden="1">{#N/A,#N/A,FALSE,"단가표지"}</definedName>
    <definedName name="wrn.대외공문." hidden="1">{#N/A,#N/A,TRUE,"대외공문"}</definedName>
    <definedName name="WRN.미." hidden="1">{#N/A,#N/A,FALSE,"기안지";#N/A,#N/A,FALSE,"통신지"}</definedName>
    <definedName name="WRN.배수1" hidden="1">{#N/A,#N/A,FALSE,"배수1"}</definedName>
    <definedName name="wrn.배수1." hidden="1">{#N/A,#N/A,FALSE,"배수1"}</definedName>
    <definedName name="wrn.배수2." hidden="1">{#N/A,#N/A,FALSE,"배수2"}</definedName>
    <definedName name="wrn.변경예산." hidden="1">{#N/A,#N/A,FALSE,"변경관리예산";#N/A,#N/A,FALSE,"변경장비예산";#N/A,#N/A,FALSE,"변경준설예산";#N/A,#N/A,FALSE,"변경철구예산"}</definedName>
    <definedName name="wrn.부대1." hidden="1">{#N/A,#N/A,FALSE,"부대1"}</definedName>
    <definedName name="wrn.부대2." hidden="1">{#N/A,#N/A,FALSE,"부대2"}</definedName>
    <definedName name="wrn.부산주경기장."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wrn.사업현황." hidden="1">{#N/A,#N/A,FALSE,"표지";#N/A,#N/A,FALSE,"조직표";#N/A,#N/A,FALSE,"정직원인원";#N/A,#N/A,FALSE,"사업계획";#N/A,#N/A,FALSE,"부동산";#N/A,#N/A,FALSE,"장비현황";#N/A,#N/A,FALSE,"장비가동";#N/A,#N/A,FALSE,"매각장비";#N/A,#N/A,FALSE,"철구제작";#N/A,#N/A,FALSE,"철구수주";#N/A,#N/A,FALSE,"철구시설";#N/A,#N/A,FALSE,"준설장비";#N/A,#N/A,FALSE,"준설수량";#N/A,#N/A,FALSE,"골재인원";#N/A,#N/A,FALSE,"골재손익";#N/A,#N/A,FALSE,"노조현황"}</definedName>
    <definedName name="wrn.속도." hidden="1">{#N/A,#N/A,FALSE,"속도"}</definedName>
    <definedName name="wrn.손익._.보고." hidden="1">{#N/A,#N/A,TRUE,"손익보고"}</definedName>
    <definedName name="wrn.송변전공종단가." hidden="1">{#N/A,#N/A,TRUE,"공종단가";#N/A,#N/A,TRUE,"Mtr단가";#N/A,#N/A,TRUE,"170GIS단가";#N/A,#N/A,TRUE,"258GIS단가";#N/A,#N/A,TRUE,"잡단가A";#N/A,#N/A,TRUE,"잡단가B";#N/A,#N/A,TRUE,"잡단가C";#N/A,#N/A,TRUE,"토목방재단가";#N/A,#N/A,TRUE,"MTR품";#N/A,#N/A,TRUE,"170GIS품";#N/A,#N/A,TRUE,"25.8GIS품";#N/A,#N/A,TRUE,"잡설비품";#N/A,#N/A,TRUE,"토목방재";#N/A,#N/A,TRUE,"시중노임"}</definedName>
    <definedName name="wrn.시행결의." hidden="1">{#N/A,#N/A,FALSE,"결의서";#N/A,#N/A,FALSE,"내역서";#N/A,#N/A,FALSE,"도급예상";#N/A,#N/A,FALSE,"시방서"}</definedName>
    <definedName name="wrn.신용찬." hidden="1">{#N/A,#N/A,TRUE,"토적및재료집계";#N/A,#N/A,TRUE,"토적및재료집계";#N/A,#N/A,TRUE,"단위량"}</definedName>
    <definedName name="wrn.업체별._.견적공사명." hidden="1">{"SJ - 기본 보기",#N/A,FALSE,"공사별 외주견적"}</definedName>
    <definedName name="wrn.연동제." hidden="1">{#N/A,#N/A,TRUE,"총괄"}</definedName>
    <definedName name="wrn.예상손익." hidden="1">{#N/A,#N/A,FALSE,"예상손익";#N/A,#N/A,FALSE,"관리분석";#N/A,#N/A,FALSE,"장비분석";#N/A,#N/A,FALSE,"준설분석";#N/A,#N/A,FALSE,"철구분석"}</definedName>
    <definedName name="wrn.운반시간." hidden="1">{#N/A,#N/A,FALSE,"운반시간"}</definedName>
    <definedName name="wrn.운반시간._1" hidden="1">{#N/A,#N/A,FALSE,"운반시간"}</definedName>
    <definedName name="wrn.이정표." hidden="1">{#N/A,#N/A,FALSE,"이정표"}</definedName>
    <definedName name="wrn.입적표." hidden="1">{#N/A,#N/A,FALSE,"전체집계표";#N/A,#N/A,FALSE,"안벽30000";#N/A,#N/A,FALSE,"안벽20000";#N/A,#N/A,FALSE,"내호안";#N/A,#N/A,FALSE,"외호안";#N/A,#N/A,FALSE,"준설토A";#N/A,#N/A,FALSE,"준설토B";#N/A,#N/A,FALSE,"적출장"}</definedName>
    <definedName name="WRN.자이." hidden="1">{#N/A,#N/A,FALSE,"기안지";#N/A,#N/A,FALSE,"통신지"}</definedName>
    <definedName name="WRN.자자자." hidden="1">{#N/A,#N/A,FALSE,"기안지";#N/A,#N/A,FALSE,"통신지"}</definedName>
    <definedName name="wrn.전열선출서." hidden="1">{#N/A,#N/A,FALSE,"전열산출서"}</definedName>
    <definedName name="wrn.조골재." hidden="1">{#N/A,#N/A,FALSE,"조골재"}</definedName>
    <definedName name="wrn.조골재._1" hidden="1">{#N/A,#N/A,FALSE,"조골재"}</definedName>
    <definedName name="wrn.토공1." hidden="1">{#N/A,#N/A,FALSE,"구조1"}</definedName>
    <definedName name="wrn.토공2" hidden="1">{#N/A,#N/A,FALSE,"구조1"}</definedName>
    <definedName name="wrn.토공2." hidden="1">{#N/A,#N/A,FALSE,"토공2"}</definedName>
    <definedName name="wrn.통신지." hidden="1">{#N/A,#N/A,FALSE,"기안지";#N/A,#N/A,FALSE,"통신지"}</definedName>
    <definedName name="wrn.포장" hidden="1">{#N/A,#N/A,FALSE,"포장2"}</definedName>
    <definedName name="wrn.포장1." hidden="1">{#N/A,#N/A,FALSE,"포장1";#N/A,#N/A,FALSE,"포장1"}</definedName>
    <definedName name="wrn.포장2." hidden="1">{#N/A,#N/A,FALSE,"포장2"}</definedName>
    <definedName name="wrn.포장단가." hidden="1">{#N/A,#N/A,FALSE,"포장단가"}</definedName>
    <definedName name="wrn.표준공종단가." hidden="1">{"stand",#N/A,TRUE,"공종단가";"mtrvl",#N/A,TRUE,"단가산출";"gis170vl",#N/A,TRUE,"단가산출";"gis23vl",#N/A,TRUE,"단가산출";"cpdlavl",#N/A,TRUE,"단가산출";"BUSVL",#N/A,TRUE,"단가산출";"CABLE",#N/A,TRUE,"단가산출";"MTRST",#N/A,TRUE,"MTR품";"GIS170ST",#N/A,TRUE,"170GIS품";"GIS23ST",#N/A,TRUE,"25.8GIS품";"GITAST",#N/A,TRUE,"잡설비품";"STST",#N/A,TRUE,"표준공종"}</definedName>
    <definedName name="wrn.표지." hidden="1">{#N/A,#N/A,FALSE,"표지"}</definedName>
    <definedName name="wrn.표지목차." hidden="1">{#N/A,#N/A,FALSE,"표지목차"}</definedName>
    <definedName name="wrn.표지목차._1" hidden="1">{#N/A,#N/A,FALSE,"표지목차"}</definedName>
    <definedName name="wrn.현장._.NCR._.분석." hidden="1">{#N/A,#N/A,FALSE,"현장 NCR 분석";#N/A,#N/A,FALSE,"현장품질감사";#N/A,#N/A,FALSE,"현장품질감사"}</definedName>
    <definedName name="wrn.혼합골재." hidden="1">{#N/A,#N/A,FALSE,"혼합골재"}</definedName>
    <definedName name="wrn.혼합골재._1" hidden="1">{#N/A,#N/A,FALSE,"혼합골재"}</definedName>
    <definedName name="wrn.황금동." hidden="1">{#N/A,#N/A,FALSE,"단면 제원"}</definedName>
    <definedName name="wrn.회선임차현황." hidden="1">{#N/A,#N/A,FALSE,"회선임차현황"}</definedName>
    <definedName name="WRTS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rty" hidden="1">{"'용역비'!$A$4:$C$8"}</definedName>
    <definedName name="wrtyrtyrt" hidden="1">{"'용역비'!$A$4:$C$8"}</definedName>
    <definedName name="wrtywrtywr" hidden="1">{"'용역비'!$A$4:$C$8"}</definedName>
    <definedName name="WRWEYSRZA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RYSGSAG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sdf">#N/A</definedName>
    <definedName name="WSO">[21]Sheet1!$F$45</definedName>
    <definedName name="WSRTGSATA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SS">[0]!ㅁㄴㄹㅇㄹ</definedName>
    <definedName name="WSX">[0]!WWF</definedName>
    <definedName name="wtbvw" hidden="1">{#N/A,#N/A,FALSE,"표지목차"}</definedName>
    <definedName name="WTERT" hidden="1">{#N/A,#N/A,FALSE,"기안지";#N/A,#N/A,FALSE,"통신지"}</definedName>
    <definedName name="WTRSE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tvegrh" hidden="1">{#N/A,#N/A,FALSE,"포장2"}</definedName>
    <definedName name="wtwe" hidden="1">{#N/A,#N/A,FALSE,"구조1"}</definedName>
    <definedName name="wuy" hidden="1">{"'용역비'!$A$4:$C$8"}</definedName>
    <definedName name="wvyh" hidden="1">{#N/A,#N/A,FALSE,"혼합골재"}</definedName>
    <definedName name="WW"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WQ">[0]!ㄷㄹㅈ</definedName>
    <definedName name="WWR">[0]!uiy</definedName>
    <definedName name="WWT">'[6]간지(4)'!WWT</definedName>
    <definedName name="WWU">[0]!ㅈㄷㅂㄹ</definedName>
    <definedName name="www">'[73]ABUT수량-A1'!$T$25</definedName>
    <definedName name="WWWW">'[6]간지(4)'!WWWW</definedName>
    <definedName name="wwwwwwwwwwwwwwwww"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zn.구조2." hidden="1">{#N/A,#N/A,FALSE,"구조2"}</definedName>
    <definedName name="wzn.부대1." hidden="1">{#N/A,#N/A,FALSE,"부대1"}</definedName>
    <definedName name="wzn.부대2." hidden="1">{#N/A,#N/A,FALSE,"부대2"}</definedName>
    <definedName name="wzn.포장1." hidden="1">{#N/A,#N/A,FALSE,"포장1";#N/A,#N/A,FALSE,"포장1"}</definedName>
    <definedName name="wzn.표지목차." hidden="1">{#N/A,#N/A,FALSE,"표지목차"}</definedName>
    <definedName name="wzn.현장._.NCR._.분석." hidden="1">{#N/A,#N/A,FALSE,"현장 NCR 분석";#N/A,#N/A,FALSE,"현장품질감사";#N/A,#N/A,FALSE,"현장품질감사"}</definedName>
    <definedName name="x" hidden="1">{#N/A,#N/A,FALSE,"운반시간"}</definedName>
    <definedName name="xc">[223]수주추정!$K$7:$K$31</definedName>
    <definedName name="xcc">[0]!ㅁㄴㄹㅇㄹ</definedName>
    <definedName name="XCCFD" hidden="1">{"'광피스표'!$A$3:$N$54"}</definedName>
    <definedName name="XDE">[0]!ㅗㅠㅎㄹ</definedName>
    <definedName name="XDF">[0]!xcf</definedName>
    <definedName name="XDR">[0]!ㅈㄷㅂㄹ</definedName>
    <definedName name="XDS">[0]!NNF</definedName>
    <definedName name="xhd">'[6]간지(4)'!xhd</definedName>
    <definedName name="xhr" hidden="1">{#N/A,#N/A,FALSE,"배수1"}</definedName>
    <definedName name="xhrhd">[24]!BlankMacro1</definedName>
    <definedName name="xmrrlwhrjs" hidden="1">{#N/A,#N/A,FALSE,"현장 NCR 분석";#N/A,#N/A,FALSE,"현장품질감사";#N/A,#N/A,FALSE,"현장품질감사"}</definedName>
    <definedName name="XSAAAAAAAAAAAC">[24]!XSAAAAAAAAAAAC</definedName>
    <definedName name="XSD">[0]!MATRO</definedName>
    <definedName name="xv">{"Book1","부대-(표지판,데리,가드).xls","부대-(낙,차,중분대).xls"}</definedName>
    <definedName name="xx" hidden="1">{#N/A,#N/A,FALSE,"운반시간"}</definedName>
    <definedName name="xxx" hidden="1">{#N/A,#N/A,FALSE,"구조2"}</definedName>
    <definedName name="xxxx"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xxxxc" hidden="1">{#N/A,#N/A,FALSE,"조골재"}</definedName>
    <definedName name="xxxxx"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XXXXXX" hidden="1">{"'공사부문'!$A$6:$A$32"}</definedName>
    <definedName name="XXXXXXXX">[24]!XXXXXXXX</definedName>
    <definedName name="y" hidden="1">{#N/A,#N/A,FALSE,"운반시간"}</definedName>
    <definedName name="y5bewy5vgr" hidden="1">{#N/A,#N/A,FALSE,"운반시간"}</definedName>
    <definedName name="Y6U">'[6]간지(4)'!Y6U</definedName>
    <definedName name="YAARTTA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YBG견적서통" hidden="1">{#N/A,#N/A,TRUE,"손익보고"}</definedName>
    <definedName name="YFU" hidden="1">{"'용역비'!$A$4:$C$8"}</definedName>
    <definedName name="YGFHV" hidden="1">{#N/A,#N/A,FALSE,"배수1"}</definedName>
    <definedName name="YGTTWAR"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YHG">'[6]간지(4)'!YHG</definedName>
    <definedName name="YHGG">#N/A</definedName>
    <definedName name="YIP">#N/A</definedName>
    <definedName name="yjdjn" hidden="1">{#N/A,#N/A,FALSE,"표지목차"}</definedName>
    <definedName name="YJH">'[6]간지(4)'!YJH</definedName>
    <definedName name="yjy">[0]!jytr</definedName>
    <definedName name="YL" hidden="1">{"'용역비'!$A$4:$C$8"}</definedName>
    <definedName name="young">'[224]ABUT수량-A1'!$T$25</definedName>
    <definedName name="yr" hidden="1">{#N/A,#N/A,FALSE,"부대2"}</definedName>
    <definedName name="ytdh" hidden="1">{#N/A,#N/A,FALSE,"혼합골재"}</definedName>
    <definedName name="YTY">[24]!YTY</definedName>
    <definedName name="YTYT" hidden="1">#REF!</definedName>
    <definedName name="ytytytyty" hidden="1">#REF!</definedName>
    <definedName name="yu" hidden="1">{"'용역비'!$A$4:$C$8"}</definedName>
    <definedName name="yu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yuiuy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YUK" hidden="1">{"'용역비'!$A$4:$C$8"}</definedName>
    <definedName name="YUKOI" hidden="1">{"'용역비'!$A$4:$C$8"}</definedName>
    <definedName name="yuo7">[24]!yuo7</definedName>
    <definedName name="yuy" hidden="1">{#N/A,#N/A,FALSE,"단가표지"}</definedName>
    <definedName name="YUYUY" hidden="1">{#N/A,#N/A,FALSE,"혼합골재"}</definedName>
    <definedName name="yvdfvhd" hidden="1">{#N/A,#N/A,FALSE,"이정표"}</definedName>
    <definedName name="ywrtvwvy" hidden="1">{#N/A,#N/A,FALSE,"부대1"}</definedName>
    <definedName name="yy"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yyty" hidden="1">#REF!</definedName>
    <definedName name="yyy">[84]!yyy</definedName>
    <definedName name="yyy1">'[6]간지(4)'!yyy1</definedName>
    <definedName name="yyyy"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yyyyyh" hidden="1">#REF!</definedName>
    <definedName name="yyyyyyy" hidden="1">{"'공사부문'!$A$6:$A$32"}</definedName>
    <definedName name="Z_4F74ED08_7DE6_11D4_BC29_005004C1F3AD_.wvu.PrintTitles" hidden="1">#REF!</definedName>
    <definedName name="za" hidden="1">[225]실행철강하도!$A$1:$A$4</definedName>
    <definedName name="zaq"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zaqe"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zaqw" hidden="1">{#N/A,#N/A,FALSE,"골재소요량";#N/A,#N/A,FALSE,"골재소요량"}</definedName>
    <definedName name="zaqwe"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ZDA" hidden="1">{#N/A,#N/A,FALSE,"2~8번"}</definedName>
    <definedName name="zfgrg">'[128]ABUT수량-A1'!$T$25</definedName>
    <definedName name="ZFVGFDHB">#N/A</definedName>
    <definedName name="ZK">[0]!BlankMacro1</definedName>
    <definedName name="ZLO">#N/A</definedName>
    <definedName name="ZM">[0]!BlankMacro1</definedName>
    <definedName name="zsb">[0]!GVHBG</definedName>
    <definedName name="zsd">[0]!ㅈㄷㅂㄹ</definedName>
    <definedName name="zv" hidden="1">{#N/A,#N/A,FALSE,"속도"}</definedName>
    <definedName name="zxcf">'[6]간지(4)'!zxcf</definedName>
    <definedName name="zxcv"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zxd">'[6]간지(4)'!zxd</definedName>
    <definedName name="zz" hidden="1">[226]조명시설!#REF!</definedName>
    <definedName name="zzz" hidden="1">#REF!</definedName>
    <definedName name="ZZZZZZ" hidden="1">{"'활동원단위'!$A$22:$G$26"}</definedName>
    <definedName name="ZZZZZZZZZZZZZZZZ"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ZZZZZZZZZZZZZZZZZZZZZZZZZZZZZZZ"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φ406.4" hidden="1">{#N/A,#N/A,FALSE,"2~8번"}</definedName>
    <definedName name="ㄱ" hidden="1">#REF!</definedName>
    <definedName name="ㄱㄱ" hidden="1">{#N/A,#N/A,FALSE,"조골재"}</definedName>
    <definedName name="ㄱㄱ_77">NA()</definedName>
    <definedName name="ㄱㄱㄱ">[227]INPUT!$B$5</definedName>
    <definedName name="ㄱㄱㄱㄱ" hidden="1">{#N/A,#N/A,FALSE,"구조1"}</definedName>
    <definedName name="ㄱㄱㄱㄱㄱ" hidden="1">{#N/A,#N/A,FALSE,"2~8번"}</definedName>
    <definedName name="ㄱㄱㄱㄱㄱㄱ" hidden="1">{#N/A,#N/A,FALSE,"2~8번"}</definedName>
    <definedName name="ㄱㄱㄱㄱㄱㄱㄱㄱㄱㄱㄱㄱ" hidden="1">#REF!</definedName>
    <definedName name="ㄱㄱㄱㄱㄱㄱㄱㄱㄱㄱㄱㄱㄱ" hidden="1">{#N/A,#N/A,FALSE,"단가표지"}</definedName>
    <definedName name="ㄱㄱㄱㄱㄱㄱㄱㄱㄱㄱㄱㄱㄱㄱㄱㄱ" hidden="1">{#N/A,#N/A,FALSE,"골재소요량";#N/A,#N/A,FALSE,"골재소요량"}</definedName>
    <definedName name="ㄱㄱㄱㄱㄱㄱㄱㄱㄱㄱㄱㄱㄱㄱㄱㄱㄱㄱ" hidden="1">{#N/A,#N/A,FALSE,"조골재"}</definedName>
    <definedName name="ㄱㄱㄹ" hidden="1">{#N/A,#N/A,FALSE,"혼합골재"}</definedName>
    <definedName name="ㄱㄱㅎ" hidden="1">{#N/A,#N/A,FALSE,"골재소요량";#N/A,#N/A,FALSE,"골재소요량"}</definedName>
    <definedName name="ㄱㄳㄳ" hidden="1">{#N/A,#N/A,FALSE,"2~8번"}</definedName>
    <definedName name="ㄱㄳㅅ" hidden="1">{#N/A,#N/A,FALSE,"배수1"}</definedName>
    <definedName name="ㄱㄴ" hidden="1">{#N/A,#N/A,FALSE,"2~8번"}</definedName>
    <definedName name="ㄱㄴ슌ㄱ" hidden="1">{#N/A,#N/A,FALSE,"단가표지"}</definedName>
    <definedName name="ㄱㄷㄱ" hidden="1">{#N/A,#N/A,FALSE,"구조1"}</definedName>
    <definedName name="ㄱㄷㄱㄷ" hidden="1">{#N/A,#N/A,FALSE,"2~8번"}</definedName>
    <definedName name="ㄱㄷㄴ슌ㄱ" hidden="1">{#N/A,#N/A,FALSE,"골재소요량";#N/A,#N/A,FALSE,"골재소요량"}</definedName>
    <definedName name="ㄱㄷㄻ" hidden="1">{#N/A,#N/A,FALSE,"포장단가"}</definedName>
    <definedName name="ㄱㄷㅁㅍㅅㅂ" hidden="1">{#N/A,#N/A,FALSE,"골재소요량";#N/A,#N/A,FALSE,"골재소요량"}</definedName>
    <definedName name="ㄱㄷㅂㄱㅈ" hidden="1">{#N/A,#N/A,FALSE,"2~8번"}</definedName>
    <definedName name="ㄱㄷㅅㄱㅈㄷ" hidden="1">#REF!</definedName>
    <definedName name="ㄱㄷ쇼" hidden="1">#REF!</definedName>
    <definedName name="ㄱㄷ쇼ㅛㅛ"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ㄱㄷㅈ" hidden="1">{#N/A,#N/A,FALSE,"골재소요량";#N/A,#N/A,FALSE,"골재소요량"}</definedName>
    <definedName name="ㄱㄷㅈㄱㅂㅈㄷㄱ" hidden="1">#REF!</definedName>
    <definedName name="ㄱㄷㅈㅂㄱ" hidden="1">#REF!</definedName>
    <definedName name="ㄱㄷㅈㅂㄷ" hidden="1">#REF!</definedName>
    <definedName name="ㄱㄷㅈㅄㄷ" hidden="1">#REF!</definedName>
    <definedName name="ㄱㄷ죠" hidden="1">#REF!</definedName>
    <definedName name="ㄱㄷㅎㅅㄷ4" hidden="1">{#N/A,#N/A,FALSE,"운반시간"}</definedName>
    <definedName name="ㄱ됵ㄷ" hidden="1">#REF!</definedName>
    <definedName name="ㄱ둄ㅁㄱ굠ㅂㅂ">[24]!ㄱ둄ㅁㄱ굠ㅂㅂ</definedName>
    <definedName name="ㄱ둊" hidden="1">#REF!</definedName>
    <definedName name="ㄱㄹ">{"'공사부문'!$A$6:$A$32"}</definedName>
    <definedName name="ㄱㄹㅇㄵ" hidden="1">{#N/A,#N/A,FALSE,"2~8번"}</definedName>
    <definedName name="ㄱㄹㅈㄷㄱㅎ놓" hidden="1">#REF!</definedName>
    <definedName name="ㄱ리" hidden="1">{#N/A,#N/A,FALSE,"구조1"}</definedName>
    <definedName name="ㄱㄺㄹ" hidden="1">{#N/A,#N/A,FALSE,"운반시간"}</definedName>
    <definedName name="ㄱㄿ" hidden="1">{#N/A,#N/A,FALSE,"단가표지"}</definedName>
    <definedName name="ㄱㅀ">{"'공사부문'!$A$6:$A$32"}</definedName>
    <definedName name="ㄱㅀㅍㅇ">[0]!ㅝㅗ허</definedName>
    <definedName name="ㄱㅁㅎㅂㄷㅅㅂ24ㅅ1342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ㄱㅂㅈㄷㄱㅈㅂㄷ">'[54]포장 자재산식'!ㄱㅂㅈㄷㄱㅈㅂㄷ</definedName>
    <definedName name="ㄱ쇼">{"'공사부문'!$A$6:$A$32"}</definedName>
    <definedName name="ㄱ슈" hidden="1">{#N/A,#N/A,FALSE,"혼합골재"}</definedName>
    <definedName name="ㄱㅇㅎ" hidden="1">{#N/A,#N/A,FALSE,"부대1"}</definedName>
    <definedName name="ㄱㅈ" hidden="1">{#N/A,#N/A,FALSE,"골재소요량";#N/A,#N/A,FALSE,"골재소요량"}</definedName>
    <definedName name="ㄱㅈㄷㄱㅈㄷ" hidden="1">#REF!</definedName>
    <definedName name="ㄱㅈㄷㅂㄱ" hidden="1">#REF!</definedName>
    <definedName name="ㄱㅈㄷㅂㄱㄷㅈㄱㅎㅀㄴㅇㅀㄹ" hidden="1">#REF!</definedName>
    <definedName name="ㄱㅈㅇㅀ" hidden="1">{#N/A,#N/A,FALSE,"부대1"}</definedName>
    <definedName name="ㄱㅈㅎ" hidden="1">#REF!</definedName>
    <definedName name="ㄱㅎ4ㅅ" hidden="1">{#N/A,#N/A,FALSE,"조골재"}</definedName>
    <definedName name="ㄱㅎ5쇼5" hidden="1">{#N/A,#N/A,FALSE,"골재소요량";#N/A,#N/A,FALSE,"골재소요량"}</definedName>
    <definedName name="ㄱㅎㄷㄷㄷㄷ" hidden="1">{#N/A,#N/A,FALSE,"구조2"}</definedName>
    <definedName name="ㄱ홍" hidden="1">{#N/A,#N/A,FALSE,"현장 NCR 분석";#N/A,#N/A,FALSE,"현장품질감사";#N/A,#N/A,FALSE,"현장품질감사"}</definedName>
    <definedName name="가">{"Book1","부대-(표지판,데리,가드).xls","부대-(낙,차,중분대).xls"}</definedName>
    <definedName name="가1" hidden="1">{"'산출근거'!$B$4:$D$8"}</definedName>
    <definedName name="가2" hidden="1">{"'산출근거'!$B$4:$D$8"}</definedName>
    <definedName name="가공자재">'[222]자재집계 &amp; 총괄표'!$CW$23</definedName>
    <definedName name="가관지수링">[96]가감수량!$W$9</definedName>
    <definedName name="가나">{"Book1","부대-(표지판,데리,가드).xls","부대-(낙,차,중분대).xls"}</definedName>
    <definedName name="가나다" hidden="1">#REF!</definedName>
    <definedName name="가나다라" hidden="1">{"'제10장(표)'!$A$5:$L$10"}</definedName>
    <definedName name="가나다라마">[228]데리네이타현황!$A$4,[228]데리네이타현황!$A$2,[228]데리네이타현황!$A$1,[228]데리네이타현황!$A$279,[228]데리네이타현황!$A$1:$A$65536</definedName>
    <definedName name="가나다라마바사">[229]데리네이타현황!$A$4,[229]데리네이타현황!$A$2,[229]데리네이타현황!$A$1,[229]데리네이타현황!$A$279,[229]데리네이타현황!$A$1:$A$65536</definedName>
    <definedName name="가나다라마바사아">[230]데리네이타현황!#REF!,[230]데리네이타현황!$A$2,[230]데리네이타현황!$A$1,[230]데리네이타현황!$A$278,[230]데리네이타현황!$A$1:$A$65536</definedName>
    <definedName name="가나다라마바사아자">[229]데리네이타현황!$A$4,[229]데리네이타현황!$A$2,[229]데리네이타현황!$A$1,[229]데리네이타현황!$A$279,[229]데리네이타현황!$A$1:$A$65536</definedName>
    <definedName name="가나다라마바사자아아아">[230]데리네이타현황!#REF!,[230]데리네이타현황!$A$2,[230]데리네이타현황!$A$1,[230]데리네이타현황!$A$278,[230]데리네이타현황!$A$1:$A$65536</definedName>
    <definedName name="가나다라바마거겅" hidden="1">{#N/A,#N/A,FALSE,"단가표지"}</definedName>
    <definedName name="가다24" hidden="1">{#N/A,#N/A,FALSE,"단가표지"}</definedName>
    <definedName name="가다다라">'[65]ABUT수량-A1'!$T$25</definedName>
    <definedName name="가도" hidden="1">#REF!</definedName>
    <definedName name="가도토적" hidden="1">#REF!</definedName>
    <definedName name="가드레일철거">'[8]#REF'!$C$8:$C$11</definedName>
    <definedName name="가로등">'[6]간지(4)'!가로등</definedName>
    <definedName name="가로등부표1">'[231]ⴭⴭⴭⴭ'!Macro13</definedName>
    <definedName name="가로등부표2">#REF!,#REF!</definedName>
    <definedName name="가로등입력">'[6]간지(4)'!가로등입력</definedName>
    <definedName name="가로수분현황">'[6]간지(4)'!가로수분현황</definedName>
    <definedName name="가로수제거" hidden="1">{#N/A,#N/A,FALSE,"속도"}</definedName>
    <definedName name="가매" hidden="1">{#N/A,#N/A,FALSE,"골재소요량";#N/A,#N/A,FALSE,"골재소요량"}</definedName>
    <definedName name="가몰탈">[96]가감수량!$W$10</definedName>
    <definedName name="가배수로위치도">'[6]간지(4)'!가배수로위치도</definedName>
    <definedName name="가배수로집계표" hidden="1">{"'정산내역서'!$A$1:$I$35","'정산서(절.성토부)'!$A$1:$Q$17","'정산서(교량부)'!$A$1:$Q$84","'총괄표'!$A$1:$M$12","'시행현황'!$A$1:$G$12","'표지'!$A$1:$N$27","'정산서(절.성토부)'!$A$3:$Q$7"}</definedName>
    <definedName name="가살판넬1" hidden="1">[232]조명시설!#REF!</definedName>
    <definedName name="가설" hidden="1">{#N/A,#N/A,FALSE,"속도"}</definedName>
    <definedName name="가설공사" hidden="1">#REF!</definedName>
    <definedName name="가설방우판넬">[233]데리네이타현황!$A$4,[233]데리네이타현황!$A$2,[233]데리네이타현황!$A$1,[233]데리네이타현황!$A$279,[233]데리네이타현황!$A$1:$A$65536</definedName>
    <definedName name="가설방음벽" hidden="1">{#N/A,#N/A,FALSE,"골재소요량";#N/A,#N/A,FALSE,"골재소요량"}</definedName>
    <definedName name="가설판넬" hidden="1">[232]조명시설!#REF!</definedName>
    <definedName name="가설판넬및방진망" hidden="1">[232]조명시설!#REF!</definedName>
    <definedName name="가시나무R4">[234]데이타!$E$2</definedName>
    <definedName name="가시나무R5">[234]데이타!$E$3</definedName>
    <definedName name="가시나무R6">[234]데이타!$E$4</definedName>
    <definedName name="가시나무R8">[234]데이타!$E$5</definedName>
    <definedName name="가아" hidden="1">[235]수량산출!#REF!</definedName>
    <definedName name="가압장" hidden="1">{#N/A,#N/A,FALSE,"2~8번"}</definedName>
    <definedName name="가옥" hidden="1">{#N/A,#N/A,FALSE,"속도"}</definedName>
    <definedName name="가옥철거비" hidden="1">{#N/A,#N/A,FALSE,"속도"}</definedName>
    <definedName name="가원형4회">[96]가감수량!$W$8</definedName>
    <definedName name="가음" hidden="1">{#N/A,#N/A,FALSE,"혼합골재"}</definedName>
    <definedName name="가이즈까향1204">[234]데이타!$E$6</definedName>
    <definedName name="가이즈까향1505">[234]데이타!$E$7</definedName>
    <definedName name="가이즈까향2006">[234]데이타!$E$8</definedName>
    <definedName name="가이즈까향2008">[234]데이타!$E$9</definedName>
    <definedName name="가이즈까향2510">[234]데이타!$E$10</definedName>
    <definedName name="가자" hidden="1">#REF!</definedName>
    <definedName name="가중나무B10">[234]데이타!$E$19</definedName>
    <definedName name="가중나무B4">[234]데이타!$E$15</definedName>
    <definedName name="가중나무B5">[234]데이타!$E$16</definedName>
    <definedName name="가중나무B6">[234]데이타!$E$17</definedName>
    <definedName name="가중나무B8">[234]데이타!$E$18</definedName>
    <definedName name="가철근">[96]가감수량!$W$12</definedName>
    <definedName name="가콘25">[96]가감수량!$W$7</definedName>
    <definedName name="가콘40">[96]가감수량!$W$6</definedName>
    <definedName name="간">[236]!BlankMacro1</definedName>
    <definedName name="간노">#REF!</definedName>
    <definedName name="간수" hidden="1">{#N/A,#N/A,FALSE,"2~8번"}</definedName>
    <definedName name="간이흙막이산출표" hidden="1">#REF!</definedName>
    <definedName name="간접경비" hidden="1">#REF!</definedName>
    <definedName name="간지" hidden="1">#REF!</definedName>
    <definedName name="간지2" hidden="1">{#N/A,#N/A,FALSE,"단면 제원"}</definedName>
    <definedName name="간지3" hidden="1">{#N/A,#N/A,FALSE,"표지목차"}</definedName>
    <definedName name="간지4" hidden="1">{#N/A,#N/A,FALSE,"단면 제원"}</definedName>
    <definedName name="간지7" hidden="1">{#N/A,#N/A,FALSE,"골재소요량";#N/A,#N/A,FALSE,"골재소요량"}</definedName>
    <definedName name="간지8" hidden="1">{#N/A,#N/A,FALSE,"조골재"}</definedName>
    <definedName name="간지라네">[237]!수식입력매크로</definedName>
    <definedName name="간지보도" hidden="1">{#N/A,#N/A,FALSE,"혼합골재"}</definedName>
    <definedName name="갈매기"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갈매기차선" hidden="1">{#N/A,#N/A,FALSE,"2~8번"}</definedName>
    <definedName name="감" hidden="1">#REF!</definedName>
    <definedName name="감R10">[234]데이타!$E$24</definedName>
    <definedName name="감R12">[234]데이타!$E$25</definedName>
    <definedName name="감R15">[234]데이타!$E$26</definedName>
    <definedName name="감R5">[234]데이타!$E$20</definedName>
    <definedName name="감R6">[234]데이타!$E$21</definedName>
    <definedName name="감R7">[234]데이타!$E$22</definedName>
    <definedName name="감R8">[234]데이타!$E$23</definedName>
    <definedName name="감독2" hidden="1">{#N/A,#N/A,FALSE,"단가표지"}</definedName>
    <definedName name="감독3" hidden="1">{#N/A,#N/A,FALSE,"단가표지"}</definedName>
    <definedName name="강">'[6]간지(4)'!강</definedName>
    <definedName name="강강">[238]수량산출!$R$78</definedName>
    <definedName name="강경욱" hidden="1">{#N/A,#N/A,FALSE,"골재소요량";#N/A,#N/A,FALSE,"골재소요량"}</definedName>
    <definedName name="강관pile생곡111" hidden="1">{#N/A,#N/A,FALSE,"배수1"}</definedName>
    <definedName name="강관파일" hidden="1">{#N/A,#N/A,FALSE,"부대1"}</definedName>
    <definedName name="강교" hidden="1">{#N/A,#N/A,FALSE,"포장2"}</definedName>
    <definedName name="강구조물" hidden="1">{#N/A,#N/A,FALSE,"포장1";#N/A,#N/A,FALSE,"포장1"}</definedName>
    <definedName name="강아지" hidden="1">#REF!</definedName>
    <definedName name="강재" hidden="1">{#N/A,#N/A,FALSE,"혼합골재"}</definedName>
    <definedName name="강재DATA">[151]단위수량!$A$4:$Z$7</definedName>
    <definedName name="강재규격">[151]단위수량!$B$4:$B$7</definedName>
    <definedName name="강재운반">[151]가시설수량!$AE$235</definedName>
    <definedName name="강정근" hidden="1">{"'도면'!$G$62:$H$63","'도면'!$G$62:$H$63"}</definedName>
    <definedName name="강정희" hidden="1">{#N/A,#N/A,FALSE,"표지목차"}</definedName>
    <definedName name="개거" hidden="1">#REF!</definedName>
    <definedName name="개거1" hidden="1">#REF!</definedName>
    <definedName name="개거깨기" hidden="1">{#N/A,#N/A,FALSE,"2~8번"}</definedName>
    <definedName name="개나리12">[234]데이타!$E$31</definedName>
    <definedName name="개나리3">[234]데이타!$E$27</definedName>
    <definedName name="개나리5">[234]데이타!$E$28</definedName>
    <definedName name="개나리7">[234]데이타!$E$29</definedName>
    <definedName name="개나리9">[234]데이타!$E$30</definedName>
    <definedName name="개소별명세표" hidden="1">{#N/A,#N/A,FALSE,"명세표"}</definedName>
    <definedName name="개쉬땅1204">[234]데이타!$E$32</definedName>
    <definedName name="개쉬땅1506">[234]데이타!$E$33</definedName>
    <definedName name="개요" hidden="1">[239]기안!#REF!</definedName>
    <definedName name="개요1" hidden="1">[239]기안!#REF!</definedName>
    <definedName name="개철폐복">#REF!,#REF!,#REF!</definedName>
    <definedName name="갸" hidden="1">{#N/A,#N/A,FALSE,"포장1";#N/A,#N/A,FALSE,"포장1"}</definedName>
    <definedName name="거" hidden="1">{#N/A,#N/A,FALSE,"단면 제원"}</definedName>
    <definedName name="거_44">[240]수량산출!$R$20</definedName>
    <definedName name="거더설계" hidden="1">'[241]1.설계조건'!#REF!</definedName>
    <definedName name="거러">[0]!OIU</definedName>
    <definedName name="거푸집_합판6회">'[191]8.석축단위(H=1.5M)'!$AY$46</definedName>
    <definedName name="거ㅏ" hidden="1">[242]수량산출!$A$3:$H$8539</definedName>
    <definedName name="걱"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건목">53461</definedName>
    <definedName name="건물조사" hidden="1">{#N/A,#N/A,FALSE,"2~8번"}</definedName>
    <definedName name="건설사업소" hidden="1">{#N/A,#N/A,FALSE,"속도"}</definedName>
    <definedName name="건축" hidden="1">{#N/A,#N/A,TRUE,"토적및재료집계";#N/A,#N/A,TRUE,"토적및재료집계";#N/A,#N/A,TRUE,"단위량"}</definedName>
    <definedName name="건축1" hidden="1">{#N/A,#N/A,TRUE,"토적및재료집계";#N/A,#N/A,TRUE,"토적및재료집계";#N/A,#N/A,TRUE,"단위량"}</definedName>
    <definedName name="건축원가" hidden="1">[243]전기!$B$4:$B$163</definedName>
    <definedName name="검ㄴ" hidden="1">{#N/A,#N/A,FALSE,"이정표"}</definedName>
    <definedName name="검증"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검토서D" hidden="1">{#N/A,#N/A,FALSE,"현장 NCR 분석";#N/A,#N/A,FALSE,"현장품질감사";#N/A,#N/A,FALSE,"현장품질감사"}</definedName>
    <definedName name="것" hidden="1">{#N/A,#N/A,FALSE,"골재소요량";#N/A,#N/A,FALSE,"골재소요량"}</definedName>
    <definedName name="겉지">'[54]포장 자재산식'!겉지</definedName>
    <definedName name="게" hidden="1">{#N/A,#N/A,TRUE,"토적및재료집계";#N/A,#N/A,TRUE,"토적및재료집계";#N/A,#N/A,TRUE,"단위량"}</definedName>
    <definedName name="겨" hidden="1">{"'용역비'!$A$4:$C$8"}</definedName>
    <definedName name="겨격" hidden="1">#REF!</definedName>
    <definedName name="견">#REF!,#REF!</definedName>
    <definedName name="견적" hidden="1">'[244]내역서1999.8최종'!$A$1:$A$2438</definedName>
    <definedName name="견적222" hidden="1">{#N/A,#N/A,FALSE,"기안지";#N/A,#N/A,FALSE,"통신지"}</definedName>
    <definedName name="견적관" hidden="1">{#N/A,#N/A,FALSE,"기안지";#N/A,#N/A,FALSE,"통신지"}</definedName>
    <definedName name="견적대비" hidden="1">{#N/A,#N/A,FALSE,"포장2"}</definedName>
    <definedName name="견적서" hidden="1">{#N/A,#N/A,FALSE,"기안지";#N/A,#N/A,FALSE,"통신지"}</definedName>
    <definedName name="견적의뢰" hidden="1">{#N/A,#N/A,FALSE,"기안지";#N/A,#N/A,FALSE,"통신지"}</definedName>
    <definedName name="견적의뢰1" hidden="1">{#N/A,#N/A,FALSE,"기안지";#N/A,#N/A,FALSE,"통신지"}</definedName>
    <definedName name="견적의뢰사항" hidden="1">{#N/A,#N/A,FALSE,"기안지";#N/A,#N/A,FALSE,"통신지"}</definedName>
    <definedName name="견적조건" hidden="1">{#N/A,#N/A,FALSE,"기안지";#N/A,#N/A,FALSE,"통신지"}</definedName>
    <definedName name="견적조건1" hidden="1">{#N/A,#N/A,FALSE,"기안지";#N/A,#N/A,FALSE,"통신지"}</definedName>
    <definedName name="견적조건적용" hidden="1">{#N/A,#N/A,FALSE,"기안지";#N/A,#N/A,FALSE,"통신지"}</definedName>
    <definedName name="결" hidden="1">{#N/A,#N/A,FALSE,"포장2"}</definedName>
    <definedName name="결과" hidden="1">{#N/A,#N/A,FALSE,"포장2"}</definedName>
    <definedName name="결재" hidden="1">{#N/A,#N/A,FALSE,"포장단가"}</definedName>
    <definedName name="겹동백1002">[234]데이타!$E$145</definedName>
    <definedName name="겹동백1204">[234]데이타!$E$146</definedName>
    <definedName name="겹동백1506">[234]데이타!$E$147</definedName>
    <definedName name="겹벗R6">[234]데이타!$E$34</definedName>
    <definedName name="겹벗R8">[234]데이타!$E$35</definedName>
    <definedName name="겹철쭉0304">[234]데이타!$E$36</definedName>
    <definedName name="겹철쭉0506">[234]데이타!$E$37</definedName>
    <definedName name="겹철쭉0608">[234]데이타!$E$38</definedName>
    <definedName name="겹철쭉0810">[234]데이타!$E$39</definedName>
    <definedName name="겹철쭉0812">[234]데이타!$E$40</definedName>
    <definedName name="경계">[245]우수받이!$A$63604</definedName>
    <definedName name="경계블럭연장" hidden="1">[246]조명시설!#REF!</definedName>
    <definedName name="경계석" hidden="1">#REF!</definedName>
    <definedName name="경계석헐기" hidden="1">{#N/A,#N/A,FALSE,"2~8번"}</definedName>
    <definedName name="경비">'[222]자재집계 &amp; 총괄표'!$DZ$23</definedName>
    <definedName name="경비1" hidden="1">'[247]환경기계공정표 (3)'!$I$733:$I$734</definedName>
    <definedName name="경비융" hidden="1">'[248]#REF'!$A$7:$N$581</definedName>
    <definedName name="경비집계" hidden="1">{"'용역비'!$A$4:$C$8"}</definedName>
    <definedName name="경사"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경사계단"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경사계단기초"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경사구조"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경사기초"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경사로계단구조"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경사부"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경용">[0]!WWF</definedName>
    <definedName name="경운기" hidden="1">{#N/A,#N/A,FALSE,"포장단가"}</definedName>
    <definedName name="경유">[249]입력란!$E$6</definedName>
    <definedName name="경한" hidden="1">{#N/A,#N/A,FALSE,"표지목차"}</definedName>
    <definedName name="경한1" hidden="1">{#N/A,#N/A,FALSE,"포장2"}</definedName>
    <definedName name="경한3" hidden="1">{#N/A,#N/A,FALSE,"운반시간"}</definedName>
    <definedName name="경한4" hidden="1">{#N/A,#N/A,FALSE,"혼합골재"}</definedName>
    <definedName name="경한5" hidden="1">{#N/A,#N/A,FALSE,"2~8번"}</definedName>
    <definedName name="경한6" hidden="1">{#N/A,#N/A,FALSE,"골재소요량";#N/A,#N/A,FALSE,"골재소요량"}</definedName>
    <definedName name="경한7" hidden="1">{#N/A,#N/A,FALSE,"구조2"}</definedName>
    <definedName name="경한8" hidden="1">{#N/A,#N/A,FALSE,"단가표지"}</definedName>
    <definedName name="경한9" hidden="1">{#N/A,#N/A,FALSE,"배수1"}</definedName>
    <definedName name="계단블" hidden="1">{#N/A,#N/A,FALSE,"운반시간"}</definedName>
    <definedName name="계속"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계수B5">[234]데이타!$E$41</definedName>
    <definedName name="계수B6">[234]데이타!$E$42</definedName>
    <definedName name="계수B8">[234]데이타!$E$43</definedName>
    <definedName name="계약일">'[250]#REF'!$G$2:$G$88</definedName>
    <definedName name="계장단가">[251]일위산출!$1:$1048576</definedName>
    <definedName name="계측기기"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계측단가">[252]감시제어단가!$K:$M</definedName>
    <definedName name="계획표">[253]!일위코드입력매크로</definedName>
    <definedName name="고경준" hidden="1">{#N/A,#N/A,FALSE,"골재소요량";#N/A,#N/A,FALSE,"골재소요량"}</definedName>
    <definedName name="고고.." hidden="1">{#N/A,#N/A,FALSE,"골재소요량";#N/A,#N/A,FALSE,"골재소요량"}</definedName>
    <definedName name="고광3">[234]데이타!$E$44</definedName>
    <definedName name="고광5">[234]데이타!$E$45</definedName>
    <definedName name="고문" hidden="1">{#N/A,#N/A,FALSE,"현장 NCR 분석";#N/A,#N/A,FALSE,"현장품질감사";#N/A,#N/A,FALSE,"현장품질감사"}</definedName>
    <definedName name="고성2터널" hidden="1">{#N/A,#N/A,TRUE,"토적및재료집계";#N/A,#N/A,TRUE,"토적및재료집계";#N/A,#N/A,TRUE,"단위량"}</definedName>
    <definedName name="고압상단">[254]값!$X$3:$AC$17</definedName>
    <definedName name="고압상단구분">[254]값!$X$2:$AC$2</definedName>
    <definedName name="고용">#REF!</definedName>
    <definedName name="고용1">[255]금액!$C$18</definedName>
    <definedName name="고재처리량" hidden="1">{#N/A,#N/A,FALSE,"배수1"}</definedName>
    <definedName name="곡각부단위수량">[84]!곡각부단위수량</definedName>
    <definedName name="곡관135.J">[117]진주방향!$AN$355</definedName>
    <definedName name="곡관90.J">[117]진주방향!$AN$348</definedName>
    <definedName name="곡동" hidden="1">{"'Firr(선)'!$AS$1:$AY$62","'Firr(사)'!$AS$1:$AY$62","'Firr(회)'!$AS$1:$AY$62","'Firr(선)'!$L$1:$V$62","'Firr(사)'!$L$1:$V$62","'Firr(회)'!$L$1:$V$62"}</definedName>
    <definedName name="곡부">'[256]계산서(곡선부)'!$A$1:$M$24</definedName>
    <definedName name="곤ㅇ" hidden="1">{#N/A,#N/A,FALSE,"전력간선"}</definedName>
    <definedName name="골" hidden="1">#REF!</definedName>
    <definedName name="골재" hidden="1">{#N/A,#N/A,FALSE,"골재소요량";#N/A,#N/A,FALSE,"골재소요량"}</definedName>
    <definedName name="골재유용" hidden="1">[257]증감내역서!#REF!</definedName>
    <definedName name="곰">[258]DATE!$I$24:$I$85</definedName>
    <definedName name="곰솔2508">[259]데이타!$E$46</definedName>
    <definedName name="곰솔3010">[234]데이타!$E$47</definedName>
    <definedName name="곰솔R10">[234]데이타!$E$48</definedName>
    <definedName name="곰솔R12">[234]데이타!$E$49</definedName>
    <definedName name="곰솔R15">[234]데이타!$E$50</definedName>
    <definedName name="곱">[175]우배수!$I$24:$I$85</definedName>
    <definedName name="곱2">[176]DATE!$I$24:$I$85</definedName>
    <definedName name="곱곱">[260]DATE!$I$24:$I$85</definedName>
    <definedName name="공결의" hidden="1">{#N/A,#N/A,FALSE,"기안지";#N/A,#N/A,FALSE,"통신지"}</definedName>
    <definedName name="공공도서"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공도서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급가액1">'[250]#REF'!$U$2:$U$88</definedName>
    <definedName name="공급가액10">'[250]#REF'!$BE$2:$BE$88</definedName>
    <definedName name="공급가액11">'[250]#REF'!$BI$2:$BI$88</definedName>
    <definedName name="공급가액12">'[250]#REF'!$BM$2:$BM$88</definedName>
    <definedName name="공급가액13">'[250]#REF'!$BQ$2:$BQ$88</definedName>
    <definedName name="공급가액2">'[250]#REF'!$Y$2:$Y$88</definedName>
    <definedName name="공급가액3">'[250]#REF'!$AC$2:$AC$88</definedName>
    <definedName name="공급가액4">'[250]#REF'!$AG$2:$AG$88</definedName>
    <definedName name="공급가액5">'[250]#REF'!$AK$2:$AK$88</definedName>
    <definedName name="공급가액6">'[250]#REF'!$AO$2:$AO$88</definedName>
    <definedName name="공급가액7">'[250]#REF'!$AS$2:$AS$88</definedName>
    <definedName name="공급가액8">'[250]#REF'!$AW$2:$AW$88</definedName>
    <definedName name="공급가액9">'[250]#REF'!$BA$2:$BA$88</definedName>
    <definedName name="공기1" hidden="1">[261]설계내역서!#REF!</definedName>
    <definedName name="공기변실삽도" hidden="1">{#N/A,#N/A,FALSE,"골재소요량";#N/A,#N/A,FALSE,"골재소요량"}</definedName>
    <definedName name="공덕"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공무">'[250]#REF'!$N$2:$N$88</definedName>
    <definedName name="공백1">'[222]자재집계 &amp; 총괄표'!$EA$23</definedName>
    <definedName name="공비집계1">'[262]#REF'!$GT$8071</definedName>
    <definedName name="공사">'[250]#REF'!$O$2:$O$88</definedName>
    <definedName name="공사금액">[263]평가데이터!$R$6:$R$8</definedName>
    <definedName name="공사내용1">'[250]#REF'!$BS$2:$BS$88</definedName>
    <definedName name="공사내용10">'[250]#REF'!$CB$2:$CB$88</definedName>
    <definedName name="공사내용11">'[250]#REF'!$CC$2:$CC$88</definedName>
    <definedName name="공사내용12">'[250]#REF'!$CD$2:$CD$88</definedName>
    <definedName name="공사내용13">'[250]#REF'!$CE$2:$CE$88</definedName>
    <definedName name="공사내용2">'[250]#REF'!$BT$2:$BT$88</definedName>
    <definedName name="공사내용3">'[250]#REF'!$BU$2:$BU$88</definedName>
    <definedName name="공사내용4">'[250]#REF'!$BV$2:$BV$88</definedName>
    <definedName name="공사내용5">'[250]#REF'!$BW$2:$BW$88</definedName>
    <definedName name="공사내용6">'[250]#REF'!$BX$2:$BX$88</definedName>
    <definedName name="공사내용7">'[250]#REF'!$BY$2:$BY$88</definedName>
    <definedName name="공사내용8">'[250]#REF'!$BZ$2:$BZ$88</definedName>
    <definedName name="공사내용9">'[250]#REF'!$CA$2:$CA$88</definedName>
    <definedName name="공사노임">'[264]03전반노무비'!$A$1:$B$180</definedName>
    <definedName name="공사시방서" hidden="1">{#N/A,#N/A,FALSE,"명세표"}</definedName>
    <definedName name="공사시방서1" hidden="1">{#N/A,#N/A,FALSE,"명세표"}</definedName>
    <definedName name="공사원가게산서" hidden="1">{#N/A,#N/A,TRUE,"토적및재료집계";#N/A,#N/A,TRUE,"토적및재료집계";#N/A,#N/A,TRUE,"단위량"}</definedName>
    <definedName name="공사원가계산서" hidden="1">{#N/A,#N/A,TRUE,"토적및재료집계";#N/A,#N/A,TRUE,"토적및재료집계";#N/A,#N/A,TRUE,"단위량"}</definedName>
    <definedName name="공사위치">'[250]#REF'!$K$2:$K$88</definedName>
    <definedName name="공사준공표시석" hidden="1">{#N/A,#N/A,FALSE,"골재소요량";#N/A,#N/A,FALSE,"골재소요량"}</definedName>
    <definedName name="공시행결의" hidden="1">{#N/A,#N/A,FALSE,"기안지";#N/A,#N/A,FALSE,"통신지"}</definedName>
    <definedName name="공압축3.5간재">'[265]기계경비(시간당)'!$H$248</definedName>
    <definedName name="공압축3.5노무">'[265]기계경비(시간당)'!$H$244</definedName>
    <definedName name="공압축3.5노무야간">'[265]기계경비(시간당)'!$H$245</definedName>
    <definedName name="공압축3.5손료">'[265]기계경비(시간당)'!$H$243</definedName>
    <definedName name="공압축7.1간재">'[265]기계경비(시간당)'!$H$256</definedName>
    <definedName name="공압축7.1노무">'[265]기계경비(시간당)'!$H$252</definedName>
    <definedName name="공압축7.1노무야간">'[265]기계경비(시간당)'!$H$253</definedName>
    <definedName name="공압축7.1손료">'[265]기계경비(시간당)'!$H$251</definedName>
    <definedName name="공정산출근거" hidden="1">{#N/A,#N/A,TRUE,"토적및재료집계";#N/A,#N/A,TRUE,"토적및재료집계";#N/A,#N/A,TRUE,"단위량"}</definedName>
    <definedName name="공정표" hidden="1">{#N/A,#N/A,FALSE,"현장 NCR 분석";#N/A,#N/A,FALSE,"현장품질감사";#N/A,#N/A,FALSE,"현장품질감사"}</definedName>
    <definedName name="공제" hidden="1">[246]조명시설!#REF!</definedName>
    <definedName name="공제총괄" hidden="1">#REF!</definedName>
    <definedName name="공젝표" hidden="1">{#N/A,#N/A,FALSE,"현장 NCR 분석";#N/A,#N/A,FALSE,"현장품질감사";#N/A,#N/A,FALSE,"현장품질감사"}</definedName>
    <definedName name="공종간지" hidden="1">[266]수량집계!#REF!</definedName>
    <definedName name="공종단" hidden="1">{"stand",#N/A,TRUE,"공종단가";"mtrvl",#N/A,TRUE,"단가산출";"gis170vl",#N/A,TRUE,"단가산출";"gis23vl",#N/A,TRUE,"단가산출";"cpdlavl",#N/A,TRUE,"단가산출";"BUSVL",#N/A,TRUE,"단가산출";"CABLE",#N/A,TRUE,"단가산출";"MTRST",#N/A,TRUE,"MTR품";"GIS170ST",#N/A,TRUE,"170GIS품";"GIS23ST",#N/A,TRUE,"25.8GIS품";"GITAST",#N/A,TRUE,"잡설비품";"STST",#N/A,TRUE,"표준공종"}</definedName>
    <definedName name="공종분류">OFFSET([267]파일의이용!$P$2,0,0,COUNTA([267]파일의이용!$P$2:$P$34),1)</definedName>
    <definedName name="과속방지턱">[78]!과속방지턱</definedName>
    <definedName name="곽동준" hidden="1">{"'Firr(선)'!$AS$1:$AY$62","'Firr(사)'!$AS$1:$AY$62","'Firr(회)'!$AS$1:$AY$62","'Firr(선)'!$L$1:$V$62","'Firr(사)'!$L$1:$V$62","'Firr(회)'!$L$1:$V$62"}</definedName>
    <definedName name="곽동중" hidden="1">{"'Firr(선)'!$AS$1:$AY$62","'Firr(사)'!$AS$1:$AY$62","'Firr(회)'!$AS$1:$AY$62","'Firr(선)'!$L$1:$V$62","'Firr(사)'!$L$1:$V$62","'Firr(회)'!$L$1:$V$62"}</definedName>
    <definedName name="관" hidden="1">{#N/A,#N/A,FALSE,"운반시간"}</definedName>
    <definedName name="관갉">#REF!,#REF!,#REF!</definedName>
    <definedName name="관급">#REF!,#REF!,#REF!</definedName>
    <definedName name="관급1">#REF!,#REF!,#REF!</definedName>
    <definedName name="관급자재">#REF!,#REF!,#REF!</definedName>
    <definedName name="관급자재집계표">[84]!관급자재집계표</definedName>
    <definedName name="관두께">'[268]1호인버트수량'!$T$3:$V$21</definedName>
    <definedName name="관련서류">'[54]포장 자재산식'!관련서류</definedName>
    <definedName name="관로"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관로1" hidden="1">{#N/A,#N/A,FALSE,"2~8번"}</definedName>
    <definedName name="관로C"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관로터파기">[269]!돌아가기</definedName>
    <definedName name="관로토공">[24]!관로토공</definedName>
    <definedName name="관로토적집계">[258]DATE!$E$24:$E$85</definedName>
    <definedName name="관리">'[250]#REF'!$Q$2:$Q$88</definedName>
    <definedName name="관리비" hidden="1">#REF!</definedName>
    <definedName name="관매달기" hidden="1">{#N/A,#N/A,FALSE,"2~8번"}</definedName>
    <definedName name="관보호">0.2</definedName>
    <definedName name="관산" hidden="1">{"'광피스표'!$A$3:$N$54"}</definedName>
    <definedName name="관지수링">[96]맨홀수량산출!$AE$30</definedName>
    <definedName name="광나무1003">[234]데이타!$E$51</definedName>
    <definedName name="광나무1203">[234]데이타!$E$52</definedName>
    <definedName name="광나무1506">[234]데이타!$E$53</definedName>
    <definedName name="광영">[0]!ㅁㄴㄹㅇㄹ</definedName>
    <definedName name="광편백0405">[234]데이타!$E$153</definedName>
    <definedName name="광편백0507">[234]데이타!$E$154</definedName>
    <definedName name="광편백0509">[234]데이타!$E$155</definedName>
    <definedName name="교" hidden="1">{#N/A,#N/A,FALSE,"2~8번"}</definedName>
    <definedName name="교각1">'[270]토공(우물통,기타) '!$V$2:$AG$22</definedName>
    <definedName name="교각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교각3">'[270]토공(우물통,기타) '!$V$2:$AG$22</definedName>
    <definedName name="교대">'[270]토공(우물통,기타) '!$A$52:$K$66</definedName>
    <definedName name="교대2">'[270]토공(우물통,기타) '!$V$52:$AG$67</definedName>
    <definedName name="교대공" hidden="1">{#N/A,#N/A,FALSE,"단면 제원"}</definedName>
    <definedName name="교대공1" hidden="1">{#N/A,#N/A,FALSE,"단면 제원"}</definedName>
    <definedName name="교대공11" hidden="1">{#N/A,#N/A,FALSE,"단면 제원"}</definedName>
    <definedName name="교대공2" hidden="1">{#N/A,#N/A,FALSE,"단면 제원"}</definedName>
    <definedName name="교대구조계산"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교대집계" hidden="1">{#N/A,#N/A,FALSE,"배수1"}</definedName>
    <definedName name="교대철근조립도" hidden="1">#REF!</definedName>
    <definedName name="교대펄근집계" hidden="1">{#N/A,#N/A,FALSE,"배수1"}</definedName>
    <definedName name="교량깨기수량집계">{"Book1","부대-(표지판,데리,가드).xls","부대-(낙,차,중분대).xls"}</definedName>
    <definedName name="교량용임시환기시설" hidden="1">{#N/A,#N/A,FALSE,"배수2"}</definedName>
    <definedName name="교좌" hidden="1">{#N/A,#N/A,FALSE,"포장2"}</definedName>
    <definedName name="교철폐복">#REF!,#REF!,#REF!</definedName>
    <definedName name="교철폐복2">#REF!,#REF!,#REF!</definedName>
    <definedName name="교텅" hidden="1">{#N/A,#N/A,FALSE,"2~8번"}</definedName>
    <definedName name="교통" hidden="1">#REF!</definedName>
    <definedName name="교통관리비집게표" hidden="1">{#N/A,#N/A,FALSE,"속도"}</definedName>
    <definedName name="교통처리집계표" hidden="1">{#N/A,#N/A,FALSE,"골재소요량";#N/A,#N/A,FALSE,"골재소요량"}</definedName>
    <definedName name="교통표지판" hidden="1">{#N/A,#N/A,FALSE,"골재소요량";#N/A,#N/A,FALSE,"골재소요량"}</definedName>
    <definedName name="구간삽도">'[6]간지(4)'!구간삽도</definedName>
    <definedName name="구경">[254]값!$A$3:$A$17</definedName>
    <definedName name="구멍뚫기" hidden="1">{#N/A,#N/A,FALSE,"현장 NCR 분석";#N/A,#N/A,FALSE,"현장품질감사";#N/A,#N/A,FALSE,"현장품질감사"}</definedName>
    <definedName name="구분10">'[250]#REF'!$BC$2:$BC$88</definedName>
    <definedName name="구분11">'[250]#REF'!$BG$2:$BG$88</definedName>
    <definedName name="구분12">'[250]#REF'!$BK$2:$BK$88</definedName>
    <definedName name="구분13">'[250]#REF'!$BO$2:$BO$88</definedName>
    <definedName name="구분2">'[250]#REF'!$W$2:$W$88</definedName>
    <definedName name="구분4">'[250]#REF'!$AE$2:$AE$88</definedName>
    <definedName name="구분5">'[250]#REF'!$AI$2:$AI$88</definedName>
    <definedName name="구분6">'[250]#REF'!$AM$2:$AM$88</definedName>
    <definedName name="구분7">'[250]#REF'!$AQ$2:$AQ$88</definedName>
    <definedName name="구분8">'[250]#REF'!$AU$2:$AU$88</definedName>
    <definedName name="구분9">'[250]#REF'!$AY$2:$AY$88</definedName>
    <definedName name="구산갑지" hidden="1">#REF!</definedName>
    <definedName name="구삸갑지" hidden="1">#REF!</definedName>
    <definedName name="구상나무1505">[234]데이타!$E$69</definedName>
    <definedName name="구상나무2008">[234]데이타!$E$70</definedName>
    <definedName name="구상나무2510">[234]데이타!$E$71</definedName>
    <definedName name="구상나무3012">[234]데이타!$E$72</definedName>
    <definedName name="구월">'[271]09'!$A$1:$AK$192</definedName>
    <definedName name="구정보어도이다">[24]!구정보어도이다</definedName>
    <definedName name="구조" hidden="1">[272]날개벽수량표!#REF!</definedName>
    <definedName name="구조견적" hidden="1">{#N/A,#N/A,FALSE,"단가표지"}</definedName>
    <definedName name="구조물" hidden="1">{#N/A,#N/A,FALSE,"배수1"}</definedName>
    <definedName name="구조물공" hidden="1">#REF!</definedName>
    <definedName name="구조물높이" hidden="1">'[257]8.PILE  (돌출)'!#REF!</definedName>
    <definedName name="구조물철거1" hidden="1">{#N/A,#N/A,FALSE,"2~8번"}</definedName>
    <definedName name="구조물헐기집계" hidden="1">#REF!</definedName>
    <definedName name="구종물" hidden="1">{#N/A,#N/A,FALSE,"속도"}</definedName>
    <definedName name="구체철근"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군민운동장">[24]!군민운동장</definedName>
    <definedName name="굴착장비">IF(#REF!="","",IF(#REF!&lt;2,"인력",IF(AND(#REF!&gt;=2,#REF!&lt;=4),"B/H0.2",IF(AND(#REF!&gt;4,#REF!&lt;6),"B/H0.7",IF(#REF!&gt;=6,"B/H0.7","NG")))))</definedName>
    <definedName name="굵기">[269]!굵기</definedName>
    <definedName name="권">[273]DATE!$I$24:$I$85</definedName>
    <definedName name="권권">[274]DATE!$I$24:$I$85</definedName>
    <definedName name="권양대상세도">[24]!권양대상세도</definedName>
    <definedName name="규" hidden="1">{#N/A,#N/A,FALSE,"단면 제원"}</definedName>
    <definedName name="규격">[175]우배수!$C$24:$C$85</definedName>
    <definedName name="균" hidden="1">{#N/A,#N/A,FALSE,"현장 NCR 분석";#N/A,#N/A,FALSE,"현장품질감사";#N/A,#N/A,FALSE,"현장품질감사"}</definedName>
    <definedName name="귯ㄳ" hidden="1">{#N/A,#N/A,FALSE,"표지목차"}</definedName>
    <definedName name="귯늇ㄳ" hidden="1">{#N/A,#N/A,FALSE,"단가표지"}</definedName>
    <definedName name="귱" hidden="1">{#N/A,#N/A,FALSE,"현장 NCR 분석";#N/A,#N/A,FALSE,"현장품질감사";#N/A,#N/A,FALSE,"현장품질감사"}</definedName>
    <definedName name="그레이팅" hidden="1">{#N/A,#N/A,FALSE,"운반시간"}</definedName>
    <definedName name="그리드용" hidden="1">{#N/A,#N/A,FALSE,"혼합골재"}</definedName>
    <definedName name="그림">[84]!그림</definedName>
    <definedName name="근거"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근린이" hidden="1">{"'산출근거'!$B$4:$D$8"}</definedName>
    <definedName name="금광추정" hidden="1">{#N/A,#N/A,FALSE,"포장2"}</definedName>
    <definedName name="금송1006">[234]데이타!$E$73</definedName>
    <definedName name="금송1208">[234]데이타!$E$74</definedName>
    <definedName name="금송1510">[234]데이타!$E$75</definedName>
    <definedName name="금액1">'[250]#REF'!$CM$2:$CM$88</definedName>
    <definedName name="금액2">'[250]#REF'!$CQ$2:$CQ$88</definedName>
    <definedName name="금액3">'[250]#REF'!$CU$2:$CU$88</definedName>
    <definedName name="금액4">'[250]#REF'!$CY$2:$CY$88</definedName>
    <definedName name="금액5">'[250]#REF'!$DC$2:$DC$88</definedName>
    <definedName name="금액6">'[250]#REF'!$DG$2:$DG$88</definedName>
    <definedName name="금오관"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금의교" hidden="1">{#N/A,#N/A,FALSE,"단면 제원"}</definedName>
    <definedName name="기" hidden="1">{#N/A,#N/A,FALSE,"단면 제원"}</definedName>
    <definedName name="기Q">"기성세부내역서!$B$89"</definedName>
    <definedName name="기계견적">'[6]간지(4)'!기계견적</definedName>
    <definedName name="기계공사내역">[275]건축내역!$A$126:$E$331</definedName>
    <definedName name="기계운전수">'[249]97노임단가'!$B$6</definedName>
    <definedName name="기기">'[276]#REF'!$A$1:$M$303</definedName>
    <definedName name="기기기" hidden="1">#REF!</definedName>
    <definedName name="기니">[24]!BlankMacro1</definedName>
    <definedName name="기별" hidden="1">{#N/A,#N/A,FALSE,"현장 NCR 분석";#N/A,#N/A,FALSE,"현장품질감사";#N/A,#N/A,FALSE,"현장품질감사"}</definedName>
    <definedName name="기본">[277]데리네이타현황!$A$4,[277]데리네이타현황!$A$2,[277]데리네이타현황!$A$1,[277]데리네이타현황!$A$279,[277]데리네이타현황!$A$1:$A$65536</definedName>
    <definedName name="기본1">[278]데리네이타현황!$A$4,[278]데리네이타현황!$A$2,[278]데리네이타현황!$A$1,[278]데리네이타현황!$A$279,[278]데리네이타현황!$A$1:$A$65536</definedName>
    <definedName name="기술" hidden="1">{#N/A,#N/A,FALSE,"부대1"}</definedName>
    <definedName name="기술3" hidden="1">{#N/A,#N/A,TRUE,"손익보고"}</definedName>
    <definedName name="기술료" hidden="1">{#N/A,#N/A,TRUE,"1";#N/A,#N/A,TRUE,"2";#N/A,#N/A,TRUE,"3";#N/A,#N/A,TRUE,"4";#N/A,#N/A,TRUE,"5";#N/A,#N/A,TRUE,"6";#N/A,#N/A,TRUE,"7"}</definedName>
    <definedName name="기자재단가">[279]기자재단가!$A$1:$N$142</definedName>
    <definedName name="기존2">'[276]#REF'!$A:$N</definedName>
    <definedName name="기존box연결" hidden="1">'[280]6PILE  (돌출)'!#REF!</definedName>
    <definedName name="기존개거보수">[78]!기존개거보수</definedName>
    <definedName name="기존관보호공집계">[281]우배수!$E$24:$E$85</definedName>
    <definedName name="기존담장및옹벽현황" hidden="1">{#N/A,#N/A,FALSE,"2~8번"}</definedName>
    <definedName name="기존석축보강" hidden="1">#REF!</definedName>
    <definedName name="기초" hidden="1">{#N/A,#N/A,FALSE,"표지목차"}</definedName>
    <definedName name="기초공수" hidden="1">{#N/A,#N/A,FALSE,"2~8번"}</definedName>
    <definedName name="기초관경2">[282]출력X!$U$7:$U$19</definedName>
    <definedName name="기초교직">9</definedName>
    <definedName name="기초교축">9</definedName>
    <definedName name="기초규격">[283]SORCE1!$AQ$2:$BE$14</definedName>
    <definedName name="기초단가">[284]기초일위!$G$1:$M$65536</definedName>
    <definedName name="기초단가1">[284]기초일위!$B$1:$G$65536</definedName>
    <definedName name="기초보강">'[6]간지(4)'!기초보강</definedName>
    <definedName name="기초보강1">'[6]간지(4)'!기초보강1</definedName>
    <definedName name="기초여유">[285]대로근거!$B$17</definedName>
    <definedName name="기초일위대가">[78]!기초일위대가</definedName>
    <definedName name="기초일위대가표">[78]!기초일위대가표</definedName>
    <definedName name="기초지지력검토" hidden="1">'[226]1.설계조건'!#REF!</definedName>
    <definedName name="기초폭교직">9</definedName>
    <definedName name="기초폭교축">9</definedName>
    <definedName name="기초피복">0.1</definedName>
    <definedName name="기층1_누계">[286]덧씌우기구간수량산출1!$G$51</definedName>
    <definedName name="기타">#REF!</definedName>
    <definedName name="기타경비1" hidden="1">{#N/A,#N/A,TRUE,"토적및재료집계";#N/A,#N/A,TRUE,"토적및재료집계";#N/A,#N/A,TRUE,"단위량"}</definedName>
    <definedName name="기타자재">'[6]간지(4)'!기타자재</definedName>
    <definedName name="긴급공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길성">[84]!길성</definedName>
    <definedName name="길성천">[84]!길성천</definedName>
    <definedName name="길성천1">[84]!길성천1</definedName>
    <definedName name="길성천2">[84]!길성천2</definedName>
    <definedName name="길성촌3">[84]!길성촌3</definedName>
    <definedName name="길어깨">'[6]간지(4)'!길어깨</definedName>
    <definedName name="길음"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길이"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김">[84]!BlankMacro1</definedName>
    <definedName name="김1" hidden="1">{#N/A,#N/A,FALSE,"부대1"}</definedName>
    <definedName name="김10" hidden="1">{#N/A,#N/A,FALSE,"배수2"}</definedName>
    <definedName name="김2">{"'Firr(선)'!$AS$1:$AY$62","'Firr(사)'!$AS$1:$AY$62","'Firr(회)'!$AS$1:$AY$62","'Firr(선)'!$L$1:$V$62","'Firr(사)'!$L$1:$V$62","'Firr(회)'!$L$1:$V$62"}</definedName>
    <definedName name="김기훈">'[287]ABUT수량-A1'!$T$25</definedName>
    <definedName name="김동" hidden="1">{"'Firr(선)'!$AS$1:$AY$62","'Firr(사)'!$AS$1:$AY$62","'Firr(회)'!$AS$1:$AY$62","'Firr(선)'!$L$1:$V$62","'Firr(사)'!$L$1:$V$62","'Firr(회)'!$L$1:$V$62"}</definedName>
    <definedName name="김동준" hidden="1">{"'Firr(선)'!$AS$1:$AY$62","'Firr(사)'!$AS$1:$AY$62","'Firr(회)'!$AS$1:$AY$62","'Firr(선)'!$L$1:$V$62","'Firr(사)'!$L$1:$V$62","'Firr(회)'!$L$1:$V$62"}</definedName>
    <definedName name="김면수" hidden="1">{#N/A,#N/A,FALSE,"2~8번"}</definedName>
    <definedName name="김민수">[0]!BlankMacro1</definedName>
    <definedName name="김민수천재바보똥꼬">{"Book1","부대-(표지판,데리,가드).xls","부대-(낙,차,중분대).xls"}</definedName>
    <definedName name="김민정">[84]!BlankMacro1</definedName>
    <definedName name="김상묵" hidden="1">{"'도면'!$G$62:$H$63","'도면'!$G$62:$H$63"}</definedName>
    <definedName name="김상원" hidden="1">{#N/A,#N/A,FALSE,"골재소요량";#N/A,#N/A,FALSE,"골재소요량"}</definedName>
    <definedName name="김성희">NA()</definedName>
    <definedName name="김성희_10">NA()</definedName>
    <definedName name="김성희_12">NA()</definedName>
    <definedName name="김성희_13">NA()</definedName>
    <definedName name="김성희_14">NA()</definedName>
    <definedName name="김성희_15">NA()</definedName>
    <definedName name="김성희_16">NA()</definedName>
    <definedName name="김성희_17">NA()</definedName>
    <definedName name="김성희_18">NA()</definedName>
    <definedName name="김성희_19">NA()</definedName>
    <definedName name="김성희_21">NA()</definedName>
    <definedName name="김성희_22">NA()</definedName>
    <definedName name="김성희_23">NA()</definedName>
    <definedName name="김성희_25">NA()</definedName>
    <definedName name="김성희_26">NA()</definedName>
    <definedName name="김성희_27">NA()</definedName>
    <definedName name="김성희_28">NA()</definedName>
    <definedName name="김성희_29">NA()</definedName>
    <definedName name="김성희_30">NA()</definedName>
    <definedName name="김성희_40">NA()</definedName>
    <definedName name="김성희_43">NA()</definedName>
    <definedName name="김성희_44">NA()</definedName>
    <definedName name="김성희_45">NA()</definedName>
    <definedName name="김성희_46">NA()</definedName>
    <definedName name="김성희_48">NA()</definedName>
    <definedName name="김성희_49">NA()</definedName>
    <definedName name="김성희_50">NA()</definedName>
    <definedName name="김성희_51">NA()</definedName>
    <definedName name="김성희_52">NA()</definedName>
    <definedName name="김성희_53">NA()</definedName>
    <definedName name="김성희_54">NA()</definedName>
    <definedName name="김성희_55">NA()</definedName>
    <definedName name="김성희_56">NA()</definedName>
    <definedName name="김성희_57">NA()</definedName>
    <definedName name="김성희_58">NA()</definedName>
    <definedName name="김성희_59">NA()</definedName>
    <definedName name="김성희_6">NA()</definedName>
    <definedName name="김성희_61">NA()</definedName>
    <definedName name="김성희_62">NA()</definedName>
    <definedName name="김성희_63">NA()</definedName>
    <definedName name="김성희_64">NA()</definedName>
    <definedName name="김성희_65">NA()</definedName>
    <definedName name="김성희_66">NA()</definedName>
    <definedName name="김성희_67">NA()</definedName>
    <definedName name="김성희_68">NA()</definedName>
    <definedName name="김성희_69">NA()</definedName>
    <definedName name="김성희_70">NA()</definedName>
    <definedName name="김성희_71">NA()</definedName>
    <definedName name="김성희_72">NA()</definedName>
    <definedName name="김성희_73">NA()</definedName>
    <definedName name="김성희_74">NA()</definedName>
    <definedName name="김성희_75">NA()</definedName>
    <definedName name="김성희_76">NA()</definedName>
    <definedName name="김성희_77">NA()</definedName>
    <definedName name="김성희_78">NA()</definedName>
    <definedName name="김성희_8">NA()</definedName>
    <definedName name="김성희_9">NA()</definedName>
    <definedName name="김애영" hidden="1">{#N/A,#N/A,FALSE,"골재소요량";#N/A,#N/A,FALSE,"골재소요량"}</definedName>
    <definedName name="김영락">NA()</definedName>
    <definedName name="김영락_10">NA()</definedName>
    <definedName name="김영락_12">NA()</definedName>
    <definedName name="김영락_13">NA()</definedName>
    <definedName name="김영락_14">NA()</definedName>
    <definedName name="김영락_15">NA()</definedName>
    <definedName name="김영락_16">NA()</definedName>
    <definedName name="김영락_17">NA()</definedName>
    <definedName name="김영락_18">NA()</definedName>
    <definedName name="김영락_19">NA()</definedName>
    <definedName name="김영락_21">NA()</definedName>
    <definedName name="김영락_22">NA()</definedName>
    <definedName name="김영락_23">NA()</definedName>
    <definedName name="김영락_25">NA()</definedName>
    <definedName name="김영락_26">NA()</definedName>
    <definedName name="김영락_27">NA()</definedName>
    <definedName name="김영락_28">NA()</definedName>
    <definedName name="김영락_29">NA()</definedName>
    <definedName name="김영락_30">NA()</definedName>
    <definedName name="김영락_40">NA()</definedName>
    <definedName name="김영락_43">NA()</definedName>
    <definedName name="김영락_44">NA()</definedName>
    <definedName name="김영락_45">NA()</definedName>
    <definedName name="김영락_46">NA()</definedName>
    <definedName name="김영락_48">NA()</definedName>
    <definedName name="김영락_49">NA()</definedName>
    <definedName name="김영락_50">NA()</definedName>
    <definedName name="김영락_51">NA()</definedName>
    <definedName name="김영락_52">NA()</definedName>
    <definedName name="김영락_53">NA()</definedName>
    <definedName name="김영락_54">NA()</definedName>
    <definedName name="김영락_55">NA()</definedName>
    <definedName name="김영락_56">NA()</definedName>
    <definedName name="김영락_57">NA()</definedName>
    <definedName name="김영락_58">NA()</definedName>
    <definedName name="김영락_59">NA()</definedName>
    <definedName name="김영락_6">NA()</definedName>
    <definedName name="김영락_61">NA()</definedName>
    <definedName name="김영락_62">NA()</definedName>
    <definedName name="김영락_63">NA()</definedName>
    <definedName name="김영락_64">NA()</definedName>
    <definedName name="김영락_65">NA()</definedName>
    <definedName name="김영락_66">NA()</definedName>
    <definedName name="김영락_67">NA()</definedName>
    <definedName name="김영락_68">NA()</definedName>
    <definedName name="김영락_69">NA()</definedName>
    <definedName name="김영락_70">NA()</definedName>
    <definedName name="김영락_71">NA()</definedName>
    <definedName name="김영락_72">NA()</definedName>
    <definedName name="김영락_73">NA()</definedName>
    <definedName name="김영락_74">NA()</definedName>
    <definedName name="김영락_75">NA()</definedName>
    <definedName name="김영락_76">NA()</definedName>
    <definedName name="김영락_77">NA()</definedName>
    <definedName name="김영락_78">NA()</definedName>
    <definedName name="김영락_8">NA()</definedName>
    <definedName name="김영락_9">NA()</definedName>
    <definedName name="김준형" hidden="1">{#N/A,#N/A,FALSE,"골재소요량";#N/A,#N/A,FALSE,"골재소요량"}</definedName>
    <definedName name="김지환" hidden="1">{#N/A,#N/A,FALSE,"배수1"}</definedName>
    <definedName name="깡" hidden="1">{#N/A,#N/A,FALSE,"기안지";#N/A,#N/A,FALSE,"통신지"}</definedName>
    <definedName name="깨기" hidden="1">{#N/A,#N/A,FALSE,"운반시간"}</definedName>
    <definedName name="깨기2" hidden="1">{#N/A,#N/A,FALSE,"부대1"}</definedName>
    <definedName name="깨기조서" hidden="1">{#N/A,#N/A,FALSE,"2~8번"}</definedName>
    <definedName name="깬돌">'[191]8.석축단위(H=1.5M)'!$AY$40</definedName>
    <definedName name="깬돌채취">[24]!깬돌채취</definedName>
    <definedName name="깬돌채취1">'[6]간지(4)'!깬돌채취1</definedName>
    <definedName name="깬잡석">800</definedName>
    <definedName name="껍대기">[288]토목!$A$2:$M$1916</definedName>
    <definedName name="께기수량집계표" hidden="1">[289]조명시설!#REF!</definedName>
    <definedName name="꼭" hidden="1">{#N/A,#N/A,FALSE,"2~8번"}</definedName>
    <definedName name="꽃복숭아R3">[234]데이타!$E$58</definedName>
    <definedName name="꽃복숭아R4">[234]데이타!$E$59</definedName>
    <definedName name="꽃복숭아R5">[234]데이타!$E$60</definedName>
    <definedName name="꽃사과R10">[234]데이타!$E$64</definedName>
    <definedName name="꽃사과R4">[234]데이타!$E$61</definedName>
    <definedName name="꽃사과R6">[234]데이타!$E$62</definedName>
    <definedName name="꽃사과R8">[234]데이타!$E$63</definedName>
    <definedName name="꽃아그배R10">[234]데이타!$E$68</definedName>
    <definedName name="꽃아그배R4">[234]데이타!$E$65</definedName>
    <definedName name="꽃아그배R6">[234]데이타!$E$66</definedName>
    <definedName name="꽃아그배R8">[234]데이타!$E$67</definedName>
    <definedName name="꽝꽝0304">[234]데이타!$E$54</definedName>
    <definedName name="꽝꽝0406">[234]데이타!$E$55</definedName>
    <definedName name="꽝꽝0508">[234]데이타!$E$56</definedName>
    <definedName name="꽝꽝0610">[234]데이타!$E$57</definedName>
    <definedName name="ㄳ"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ㄳㄱ" hidden="1">{#N/A,#N/A,FALSE,"단가표지"}</definedName>
    <definedName name="ㄳㄳ" hidden="1">{#N/A,#N/A,FALSE,"포장2"}</definedName>
    <definedName name="ㄳㄳㄳㄳ" hidden="1">{"'용역비'!$A$4:$C$8"}</definedName>
    <definedName name="ㄳㄳㅅ셔ㅛㅅ" hidden="1">{#N/A,#N/A,FALSE,"단가표지"}</definedName>
    <definedName name="ㄳㄳㅎㄱㅎㄱㄷ" hidden="1">{#N/A,#N/A,FALSE,"조골재"}</definedName>
    <definedName name="ㄳㄷ" hidden="1">{#N/A,#N/A,FALSE,"표지목차"}</definedName>
    <definedName name="ㄳㄷㅅㄱㅍㅅㄴㅇㅍ">'[6]간지(4)'!ㄳㄷㅅㄱㅍㅅㄴㅇㅍ</definedName>
    <definedName name="ㄳㅅ" hidden="1">#REF!</definedName>
    <definedName name="ㄳㅍㅁㅁ규" hidden="1">{#N/A,#N/A,FALSE,"표지목차"}</definedName>
    <definedName name="ㄳㅎ345ㅅㅎ" hidden="1">{#N/A,#N/A,FALSE,"혼합골재"}</definedName>
    <definedName name="ㄴ" hidden="1">{#N/A,#N/A,FALSE,"2~8번"}</definedName>
    <definedName name="ㄴ_10">NA()</definedName>
    <definedName name="ㄴ_12">NA()</definedName>
    <definedName name="ㄴ_13">NA()</definedName>
    <definedName name="ㄴ_14">NA()</definedName>
    <definedName name="ㄴ_15">NA()</definedName>
    <definedName name="ㄴ_16">NA()</definedName>
    <definedName name="ㄴ_17">NA()</definedName>
    <definedName name="ㄴ_18">NA()</definedName>
    <definedName name="ㄴ_19">NA()</definedName>
    <definedName name="ㄴ_21">NA()</definedName>
    <definedName name="ㄴ_22">NA()</definedName>
    <definedName name="ㄴ_23">NA()</definedName>
    <definedName name="ㄴ_25">NA()</definedName>
    <definedName name="ㄴ_26">NA()</definedName>
    <definedName name="ㄴ_27">NA()</definedName>
    <definedName name="ㄴ_28">NA()</definedName>
    <definedName name="ㄴ_29">NA()</definedName>
    <definedName name="ㄴ_30">NA()</definedName>
    <definedName name="ㄴ_40">NA()</definedName>
    <definedName name="ㄴ_43">NA()</definedName>
    <definedName name="ㄴ_44">NA()</definedName>
    <definedName name="ㄴ_45">NA()</definedName>
    <definedName name="ㄴ_46">NA()</definedName>
    <definedName name="ㄴ_48">NA()</definedName>
    <definedName name="ㄴ_49">NA()</definedName>
    <definedName name="ㄴ_50">NA()</definedName>
    <definedName name="ㄴ_51">NA()</definedName>
    <definedName name="ㄴ_52">NA()</definedName>
    <definedName name="ㄴ_53">NA()</definedName>
    <definedName name="ㄴ_54">NA()</definedName>
    <definedName name="ㄴ_55">NA()</definedName>
    <definedName name="ㄴ_56">NA()</definedName>
    <definedName name="ㄴ_57">NA()</definedName>
    <definedName name="ㄴ_58">NA()</definedName>
    <definedName name="ㄴ_59">NA()</definedName>
    <definedName name="ㄴ_6">NA()</definedName>
    <definedName name="ㄴ_61">NA()</definedName>
    <definedName name="ㄴ_62">NA()</definedName>
    <definedName name="ㄴ_63">NA()</definedName>
    <definedName name="ㄴ_64">NA()</definedName>
    <definedName name="ㄴ_65">NA()</definedName>
    <definedName name="ㄴ_66">NA()</definedName>
    <definedName name="ㄴ_67">NA()</definedName>
    <definedName name="ㄴ_68">NA()</definedName>
    <definedName name="ㄴ_69">NA()</definedName>
    <definedName name="ㄴ_70">NA()</definedName>
    <definedName name="ㄴ_71">NA()</definedName>
    <definedName name="ㄴ_72">NA()</definedName>
    <definedName name="ㄴ_73">NA()</definedName>
    <definedName name="ㄴ_74">NA()</definedName>
    <definedName name="ㄴ_75">NA()</definedName>
    <definedName name="ㄴ_76">NA()</definedName>
    <definedName name="ㄴ_77">NA()</definedName>
    <definedName name="ㄴ_78">NA()</definedName>
    <definedName name="ㄴ_8">NA()</definedName>
    <definedName name="ㄴ_9">NA()</definedName>
    <definedName name="ㄴㄱ"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ㄴㄱㄹ" hidden="1">#REF!</definedName>
    <definedName name="ㄴㄴ">[290]!일위규격매크로</definedName>
    <definedName name="ㄴㄴㄴ" hidden="1">{#N/A,#N/A,FALSE,"골재소요량";#N/A,#N/A,FALSE,"골재소요량"}</definedName>
    <definedName name="ㄴㄴㄴ_1" hidden="1">{#N/A,#N/A,FALSE,"골재소요량";#N/A,#N/A,FALSE,"골재소요량"}</definedName>
    <definedName name="ㄴㄴㄴㄴ" hidden="1">{#N/A,#N/A,FALSE,"포장2"}</definedName>
    <definedName name="ㄴㄴㄴㄴㄴ" hidden="1">#REF!</definedName>
    <definedName name="ㄴㄴㄴㄴㄴㄴ" hidden="1">{#N/A,#N/A,FALSE,"조골재"}</definedName>
    <definedName name="ㄴㄴㄴㄴㄴㄴㄴ" hidden="1">{#N/A,#N/A,TRUE,"총괄"}</definedName>
    <definedName name="ㄴㄴㄴㄴㄴㄴㄴㄴ" hidden="1">{#N/A,#N/A,FALSE,"단가표지"}</definedName>
    <definedName name="ㄴㄴㄴㄴㄴㄴㄴㄴㄴㄴ" hidden="1">{"'Sheet1'!$A$4","'Sheet1'!$A$9:$G$28"}</definedName>
    <definedName name="ㄴㄴㄴㄴㄴㄴㄴㄴㄴㄴㄴㄴㅇㅁㅁㄹ">[24]!ㄴㄴㄴㄴㄴㄴㄴㄴㄴㄴㄴㄴㅇㅁㅁㄹ</definedName>
    <definedName name="ㄴㄴㄴㅇㅀ" hidden="1">{#N/A,#N/A,FALSE,"단면 제원"}</definedName>
    <definedName name="ㄴㄴㅀㅇㅇㅀ" hidden="1">{#N/A,#N/A,FALSE,"부대1"}</definedName>
    <definedName name="ㄴ놓ㄹㄹㅇ" hidden="1">{#N/A,#N/A,FALSE,"이정표"}</definedName>
    <definedName name="ㄴㄷㅈㅂㄷㄱ" hidden="1">#REF!</definedName>
    <definedName name="ㄴㄷㅎ" hidden="1">{#N/A,#N/A,FALSE,"단가표지"}</definedName>
    <definedName name="ㄴㄹ" hidden="1">{#N/A,#N/A,FALSE,"2~8번"}</definedName>
    <definedName name="ㄴㄹㄴ" hidden="1">{#N/A,#N/A,FALSE,"단가표지"}</definedName>
    <definedName name="ㄴㄹㄴ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ㄴㄹㄴㄹ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ㄴㄹㄴㅇ">[0]!BlankMacro1</definedName>
    <definedName name="ㄴㄹㄹㄴㄹ">[291]단가표!$A$1:$P$27</definedName>
    <definedName name="ㄴㄹㅇ" hidden="1">{#N/A,#N/A,FALSE,"포장2"}</definedName>
    <definedName name="ㄴㄹㅇㄹㅇ" hidden="1">{#N/A,#N/A,FALSE,"2~8번"}</definedName>
    <definedName name="ㄴㄺㄷ" hidden="1">{#N/A,#N/A,FALSE,"현장 NCR 분석";#N/A,#N/A,FALSE,"현장품질감사";#N/A,#N/A,FALSE,"현장품질감사"}</definedName>
    <definedName name="ㄴㄼㄴ" hidden="1">#REF!</definedName>
    <definedName name="ㄴㄼㄴㄴ" hidden="1">#REF!</definedName>
    <definedName name="ㄴㅀㅎㄹ노" hidden="1">{#N/A,#N/A,FALSE,"포장단가"}</definedName>
    <definedName name="ㄴㅁ" hidden="1">#REF!</definedName>
    <definedName name="ㄴㅁㄴ어림ㄴㅇㄹ" hidden="1">{#N/A,#N/A,FALSE,"단가표지"}</definedName>
    <definedName name="ㄴㅁㄹㄴㅁㅇㄹ" hidden="1">{#N/A,#N/A,FALSE,"기안지";#N/A,#N/A,FALSE,"통신지"}</definedName>
    <definedName name="ㄴㅁㄹㅇㄹ" hidden="1">#REF!</definedName>
    <definedName name="ㄴㅁㄹㅈㄹ" hidden="1">#REF!</definedName>
    <definedName name="ㄴㅁㅁㄴㅇㅁ" hidden="1">{#N/A,#N/A,FALSE,"2~8번"}</definedName>
    <definedName name="ㄴㅁㅁㅁㅁㅁㅁㅁㅁㅇㅇㅇㅇㅇ" hidden="1">{#N/A,#N/A,FALSE,"2~8번"}</definedName>
    <definedName name="ㄴㅁㅇ" hidden="1">{#N/A,#N/A,FALSE,"골재소요량";#N/A,#N/A,FALSE,"골재소요량"}</definedName>
    <definedName name="ㄴㅁㅇㄴㅁㅇ" hidden="1">{#N/A,#N/A,FALSE,"배수1"}</definedName>
    <definedName name="ㄴㅁㅇㄹ" hidden="1">{#N/A,#N/A,FALSE,"기안지";#N/A,#N/A,FALSE,"통신지"}</definedName>
    <definedName name="ㄴㅁㅇㄹㅇㅁㅇㄴㄻㄴㅇㄹ" hidden="1">{#N/A,#N/A,FALSE,"2~8번"}</definedName>
    <definedName name="ㄴㅁㅇㄻㄴㅇㄻㄴ"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ㄴㅁㅇㄻㄴㅇㄻㄴㅇㄹ" hidden="1">{#N/A,#N/A,FALSE,"조골재"}</definedName>
    <definedName name="ㄴㅁㅇㅁㄴ" hidden="1">#REF!</definedName>
    <definedName name="ㄴㅁㅇㅁㄴㄴㄴㄴㄴㄴㄴ" hidden="1">{#N/A,#N/A,FALSE,"2~8번"}</definedName>
    <definedName name="ㄴㅁㅎㅇㅁㅎ" hidden="1">#REF!</definedName>
    <definedName name="ㄴㅅㅎㅇㅎㄹㅇ" hidden="1">{#N/A,#N/A,FALSE,"배수2"}</definedName>
    <definedName name="ㄴㅇ"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ㄴㅇㄴㄴ">[0]!BlankMacro1</definedName>
    <definedName name="ㄴㅇㄴㅇ" hidden="1">#REF!</definedName>
    <definedName name="ㄴㅇㄴㅇㄴ">[292]DATE!$D$24:$D$85</definedName>
    <definedName name="ㄴㅇㄴㅇㄴㄴ">[124]DATE!$D$24:$D$85</definedName>
    <definedName name="ㄴㅇㄴㅇㄴㅇㄴㅇㄴㅇ" hidden="1">{#N/A,#N/A,FALSE,"표지목차"}</definedName>
    <definedName name="ㄴㅇㄹ">[223]수주추정!$K$7:$K$31</definedName>
    <definedName name="ㄴㅇㄹㄴㅁㅎ" hidden="1">{#N/A,#N/A,FALSE,"골재소요량";#N/A,#N/A,FALSE,"골재소요량"}</definedName>
    <definedName name="ㄴㅇㄹㄷㅂㄳ" hidden="1">{#N/A,#N/A,FALSE,"배수2"}</definedName>
    <definedName name="ㄴㅇㄹㄹㄴㅇㅁㄹㄴㅇㅁ" hidden="1">{#N/A,#N/A,FALSE,"운반시간"}</definedName>
    <definedName name="ㄴㅇㄹㅇㄴ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ㄴㅇㄹㅇㄴㄹㅇㄴㄹ" hidden="1">{"'용역비'!$A$4:$C$8"}</definedName>
    <definedName name="ㄴㅇ로ㅠㅎ" hidden="1">{#N/A,#N/A,FALSE,"구조2"}</definedName>
    <definedName name="ㄴㅇㄻㄴ" hidden="1">{#N/A,#N/A,FALSE,"기안지";#N/A,#N/A,FALSE,"통신지"}</definedName>
    <definedName name="ㄴㅇㄻㄴㅇㄹ" hidden="1">{"'용역비'!$A$4:$C$8"}</definedName>
    <definedName name="ㄴㅇㄻㅇㄴㄹ" hidden="1">{#N/A,#N/A,FALSE,"포장단가"}</definedName>
    <definedName name="ㄴㅇㄿ" hidden="1">{#N/A,#N/A,FALSE,"기안지";#N/A,#N/A,FALSE,"통신지"}</definedName>
    <definedName name="ㄴㅇㅀ" hidden="1">{#N/A,#N/A,FALSE,"토공2"}</definedName>
    <definedName name="ㄴㅇㅀㄴㅇㅁㄹ" hidden="1">{#N/A,#N/A,FALSE,"포장단가"}</definedName>
    <definedName name="ㄴㅇㅁㄴㅇ" hidden="1">{#N/A,#N/A,FALSE,"단가표지"}</definedName>
    <definedName name="ㄴㅇㅁㄹㄴㅇㅁ">[84]!ㄴㅇㅁㄹㄴㅇㅁ</definedName>
    <definedName name="ㄴㅇㅁㄹㅇㅁㅇㄹ" hidden="1">#REF!</definedName>
    <definedName name="ㄴㅇㅁㅎㅁ"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ㄴㅇㅁ호" hidden="1">#REF!</definedName>
    <definedName name="ㄴㅇㅇ" hidden="1">{#N/A,#N/A,FALSE,"2~8번"}</definedName>
    <definedName name="ㄴㅇㅇㄹ" hidden="1">{#N/A,#N/A,FALSE,"혼합골재"}</definedName>
    <definedName name="ㄴㅇㅎ" hidden="1">{#N/A,#N/A,FALSE,"현장 NCR 분석";#N/A,#N/A,FALSE,"현장품질감사";#N/A,#N/A,FALSE,"현장품질감사"}</definedName>
    <definedName name="ㄴㅇㅎㄴㅇ" hidden="1">#REF!</definedName>
    <definedName name="ㄴㅇㅎㅁㅁ거">[24]!ㄴㅇㅎㅁㅁ거</definedName>
    <definedName name="ㄴㅇㅎㅎ" hidden="1">'[31]6PILE  (돌출)'!#REF!</definedName>
    <definedName name="ㄴ흂" hidden="1">{#N/A,#N/A,FALSE,"단가표지"}</definedName>
    <definedName name="나" hidden="1">{"'정산내역서'!$A$1:$I$35","'정산서(절.성토부)'!$A$1:$Q$17","'정산서(교량부)'!$A$1:$Q$84","'총괄표'!$A$1:$M$12","'시행현황'!$A$1:$G$12","'표지'!$A$1:$N$27","'정산서(절.성토부)'!$A$3:$Q$7"}</definedName>
    <definedName name="나1" hidden="1">{"'220승압(공문첨부)'!$A$3:$E$123"}</definedName>
    <definedName name="나10" hidden="1">{#N/A,#N/A,FALSE,"구조1"}</definedName>
    <definedName name="나나" hidden="1">{#N/A,#N/A,FALSE,"2~8번"}</definedName>
    <definedName name="나나나" hidden="1">{#N/A,#N/A,FALSE,"속도"}</definedName>
    <definedName name="나나나나나" hidden="1">{#N/A,#N/A,FALSE,"2~8번"}</definedName>
    <definedName name="나나나나나나나나" hidden="1">{#N/A,#N/A,FALSE,"혼합골재"}</definedName>
    <definedName name="나나나나나나나나난" hidden="1">{#N/A,#N/A,FALSE,"표지목차"}</definedName>
    <definedName name="나나난">[24]!BlankMacro1</definedName>
    <definedName name="나나아" hidden="1">{#N/A,#N/A,FALSE,"2~8번"}</definedName>
    <definedName name="나라말" hidden="1">{#N/A,#N/A,FALSE,"혼합골재"}</definedName>
    <definedName name="나무" hidden="1">{#N/A,#N/A,FALSE,"조골재"}</definedName>
    <definedName name="나우누리" hidden="1">{"'Sheet1'!$A$4","'Sheet1'!$A$9:$G$28"}</definedName>
    <definedName name="나이로" hidden="1">{#N/A,#N/A,FALSE,"속도"}</definedName>
    <definedName name="나ㅏㅓㄹ"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낙상홍1004">[234]데이타!$E$76</definedName>
    <definedName name="낙상홍1506">[234]데이타!$E$77</definedName>
    <definedName name="낙상홍1808">[234]데이타!$E$78</definedName>
    <definedName name="낙상홍2010">[234]데이타!$E$79</definedName>
    <definedName name="낙상홍2515">[234]데이타!$E$80</definedName>
    <definedName name="낙석단위">'[8]#REF'!$C$8:$C$11</definedName>
    <definedName name="낙우송R10">[234]데이타!$E$84</definedName>
    <definedName name="낙우송R12">[234]데이타!$E$85</definedName>
    <definedName name="낙우송R5">[234]데이타!$E$81</definedName>
    <definedName name="낙우송R6">[234]데이타!$E$82</definedName>
    <definedName name="낙우송R8">[234]데이타!$E$83</definedName>
    <definedName name="낙차공" hidden="1">{#N/A,#N/A,FALSE,"2~8번"}</definedName>
    <definedName name="낙찰율">'[250]#REF'!$J$2:$J$88</definedName>
    <definedName name="낙책">{"Book1","부대-(표지판,데리,가드).xls","부대-(낙,차,중분대).xls"}</definedName>
    <definedName name="낙책1">{"Book1","부대-(표지판,데리,가드).xls","부대-(낙,차,중분대).xls"}</definedName>
    <definedName name="낙책2">{"Book1","부대-(표지판,데리,가드).xls","부대-(낙,차,중분대).xls"}</definedName>
    <definedName name="낙하물방지">[101]진주방향!$AS$440</definedName>
    <definedName name="낙하물방지.">[101]마산방향!$AS$453</definedName>
    <definedName name="난">[293]일위대가!$A$275:$L$322</definedName>
    <definedName name="난_수">[240]수량산출!$R$39</definedName>
    <definedName name="난간철거" hidden="1">{#N/A,#N/A,FALSE,"골재소요량";#N/A,#N/A,FALSE,"골재소요량"}</definedName>
    <definedName name="난나나" hidden="1">{"'Sheet1'!$A$4","'Sheet1'!$A$9:$G$28"}</definedName>
    <definedName name="날개" hidden="1">#REF!</definedName>
    <definedName name="날개벽단면검토" hidden="1">#REF!</definedName>
    <definedName name="남남" hidden="1">#REF!</definedName>
    <definedName name="남양" hidden="1">{#N/A,#N/A,FALSE,"혼합골재"}</definedName>
    <definedName name="남해">#N/A</definedName>
    <definedName name="내높">'[294]암거 제원표'!$S$8</definedName>
    <definedName name="내부굴착2" hidden="1">{#N/A,#N/A,FALSE,"단면 제원"}</definedName>
    <definedName name="내역" hidden="1">{#N/A,#N/A,FALSE,"부대1"}</definedName>
    <definedName name="내역2" hidden="1">{#N/A,#N/A,FALSE,"부대1"}</definedName>
    <definedName name="내역3" hidden="1">{#N/A,#N/A,FALSE,"이정표"}</definedName>
    <definedName name="내역단가">[295]단가!$A$3:$O$344</definedName>
    <definedName name="내역서">[84]!내역서</definedName>
    <definedName name="내역서1" hidden="1">{"'제조(순번)'!$A$386:$A$387","'제조(순번)'!$A$1:$H$399"}</definedName>
    <definedName name="내역서2" hidden="1">{"'단계별시설공사비'!$A$3:$K$51"}</definedName>
    <definedName name="내작품"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내장"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내지" hidden="1">{#N/A,#N/A,FALSE,"속도"}</definedName>
    <definedName name="내ㅠㅁㅇ16515854" hidden="1">{0,0,0,0}</definedName>
    <definedName name="내ㅠㅁㅇ16855148" hidden="1">{0,0,0,0}</definedName>
    <definedName name="내ㅠㅁㅇ25722763" hidden="1">{0,0,0,0}</definedName>
    <definedName name="냐" hidden="1">{#N/A,#N/A,FALSE,"혼합골재"}</definedName>
    <definedName name="냥" hidden="1">{#N/A,#N/A,FALSE,"기안지";#N/A,#N/A,FALSE,"통신지"}</definedName>
    <definedName name="너" hidden="1">{#N/A,#N/A,FALSE,"조골재"}</definedName>
    <definedName name="네" hidden="1">{#N/A,#N/A,FALSE,"배수1"}</definedName>
    <definedName name="년도별">[296]개소별수량산출!$A$32:$AA$41</definedName>
    <definedName name="년도별원가">[296]개소별수량산출!$A$42:$AA$177</definedName>
    <definedName name="노">'[6]간지(4)'!노</definedName>
    <definedName name="노대제수로" hidden="1">{#N/A,#N/A,FALSE,"조골재"}</definedName>
    <definedName name="노르웨이R12">[234]데이타!$E$90</definedName>
    <definedName name="노르웨이R15">[234]데이타!$E$91</definedName>
    <definedName name="노르웨이R4">[234]데이타!$E$86</definedName>
    <definedName name="노르웨이R5">[234]데이타!$E$87</definedName>
    <definedName name="노르웨이R6">[234]데이타!$E$88</definedName>
    <definedName name="노르웨이R8">[234]데이타!$E$89</definedName>
    <definedName name="노면표시">'[8]#REF'!$4:$4</definedName>
    <definedName name="노무비">'[222]자재집계 &amp; 총괄표'!$DY$23</definedName>
    <definedName name="노원문화"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노원문화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노임단가">[297]노임단가!$B$1:$E$65536</definedName>
    <definedName name="노임산정">[249]입력란!$E$8</definedName>
    <definedName name="노임적가">[298]노임단가!$A$3:$B$138</definedName>
    <definedName name="노출형">[127]DATA!$E$50:$F$59</definedName>
    <definedName name="녹지떼조성집계">NA()</definedName>
    <definedName name="녹지떼조성집계_10">NA()</definedName>
    <definedName name="녹지떼조성집계_12">NA()</definedName>
    <definedName name="녹지떼조성집계_15">NA()</definedName>
    <definedName name="녹지떼조성집계_16">NA()</definedName>
    <definedName name="녹지떼조성집계_17">NA()</definedName>
    <definedName name="녹지떼조성집계_18">NA()</definedName>
    <definedName name="녹지떼조성집계_19">NA()</definedName>
    <definedName name="녹지떼조성집계_21">NA()</definedName>
    <definedName name="녹지떼조성집계_22">NA()</definedName>
    <definedName name="녹지떼조성집계_23">NA()</definedName>
    <definedName name="녹지떼조성집계_25">NA()</definedName>
    <definedName name="녹지떼조성집계_26">NA()</definedName>
    <definedName name="녹지떼조성집계_27">NA()</definedName>
    <definedName name="녹지떼조성집계_28">NA()</definedName>
    <definedName name="녹지떼조성집계_29">NA()</definedName>
    <definedName name="녹지떼조성집계_30">NA()</definedName>
    <definedName name="녹지떼조성집계_38">NA()</definedName>
    <definedName name="녹지떼조성집계_43">NA()</definedName>
    <definedName name="녹지떼조성집계_44">NA()</definedName>
    <definedName name="녹지떼조성집계_45">NA()</definedName>
    <definedName name="녹지떼조성집계_46">NA()</definedName>
    <definedName name="녹지떼조성집계_48">NA()</definedName>
    <definedName name="녹지떼조성집계_49">NA()</definedName>
    <definedName name="녹지떼조성집계_50">NA()</definedName>
    <definedName name="녹지떼조성집계_51">NA()</definedName>
    <definedName name="녹지떼조성집계_52">NA()</definedName>
    <definedName name="녹지떼조성집계_53">NA()</definedName>
    <definedName name="녹지떼조성집계_54">NA()</definedName>
    <definedName name="녹지떼조성집계_55">NA()</definedName>
    <definedName name="녹지떼조성집계_56">NA()</definedName>
    <definedName name="녹지떼조성집계_57">NA()</definedName>
    <definedName name="녹지떼조성집계_58">NA()</definedName>
    <definedName name="녹지떼조성집계_59">NA()</definedName>
    <definedName name="녹지떼조성집계_61">NA()</definedName>
    <definedName name="녹지떼조성집계_62">NA()</definedName>
    <definedName name="녹지떼조성집계_63">NA()</definedName>
    <definedName name="녹지떼조성집계_64">NA()</definedName>
    <definedName name="녹지떼조성집계_65">NA()</definedName>
    <definedName name="녹지떼조성집계_66">NA()</definedName>
    <definedName name="녹지떼조성집계_67">NA()</definedName>
    <definedName name="녹지떼조성집계_68">NA()</definedName>
    <definedName name="녹지떼조성집계_69">NA()</definedName>
    <definedName name="녹지떼조성집계_70">NA()</definedName>
    <definedName name="녹지떼조성집계_71">NA()</definedName>
    <definedName name="녹지떼조성집계_72">NA()</definedName>
    <definedName name="녹지떼조성집계_73">NA()</definedName>
    <definedName name="녹지떼조성집계_74">NA()</definedName>
    <definedName name="녹지떼조성집계_75">NA()</definedName>
    <definedName name="녹지떼조성집계_76">NA()</definedName>
    <definedName name="녹지떼조성집계_77">NA()</definedName>
    <definedName name="녹지떼조성집계_78">NA()</definedName>
    <definedName name="녹지떼조성집계_8">NA()</definedName>
    <definedName name="녹지떼조성집계_9">NA()</definedName>
    <definedName name="논산" hidden="1">{#N/A,#N/A,FALSE,"2~8번"}</definedName>
    <definedName name="논산내역" hidden="1">{#N/A,#N/A,FALSE,"기안지";#N/A,#N/A,FALSE,"통신지"}</definedName>
    <definedName name="논산내역1" hidden="1">{#N/A,#N/A,FALSE,"기안지";#N/A,#N/A,FALSE,"통신지"}</definedName>
    <definedName name="녿ㄷ" hidden="1">{#N/A,#N/A,FALSE,"골재소요량";#N/A,#N/A,FALSE,"골재소요량"}</definedName>
    <definedName name="놀ㄴㄶㅎ" hidden="1">#REF!</definedName>
    <definedName name="농작물피해보상" hidden="1">{#N/A,#N/A,FALSE,"명세표"}</definedName>
    <definedName name="눈" hidden="1">{#N/A,#N/A,FALSE,"골재소요량";#N/A,#N/A,FALSE,"골재소요량"}</definedName>
    <definedName name="눈오는날">'[80]횡배수관재료-'!$A$1:$J$23</definedName>
    <definedName name="눈향L06">[234]데이타!$E$92</definedName>
    <definedName name="눈향L08">[234]데이타!$E$93</definedName>
    <definedName name="눈향L10">[234]데이타!$E$94</definedName>
    <definedName name="눈향L14">[234]데이타!$E$95</definedName>
    <definedName name="눈향L20">[234]데이타!$E$96</definedName>
    <definedName name="눔" hidden="1">{#N/A,#N/A,FALSE,"기안지";#N/A,#N/A,FALSE,"통신지"}</definedName>
    <definedName name="뉵ㅎㅅㄳㅁ" hidden="1">{#N/A,#N/A,FALSE,"혼합골재"}</definedName>
    <definedName name="느" hidden="1">{#N/A,#N/A,FALSE,"이정표"}</definedName>
    <definedName name="느릅R10">[234]데이타!$E$100</definedName>
    <definedName name="느릅R4">[234]데이타!$E$97</definedName>
    <definedName name="느릅R5">[234]데이타!$E$98</definedName>
    <definedName name="느릅R8">[259]데이타!$E$99</definedName>
    <definedName name="느티R10">[259]데이타!$E$104</definedName>
    <definedName name="느티R12">[234]데이타!$E$105</definedName>
    <definedName name="느티R15">[234]데이타!$E$106</definedName>
    <definedName name="느티R18">[234]데이타!$E$107</definedName>
    <definedName name="느티R20">[234]데이타!$E$108</definedName>
    <definedName name="느티R25">[234]데이타!$E$109</definedName>
    <definedName name="느티R30">[234]데이타!$E$110</definedName>
    <definedName name="느티R5">[234]데이타!$E$101</definedName>
    <definedName name="느티R6">[234]데이타!$E$102</definedName>
    <definedName name="느티R8">[234]데이타!$E$103</definedName>
    <definedName name="능소화R2">[234]데이타!$E$111</definedName>
    <definedName name="능소화R4">[234]데이타!$E$112</definedName>
    <definedName name="능소화R6">[234]데이타!$E$113</definedName>
    <definedName name="니" hidden="1">{#N/A,#N/A,FALSE,"단면 제원"}</definedName>
    <definedName name="ㄵㄷㄹ" hidden="1">{#N/A,#N/A,FALSE,"기안지";#N/A,#N/A,FALSE,"통신지"}</definedName>
    <definedName name="ㄶ" hidden="1">{#N/A,#N/A,FALSE,"기안지";#N/A,#N/A,FALSE,"통신지"}</definedName>
    <definedName name="ㄶㄴㄴ" hidden="1">{#N/A,#N/A,FALSE,"단가표지"}</definedName>
    <definedName name="ㄶㄴㄷ" hidden="1">#REF!</definedName>
    <definedName name="ㄶㄹ" hidden="1">#REF!</definedName>
    <definedName name="ㄶ뫃ㄴㅁㄹㄴㅁㄹㄴㅇ" hidden="1">{#N/A,#N/A,FALSE,"부대2"}</definedName>
    <definedName name="ㄶㅇㅀ" hidden="1">#REF!</definedName>
    <definedName name="ㄷ" hidden="1">{#N/A,#N/A,FALSE,"2~8번"}</definedName>
    <definedName name="ㄷ_1" hidden="1">{#N/A,#N/A,FALSE,"2~8번"}</definedName>
    <definedName name="ㄷ6ㅓ" hidden="1">{"'용역비'!$A$4:$C$8"}</definedName>
    <definedName name="ㄷㄱㄱㅈㅍㄷ" hidden="1">{#N/A,#N/A,FALSE,"골재소요량";#N/A,#N/A,FALSE,"골재소요량"}</definedName>
    <definedName name="ㄷㄱㄴㄴㅁ" hidden="1">{#N/A,#N/A,FALSE,"단가표지"}</definedName>
    <definedName name="ㄷㄱㄷㄱㄷㄱ" hidden="1">{"'용역비'!$A$4:$C$8"}</definedName>
    <definedName name="ㄷㄱㄷㅂㄱ" hidden="1">#REF!</definedName>
    <definedName name="ㄷㄱㄹ">[0]!\PF</definedName>
    <definedName name="ㄷㄱ뵵ㄷ고" hidden="1">{#N/A,#N/A,FALSE,"배수2"}</definedName>
    <definedName name="ㄷㄱ쇼" hidden="1">{"'산출근거'!$B$4:$D$8"}</definedName>
    <definedName name="ㄷㄱㅈㄱㅂㅈㄷ" hidden="1">#REF!</definedName>
    <definedName name="ㄷㄱㅈㅍ" hidden="1">{#N/A,#N/A,FALSE,"표지목차"}</definedName>
    <definedName name="ㄷㄱㅍㄷㄱ뮤" hidden="1">{#N/A,#N/A,FALSE,"2~8번"}</definedName>
    <definedName name="ㄷㄱㅍㅁㄷㄱ" hidden="1">{#N/A,#N/A,FALSE,"골재소요량";#N/A,#N/A,FALSE,"골재소요량"}</definedName>
    <definedName name="ㄷ교ㅛㅛㅛㅛㅛㅛㅛㅛㅛㅛ"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ㄷㄳ">'[54]포장 자재산식'!ㄷㄳ</definedName>
    <definedName name="ㄷㄳㄱㄷㅈ" hidden="1">{#N/A,#N/A,FALSE,"배수1"}</definedName>
    <definedName name="ㄷㄳㄷ" hidden="1">#REF!</definedName>
    <definedName name="ㄷㄳㅅㄷㄱ" hidden="1">{#N/A,#N/A,FALSE,"2~8번"}</definedName>
    <definedName name="ㄷㄴㅁㄱㅇ" hidden="1">{#N/A,#N/A,FALSE,"골재소요량";#N/A,#N/A,FALSE,"골재소요량"}</definedName>
    <definedName name="ㄷㄷ">'[299]이토변실(A3-LINE)'!$O$62</definedName>
    <definedName name="ㄷㄷ_77">NA()</definedName>
    <definedName name="ㄷㄷㄱㄱ" hidden="1">{"'용역비'!$A$4:$C$8"}</definedName>
    <definedName name="ㄷㄷㄱㄷ"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ㄷㄷㄷ" hidden="1">#REF!</definedName>
    <definedName name="ㄷㄷㄷㄷ" hidden="1">{#N/A,#N/A,FALSE,"속도"}</definedName>
    <definedName name="ㄷㄷㄷㄷㄷ" hidden="1">{#N/A,#N/A,FALSE,"조골재"}</definedName>
    <definedName name="ㄷㄷㄷㄷㄷㄷ">{"Book1","부대-(표지판,데리,가드).xls","부대-(낙,차,중분대).xls"}</definedName>
    <definedName name="ㄷㄷㄷㄷㄷㄷㄷ">[24]!BlankMacro1</definedName>
    <definedName name="ㄷㄷㄷㄷㄷㄷㄷㄷㄷㄷㄷㄷ"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ㄷㄷㅈㅊㅍㅌㅋ" hidden="1">{#N/A,#N/A,FALSE,"조골재"}</definedName>
    <definedName name="ㄷㄹㄺㅎㄱㅎ" hidden="1">#REF!</definedName>
    <definedName name="ㄷㄹㅊㅍ">'[54]포장 자재산식'!ㄷㄹㅊㅍ</definedName>
    <definedName name="ㄷㄹ홒ㅇ" hidden="1">{#N/A,#N/A,FALSE,"표지목차"}</definedName>
    <definedName name="ㄷㄿ" hidden="1">#REF!</definedName>
    <definedName name="ㄷㅂㅈㄱ">'[54]포장 자재산식'!ㄷㅂㅈㄱ</definedName>
    <definedName name="ㄷㅅ"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ㄷㅅㅈㄷ" hidden="1">#REF!</definedName>
    <definedName name="ㄷ숃ㄱ" hidden="1">#REF!</definedName>
    <definedName name="ㄷㅇ"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ㄷㅇㄵㅂㅁㄴ" hidden="1">{#N/A,#N/A,FALSE,"표지목차"}</definedName>
    <definedName name="ㄷㅇㅊ" hidden="1">{#N/A,#N/A,FALSE,"조골재"}</definedName>
    <definedName name="ㄷㅈㄱ" hidden="1">{"'산출근거'!$B$4:$D$8"}</definedName>
    <definedName name="ㄷㅈㄱㄱ" hidden="1">{#N/A,#N/A,FALSE,"조골재"}</definedName>
    <definedName name="ㄷㅈㄱㄷㅈ" hidden="1">{#N/A,#N/A,FALSE,"혼합골재"}</definedName>
    <definedName name="ㄷㅈㄱㅈ" hidden="1">'[300]4.포장집계'!#REF!</definedName>
    <definedName name="ㄷㅈㄷ" hidden="1">{#N/A,#N/A,FALSE,"이정표"}</definedName>
    <definedName name="ㄷㅈㄷㅈㄷ" hidden="1">{#N/A,#N/A,FALSE,"조골재"}</definedName>
    <definedName name="ㄷㅈㄹㄹㄷㄹㅇㄴㅇㄴㄹ" hidden="1">{#N/A,#N/A,FALSE,"조골재"}</definedName>
    <definedName name="ㄷㅈㅂㄱ">'[54]포장 자재산식'!ㄷㅈㅂㄱ</definedName>
    <definedName name="ㄷㅈㅂㄱㅈㅂㄷㄱ" hidden="1">{#N/A,#N/A,FALSE,"골재소요량";#N/A,#N/A,FALSE,"골재소요량"}</definedName>
    <definedName name="ㄷㅈㅂㅁㄴㅇㄷ" hidden="1">{#N/A,#N/A,FALSE,"운반시간"}</definedName>
    <definedName name="ㄷㅈㅅ" hidden="1">#REF!</definedName>
    <definedName name="ㄷㅈㅈ" hidden="1">{#N/A,#N/A,FALSE,"배수2"}</definedName>
    <definedName name="ㄷㅈㅈㄱㄷㄱㄷㅈ" hidden="1">{#N/A,#N/A,FALSE,"운반시간"}</definedName>
    <definedName name="ㄷㅈㅍㄱㄷㅈㄱ" hidden="1">{#N/A,#N/A,FALSE,"2~8번"}</definedName>
    <definedName name="ㄷㅍㅂ" hidden="1">{"'용역비'!$A$4:$C$8"}</definedName>
    <definedName name="ㄷㅎ"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ㄷㅎㄹㅇ" hidden="1">#REF!</definedName>
    <definedName name="다" hidden="1">{"'정산내역서'!$A$1:$I$35","'정산서(절.성토부)'!$A$1:$Q$17","'정산서(교량부)'!$A$1:$Q$84","'총괄표'!$A$1:$M$12","'시행현황'!$A$1:$G$12","'표지'!$A$1:$N$27","'정산서(절.성토부)'!$A$3:$Q$7"}</definedName>
    <definedName name="다1" hidden="1">{#N/A,#N/A,FALSE,"2~8번"}</definedName>
    <definedName name="다3" hidden="1">{#N/A,#N/A,FALSE,"조골재"}</definedName>
    <definedName name="다454" hidden="1">{#N/A,#N/A,FALSE,"2~8번"}</definedName>
    <definedName name="다나나난" hidden="1">{#N/A,#N/A,FALSE,"2~8번"}</definedName>
    <definedName name="다람쥐" hidden="1">#REF!</definedName>
    <definedName name="다음" hidden="1">{#N/A,#N/A,FALSE,"조골재"}</definedName>
    <definedName name="다짐계수">0.875</definedName>
    <definedName name="닥트설치공사" hidden="1">{#N/A,#N/A,FALSE,"전력간선"}</definedName>
    <definedName name="단가2">#REF!,#REF!</definedName>
    <definedName name="단가비교표">#REF!,#REF!</definedName>
    <definedName name="단가비교표1">#REF!,#REF!</definedName>
    <definedName name="단가산출내역임다" hidden="1">#REF!</definedName>
    <definedName name="단가산출서">'[54]포장 자재산식'!단가산출서</definedName>
    <definedName name="단가조사">'[301]배관배선 단가조사'!$A$3:$P$190</definedName>
    <definedName name="단가조사자료"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단가테이블">'[265]기계경비(시간당)'!$C$1:$F$58</definedName>
    <definedName name="단관M">[175]우배수!$H$24:$H$85</definedName>
    <definedName name="단량1" hidden="1">{"'산출근거'!$B$4:$D$8"}</definedName>
    <definedName name="단면특성"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단면특성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단위1111">[171]!Macro13</definedName>
    <definedName name="단위수량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단위수량2" hidden="1">{"'산출근거'!$B$4:$D$8"}</definedName>
    <definedName name="단위조장" hidden="1">{"stand",#N/A,TRUE,"공종단가";"mtrvl",#N/A,TRUE,"단가산출";"gis170vl",#N/A,TRUE,"단가산출";"gis23vl",#N/A,TRUE,"단가산출";"cpdlavl",#N/A,TRUE,"단가산출";"BUSVL",#N/A,TRUE,"단가산출";"CABLE",#N/A,TRUE,"단가산출";"MTRST",#N/A,TRUE,"MTR품";"GIS170ST",#N/A,TRUE,"170GIS품";"GIS23ST",#N/A,TRUE,"25.8GIS품";"GITAST",#N/A,TRUE,"잡설비품";"STST",#N/A,TRUE,"표준공종"}</definedName>
    <definedName name="단위중량">2.5</definedName>
    <definedName name="단중입력">[302]!단중입력</definedName>
    <definedName name="닫">[24]!BlankMacro1</definedName>
    <definedName name="닫다">[24]!BlankMacro1</definedName>
    <definedName name="달래강돌">13326</definedName>
    <definedName name="담당">'[303]When+Codes'!$I$17:$J$30</definedName>
    <definedName name="담장쌓기공집계표" hidden="1">{"'산출근거'!$B$4:$D$8"}</definedName>
    <definedName name="담잭쌓기공집계표" hidden="1">{"'산출근거'!$B$4:$D$8"}</definedName>
    <definedName name="담쟁이L03">[234]데이타!$E$114</definedName>
    <definedName name="당믐"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당신">'[6]간지(4)'!당신</definedName>
    <definedName name="당신1">'[6]간지(4)'!당신1</definedName>
    <definedName name="당초연약지반">'[54]포장 자재산식'!당초연약지반</definedName>
    <definedName name="대2류" hidden="1">{#N/A,#N/A,FALSE,"운반시간"}</definedName>
    <definedName name="대3류" hidden="1">{#N/A,#N/A,FALSE,"혼합골재"}</definedName>
    <definedName name="대가">#REF!,#REF!</definedName>
    <definedName name="대구경천공"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대구공항"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대디" hidden="1">{#N/A,#N/A,FALSE,"단가표지"}</definedName>
    <definedName name="대리석포장" hidden="1">{#N/A,#N/A,TRUE,"총괄"}</definedName>
    <definedName name="대보" hidden="1">{#N/A,#N/A,FALSE,"기안지";#N/A,#N/A,FALSE,"통신지"}</definedName>
    <definedName name="대상알지" hidden="1">{#N/A,#N/A,FALSE,"혼합골재"}</definedName>
    <definedName name="대왕참R10">[234]데이타!$E$118</definedName>
    <definedName name="대왕참R4">[234]데이타!$E$115</definedName>
    <definedName name="대왕참R6">[234]데이타!$E$116</definedName>
    <definedName name="대왕참R8">[234]데이타!$E$117</definedName>
    <definedName name="대추R10">[234]데이타!$E$123</definedName>
    <definedName name="대추R4">[234]데이타!$E$119</definedName>
    <definedName name="대추R5">[234]데이타!$E$120</definedName>
    <definedName name="대추R6">[234]데이타!$E$121</definedName>
    <definedName name="대추R8">[234]데이타!$E$122</definedName>
    <definedName name="더"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더하기">[175]우배수!$J$24:$J$85</definedName>
    <definedName name="더하기4">[176]DATE!$J$24:$J$85</definedName>
    <definedName name="덕" hidden="1">{#N/A,#N/A,FALSE,"포장2"}</definedName>
    <definedName name="덕_트_공">[304]노임단가!DUCT_GONG</definedName>
    <definedName name="덕진" hidden="1">{#N/A,#N/A,FALSE,"포장2"}</definedName>
    <definedName name="덕트" hidden="1">{#N/A,#N/A,FALSE,"현장 NCR 분석";#N/A,#N/A,FALSE,"현장품질감사";#N/A,#N/A,FALSE,"현장품질감사"}</definedName>
    <definedName name="덕호" hidden="1">{#N/A,#N/A,FALSE,"포장2"}</definedName>
    <definedName name="덧씌우기" hidden="1">{#N/A,#N/A,FALSE,"혼합골재"}</definedName>
    <definedName name="덧씌우기구간수량집계표" hidden="1">{#N/A,#N/A,FALSE,"골재소요량";#N/A,#N/A,FALSE,"골재소요량"}</definedName>
    <definedName name="덧씌우기구간수량집계표1" hidden="1">{#N/A,#N/A,FALSE,"2~8번"}</definedName>
    <definedName name="덩굴장미3">[234]데이타!$E$128</definedName>
    <definedName name="덩굴장미4">[234]데이타!$E$129</definedName>
    <definedName name="덩굴장미5">[234]데이타!$E$130</definedName>
    <definedName name="도"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도교상세도">[24]!도교상세도</definedName>
    <definedName name="도급분류">OFFSET([267]파일의이용!$O$2,0,0,COUNTA([267]파일의이용!$O$2:$O$3),1)</definedName>
    <definedName name="도라지">[0]!ㄹ퓰</definedName>
    <definedName name="도로반사경현황">[305]데리네이타현황!$A$4,[305]데리네이타현황!$A$2,[305]데리네이타현황!$A$1,[305]데리네이타현황!$A$279,[305]데리네이타현황!$A$1:$A$65536</definedName>
    <definedName name="도로우측">[306]유입관로집계!$B$3</definedName>
    <definedName name="도로좌측">[306]유입관로집계!$B$2</definedName>
    <definedName name="도로폭">[306]유입관로집계!$B$5</definedName>
    <definedName name="도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도수로2">255</definedName>
    <definedName name="도포장재">'[222]자재집계 &amp; 총괄표'!$CP$23</definedName>
    <definedName name="도표"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도ㅗ목ㄻㅈㅁ"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독일가문비1206">[234]데이타!$E$131</definedName>
    <definedName name="독일가문비1508">[234]데이타!$E$132</definedName>
    <definedName name="독일가문비2010">[234]데이타!$E$133</definedName>
    <definedName name="독일가문비2512">[234]데이타!$E$134</definedName>
    <definedName name="독일가문비3015">[234]데이타!$E$135</definedName>
    <definedName name="독일가문비3518">[234]데이타!$E$136</definedName>
    <definedName name="돈나무0504">[234]데이타!$E$137</definedName>
    <definedName name="돈나무0805">[234]데이타!$E$138</definedName>
    <definedName name="돈나무1007">[234]데이타!$E$139</definedName>
    <definedName name="돈나무1210">[234]데이타!$E$140</definedName>
    <definedName name="돌아가_교통">[269]!돌아가_교통</definedName>
    <definedName name="돌아가기">[269]!돌아가기</definedName>
    <definedName name="동광건설" hidden="1">{#N/A,#N/A,FALSE,"골재소요량";#N/A,#N/A,FALSE,"골재소요량"}</definedName>
    <definedName name="동백1002">[234]데이타!$E$141</definedName>
    <definedName name="동백1204">[234]데이타!$E$142</definedName>
    <definedName name="동백1506">[234]데이타!$E$143</definedName>
    <definedName name="동백1808">[234]데이타!$E$144</definedName>
    <definedName name="동생">[0]!ㄹ퓰</definedName>
    <definedName name="동준" hidden="1">{"'Firr(선)'!$AS$1:$AY$62","'Firr(사)'!$AS$1:$AY$62","'Firr(회)'!$AS$1:$AY$62","'Firr(선)'!$L$1:$V$62","'Firr(사)'!$L$1:$V$62","'Firr(회)'!$L$1:$V$62"}</definedName>
    <definedName name="동해설명서" hidden="1">{"'도면'!$G$62:$H$63","'도면'!$G$62:$H$63"}</definedName>
    <definedName name="되" hidden="1">{#N/A,#N/A,FALSE,"운반시간"}</definedName>
    <definedName name="되메우기">'[6]간지(4)'!되메우기</definedName>
    <definedName name="되메우기2">'[6]간지(4)'!되메우기2</definedName>
    <definedName name="됴ㅠ굑ㅇ" hidden="1">{#N/A,#N/A,FALSE,"운반시간"}</definedName>
    <definedName name="두정1교A743">'[262]#REF'!$A$750</definedName>
    <definedName name="두정터널A1489">'[262]#REF'!$A$1502</definedName>
    <definedName name="두호" hidden="1">{#N/A,#N/A,FALSE,"2~8번"}</definedName>
    <definedName name="등R2">[234]데이타!$E$156</definedName>
    <definedName name="등R4">[234]데이타!$E$157</definedName>
    <definedName name="등R6">[234]데이타!$E$158</definedName>
    <definedName name="등R8">[234]데이타!$E$159</definedName>
    <definedName name="등가거리">'[307]전선 및 전선관'!$A$1:$F$1</definedName>
    <definedName name="등가도움">[269]!등가도움</definedName>
    <definedName name="등록_시작">[148]!등록_시작</definedName>
    <definedName name="등록_취소">[148]!등록_취소</definedName>
    <definedName name="ㄸㄱ구믇012483179" hidden="1">#REF!</definedName>
    <definedName name="ㄸㄱ구믇028885781" hidden="1">'[31]6PILE  (돌출)'!#REF!</definedName>
    <definedName name="ㄸㄱ구믇100052237" hidden="1">{#VALUE!,#N/A,FALSE,0}</definedName>
    <definedName name="ㄸㄱ구믇382010697" hidden="1">{#VALUE!,#N/A,FALSE,0}</definedName>
    <definedName name="ㄸㄱ구믇620209574" hidden="1">'[31]6PILE  (돌출)'!#REF!</definedName>
    <definedName name="ㄸㄱ구믇705547510" hidden="1">'[31]6PILE  (돌출)'!#REF!</definedName>
    <definedName name="ㄸㄱ구믇740912913" hidden="1">#REF!</definedName>
    <definedName name="ㄸㄱ구믇774740099" hidden="1">'[31]6PILE  (돌출)'!#REF!</definedName>
    <definedName name="ㄸㄱ구믇949556647" hidden="1">#REF!</definedName>
    <definedName name="ㄸㅉㅃ" hidden="1">#REF!</definedName>
    <definedName name="때죽R10">[234]데이타!$E$127</definedName>
    <definedName name="때죽R4">[234]데이타!$E$124</definedName>
    <definedName name="때죽R6">[234]데이타!$E$125</definedName>
    <definedName name="때죽R8">[234]데이타!$E$126</definedName>
    <definedName name="떠" hidden="1">{#N/A,#N/A,FALSE,"단면 제원"}</definedName>
    <definedName name="뚜껑1" hidden="1">{#N/A,#N/A,FALSE,"배수2"}</definedName>
    <definedName name="뜨껑" hidden="1">{#N/A,#N/A,FALSE,"부대1"}</definedName>
    <definedName name="띠장설치">[151]가시설수량!$AE$52</definedName>
    <definedName name="띠장연결개소">[151]가시설수량!$AE$79</definedName>
    <definedName name="ㄹ4" hidden="1">{#N/A,#N/A,FALSE,"혼합골재"}</definedName>
    <definedName name="ㄹ425ㄱ2" hidden="1">{#N/A,#N/A,FALSE,"골재소요량";#N/A,#N/A,FALSE,"골재소요량"}</definedName>
    <definedName name="ㄹ43ㅛㅅ3" hidden="1">{#N/A,#N/A,FALSE,"표지목차"}</definedName>
    <definedName name="ㄹ45ㄱ" hidden="1">{#N/A,#N/A,FALSE,"조골재"}</definedName>
    <definedName name="ㄹ4ㄱ3" hidden="1">{#N/A,#N/A,FALSE,"조골재"}</definedName>
    <definedName name="ㄹ4ㅅ42" hidden="1">{#N/A,#N/A,FALSE,"운반시간"}</definedName>
    <definedName name="ㄹ고ㅎ샤ㄷ" hidden="1">{#N/A,#N/A,FALSE,"포장단가"}</definedName>
    <definedName name="ㄹㄴ" hidden="1">{#N/A,#N/A,FALSE,"운반시간"}</definedName>
    <definedName name="ㄹㄴㄹ">'[54]포장 자재산식'!ㄹㄴㄹ</definedName>
    <definedName name="ㄹㄴㅁㅇㄻㄴㅇ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ㄴㅇㄹ" hidden="1">{#N/A,#N/A,TRUE,"총괄"}</definedName>
    <definedName name="ㄹㄴㅇㄹㄴㄹ">[24]!BlankMacro1</definedName>
    <definedName name="ㄹㄴㅇㄻㄴㅇㄻㄴㅇ" hidden="1">{#N/A,#N/A,FALSE,"2~8번"}</definedName>
    <definedName name="ㄹ논ㅇ로" hidden="1">#REF!</definedName>
    <definedName name="ㄹㄷ"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ㄷㄱㄷㄹ">'[308]ABUT수량-A1'!$T$25</definedName>
    <definedName name="ㄹㄷㄷ"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ㄷㅁㅁㅁㅁㅁ" hidden="1">{#N/A,#N/A,FALSE,"배수2"}</definedName>
    <definedName name="ㄹ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_10">NA()</definedName>
    <definedName name="ㄹㄹ_12">NA()</definedName>
    <definedName name="ㄹㄹ_13">NA()</definedName>
    <definedName name="ㄹㄹ_14">NA()</definedName>
    <definedName name="ㄹㄹ_15">NA()</definedName>
    <definedName name="ㄹㄹ_16">NA()</definedName>
    <definedName name="ㄹㄹ_17">NA()</definedName>
    <definedName name="ㄹㄹ_18">NA()</definedName>
    <definedName name="ㄹㄹ_19">NA()</definedName>
    <definedName name="ㄹㄹ_21">NA()</definedName>
    <definedName name="ㄹㄹ_22">NA()</definedName>
    <definedName name="ㄹㄹ_23">NA()</definedName>
    <definedName name="ㄹㄹ_25">NA()</definedName>
    <definedName name="ㄹㄹ_26">NA()</definedName>
    <definedName name="ㄹㄹ_27">NA()</definedName>
    <definedName name="ㄹㄹ_28">NA()</definedName>
    <definedName name="ㄹㄹ_29">NA()</definedName>
    <definedName name="ㄹㄹ_30">NA()</definedName>
    <definedName name="ㄹㄹ_40">NA()</definedName>
    <definedName name="ㄹㄹ_43">NA()</definedName>
    <definedName name="ㄹㄹ_44">NA()</definedName>
    <definedName name="ㄹㄹ_45">NA()</definedName>
    <definedName name="ㄹㄹ_46">NA()</definedName>
    <definedName name="ㄹㄹ_48">NA()</definedName>
    <definedName name="ㄹㄹ_49">NA()</definedName>
    <definedName name="ㄹㄹ_50">NA()</definedName>
    <definedName name="ㄹㄹ_51">NA()</definedName>
    <definedName name="ㄹㄹ_52">NA()</definedName>
    <definedName name="ㄹㄹ_53">NA()</definedName>
    <definedName name="ㄹㄹ_54">NA()</definedName>
    <definedName name="ㄹㄹ_55">NA()</definedName>
    <definedName name="ㄹㄹ_56">NA()</definedName>
    <definedName name="ㄹㄹ_57">NA()</definedName>
    <definedName name="ㄹㄹ_58">NA()</definedName>
    <definedName name="ㄹㄹ_59">NA()</definedName>
    <definedName name="ㄹㄹ_6">NA()</definedName>
    <definedName name="ㄹㄹ_61">NA()</definedName>
    <definedName name="ㄹㄹ_62">NA()</definedName>
    <definedName name="ㄹㄹ_63">NA()</definedName>
    <definedName name="ㄹㄹ_64">NA()</definedName>
    <definedName name="ㄹㄹ_65">NA()</definedName>
    <definedName name="ㄹㄹ_66">NA()</definedName>
    <definedName name="ㄹㄹ_67">NA()</definedName>
    <definedName name="ㄹㄹ_68">NA()</definedName>
    <definedName name="ㄹㄹ_69">NA()</definedName>
    <definedName name="ㄹㄹ_70">NA()</definedName>
    <definedName name="ㄹㄹ_71">NA()</definedName>
    <definedName name="ㄹㄹ_72">NA()</definedName>
    <definedName name="ㄹㄹ_73">NA()</definedName>
    <definedName name="ㄹㄹ_74">NA()</definedName>
    <definedName name="ㄹㄹ_75">NA()</definedName>
    <definedName name="ㄹㄹ_76">NA()</definedName>
    <definedName name="ㄹㄹ_77">NA()</definedName>
    <definedName name="ㄹㄹ_78">NA()</definedName>
    <definedName name="ㄹㄹ_8">NA()</definedName>
    <definedName name="ㄹㄹ_9">NA()</definedName>
    <definedName name="ㄹㄹㄷ"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ㄹ_10">NA()</definedName>
    <definedName name="ㄹㄹㄹㄹ_12">NA()</definedName>
    <definedName name="ㄹㄹㄹㄹ_13">NA()</definedName>
    <definedName name="ㄹㄹㄹㄹ_14">NA()</definedName>
    <definedName name="ㄹㄹㄹㄹ_15">NA()</definedName>
    <definedName name="ㄹㄹㄹㄹ_16">NA()</definedName>
    <definedName name="ㄹㄹㄹㄹ_17">NA()</definedName>
    <definedName name="ㄹㄹㄹㄹ_18">NA()</definedName>
    <definedName name="ㄹㄹㄹㄹ_19">NA()</definedName>
    <definedName name="ㄹㄹㄹㄹ_21">NA()</definedName>
    <definedName name="ㄹㄹㄹㄹ_22">NA()</definedName>
    <definedName name="ㄹㄹㄹㄹ_23">NA()</definedName>
    <definedName name="ㄹㄹㄹㄹ_25">NA()</definedName>
    <definedName name="ㄹㄹㄹㄹ_26">NA()</definedName>
    <definedName name="ㄹㄹㄹㄹ_27">NA()</definedName>
    <definedName name="ㄹㄹㄹㄹ_28">NA()</definedName>
    <definedName name="ㄹㄹㄹㄹ_29">NA()</definedName>
    <definedName name="ㄹㄹㄹㄹ_30">NA()</definedName>
    <definedName name="ㄹㄹㄹㄹ_40">NA()</definedName>
    <definedName name="ㄹㄹㄹㄹ_43">NA()</definedName>
    <definedName name="ㄹㄹㄹㄹ_44">NA()</definedName>
    <definedName name="ㄹㄹㄹㄹ_45">NA()</definedName>
    <definedName name="ㄹㄹㄹㄹ_46">NA()</definedName>
    <definedName name="ㄹㄹㄹㄹ_48">NA()</definedName>
    <definedName name="ㄹㄹㄹㄹ_49">NA()</definedName>
    <definedName name="ㄹㄹㄹㄹ_50">NA()</definedName>
    <definedName name="ㄹㄹㄹㄹ_51">NA()</definedName>
    <definedName name="ㄹㄹㄹㄹ_52">NA()</definedName>
    <definedName name="ㄹㄹㄹㄹ_53">NA()</definedName>
    <definedName name="ㄹㄹㄹㄹ_54">NA()</definedName>
    <definedName name="ㄹㄹㄹㄹ_55">NA()</definedName>
    <definedName name="ㄹㄹㄹㄹ_56">NA()</definedName>
    <definedName name="ㄹㄹㄹㄹ_57">NA()</definedName>
    <definedName name="ㄹㄹㄹㄹ_58">NA()</definedName>
    <definedName name="ㄹㄹㄹㄹ_59">NA()</definedName>
    <definedName name="ㄹㄹㄹㄹ_6">NA()</definedName>
    <definedName name="ㄹㄹㄹㄹ_61">NA()</definedName>
    <definedName name="ㄹㄹㄹㄹ_62">NA()</definedName>
    <definedName name="ㄹㄹㄹㄹ_63">NA()</definedName>
    <definedName name="ㄹㄹㄹㄹ_64">NA()</definedName>
    <definedName name="ㄹㄹㄹㄹ_65">NA()</definedName>
    <definedName name="ㄹㄹㄹㄹ_66">NA()</definedName>
    <definedName name="ㄹㄹㄹㄹ_67">NA()</definedName>
    <definedName name="ㄹㄹㄹㄹ_68">NA()</definedName>
    <definedName name="ㄹㄹㄹㄹ_69">NA()</definedName>
    <definedName name="ㄹㄹㄹㄹ_70">NA()</definedName>
    <definedName name="ㄹㄹㄹㄹ_71">NA()</definedName>
    <definedName name="ㄹㄹㄹㄹ_72">NA()</definedName>
    <definedName name="ㄹㄹㄹㄹ_73">NA()</definedName>
    <definedName name="ㄹㄹㄹㄹ_74">NA()</definedName>
    <definedName name="ㄹㄹㄹㄹ_75">NA()</definedName>
    <definedName name="ㄹㄹㄹㄹ_76">NA()</definedName>
    <definedName name="ㄹㄹㄹㄹ_77">NA()</definedName>
    <definedName name="ㄹㄹㄹㄹ_78">NA()</definedName>
    <definedName name="ㄹㄹㄹㄹ_8">NA()</definedName>
    <definedName name="ㄹㄹㄹㄹ_9">NA()</definedName>
    <definedName name="ㄹㄹㄹㄹ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ㄹㄹ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ㄹㄹㄹ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ㄹㄹㄹㄹㄹ">NA()</definedName>
    <definedName name="ㄹㄹㄹㄹㄹㄹㄹㄹ_10">NA()</definedName>
    <definedName name="ㄹㄹㄹㄹㄹㄹㄹㄹ_12">NA()</definedName>
    <definedName name="ㄹㄹㄹㄹㄹㄹㄹㄹ_13">NA()</definedName>
    <definedName name="ㄹㄹㄹㄹㄹㄹㄹㄹ_14">NA()</definedName>
    <definedName name="ㄹㄹㄹㄹㄹㄹㄹㄹ_15">NA()</definedName>
    <definedName name="ㄹㄹㄹㄹㄹㄹㄹㄹ_16">NA()</definedName>
    <definedName name="ㄹㄹㄹㄹㄹㄹㄹㄹ_17">NA()</definedName>
    <definedName name="ㄹㄹㄹㄹㄹㄹㄹㄹ_18">NA()</definedName>
    <definedName name="ㄹㄹㄹㄹㄹㄹㄹㄹ_19">NA()</definedName>
    <definedName name="ㄹㄹㄹㄹㄹㄹㄹㄹ_21">NA()</definedName>
    <definedName name="ㄹㄹㄹㄹㄹㄹㄹㄹ_22">NA()</definedName>
    <definedName name="ㄹㄹㄹㄹㄹㄹㄹㄹ_23">NA()</definedName>
    <definedName name="ㄹㄹㄹㄹㄹㄹㄹㄹ_25">NA()</definedName>
    <definedName name="ㄹㄹㄹㄹㄹㄹㄹㄹ_26">NA()</definedName>
    <definedName name="ㄹㄹㄹㄹㄹㄹㄹㄹ_27">NA()</definedName>
    <definedName name="ㄹㄹㄹㄹㄹㄹㄹㄹ_28">NA()</definedName>
    <definedName name="ㄹㄹㄹㄹㄹㄹㄹㄹ_29">NA()</definedName>
    <definedName name="ㄹㄹㄹㄹㄹㄹㄹㄹ_30">NA()</definedName>
    <definedName name="ㄹㄹㄹㄹㄹㄹㄹㄹ_40">NA()</definedName>
    <definedName name="ㄹㄹㄹㄹㄹㄹㄹㄹ_43">NA()</definedName>
    <definedName name="ㄹㄹㄹㄹㄹㄹㄹㄹ_44">NA()</definedName>
    <definedName name="ㄹㄹㄹㄹㄹㄹㄹㄹ_45">NA()</definedName>
    <definedName name="ㄹㄹㄹㄹㄹㄹㄹㄹ_46">NA()</definedName>
    <definedName name="ㄹㄹㄹㄹㄹㄹㄹㄹ_48">NA()</definedName>
    <definedName name="ㄹㄹㄹㄹㄹㄹㄹㄹ_49">NA()</definedName>
    <definedName name="ㄹㄹㄹㄹㄹㄹㄹㄹ_50">NA()</definedName>
    <definedName name="ㄹㄹㄹㄹㄹㄹㄹㄹ_51">NA()</definedName>
    <definedName name="ㄹㄹㄹㄹㄹㄹㄹㄹ_52">NA()</definedName>
    <definedName name="ㄹㄹㄹㄹㄹㄹㄹㄹ_53">NA()</definedName>
    <definedName name="ㄹㄹㄹㄹㄹㄹㄹㄹ_54">NA()</definedName>
    <definedName name="ㄹㄹㄹㄹㄹㄹㄹㄹ_55">NA()</definedName>
    <definedName name="ㄹㄹㄹㄹㄹㄹㄹㄹ_56">NA()</definedName>
    <definedName name="ㄹㄹㄹㄹㄹㄹㄹㄹ_57">NA()</definedName>
    <definedName name="ㄹㄹㄹㄹㄹㄹㄹㄹ_58">NA()</definedName>
    <definedName name="ㄹㄹㄹㄹㄹㄹㄹㄹ_59">NA()</definedName>
    <definedName name="ㄹㄹㄹㄹㄹㄹㄹㄹ_6">NA()</definedName>
    <definedName name="ㄹㄹㄹㄹㄹㄹㄹㄹ_61">NA()</definedName>
    <definedName name="ㄹㄹㄹㄹㄹㄹㄹㄹ_62">NA()</definedName>
    <definedName name="ㄹㄹㄹㄹㄹㄹㄹㄹ_63">NA()</definedName>
    <definedName name="ㄹㄹㄹㄹㄹㄹㄹㄹ_64">NA()</definedName>
    <definedName name="ㄹㄹㄹㄹㄹㄹㄹㄹ_65">NA()</definedName>
    <definedName name="ㄹㄹㄹㄹㄹㄹㄹㄹ_66">NA()</definedName>
    <definedName name="ㄹㄹㄹㄹㄹㄹㄹㄹ_67">NA()</definedName>
    <definedName name="ㄹㄹㄹㄹㄹㄹㄹㄹ_68">NA()</definedName>
    <definedName name="ㄹㄹㄹㄹㄹㄹㄹㄹ_69">NA()</definedName>
    <definedName name="ㄹㄹㄹㄹㄹㄹㄹㄹ_70">NA()</definedName>
    <definedName name="ㄹㄹㄹㄹㄹㄹㄹㄹ_71">NA()</definedName>
    <definedName name="ㄹㄹㄹㄹㄹㄹㄹㄹ_72">NA()</definedName>
    <definedName name="ㄹㄹㄹㄹㄹㄹㄹㄹ_73">NA()</definedName>
    <definedName name="ㄹㄹㄹㄹㄹㄹㄹㄹ_74">NA()</definedName>
    <definedName name="ㄹㄹㄹㄹㄹㄹㄹㄹ_75">NA()</definedName>
    <definedName name="ㄹㄹㄹㄹㄹㄹㄹㄹ_76">NA()</definedName>
    <definedName name="ㄹㄹㄹㄹㄹㄹㄹㄹ_77">NA()</definedName>
    <definedName name="ㄹㄹㄹㄹㄹㄹㄹㄹ_78">NA()</definedName>
    <definedName name="ㄹㄹㄹㄹㄹㄹㄹㄹ_8">NA()</definedName>
    <definedName name="ㄹㄹㄹㄹㄹㄹㄹㄹ_9">NA()</definedName>
    <definedName name="ㄹㄹㄹㅈㄹ" hidden="1">{#N/A,#N/A,FALSE,"혼합골재"}</definedName>
    <definedName name="ㄹㄹ로" hidden="1">{#N/A,#N/A,FALSE,"골재소요량";#N/A,#N/A,FALSE,"골재소요량"}</definedName>
    <definedName name="ㄹㄹㅇㄴㄴ"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ㄹㅇ" hidden="1">{#N/A,#N/A,FALSE,"부대1"}</definedName>
    <definedName name="ㄹㅇ7631ㄹㅇㄴ46ㅎ"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ㅇㄱ">'[112]ABUT수량-A1'!$T$25</definedName>
    <definedName name="ㄹㅇㄴㄹㄴㅇㄹㄴㅇㄹ" hidden="1">{"'정산내역서'!$A$1:$I$35","'정산서(절.성토부)'!$A$1:$Q$17","'정산서(교량부)'!$A$1:$Q$84","'총괄표'!$A$1:$M$12","'시행현황'!$A$1:$G$12","'표지'!$A$1:$N$27","'정산서(절.성토부)'!$A$3:$Q$7"}</definedName>
    <definedName name="ㄹㅇㄴㄹㅇㄴㅇㄹㅇㄴㄹㄴ" hidden="1">{#N/A,#N/A,FALSE,"배수1"}</definedName>
    <definedName name="ㄹㅇㄴㅁㄹㅇㅁㄴㄹ" hidden="1">{#N/A,#N/A,FALSE,"속도"}</definedName>
    <definedName name="ㄹㅇㄴㅇㄹㄴㅁㅁㄹ" hidden="1">[309]수량집계!#REF!</definedName>
    <definedName name="ㄹㅇㄶ" hidden="1">{#N/A,#N/A,FALSE,"단가표지"}</definedName>
    <definedName name="ㄹㅇㄶ옿" hidden="1">'[310]N賃率-職'!$I$5:$I$30</definedName>
    <definedName name="ㄹㅇㄹ" hidden="1">{#N/A,#N/A,FALSE,"골재소요량";#N/A,#N/A,FALSE,"골재소요량"}</definedName>
    <definedName name="ㄹㅇㄹㄴ"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ㅇㄹㄴㅇㄹㅇ">'[122]ABUT수량-A1'!$T$25</definedName>
    <definedName name="ㄹㅇㄹㄷ">'[138]ABUT수량-A1'!$T$25</definedName>
    <definedName name="ㄹㅇㄹㄷㅈㅍ" hidden="1">{#N/A,#N/A,FALSE,"혼합골재"}</definedName>
    <definedName name="ㄹㅇㄹㅇ">'[6]간지(4)'!ㄹㅇㄹㅇ</definedName>
    <definedName name="ㄹㅇㅁㄴ" hidden="1">'[311]#REF'!#REF!</definedName>
    <definedName name="ㄹㅇㅁㄴㄹ" hidden="1">{#N/A,#N/A,FALSE,"혼합골재"}</definedName>
    <definedName name="ㄹㅇㅁㄴㅇㄻㄴㅇㄻ"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ㅇ퓨ㅓㅜㅏㅗㅜㅠㅅ퐇휴ㅗㅎ" hidden="1">{#N/A,#N/A,FALSE,"조골재"}</definedName>
    <definedName name="ㄹㅇㅎ3" hidden="1">{#N/A,#N/A,FALSE,"표지목차"}</definedName>
    <definedName name="ㄹㅇㅎㄹㅇ" hidden="1">#REF!</definedName>
    <definedName name="ㄹㅇㅎㅁ" hidden="1">'[220]N賃率-職'!$I$5:$I$30</definedName>
    <definedName name="ㄹㅇㅎㅇㅀ" hidden="1">{#N/A,#N/A,FALSE,"부대2"}</definedName>
    <definedName name="ㄹㅇ홀옹ㅎㄹ" hidden="1">#REF!</definedName>
    <definedName name="ㄹㅈㄷㅅㅈㅅ" hidden="1">#REF!</definedName>
    <definedName name="ㄹ허ㅗ" hidden="1">{#N/A,#N/A,FALSE,"이정표"}</definedName>
    <definedName name="ㄹ허ㅗㄴ러ㅗ"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헝ㄹ" hidden="1">#REF!</definedName>
    <definedName name="ㄹ호">'[6]간지(4)'!ㄹ호</definedName>
    <definedName name="ㄹ홓ㄹ" hidden="1">{#N/A,#N/A,FALSE,"조골재"}</definedName>
    <definedName name="라" hidden="1">{"'정산내역서'!$A$1:$I$35","'정산서(절.성토부)'!$A$1:$Q$17","'정산서(교량부)'!$A$1:$Q$84","'총괄표'!$A$1:$M$12","'시행현황'!$A$1:$G$12","'표지'!$A$1:$N$27","'정산서(절.성토부)'!$A$3:$Q$7"}</definedName>
    <definedName name="라1" hidden="1">{#N/A,#N/A,FALSE,"토공2"}</definedName>
    <definedName name="라47" hidden="1">{#N/A,#N/A,FALSE,"골재소요량";#N/A,#N/A,FALSE,"골재소요량"}</definedName>
    <definedName name="라라라라라랄" hidden="1">{#N/A,#N/A,FALSE,"기안지";#N/A,#N/A,FALSE,"통신지"}</definedName>
    <definedName name="라바콘" hidden="1">{#N/A,#N/A,FALSE,"혼합골재"}</definedName>
    <definedName name="라바콘설치현황" hidden="1">{"'정산내역서'!$A$1:$I$35","'정산서(절.성토부)'!$A$1:$Q$17","'정산서(교량부)'!$A$1:$Q$84","'총괄표'!$A$1:$M$12","'시행현황'!$A$1:$G$12","'표지'!$A$1:$N$27","'정산서(절.성토부)'!$A$3:$Q$7"}</definedName>
    <definedName name="라오스" hidden="1">{#N/A,#N/A,FALSE,"배수1"}</definedName>
    <definedName name="라용주" hidden="1">{#N/A,#N/A,FALSE,"골재소요량";#N/A,#N/A,FALSE,"골재소요량"}</definedName>
    <definedName name="라ㅓㅇ"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람어리마ㅓㅇㄹ" hidden="1">{#N/A,#N/A,FALSE,"조골재"}</definedName>
    <definedName name="래" hidden="1">{#N/A,#N/A,FALSE,"단면 제원"}</definedName>
    <definedName name="램머Q간재">[265]램머!$D$20</definedName>
    <definedName name="램머Q간재10">[265]램머!$F$20</definedName>
    <definedName name="램머Q간재야간">[265]램머!$J$20</definedName>
    <definedName name="램머Q노무">[265]램머!$D$21</definedName>
    <definedName name="램머Q노무10">[265]램머!$F$21</definedName>
    <definedName name="램머Q노무야간">[265]램머!$J$21</definedName>
    <definedName name="램머Q손료">[265]램머!$D$22</definedName>
    <definedName name="램머Q손료10">[265]램머!$F$22</definedName>
    <definedName name="램머Q손료야간">[265]램머!$J$22</definedName>
    <definedName name="램머간재">'[265]기계경비(시간당)'!$H$170</definedName>
    <definedName name="램머노무">'[265]기계경비(시간당)'!$H$166</definedName>
    <definedName name="램머노무야간">'[265]기계경비(시간당)'!$H$167</definedName>
    <definedName name="램머손료">'[265]기계경비(시간당)'!$H$165</definedName>
    <definedName name="러시아워">[312]설계서을!$A$2:$N$27</definedName>
    <definedName name="러하허ㅏㅘ" hidden="1">{#N/A,#N/A,FALSE,"표지목차"}</definedName>
    <definedName name="런ㅇ미ㅏ러ㅣㅇㄴ" hidden="1">{#N/A,#N/A,TRUE,"토적및재료집계";#N/A,#N/A,TRUE,"토적및재료집계";#N/A,#N/A,TRUE,"단위량"}</definedName>
    <definedName name="럴얼ㅓ" hidden="1">#REF!</definedName>
    <definedName name="레_무근1">[313]수량산출!$R$9</definedName>
    <definedName name="레미콘">33172</definedName>
    <definedName name="레미콘수운DT">'[6]간지(4)'!레미콘수운DT</definedName>
    <definedName name="레미콘수운반DT">[84]!레미콘수운반DT</definedName>
    <definedName name="려ㅛㄹ"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로">[79]!Macro10</definedName>
    <definedName name="로ㅓ" hidden="1">{"'산출근거'!$B$4:$D$8"}</definedName>
    <definedName name="로ㅓㅎ러호ㅓㅎ" hidden="1">#REF!</definedName>
    <definedName name="롬ㄴ" hidden="1">#REF!</definedName>
    <definedName name="료" hidden="1">{"'용역비'!$A$4:$C$8"}</definedName>
    <definedName name="료ㅜㅇ교" hidden="1">{#N/A,#N/A,FALSE,"표지목차"}</definedName>
    <definedName name="루" hidden="1">{#N/A,#N/A,FALSE,"단면 제원"}</definedName>
    <definedName name="루ㅗㅗㅗㅗㅗㅗㅗㅗㅗ">[24]!루ㅗㅗㅗㅗㅗㅗㅗㅗㅗ</definedName>
    <definedName name="룻우ㅕㄴ" hidden="1">{#N/A,#N/A,FALSE,"골재소요량";#N/A,#N/A,FALSE,"골재소요량"}</definedName>
    <definedName name="류효정" hidden="1">{"'Firr(선)'!$AS$1:$AY$62","'Firr(사)'!$AS$1:$AY$62","'Firr(회)'!$AS$1:$AY$62","'Firr(선)'!$L$1:$V$62","'Firr(사)'!$L$1:$V$62","'Firr(회)'!$L$1:$V$62"}</definedName>
    <definedName name="률류" hidden="1">{#N/A,#N/A,FALSE,"혼합골재"}</definedName>
    <definedName name="ㄺㄴㅁㅇㄻㄴ"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ㄺㄹㄷㄹㄷㄹㄷㄹㄷ" hidden="1">{"'중기작업1'!$A$1:$V$18"}</definedName>
    <definedName name="ㄺㄺㄺㄺㄱ" hidden="1">{"'중기작업1'!$A$1:$V$18"}</definedName>
    <definedName name="ㄺㄺㄺㄺㄺㄹ" hidden="1">{"'중기작업1'!$A$1:$V$18"}</definedName>
    <definedName name="ㄺㅇㄱ" hidden="1">{#N/A,#N/A,FALSE,"조골재"}</definedName>
    <definedName name="ㄻㄴㅇㄹ" hidden="1">{#N/A,#N/A,FALSE,"2~8번"}</definedName>
    <definedName name="ㄻㄴㅇㄻㅇㄴㄹㅇㄴㅁㄹㅇㅁㄴㄹ" hidden="1">{#N/A,#N/A,FALSE,"부대1"}</definedName>
    <definedName name="ㄻㄴㅇㅂㄹㄷㅁㄴㅇ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ㄻㄷ" hidden="1">{"'산출근거'!$B$4:$D$8"}</definedName>
    <definedName name="ㄻㄻ" hidden="1">{"'Sheet1'!$A$4","'Sheet1'!$A$9:$G$28"}</definedName>
    <definedName name="ㅀ"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ㅀ3" hidden="1">{#N/A,#N/A,FALSE,"조골재"}</definedName>
    <definedName name="ㅀ34" hidden="1">{#N/A,#N/A,FALSE,"단가표지"}</definedName>
    <definedName name="ㅀ345ㅅ4" hidden="1">{#N/A,#N/A,FALSE,"단가표지"}</definedName>
    <definedName name="ㅀ346쇼45" hidden="1">{#N/A,#N/A,FALSE,"조골재"}</definedName>
    <definedName name="ㅀ3ㅎ" hidden="1">{#N/A,#N/A,FALSE,"2~8번"}</definedName>
    <definedName name="ㅀ4" hidden="1">{#N/A,#N/A,FALSE,"골재소요량";#N/A,#N/A,FALSE,"골재소요량"}</definedName>
    <definedName name="ㅀ533" hidden="1">{#N/A,#N/A,FALSE,"단가표지"}</definedName>
    <definedName name="ㅀㄱ" hidden="1">{#N/A,#N/A,FALSE,"표지목차"}</definedName>
    <definedName name="ㅀㄱㅎㅇㄹㄶ" hidden="1">{#N/A,#N/A,FALSE,"골재소요량";#N/A,#N/A,FALSE,"골재소요량"}</definedName>
    <definedName name="ㅀㄴㅇㅀ" hidden="1">#REF!</definedName>
    <definedName name="ㅀㄹ" hidden="1">{#N/A,#N/A,FALSE,"운반시간"}</definedName>
    <definedName name="ㅀㅀㄴ" hidden="1">{#N/A,#N/A,FALSE,"조골재"}</definedName>
    <definedName name="ㅀㅀㅀㅀ" hidden="1">{"'중기작업1'!$A$1:$V$18"}</definedName>
    <definedName name="ㅀㅁ" hidden="1">{#N/A,#N/A,FALSE,"조골재"}</definedName>
    <definedName name="ㅀㅈㄳ34" hidden="1">{#N/A,#N/A,FALSE,"운반시간"}</definedName>
    <definedName name="ㅀㅎ" hidden="1">{#N/A,#N/A,FALSE,"2~8번"}</definedName>
    <definedName name="ㅀㅎ허" hidden="1">{#N/A,#N/A,FALSE,"포장단가"}</definedName>
    <definedName name="ㅁ" hidden="1">{#N/A,#N/A,FALSE,"조골재"}</definedName>
    <definedName name="ㅁ_1" hidden="1">{#N/A,#N/A,FALSE,"조골재"}</definedName>
    <definedName name="ㅁ1">'[123]#REF'!$T$39</definedName>
    <definedName name="ㅁ4">'[6]간지(4)'!ㅁ4</definedName>
    <definedName name="ㅁ987653798465"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ㅁㄱㄻ나ㅕㅁ뇀낵ㅁ"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ㅁㄱㅁ"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ㅁㄱㅂ" hidden="1">{#N/A,#N/A,FALSE,"단가표지"}</definedName>
    <definedName name="ㅁㄱ욕ㄴㅁㅇㄹㄹㅇ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ㅁ게ㅔㅔ">[24]!ㅁ게ㅔㅔ</definedName>
    <definedName name="ㅁㄴ" hidden="1">{#N/A,#N/A,FALSE,"2~8번"}</definedName>
    <definedName name="ㅁㄴ_1" hidden="1">{#N/A,#N/A,FALSE,"2~8번"}</definedName>
    <definedName name="ㅁㄴㄴ" hidden="1">{#N/A,#N/A,FALSE,"골재소요량";#N/A,#N/A,FALSE,"골재소요량"}</definedName>
    <definedName name="ㅁㄴㄴㄴㄴㄴㄴㄴㄴㄴㄴㄴㄴㄴㄴㄴㄴㄴㄴㄴ" hidden="1">{#N/A,#N/A,FALSE,"2~8번"}</definedName>
    <definedName name="ㅁㄴㄴㄴㄴㄴㄴㄴㄴㅁㄴㅇㄹ" hidden="1">{#N/A,#N/A,FALSE,"골재소요량";#N/A,#N/A,FALSE,"골재소요량"}</definedName>
    <definedName name="ㅁㄴㄴㄴ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ㅁㄴㄴㅇ" hidden="1">{#N/A,#N/A,FALSE,"조골재"}</definedName>
    <definedName name="ㅁㄴㄷㄱ" hidden="1">{#N/A,#N/A,FALSE,"기안지";#N/A,#N/A,FALSE,"통신지"}</definedName>
    <definedName name="ㅁㄴㄷㅁㄴㅇㄺ" hidden="1">'[314]8.PILE  (돌출)'!#REF!</definedName>
    <definedName name="ㅁㄴㄹ" hidden="1">{#N/A,#N/A,FALSE,"골재소요량";#N/A,#N/A,FALSE,"골재소요량"}</definedName>
    <definedName name="ㅁㄴㄹㄴㅁㄹㄴㅁㄻㄻㅁㅁㅁㅁ" hidden="1">{#N/A,#N/A,FALSE,"혼합골재"}</definedName>
    <definedName name="ㅁㄴㄹㄻㄻ"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ㅁㄴㄻㄴㄻ" hidden="1">#REF!</definedName>
    <definedName name="ㅁㄴㄾㅊ" hidden="1">{#N/A,#N/A,FALSE,"운반시간"}</definedName>
    <definedName name="ㅁㄴㅁㄴ" hidden="1">{#N/A,#N/A,FALSE,"골재소요량";#N/A,#N/A,FALSE,"골재소요량"}</definedName>
    <definedName name="ㅁㄴㅁㅇㄴㅁㄴㅇ" hidden="1">{#N/A,#N/A,FALSE,"조골재"}</definedName>
    <definedName name="ㅁㄴㅁㅇㅁ">'[6]간지(4)'!ㅁㄴㅁㅇㅁ</definedName>
    <definedName name="ㅁㄴㅇ" hidden="1">{#N/A,#N/A,FALSE,"운반시간"}</definedName>
    <definedName name="ㅁㄴㅇ_1" hidden="1">{#N/A,#N/A,FALSE,"운반시간"}</definedName>
    <definedName name="ㅁㄴㅇㄴ" hidden="1">{#N/A,#N/A,TRUE,"토적및재료집계";#N/A,#N/A,TRUE,"토적및재료집계";#N/A,#N/A,TRUE,"단위량"}</definedName>
    <definedName name="ㅁㄴㅇㄹ" hidden="1">{#N/A,#N/A,FALSE,"속도"}</definedName>
    <definedName name="ㅁㄴㅇㄹㄴ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ㅁㄴㅇㄹㄴㅁㅇㄿ"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ㅁㄴㅇ류" hidden="1">#REF!</definedName>
    <definedName name="ㅁㄴㅇㄻㄴㄻㄴㄻㅇㄻㅈㄷㄼㄱㄷㅈㅅ"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ㅁㄴㅇㄻㄴㅇㄹ" hidden="1">{#N/A,#N/A,FALSE,"2~8번"}</definedName>
    <definedName name="ㅁㄴㅇㄻㄴㅇㄹㄴㅁㅎㄴㅇㅎ" hidden="1">{"'용역비'!$A$4:$C$8"}</definedName>
    <definedName name="ㅁㄴㅇㄻㄴㅇㄻㄴㅇㄹ" hidden="1">{#N/A,#N/A,FALSE,"기안지";#N/A,#N/A,FALSE,"통신지"}</definedName>
    <definedName name="ㅁㄴㅇㄻㄴㅇㄻㄴㅇㄻㄴㅇㄹ" hidden="1">{#N/A,#N/A,FALSE,"2~8번"}</definedName>
    <definedName name="ㅁㄴㅇㄻㄴㅇㄻㄴㅇㄻㄴㅇㄻㄴㅇㄻㄴㅇㄻㅇㄻㅇㄹ" hidden="1">{#N/A,#N/A,FALSE,"2~8번"}</definedName>
    <definedName name="ㅁㄴㅇㄻㄴㅇㄻㄴㅇㅁㄴㅁㅇ" hidden="1">{#N/A,#N/A,FALSE,"운반시간"}</definedName>
    <definedName name="ㅁㄴㅇㄻㄴㅇㄻㅇ" hidden="1">{#N/A,#N/A,FALSE,"조골재"}</definedName>
    <definedName name="ㅁㄴㅇㄻㄴㅇㅁㅇㄻㅇㄻㅇㄻㅇㄻㄴㅇㄻㄴㅇㄹ" hidden="1">{#N/A,#N/A,FALSE,"조골재"}</definedName>
    <definedName name="ㅁㄴㅇㄻㅇㄹ" hidden="1">{"'산출근거'!$B$4:$D$8"}</definedName>
    <definedName name="ㅁㄴㅇㄻㅇㄻㄴㅁㅁ" hidden="1">{#N/A,#N/A,FALSE,"조골재"}</definedName>
    <definedName name="ㅁㄴㅇㄻㅎㄹ" hidden="1">#REF!</definedName>
    <definedName name="ㅁㄴㅇㅁ" hidden="1">{#N/A,#N/A,FALSE,"배수1"}</definedName>
    <definedName name="ㅁㄴㅇㅁㄴㅇ" hidden="1">{#N/A,#N/A,FALSE,"2~8번"}</definedName>
    <definedName name="ㅁㄴㅇㅁㄴㅇㅁㅇ" hidden="1">{#N/A,#N/A,FALSE,"2~8번"}</definedName>
    <definedName name="ㅁㄴㅇㅇ"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ㅁㄴㅇㅈㄷ123" hidden="1">{#N/A,#N/A,FALSE,"기안지";#N/A,#N/A,FALSE,"통신지"}</definedName>
    <definedName name="ㅁㄴㅇㅎㅀㅁㄴ">'[6]간지(4)'!ㅁㄴㅇㅎㅀㅁㄴ</definedName>
    <definedName name="ㅁㄴ아ㅣㄹ멀" hidden="1">{#N/A,#N/A,FALSE,"조골재"}</definedName>
    <definedName name="ㅁㄴㅌㄴ" hidden="1">{"'자리배치도'!$AG$1:$CI$28"}</definedName>
    <definedName name="ㅁㄴㅌㅊㅇㄷ" hidden="1">{#N/A,#N/A,FALSE,"혼합골재"}</definedName>
    <definedName name="ㅁ너ㅐㅓㅇ" hidden="1">{#N/A,#N/A,FALSE,"조골재"}</definedName>
    <definedName name="ㅁ넝리머" hidden="1">{#N/A,#N/A,FALSE,"조골재"}</definedName>
    <definedName name="ㅁ네" hidden="1">'[315]8.PILE  (돌출)'!#REF!</definedName>
    <definedName name="ㅁㄶㄷㅎㄴㄹㅇㄴ" hidden="1">{#N/A,#N/A,FALSE,"배수1"}</definedName>
    <definedName name="ㅁㄶㅁㄴ" hidden="1">#REF!</definedName>
    <definedName name="ㅁㄷㄱ" hidden="1">{"'산출근거'!$B$4:$D$8"}</definedName>
    <definedName name="ㅁㄷㄱㅍㄱㅈㅁ" hidden="1">{#N/A,#N/A,FALSE,"골재소요량";#N/A,#N/A,FALSE,"골재소요량"}</definedName>
    <definedName name="ㅁㄷㄹ" hidden="1">{"'산출근거'!$B$4:$D$8"}</definedName>
    <definedName name="ㅁㄷㅈㄻㅇㄹ" hidden="1">{"'산출근거'!$B$4:$D$8"}</definedName>
    <definedName name="ㅁㄷㅎㅁㅎㅁ" hidden="1">{#N/A,#N/A,FALSE,"조골재"}</definedName>
    <definedName name="ㅁ도ㅠㅅ거ㅡ넏거ㅏㄴ거" hidden="1">{"'활동원단위'!$A$22:$G$26"}</definedName>
    <definedName name="ㅁㄹ" hidden="1">{#N/A,#N/A,FALSE,"2~8번"}</definedName>
    <definedName name="ㅁㄹㄴㄻㄴㄹㄴㅁㄹㄴㅇㄹㄴㅇㄹ" hidden="1">{#N/A,#N/A,FALSE,"포장2"}</definedName>
    <definedName name="ㅁㄹㄴㅇㄹ">'[54]포장 자재산식'!ㅁㄹㄴㅇㄹ</definedName>
    <definedName name="ㅁㄹㄴㅇㄹㄴㅁㄹ" hidden="1">{#N/A,#N/A,FALSE,"포장1";#N/A,#N/A,FALSE,"포장1"}</definedName>
    <definedName name="ㅁㄹㄴㅇㅁㄻㄹㄴㅁㄹ" hidden="1">{#N/A,#N/A,FALSE,"조골재"}</definedName>
    <definedName name="ㅁㄹㄴㅇㅎㄴㄻㄴㄹㄴㅇ" hidden="1">{#N/A,#N/A,FALSE,"부대1"}</definedName>
    <definedName name="ㅁㄹㄷ" hidden="1">{"'산출근거'!$B$4:$D$8"}</definedName>
    <definedName name="ㅁㄹㄹ" hidden="1">{#N/A,#N/A,FALSE,"2~8번"}</definedName>
    <definedName name="ㅁㄹㄹㄴㅇㄹㅇㄴㄹㄴㅇ" hidden="1">{#N/A,#N/A,FALSE,"포장1";#N/A,#N/A,FALSE,"포장1"}</definedName>
    <definedName name="ㅁㄹㅁ"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ㅁㄹㅇㄴ" hidden="1">{#N/A,#N/A,FALSE,"포장2"}</definedName>
    <definedName name="ㅁㄹㅇㄴㄻㅇㄻㄴㅇ" hidden="1">{#N/A,#N/A,FALSE,"속도"}</definedName>
    <definedName name="ㅁㄹㅇㄴㅁㄴㅇ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ㅁㄹㅇㄴㅇㅁㄹㄴㄻㄴ" hidden="1">{#N/A,#N/A,FALSE,"이정표"}</definedName>
    <definedName name="ㅁㄹㅇㄹㅇㄴㄹㅇㄹㅇ" hidden="1">{#N/A,#N/A,FALSE,"표지목차"}</definedName>
    <definedName name="ㅁㄻ">[24]!BlankMacro1</definedName>
    <definedName name="ㅁㄻㄴㄹ">'[54]포장 자재산식'!ㅁㄻㄴㄹ</definedName>
    <definedName name="ㅁㄻㄴㄻㄴ" hidden="1">#REF!</definedName>
    <definedName name="ㅁㄻㅁㅁㅁㄹㄴㅇㄹㅇㄴㄹㅈㄹㄴㅇ" hidden="1">{#N/A,#N/A,FALSE,"운반시간"}</definedName>
    <definedName name="ㅁㄼㅇㅁㄴㅇ" hidden="1">#REF!</definedName>
    <definedName name="ㅁㅀ"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ㅁㅀㅁㄴ" hidden="1">#REF!</definedName>
    <definedName name="ㅁㅀㅎ" hidden="1">{#N/A,#N/A,FALSE,"골재소요량";#N/A,#N/A,FALSE,"골재소요량"}</definedName>
    <definedName name="ㅁㅁ" hidden="1">{#N/A,#N/A,FALSE,"조골재"}</definedName>
    <definedName name="ㅁㅁ_1" hidden="1">{#N/A,#N/A,FALSE,"조골재"}</definedName>
    <definedName name="ㅁㅁㄴ" hidden="1">{#N/A,#N/A,FALSE,"2~8번"}</definedName>
    <definedName name="ㅁㅁㄴㅇㄷ" hidden="1">{#N/A,#N/A,FALSE,"조골재"}</definedName>
    <definedName name="ㅁㅁㅁ">[164]!일위화면복귀매크로</definedName>
    <definedName name="ㅁㅁㅁㅁ" hidden="1">{#N/A,#N/A,FALSE,"조골재"}</definedName>
    <definedName name="ㅁㅁㅁㅁㅁ" hidden="1">{"'용역비'!$A$4:$C$8"}</definedName>
    <definedName name="ㅁㅁㅁㅁㅁㅁ" hidden="1">{#N/A,#N/A,FALSE,"조골재"}</definedName>
    <definedName name="ㅁㅁㅁㅁㅁㅁㅁ">'[6]간지(4)'!ㅁㅁㅁㅁㅁㅁㅁ</definedName>
    <definedName name="ㅁㅁㅁㅁㅁㅁㅁㅁ" hidden="1">{#N/A,#N/A,FALSE,"배수1"}</definedName>
    <definedName name="ㅁㅁㅁㅁㅁㅁㅁㅁㅁ">NA()</definedName>
    <definedName name="ㅁㅁㅁㅁㅁㅁㅁㅁㅁ_10">NA()</definedName>
    <definedName name="ㅁㅁㅁㅁㅁㅁㅁㅁㅁ_12">NA()</definedName>
    <definedName name="ㅁㅁㅁㅁㅁㅁㅁㅁㅁ_13">NA()</definedName>
    <definedName name="ㅁㅁㅁㅁㅁㅁㅁㅁㅁ_14">NA()</definedName>
    <definedName name="ㅁㅁㅁㅁㅁㅁㅁㅁㅁ_15">NA()</definedName>
    <definedName name="ㅁㅁㅁㅁㅁㅁㅁㅁㅁ_16">NA()</definedName>
    <definedName name="ㅁㅁㅁㅁㅁㅁㅁㅁㅁ_17">NA()</definedName>
    <definedName name="ㅁㅁㅁㅁㅁㅁㅁㅁㅁ_18">NA()</definedName>
    <definedName name="ㅁㅁㅁㅁㅁㅁㅁㅁㅁ_19">NA()</definedName>
    <definedName name="ㅁㅁㅁㅁㅁㅁㅁㅁㅁ_21">NA()</definedName>
    <definedName name="ㅁㅁㅁㅁㅁㅁㅁㅁㅁ_22">NA()</definedName>
    <definedName name="ㅁㅁㅁㅁㅁㅁㅁㅁㅁ_23">NA()</definedName>
    <definedName name="ㅁㅁㅁㅁㅁㅁㅁㅁㅁ_25">NA()</definedName>
    <definedName name="ㅁㅁㅁㅁㅁㅁㅁㅁㅁ_26">NA()</definedName>
    <definedName name="ㅁㅁㅁㅁㅁㅁㅁㅁㅁ_27">NA()</definedName>
    <definedName name="ㅁㅁㅁㅁㅁㅁㅁㅁㅁ_28">NA()</definedName>
    <definedName name="ㅁㅁㅁㅁㅁㅁㅁㅁㅁ_29">NA()</definedName>
    <definedName name="ㅁㅁㅁㅁㅁㅁㅁㅁㅁ_30">NA()</definedName>
    <definedName name="ㅁㅁㅁㅁㅁㅁㅁㅁㅁ_40">NA()</definedName>
    <definedName name="ㅁㅁㅁㅁㅁㅁㅁㅁㅁ_43">NA()</definedName>
    <definedName name="ㅁㅁㅁㅁㅁㅁㅁㅁㅁ_44">NA()</definedName>
    <definedName name="ㅁㅁㅁㅁㅁㅁㅁㅁㅁ_45">NA()</definedName>
    <definedName name="ㅁㅁㅁㅁㅁㅁㅁㅁㅁ_46">NA()</definedName>
    <definedName name="ㅁㅁㅁㅁㅁㅁㅁㅁㅁ_48">NA()</definedName>
    <definedName name="ㅁㅁㅁㅁㅁㅁㅁㅁㅁ_49">NA()</definedName>
    <definedName name="ㅁㅁㅁㅁㅁㅁㅁㅁㅁ_50">NA()</definedName>
    <definedName name="ㅁㅁㅁㅁㅁㅁㅁㅁㅁ_51">NA()</definedName>
    <definedName name="ㅁㅁㅁㅁㅁㅁㅁㅁㅁ_52">NA()</definedName>
    <definedName name="ㅁㅁㅁㅁㅁㅁㅁㅁㅁ_53">NA()</definedName>
    <definedName name="ㅁㅁㅁㅁㅁㅁㅁㅁㅁ_54">NA()</definedName>
    <definedName name="ㅁㅁㅁㅁㅁㅁㅁㅁㅁ_55">NA()</definedName>
    <definedName name="ㅁㅁㅁㅁㅁㅁㅁㅁㅁ_56">NA()</definedName>
    <definedName name="ㅁㅁㅁㅁㅁㅁㅁㅁㅁ_57">NA()</definedName>
    <definedName name="ㅁㅁㅁㅁㅁㅁㅁㅁㅁ_58">NA()</definedName>
    <definedName name="ㅁㅁㅁㅁㅁㅁㅁㅁㅁ_59">NA()</definedName>
    <definedName name="ㅁㅁㅁㅁㅁㅁㅁㅁㅁ_6">NA()</definedName>
    <definedName name="ㅁㅁㅁㅁㅁㅁㅁㅁㅁ_61">NA()</definedName>
    <definedName name="ㅁㅁㅁㅁㅁㅁㅁㅁㅁ_62">NA()</definedName>
    <definedName name="ㅁㅁㅁㅁㅁㅁㅁㅁㅁ_63">NA()</definedName>
    <definedName name="ㅁㅁㅁㅁㅁㅁㅁㅁㅁ_64">NA()</definedName>
    <definedName name="ㅁㅁㅁㅁㅁㅁㅁㅁㅁ_65">NA()</definedName>
    <definedName name="ㅁㅁㅁㅁㅁㅁㅁㅁㅁ_66">NA()</definedName>
    <definedName name="ㅁㅁㅁㅁㅁㅁㅁㅁㅁ_67">NA()</definedName>
    <definedName name="ㅁㅁㅁㅁㅁㅁㅁㅁㅁ_68">NA()</definedName>
    <definedName name="ㅁㅁㅁㅁㅁㅁㅁㅁㅁ_69">NA()</definedName>
    <definedName name="ㅁㅁㅁㅁㅁㅁㅁㅁㅁ_70">NA()</definedName>
    <definedName name="ㅁㅁㅁㅁㅁㅁㅁㅁㅁ_71">NA()</definedName>
    <definedName name="ㅁㅁㅁㅁㅁㅁㅁㅁㅁ_72">NA()</definedName>
    <definedName name="ㅁㅁㅁㅁㅁㅁㅁㅁㅁ_73">NA()</definedName>
    <definedName name="ㅁㅁㅁㅁㅁㅁㅁㅁㅁ_74">NA()</definedName>
    <definedName name="ㅁㅁㅁㅁㅁㅁㅁㅁㅁ_75">NA()</definedName>
    <definedName name="ㅁㅁㅁㅁㅁㅁㅁㅁㅁ_76">NA()</definedName>
    <definedName name="ㅁㅁㅁㅁㅁㅁㅁㅁㅁ_77">NA()</definedName>
    <definedName name="ㅁㅁㅁㅁㅁㅁㅁㅁㅁ_78">NA()</definedName>
    <definedName name="ㅁㅁㅁㅁㅁㅁㅁㅁㅁ_8">NA()</definedName>
    <definedName name="ㅁㅁㅁㅁㅁㅁㅁㅁㅁ_9">NA()</definedName>
    <definedName name="ㅁㅁㅁㅁㅁㅁㅁㅁㅁㅁㅁㅁㅁ">NA()</definedName>
    <definedName name="ㅁㅁㅁㅁㅁㅁㅁㅁㅁㅁㅁㅁㅁ_10">NA()</definedName>
    <definedName name="ㅁㅁㅁㅁㅁㅁㅁㅁㅁㅁㅁㅁㅁ_12">NA()</definedName>
    <definedName name="ㅁㅁㅁㅁㅁㅁㅁㅁㅁㅁㅁㅁㅁ_13">NA()</definedName>
    <definedName name="ㅁㅁㅁㅁㅁㅁㅁㅁㅁㅁㅁㅁㅁ_14">NA()</definedName>
    <definedName name="ㅁㅁㅁㅁㅁㅁㅁㅁㅁㅁㅁㅁㅁ_15">NA()</definedName>
    <definedName name="ㅁㅁㅁㅁㅁㅁㅁㅁㅁㅁㅁㅁㅁ_16">NA()</definedName>
    <definedName name="ㅁㅁㅁㅁㅁㅁㅁㅁㅁㅁㅁㅁㅁ_17">NA()</definedName>
    <definedName name="ㅁㅁㅁㅁㅁㅁㅁㅁㅁㅁㅁㅁㅁ_18">NA()</definedName>
    <definedName name="ㅁㅁㅁㅁㅁㅁㅁㅁㅁㅁㅁㅁㅁ_19">NA()</definedName>
    <definedName name="ㅁㅁㅁㅁㅁㅁㅁㅁㅁㅁㅁㅁㅁ_21">NA()</definedName>
    <definedName name="ㅁㅁㅁㅁㅁㅁㅁㅁㅁㅁㅁㅁㅁ_22">NA()</definedName>
    <definedName name="ㅁㅁㅁㅁㅁㅁㅁㅁㅁㅁㅁㅁㅁ_23">NA()</definedName>
    <definedName name="ㅁㅁㅁㅁㅁㅁㅁㅁㅁㅁㅁㅁㅁ_25">NA()</definedName>
    <definedName name="ㅁㅁㅁㅁㅁㅁㅁㅁㅁㅁㅁㅁㅁ_26">NA()</definedName>
    <definedName name="ㅁㅁㅁㅁㅁㅁㅁㅁㅁㅁㅁㅁㅁ_27">NA()</definedName>
    <definedName name="ㅁㅁㅁㅁㅁㅁㅁㅁㅁㅁㅁㅁㅁ_28">NA()</definedName>
    <definedName name="ㅁㅁㅁㅁㅁㅁㅁㅁㅁㅁㅁㅁㅁ_29">NA()</definedName>
    <definedName name="ㅁㅁㅁㅁㅁㅁㅁㅁㅁㅁㅁㅁㅁ_30">NA()</definedName>
    <definedName name="ㅁㅁㅁㅁㅁㅁㅁㅁㅁㅁㅁㅁㅁ_40">NA()</definedName>
    <definedName name="ㅁㅁㅁㅁㅁㅁㅁㅁㅁㅁㅁㅁㅁ_43">NA()</definedName>
    <definedName name="ㅁㅁㅁㅁㅁㅁㅁㅁㅁㅁㅁㅁㅁ_44">NA()</definedName>
    <definedName name="ㅁㅁㅁㅁㅁㅁㅁㅁㅁㅁㅁㅁㅁ_45">NA()</definedName>
    <definedName name="ㅁㅁㅁㅁㅁㅁㅁㅁㅁㅁㅁㅁㅁ_46">NA()</definedName>
    <definedName name="ㅁㅁㅁㅁㅁㅁㅁㅁㅁㅁㅁㅁㅁ_48">NA()</definedName>
    <definedName name="ㅁㅁㅁㅁㅁㅁㅁㅁㅁㅁㅁㅁㅁ_49">NA()</definedName>
    <definedName name="ㅁㅁㅁㅁㅁㅁㅁㅁㅁㅁㅁㅁㅁ_50">NA()</definedName>
    <definedName name="ㅁㅁㅁㅁㅁㅁㅁㅁㅁㅁㅁㅁㅁ_51">NA()</definedName>
    <definedName name="ㅁㅁㅁㅁㅁㅁㅁㅁㅁㅁㅁㅁㅁ_52">NA()</definedName>
    <definedName name="ㅁㅁㅁㅁㅁㅁㅁㅁㅁㅁㅁㅁㅁ_53">NA()</definedName>
    <definedName name="ㅁㅁㅁㅁㅁㅁㅁㅁㅁㅁㅁㅁㅁ_54">NA()</definedName>
    <definedName name="ㅁㅁㅁㅁㅁㅁㅁㅁㅁㅁㅁㅁㅁ_55">NA()</definedName>
    <definedName name="ㅁㅁㅁㅁㅁㅁㅁㅁㅁㅁㅁㅁㅁ_56">NA()</definedName>
    <definedName name="ㅁㅁㅁㅁㅁㅁㅁㅁㅁㅁㅁㅁㅁ_57">NA()</definedName>
    <definedName name="ㅁㅁㅁㅁㅁㅁㅁㅁㅁㅁㅁㅁㅁ_58">NA()</definedName>
    <definedName name="ㅁㅁㅁㅁㅁㅁㅁㅁㅁㅁㅁㅁㅁ_59">NA()</definedName>
    <definedName name="ㅁㅁㅁㅁㅁㅁㅁㅁㅁㅁㅁㅁㅁ_6">NA()</definedName>
    <definedName name="ㅁㅁㅁㅁㅁㅁㅁㅁㅁㅁㅁㅁㅁ_61">NA()</definedName>
    <definedName name="ㅁㅁㅁㅁㅁㅁㅁㅁㅁㅁㅁㅁㅁ_62">NA()</definedName>
    <definedName name="ㅁㅁㅁㅁㅁㅁㅁㅁㅁㅁㅁㅁㅁ_63">NA()</definedName>
    <definedName name="ㅁㅁㅁㅁㅁㅁㅁㅁㅁㅁㅁㅁㅁ_64">NA()</definedName>
    <definedName name="ㅁㅁㅁㅁㅁㅁㅁㅁㅁㅁㅁㅁㅁ_65">NA()</definedName>
    <definedName name="ㅁㅁㅁㅁㅁㅁㅁㅁㅁㅁㅁㅁㅁ_66">NA()</definedName>
    <definedName name="ㅁㅁㅁㅁㅁㅁㅁㅁㅁㅁㅁㅁㅁ_67">NA()</definedName>
    <definedName name="ㅁㅁㅁㅁㅁㅁㅁㅁㅁㅁㅁㅁㅁ_68">NA()</definedName>
    <definedName name="ㅁㅁㅁㅁㅁㅁㅁㅁㅁㅁㅁㅁㅁ_69">NA()</definedName>
    <definedName name="ㅁㅁㅁㅁㅁㅁㅁㅁㅁㅁㅁㅁㅁ_70">NA()</definedName>
    <definedName name="ㅁㅁㅁㅁㅁㅁㅁㅁㅁㅁㅁㅁㅁ_71">NA()</definedName>
    <definedName name="ㅁㅁㅁㅁㅁㅁㅁㅁㅁㅁㅁㅁㅁ_72">NA()</definedName>
    <definedName name="ㅁㅁㅁㅁㅁㅁㅁㅁㅁㅁㅁㅁㅁ_73">NA()</definedName>
    <definedName name="ㅁㅁㅁㅁㅁㅁㅁㅁㅁㅁㅁㅁㅁ_74">NA()</definedName>
    <definedName name="ㅁㅁㅁㅁㅁㅁㅁㅁㅁㅁㅁㅁㅁ_75">NA()</definedName>
    <definedName name="ㅁㅁㅁㅁㅁㅁㅁㅁㅁㅁㅁㅁㅁ_76">NA()</definedName>
    <definedName name="ㅁㅁㅁㅁㅁㅁㅁㅁㅁㅁㅁㅁㅁ_77">NA()</definedName>
    <definedName name="ㅁㅁㅁㅁㅁㅁㅁㅁㅁㅁㅁㅁㅁ_78">NA()</definedName>
    <definedName name="ㅁㅁㅁㅁㅁㅁㅁㅁㅁㅁㅁㅁㅁ_8">NA()</definedName>
    <definedName name="ㅁㅁㅁㅁㅁㅁㅁㅁㅁㅁㅁㅁㅁ_9">NA()</definedName>
    <definedName name="ㅁㅁㅁㅁㅁㅁㅁㅁㅁㅁㅁㅁㅁㅁ" hidden="1">{"'용역비'!$A$4:$C$8"}</definedName>
    <definedName name="ㅁㅁㅁㅁㅁㅁㅁㅁㅁㅁㅁㅁㅁㅁㅁㅁㅁㅁ" hidden="1">{#N/A,#N/A,FALSE,"단가표지"}</definedName>
    <definedName name="ㅁㅁㅂㅂ" hidden="1">{#N/A,#N/A,FALSE,"골재소요량";#N/A,#N/A,FALSE,"골재소요량"}</definedName>
    <definedName name="ㅁㅁㅇ" hidden="1">{#N/A,#N/A,FALSE,"골재소요량";#N/A,#N/A,FALSE,"골재소요량"}</definedName>
    <definedName name="ㅁㅁㅇㄴㄹ" hidden="1">{#N/A,#N/A,FALSE,"2~8번"}</definedName>
    <definedName name="ㅁㅂㅎ">[316]!Macro13</definedName>
    <definedName name="ㅁ배ㅑ고미ㅓ미"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ㅁㅅㅅㅁㄱㅈ"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ㅁㅇ" hidden="1">{#N/A,#N/A,FALSE,"조골재"}</definedName>
    <definedName name="ㅁㅇㄴㄹㄴㅇㄹ" hidden="1">{#N/A,#N/A,FALSE,"2~8번"}</definedName>
    <definedName name="ㅁㅇㄴㄻㄴㅇ"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ㅁㅇㄴㅁㅇㅁ" hidden="1">{#N/A,#N/A,FALSE,"배수1"}</definedName>
    <definedName name="ㅁㅇㄴㅋㄷㄱ" hidden="1">{#N/A,#N/A,FALSE,"조골재"}</definedName>
    <definedName name="ㅁㅇㄹ" hidden="1">{#N/A,#N/A,FALSE,"포장2"}</definedName>
    <definedName name="ㅁㅇㄹㄴㄹ" hidden="1">'[60]8.PILE  (돌출)'!#REF!</definedName>
    <definedName name="ㅁㅇㄹㅇㄴ" hidden="1">{#N/A,#N/A,FALSE,"조골재"}</definedName>
    <definedName name="ㅁㅇㄹㅇㄹㅇ">[24]!BlankMacro1</definedName>
    <definedName name="ㅁㅇㄹㅊ" hidden="1">{"'산출근거'!$B$4:$D$8"}</definedName>
    <definedName name="ㅁㅇㄻㄴ" hidden="1">{#N/A,#N/A,FALSE,"기안지";#N/A,#N/A,FALSE,"통신지"}</definedName>
    <definedName name="ㅁㅇㄻㄴㅇ" hidden="1">{#N/A,#N/A,FALSE,"운반시간"}</definedName>
    <definedName name="ㅁㅇㄻㅇㄴㅁㄴㅇㄻ" hidden="1">{#N/A,#N/A,FALSE,"조골재"}</definedName>
    <definedName name="ㅁㅇㄻㅇㄴㅁㅇ" hidden="1">{#N/A,#N/A,FALSE,"2~8번"}</definedName>
    <definedName name="ㅁㅇㅁㄴㄹㅇㅁ" hidden="1">#REF!</definedName>
    <definedName name="ㅁㅇㅇㅁㅇ" hidden="1">#REF!</definedName>
    <definedName name="ㅁ아아" hidden="1">{#N/A,#N/A,FALSE,"조골재"}</definedName>
    <definedName name="ㅁ앤" hidden="1">{#N/A,#N/A,FALSE,"운반시간"}</definedName>
    <definedName name="ㅁㅈㄷ" hidden="1">{#N/A,#N/A,FALSE,"배수1"}</definedName>
    <definedName name="ㅁㅈㄷ321" hidden="1">{#N/A,#N/A,FALSE,"기안지";#N/A,#N/A,FALSE,"통신지"}</definedName>
    <definedName name="ㅁ재ㅑㅙㅁ쟈괨재"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ㅁㅉ" hidden="1">#REF!</definedName>
    <definedName name="ㅁㅉㅂㅈㄷ" hidden="1">{#N/A,#N/A,FALSE,"부대1"}</definedName>
    <definedName name="ㅁㅊ" hidden="1">{"'Sheet1'!$A$4","'Sheet1'!$A$9:$G$28"}</definedName>
    <definedName name="ㅁㅊㅊ" hidden="1">{"'Sheet1'!$A$4","'Sheet1'!$A$9:$G$28"}</definedName>
    <definedName name="ㅁㅊㅊ123" hidden="1">{"'Sheet1'!$A$4","'Sheet1'!$A$9:$G$28"}</definedName>
    <definedName name="ㅁㅋㄹㄴㅁㄻㄻㄴㄻ" hidden="1">{#N/A,#N/A,FALSE,"구조1"}</definedName>
    <definedName name="ㅁㅌㅊㅍ">'[317]ABUT수량-A1'!$T$25</definedName>
    <definedName name="ㅁㅍㅊ" hidden="1">{#N/A,#N/A,FALSE,"속도"}</definedName>
    <definedName name="ㅁㅎ" hidden="1">#REF!</definedName>
    <definedName name="ㅁㅎㄹㄴㅁㅇ홀ㅇㅁㅎㄹㅇㅎ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ㅁㅎㅎㄴㅁㄹㅈ" hidden="1">{#N/A,#N/A,FALSE,"배수2"}</definedName>
    <definedName name="ㅁㅎㅎㅁㅎㅁ"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마" hidden="1">{"'정산내역서'!$A$1:$I$35","'정산서(절.성토부)'!$A$1:$Q$17","'정산서(교량부)'!$A$1:$Q$84","'총괄표'!$A$1:$M$12","'시행현황'!$A$1:$G$12","'표지'!$A$1:$N$27","'정산서(절.성토부)'!$A$3:$Q$7"}</definedName>
    <definedName name="마가목R3">[234]데이타!$E$160</definedName>
    <definedName name="마가목R5">[234]데이타!$E$161</definedName>
    <definedName name="마가목R7">[234]데이타!$E$162</definedName>
    <definedName name="마감"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마구리">{"Book1","토공.xls"}</definedName>
    <definedName name="마송" hidden="1">{#N/A,#N/A,FALSE,"골재소요량";#N/A,#N/A,FALSE,"골재소요량"}</definedName>
    <definedName name="마어루" hidden="1">{#N/A,#N/A,FALSE,"골재소요량";#N/A,#N/A,FALSE,"골재소요량"}</definedName>
    <definedName name="마적" hidden="1">{#N/A,#N/A,FALSE,"골재소요량";#N/A,#N/A,FALSE,"골재소요량"}</definedName>
    <definedName name="마포"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마ㅓㅇ라ㅓㅇㄴㄹ" hidden="1">{#N/A,#N/A,FALSE,"2~8번"}</definedName>
    <definedName name="만" hidden="1">{#N/A,#N/A,FALSE,"2~8번"}</definedName>
    <definedName name="만111" hidden="1">{#N/A,#N/A,FALSE,"2~8번"}</definedName>
    <definedName name="만두" hidden="1">{#N/A,#N/A,FALSE,"혼합골재"}</definedName>
    <definedName name="만득" hidden="1">{#N/A,#N/A,FALSE,"2~8번"}</definedName>
    <definedName name="만득이" hidden="1">{#N/A,#N/A,FALSE,"2~8번"}</definedName>
    <definedName name="만득이." hidden="1">{#N/A,#N/A,FALSE,"2~8번"}</definedName>
    <definedName name="만순이" hidden="1">{#N/A,#N/A,FALSE,"2~8번"}</definedName>
    <definedName name="말발도리1003">[234]데이타!$E$163</definedName>
    <definedName name="말발도리1204">[234]데이타!$E$164</definedName>
    <definedName name="말발도리1506">[234]데이타!$E$165</definedName>
    <definedName name="매로먀ㅐ매"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매입개방">[127]DATA!$E$6:$F$15</definedName>
    <definedName name="매자0804">[234]데이타!$E$166</definedName>
    <definedName name="매자1005">[234]데이타!$E$167</definedName>
    <definedName name="매크로10">[192]!매크로2</definedName>
    <definedName name="매크로11">[192]!매크로11</definedName>
    <definedName name="매크로11_77">NA()</definedName>
    <definedName name="매크로2">[192]!매크로2</definedName>
    <definedName name="매크로4">[192]C.배수관공!매크로4</definedName>
    <definedName name="매크로4_77">NA()</definedName>
    <definedName name="매화R10">[234]데이타!$E$174</definedName>
    <definedName name="매화R4">[234]데이타!$E$171</definedName>
    <definedName name="매화R6">[234]데이타!$E$172</definedName>
    <definedName name="매화R8">[234]데이타!$E$173</definedName>
    <definedName name="맨" hidden="1">{#N/A,#N/A,FALSE,"혼합골재"}</definedName>
    <definedName name="맨_거">[318]단위수량!$H$12</definedName>
    <definedName name="맨_두겅">[319]수량산출!$R$121</definedName>
    <definedName name="맨_벽">[318]단위수량!$H$7</definedName>
    <definedName name="맨홀" hidden="1">{#N/A,#N/A,FALSE,"골재소요량";#N/A,#N/A,FALSE,"골재소요량"}</definedName>
    <definedName name="맨홀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맨홀규격">[320]단위수량!$A$3:$Q$7</definedName>
    <definedName name="맨홀단위1">[321]!일위규격매크로</definedName>
    <definedName name="맨홀뚜껑">[96]맨홀수량산출!$AE$25</definedName>
    <definedName name="맨홀수량1">[321]!수식입력매크로</definedName>
    <definedName name="맨홀인상" hidden="1">{#N/A,#N/A,FALSE,"2~8번"}</definedName>
    <definedName name="맨홀토공">'[165]#REF'!$F$27</definedName>
    <definedName name="맨홀호수">[322]맨홀수량산출!$A$2</definedName>
    <definedName name="맴ㅁ">'[165]#REF'!$E$27</definedName>
    <definedName name="맹암거">[323]적용단위길이!$AB:$AH</definedName>
    <definedName name="먀ㅐ얼" hidden="1">{#N/A,#N/A,FALSE,"조골재"}</definedName>
    <definedName name="먄홀"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머" hidden="1">{#N/A,#N/A,FALSE,"배수2"}</definedName>
    <definedName name="머멈">[0]!_____LKS1</definedName>
    <definedName name="먼득이" hidden="1">{#N/A,#N/A,FALSE,"골재소요량";#N/A,#N/A,FALSE,"골재소요량"}</definedName>
    <definedName name="먼일" hidden="1">{#N/A,#N/A,FALSE,"골재소요량";#N/A,#N/A,FALSE,"골재소요량"}</definedName>
    <definedName name="멀까">{"Book1","부대-(표지판,데리,가드).xls","부대-(낙,차,중분대).xls"}</definedName>
    <definedName name="멋쟁이" hidden="1">{#N/A,#N/A,FALSE,"2~8번"}</definedName>
    <definedName name="메롱">'[80]계산서(직선부)'!$A$1:$J$23</definedName>
    <definedName name="메인_메뉴호출">[324]!메인_메뉴호출</definedName>
    <definedName name="메인_시작">[148]!메인_시작</definedName>
    <definedName name="메타B10">[234]데이타!$E$179</definedName>
    <definedName name="메타B12">[234]데이타!$E$180</definedName>
    <definedName name="메타B15">[234]데이타!$E$181</definedName>
    <definedName name="메타B18">[234]데이타!$E$182</definedName>
    <definedName name="메타B4">[234]데이타!$E$175</definedName>
    <definedName name="메타B5">[234]데이타!$E$176</definedName>
    <definedName name="메타B6">[234]데이타!$E$177</definedName>
    <definedName name="메타B8">[234]데이타!$E$178</definedName>
    <definedName name="면벽." hidden="1">{#N/A,#N/A,FALSE,"표지목차"}</definedName>
    <definedName name="면벽깨기" hidden="1">{#N/A,#N/A,FALSE,"골재소요량";#N/A,#N/A,FALSE,"골재소요량"}</definedName>
    <definedName name="면벽집계표" hidden="1">{"'산출근거'!$B$4:$D$8"}</definedName>
    <definedName name="면벽집곞" hidden="1">{"'산출근거'!$B$4:$D$8"}</definedName>
    <definedName name="면ㅇ간" hidden="1">{#N/A,#N/A,FALSE,"기안지";#N/A,#N/A,FALSE,"통신지"}</definedName>
    <definedName name="면적">"㎡"</definedName>
    <definedName name="몃ㅁㅈㄹ샤미"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명">[24]!BlankMacro1</definedName>
    <definedName name="명일" hidden="1">{#N/A,#N/A,FALSE,"속도"}</definedName>
    <definedName name="명자0604">[234]데이타!$E$183</definedName>
    <definedName name="명자0805">[234]데이타!$E$184</definedName>
    <definedName name="명자1006">[234]데이타!$E$185</definedName>
    <definedName name="명자1208">[234]데이타!$E$186</definedName>
    <definedName name="모" hidden="1">{#N/A,#N/A,FALSE,"단면 제원"}</definedName>
    <definedName name="모감주R10">[234]데이타!$E$190</definedName>
    <definedName name="모감주R4">[234]데이타!$E$187</definedName>
    <definedName name="모감주R6">[234]데이타!$E$188</definedName>
    <definedName name="모감주R8">[234]데이타!$E$189</definedName>
    <definedName name="모과2005">[234]데이타!$E$191</definedName>
    <definedName name="모과2507">[234]데이타!$E$192</definedName>
    <definedName name="모과R10">[234]데이타!$E$195</definedName>
    <definedName name="모과R12">[234]데이타!$E$196</definedName>
    <definedName name="모과R15">[234]데이타!$E$197</definedName>
    <definedName name="모과R20">[234]데이타!$E$198</definedName>
    <definedName name="모과R25">[234]데이타!$E$199</definedName>
    <definedName name="모과R5">[234]데이타!$E$193</definedName>
    <definedName name="모과R8">[234]데이타!$E$194</definedName>
    <definedName name="모냐" hidden="1">#REF!</definedName>
    <definedName name="모란5가지">[234]데이타!$E$200</definedName>
    <definedName name="모란6가지">[234]데이타!$E$201</definedName>
    <definedName name="모래180규격">[146]SORCE1!$N$1:$Y$15</definedName>
    <definedName name="모래90규격">[325]단위수량!$A$2:$L$14</definedName>
    <definedName name="모래t">[285]대로근거!$B$13</definedName>
    <definedName name="모래운반">[84]!모래운반</definedName>
    <definedName name="모래운반1">'[6]간지(4)'!모래운반1</definedName>
    <definedName name="모야" hidden="1">{#N/A,#N/A,FALSE,"이정표"}</definedName>
    <definedName name="목">[326]제출문!$W$11:$W$15</definedName>
    <definedName name="목련R10">[234]데이타!$E$206</definedName>
    <definedName name="목련R12">[234]데이타!$E$207</definedName>
    <definedName name="목련R15">[234]데이타!$E$208</definedName>
    <definedName name="목련R20">[234]데이타!$E$209</definedName>
    <definedName name="목련R4">[234]데이타!$E$202</definedName>
    <definedName name="목련R5">[234]데이타!$E$203</definedName>
    <definedName name="목련R6">[234]데이타!$E$204</definedName>
    <definedName name="목련R8">[234]데이타!$E$205</definedName>
    <definedName name="목록1" hidden="1">#REF!</definedName>
    <definedName name="목서1506">[234]데이타!$E$213</definedName>
    <definedName name="목서2012">[234]데이타!$E$214</definedName>
    <definedName name="목서2515">[234]데이타!$E$215</definedName>
    <definedName name="목수국1006">[234]데이타!$E$210</definedName>
    <definedName name="목수국1208">[234]데이타!$E$211</definedName>
    <definedName name="목수국1510">[234]데이타!$E$212</definedName>
    <definedName name="목차" hidden="1">{#N/A,#N/A,TRUE,"대외공문"}</definedName>
    <definedName name="목차1111" hidden="1">{#N/A,#N/A,FALSE,"운반시간"}</definedName>
    <definedName name="목차2" hidden="1">{#N/A,#N/A,TRUE,"대외공문"}</definedName>
    <definedName name="몰라">[0]!BlankMacro1</definedName>
    <definedName name="몰탈">'[191]8.석축단위(H=1.5M)'!$AY$47</definedName>
    <definedName name="몰탈수량">[327]!몰탈수량</definedName>
    <definedName name="몽탄인공산출">[328]수량산출!$A$32:$AA$122</definedName>
    <definedName name="무궁화1003">[234]데이타!$E$216</definedName>
    <definedName name="무궁화1203">[234]데이타!$E$217</definedName>
    <definedName name="무궁화1504">[234]데이타!$E$218</definedName>
    <definedName name="무궁화1805">[234]데이타!$E$219</definedName>
    <definedName name="무궁화2006">[234]데이타!$E$220</definedName>
    <definedName name="무늬">NA()</definedName>
    <definedName name="무늬_10">NA()</definedName>
    <definedName name="무늬_12">NA()</definedName>
    <definedName name="무늬_13">NA()</definedName>
    <definedName name="무늬_14">NA()</definedName>
    <definedName name="무늬_15">NA()</definedName>
    <definedName name="무늬_16">NA()</definedName>
    <definedName name="무늬_17">NA()</definedName>
    <definedName name="무늬_18">NA()</definedName>
    <definedName name="무늬_19">NA()</definedName>
    <definedName name="무늬_21">NA()</definedName>
    <definedName name="무늬_22">NA()</definedName>
    <definedName name="무늬_23">NA()</definedName>
    <definedName name="무늬_25">NA()</definedName>
    <definedName name="무늬_26">NA()</definedName>
    <definedName name="무늬_27">NA()</definedName>
    <definedName name="무늬_28">NA()</definedName>
    <definedName name="무늬_29">NA()</definedName>
    <definedName name="무늬_30">NA()</definedName>
    <definedName name="무늬_40">NA()</definedName>
    <definedName name="무늬_43">NA()</definedName>
    <definedName name="무늬_44">NA()</definedName>
    <definedName name="무늬_45">NA()</definedName>
    <definedName name="무늬_46">NA()</definedName>
    <definedName name="무늬_48">NA()</definedName>
    <definedName name="무늬_49">NA()</definedName>
    <definedName name="무늬_50">NA()</definedName>
    <definedName name="무늬_51">NA()</definedName>
    <definedName name="무늬_52">NA()</definedName>
    <definedName name="무늬_53">NA()</definedName>
    <definedName name="무늬_54">NA()</definedName>
    <definedName name="무늬_55">NA()</definedName>
    <definedName name="무늬_56">NA()</definedName>
    <definedName name="무늬_57">NA()</definedName>
    <definedName name="무늬_58">NA()</definedName>
    <definedName name="무늬_59">NA()</definedName>
    <definedName name="무늬_6">NA()</definedName>
    <definedName name="무늬_61">NA()</definedName>
    <definedName name="무늬_62">NA()</definedName>
    <definedName name="무늬_63">NA()</definedName>
    <definedName name="무늬_64">NA()</definedName>
    <definedName name="무늬_65">NA()</definedName>
    <definedName name="무늬_66">NA()</definedName>
    <definedName name="무늬_67">NA()</definedName>
    <definedName name="무늬_68">NA()</definedName>
    <definedName name="무늬_69">NA()</definedName>
    <definedName name="무늬_70">NA()</definedName>
    <definedName name="무늬_71">NA()</definedName>
    <definedName name="무늬_72">NA()</definedName>
    <definedName name="무늬_73">NA()</definedName>
    <definedName name="무늬_74">NA()</definedName>
    <definedName name="무늬_75">NA()</definedName>
    <definedName name="무늬_76">NA()</definedName>
    <definedName name="무늬_77">NA()</definedName>
    <definedName name="무늬_78">NA()</definedName>
    <definedName name="무늬_8">NA()</definedName>
    <definedName name="무늬_9">NA()</definedName>
    <definedName name="무늬석산출_10">NA()</definedName>
    <definedName name="무늬석산출_12">NA()</definedName>
    <definedName name="무늬석산출_13">NA()</definedName>
    <definedName name="무늬석산출_14">NA()</definedName>
    <definedName name="무늬석산출_15">NA()</definedName>
    <definedName name="무늬석산출_16">NA()</definedName>
    <definedName name="무늬석산출_17">NA()</definedName>
    <definedName name="무늬석산출_18">NA()</definedName>
    <definedName name="무늬석산출_19">NA()</definedName>
    <definedName name="무늬석산출_21">NA()</definedName>
    <definedName name="무늬석산출_22">NA()</definedName>
    <definedName name="무늬석산출_23">NA()</definedName>
    <definedName name="무늬석산출_25">NA()</definedName>
    <definedName name="무늬석산출_26">NA()</definedName>
    <definedName name="무늬석산출_27">NA()</definedName>
    <definedName name="무늬석산출_28">NA()</definedName>
    <definedName name="무늬석산출_29">NA()</definedName>
    <definedName name="무늬석산출_30">NA()</definedName>
    <definedName name="무늬석산출_40">NA()</definedName>
    <definedName name="무늬석산출_43">NA()</definedName>
    <definedName name="무늬석산출_44">NA()</definedName>
    <definedName name="무늬석산출_45">NA()</definedName>
    <definedName name="무늬석산출_46">NA()</definedName>
    <definedName name="무늬석산출_48">NA()</definedName>
    <definedName name="무늬석산출_49">NA()</definedName>
    <definedName name="무늬석산출_50">NA()</definedName>
    <definedName name="무늬석산출_51">NA()</definedName>
    <definedName name="무늬석산출_52">NA()</definedName>
    <definedName name="무늬석산출_53">NA()</definedName>
    <definedName name="무늬석산출_54">NA()</definedName>
    <definedName name="무늬석산출_55">NA()</definedName>
    <definedName name="무늬석산출_56">NA()</definedName>
    <definedName name="무늬석산출_57">NA()</definedName>
    <definedName name="무늬석산출_58">NA()</definedName>
    <definedName name="무늬석산출_59">NA()</definedName>
    <definedName name="무늬석산출_6">NA()</definedName>
    <definedName name="무늬석산출_61">NA()</definedName>
    <definedName name="무늬석산출_62">NA()</definedName>
    <definedName name="무늬석산출_63">NA()</definedName>
    <definedName name="무늬석산출_64">NA()</definedName>
    <definedName name="무늬석산출_65">NA()</definedName>
    <definedName name="무늬석산출_66">NA()</definedName>
    <definedName name="무늬석산출_67">NA()</definedName>
    <definedName name="무늬석산출_68">NA()</definedName>
    <definedName name="무늬석산출_69">NA()</definedName>
    <definedName name="무늬석산출_70">NA()</definedName>
    <definedName name="무늬석산출_71">NA()</definedName>
    <definedName name="무늬석산출_72">NA()</definedName>
    <definedName name="무늬석산출_73">NA()</definedName>
    <definedName name="무늬석산출_74">NA()</definedName>
    <definedName name="무늬석산출_75">NA()</definedName>
    <definedName name="무늬석산출_76">NA()</definedName>
    <definedName name="무늬석산출_77">NA()</definedName>
    <definedName name="무늬석산출_78">NA()</definedName>
    <definedName name="무늬석산출_8">NA()</definedName>
    <definedName name="무늬석산출_9">NA()</definedName>
    <definedName name="무수축.J">[117]진주방향!$AN$110</definedName>
    <definedName name="문" hidden="1">{#N/A,#N/A,FALSE,"골재소요량";#N/A,#N/A,FALSE,"골재소요량"}</definedName>
    <definedName name="문은애" hidden="1">{#N/A,#N/A,FALSE,"조골재"}</definedName>
    <definedName name="문종현" hidden="1">{#N/A,#N/A,FALSE,"골재소요량";#N/A,#N/A,FALSE,"골재소요량"}</definedName>
    <definedName name="문창석"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물가변동내역서"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물량2" hidden="1">'[116]#REF'!#REF!</definedName>
    <definedName name="물량집계">[75]!물량집계</definedName>
    <definedName name="물푸레R5">[234]데이타!$E$221</definedName>
    <definedName name="물푸레R6">[234]데이타!$E$222</definedName>
    <definedName name="물푸레R8">[234]데이타!$E$223</definedName>
    <definedName name="뭐" hidden="1">{#N/A,#N/A,FALSE,"단가표지"}</definedName>
    <definedName name="뭐야" hidden="1">{#N/A,#N/A,FALSE,"속도"}</definedName>
    <definedName name="뭐지" hidden="1">{"'Sheet1'!$A$4","'Sheet1'!$A$9:$G$28"}</definedName>
    <definedName name="뭐지도" hidden="1">{"'Sheet1'!$A$4","'Sheet1'!$A$9:$G$28"}</definedName>
    <definedName name="뮤라" hidden="1">{#N/A,#N/A,FALSE,"조골재"}</definedName>
    <definedName name="뮹ㅊ"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므" hidden="1">{#N/A,#N/A,FALSE,"단면 제원"}</definedName>
    <definedName name="미">[0]!BlankMacro1</definedName>
    <definedName name="미끄럼방지턱" hidden="1">{#N/A,#N/A,FALSE,"단가표지"}</definedName>
    <definedName name="미나">[0]!ㅈㄷㅂㄹ</definedName>
    <definedName name="미선0804">[234]데이타!$E$224</definedName>
    <definedName name="미선1206">[234]데이타!$E$225</definedName>
    <definedName name="미순">[80]포장재료집계표!$A$1:$L$9</definedName>
    <definedName name="미순이">[80]콘크리트측구연장!$A$1:$P$22</definedName>
    <definedName name="미정" hidden="1">{#N/A,#N/A,FALSE,"2~8번"}</definedName>
    <definedName name="미진">[0]!NNG</definedName>
    <definedName name="미ㅎㅎ" hidden="1">{#N/A,#N/A,FALSE,"운반시간"}</definedName>
    <definedName name="미ㅏ어리ㅣ" hidden="1">{#N/A,#N/A,FALSE,"골재소요량";#N/A,#N/A,FALSE,"골재소요량"}</definedName>
    <definedName name="미ㅓㅇㄴ리" hidden="1">{#N/A,#N/A,FALSE,"운반시간"}</definedName>
    <definedName name="민">[84]!BlankMacro1</definedName>
    <definedName name="민수">[0]!BlankMacro1</definedName>
    <definedName name="민어리ㅓ" hidden="1">{#N/A,#N/A,FALSE,"조골재"}</definedName>
    <definedName name="ㅂ">[71]!일위코드입력매크로</definedName>
    <definedName name="ㅂ12">'[329]플랜트 설치'!$A:$A,'[329]플랜트 설치'!$1:$2</definedName>
    <definedName name="ㅂ34ㅅ" hidden="1">{#N/A,#N/A,FALSE,"운반시간"}</definedName>
    <definedName name="ㅂㄱㄹㄷㅈㅅㄷ4ㅈ" hidden="1">#REF!</definedName>
    <definedName name="ㅂㄴ" hidden="1">{#N/A,#N/A,FALSE,"2~8번"}</definedName>
    <definedName name="ㅂㄴㅊㅂㄴ" hidden="1">'[310]N賃率-職'!$I$5:$I$30</definedName>
    <definedName name="ㅂㄷ"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ㄷㅇ" hidden="1">{#N/A,#N/A,FALSE,"표지목차"}</definedName>
    <definedName name="ㅂㄷㅈ" hidden="1">{"'산출근거'!$B$4:$D$8"}</definedName>
    <definedName name="ㅂ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ㄼㄱㅂㅈㄷㄱㅂㅈㄷㄱㅂㄼㅈㄷㄱㅂㅈㄱㅂㅈㄱㅂㅈㄱㅂ"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ㅁㅁㅎㅁㄷㄱ" hidden="1">#REF!</definedName>
    <definedName name="ㅂㅁㅂㅁㅂㅁㅂㅁㅂㅁ" hidden="1">{"'중기작업1'!$A$1:$V$18"}</definedName>
    <definedName name="ㅂㅁㅋ" hidden="1">{#N/A,#N/A,FALSE,"2~8번"}</definedName>
    <definedName name="ㅂㅂ" hidden="1">{#N/A,#N/A,FALSE,"조골재"}</definedName>
    <definedName name="ㅂㅂ1" hidden="1">{#N/A,#N/A,FALSE,"2~8번"}</definedName>
    <definedName name="ㅂㅂㅁ" hidden="1">{"'Sheet1'!$A$4","'Sheet1'!$A$9:$G$28"}</definedName>
    <definedName name="ㅂㅂㅁㅂ" hidden="1">{#N/A,#N/A,FALSE,"단가표지"}</definedName>
    <definedName name="ㅂㅂㅂ">[290]!일위화면복귀매크로</definedName>
    <definedName name="ㅂㅂㅂㅂ"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ㅂㅂㅂㅂ"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ㅂㅂㅂㅂㅂ" hidden="1">{"'용역비'!$A$4:$C$8"}</definedName>
    <definedName name="ㅂㅂㅂㅂㅂㅂㅂ" hidden="1">{#N/A,#N/A,FALSE,"명세표"}</definedName>
    <definedName name="ㅂㅂㅂㅂㅂㅂㅂㅂㅂ" hidden="1">{#N/A,#N/A,FALSE,"표지목차"}</definedName>
    <definedName name="ㅂㅂㅂㅂㅂㅂㅂㅂㅂㅂㅂㅂㅂㅂ" hidden="1">{#N/A,#N/A,FALSE,"혼합골재"}</definedName>
    <definedName name="ㅂㅂㅈ" hidden="1">{#N/A,#N/A,FALSE,"2~8번"}</definedName>
    <definedName name="ㅂㅇㄴㄻㅇ" hidden="1">{"'산출근거'!$B$4:$D$8"}</definedName>
    <definedName name="ㅂㅈ">[330]!일위화면복귀매크로</definedName>
    <definedName name="ㅂㅈ_1" hidden="1">{#N/A,#N/A,FALSE,"2~8번"}</definedName>
    <definedName name="ㅂㅈ332ㄱ43ㅂ" hidden="1">{#N/A,#N/A,FALSE,"골재소요량";#N/A,#N/A,FALSE,"골재소요량"}</definedName>
    <definedName name="ㅂㅈㄱㄷㅈㅂㄱㅈㄷㅂㄱ" hidden="1">{#N/A,#N/A,FALSE,"이정표"}</definedName>
    <definedName name="ㅂㅈㄷ" hidden="1">{#N/A,#N/A,FALSE,"골재소요량";#N/A,#N/A,FALSE,"골재소요량"}</definedName>
    <definedName name="ㅂㅈㄷㄱ" hidden="1">{#N/A,#N/A,FALSE,"현장 NCR 분석";#N/A,#N/A,FALSE,"현장품질감사";#N/A,#N/A,FALSE,"현장품질감사"}</definedName>
    <definedName name="ㅂㅈㄷㄱㅈㅂ" hidden="1">#REF!</definedName>
    <definedName name="ㅂㅈㄷㄴㅌ">[0]!juyjuy</definedName>
    <definedName name="ㅂㅈㄷㅇㄴ" hidden="1">{#N/A,#N/A,FALSE,"단가표지"}</definedName>
    <definedName name="ㅂㅈㅂㅈ" hidden="1">{#N/A,#N/A,FALSE,"골재소요량";#N/A,#N/A,FALSE,"골재소요량"}</definedName>
    <definedName name="ㅂㅈㅈ" hidden="1">{#N/A,#N/A,FALSE,"운반시간"}</definedName>
    <definedName name="ㅂㅈㅈㄷㄱ" hidden="1">{#N/A,#N/A,FALSE,"기안지";#N/A,#N/A,FALSE,"통신지"}</definedName>
    <definedName name="ㅂㅍ"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ㅎ"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ㅏㄴㄻㅇ" hidden="1">{"'산출근거'!$B$4:$D$8"}</definedName>
    <definedName name="바" hidden="1">{"'정산내역서'!$A$1:$I$35","'정산서(절.성토부)'!$A$1:$Q$17","'정산서(교량부)'!$A$1:$Q$84","'총괄표'!$A$1:$M$12","'시행현황'!$A$1:$G$12","'표지'!$A$1:$N$27","'정산서(절.성토부)'!$A$3:$Q$7"}</definedName>
    <definedName name="바_10">NA()</definedName>
    <definedName name="바_12">NA()</definedName>
    <definedName name="바_13">NA()</definedName>
    <definedName name="바_14">NA()</definedName>
    <definedName name="바_15">NA()</definedName>
    <definedName name="바_16">NA()</definedName>
    <definedName name="바_17">NA()</definedName>
    <definedName name="바_18">NA()</definedName>
    <definedName name="바_19">NA()</definedName>
    <definedName name="바_21">NA()</definedName>
    <definedName name="바_22">NA()</definedName>
    <definedName name="바_23">NA()</definedName>
    <definedName name="바_25">NA()</definedName>
    <definedName name="바_26">NA()</definedName>
    <definedName name="바_27">NA()</definedName>
    <definedName name="바_28">NA()</definedName>
    <definedName name="바_29">NA()</definedName>
    <definedName name="바_30">NA()</definedName>
    <definedName name="바_40">NA()</definedName>
    <definedName name="바_43">NA()</definedName>
    <definedName name="바_44">NA()</definedName>
    <definedName name="바_45">NA()</definedName>
    <definedName name="바_46">NA()</definedName>
    <definedName name="바_48">NA()</definedName>
    <definedName name="바_49">NA()</definedName>
    <definedName name="바_50">NA()</definedName>
    <definedName name="바_51">NA()</definedName>
    <definedName name="바_52">NA()</definedName>
    <definedName name="바_53">NA()</definedName>
    <definedName name="바_54">NA()</definedName>
    <definedName name="바_55">NA()</definedName>
    <definedName name="바_56">NA()</definedName>
    <definedName name="바_57">NA()</definedName>
    <definedName name="바_58">NA()</definedName>
    <definedName name="바_59">NA()</definedName>
    <definedName name="바_6">NA()</definedName>
    <definedName name="바_61">NA()</definedName>
    <definedName name="바_62">NA()</definedName>
    <definedName name="바_63">NA()</definedName>
    <definedName name="바_64">NA()</definedName>
    <definedName name="바_65">NA()</definedName>
    <definedName name="바_66">NA()</definedName>
    <definedName name="바_67">NA()</definedName>
    <definedName name="바_68">NA()</definedName>
    <definedName name="바_69">NA()</definedName>
    <definedName name="바_70">NA()</definedName>
    <definedName name="바_71">NA()</definedName>
    <definedName name="바_72">NA()</definedName>
    <definedName name="바_73">NA()</definedName>
    <definedName name="바_74">NA()</definedName>
    <definedName name="바_75">NA()</definedName>
    <definedName name="바_76">NA()</definedName>
    <definedName name="바_77">NA()</definedName>
    <definedName name="바_78">NA()</definedName>
    <definedName name="바_8">NA()</definedName>
    <definedName name="바_9">NA()</definedName>
    <definedName name="바3" hidden="1">{#N/A,#N/A,FALSE,"운반시간"}</definedName>
    <definedName name="바닥면정리" hidden="1">{#N/A,#N/A,FALSE,"2~8번"}</definedName>
    <definedName name="바보" hidden="1">{#N/A,#N/A,FALSE,"구조2"}</definedName>
    <definedName name="바부" hidden="1">{"'용역비'!$A$4:$C$8"}</definedName>
    <definedName name="박">[24]!BlankMacro1</definedName>
    <definedName name="박깅근" hidden="1">{#N/A,#N/A,FALSE,"표지목차"}</definedName>
    <definedName name="박스">[331]!일위코드입력매크로</definedName>
    <definedName name="반송1012">[234]데이타!$E$148</definedName>
    <definedName name="반송1215">[234]데이타!$E$149</definedName>
    <definedName name="반송1518">[234]데이타!$E$150</definedName>
    <definedName name="반송1520">[234]데이타!$E$151</definedName>
    <definedName name="반송2022">[234]데이타!$E$152</definedName>
    <definedName name="반토압도">'[68]DATA 입력란'!$D$34</definedName>
    <definedName name="반토압콘">'[68]DATA 입력란'!$D$29</definedName>
    <definedName name="발주처">'[250]#REF'!$C$2:$C$88</definedName>
    <definedName name="발파1" hidden="1">{#N/A,#N/A,FALSE,"포장단가"}</definedName>
    <definedName name="발파2" hidden="1">{#N/A,#N/A,FALSE,"포장단가"}</definedName>
    <definedName name="발파3" hidden="1">{#N/A,#N/A,FALSE,"포장단가"}</definedName>
    <definedName name="발파4" hidden="1">{#N/A,#N/A,FALSE,"포장단가"}</definedName>
    <definedName name="발파5" hidden="1">{#N/A,#N/A,FALSE,"포장단가"}</definedName>
    <definedName name="발파6" hidden="1">{#N/A,#N/A,FALSE,"포장단가"}</definedName>
    <definedName name="발파7" hidden="1">{#N/A,#N/A,FALSE,"포장단가"}</definedName>
    <definedName name="발파암소활" hidden="1">{#N/A,#N/A,FALSE,"속도"}</definedName>
    <definedName name="방_모">[313]수량산출!$R$47</definedName>
    <definedName name="방무늬1">'[332]화해(함평)'!$AL$488</definedName>
    <definedName name="방무늬2">'[332]화해(장성)'!$AL$488</definedName>
    <definedName name="방부각재">931007</definedName>
    <definedName name="방부원주">1064010</definedName>
    <definedName name="방부판재">1037435</definedName>
    <definedName name="방수로집계표" hidden="1">{"'산출근거'!$B$4:$D$8"}</definedName>
    <definedName name="방음벽" hidden="1">{#N/A,#N/A,FALSE,"2~8번"}</definedName>
    <definedName name="방음벽1" hidden="1">{#N/A,#N/A,FALSE,"운반시간"}</definedName>
    <definedName name="방음벽2">{"Book1","부대-(표지판,데리,가드).xls","부대-(낙,차,중분대).xls"}</definedName>
    <definedName name="방음벽4.5">{"Book1","부대-(표지판,데리,가드).xls","부대-(낙,차,중분대).xls"}</definedName>
    <definedName name="방음벽토공"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방음판"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방철1">'[332]화해(함평)'!$AR$482</definedName>
    <definedName name="방철131">'[332]화해(함평)'!$AL$480</definedName>
    <definedName name="방철132">'[332]화해(장성)'!$AL$480</definedName>
    <definedName name="방철161">'[332]화해(함평)'!$AL$478</definedName>
    <definedName name="방철162">'[332]화해(장성)'!$AL$478</definedName>
    <definedName name="방철2">'[332]화해(장성)'!$AR$483</definedName>
    <definedName name="방콘2">'[332]화해(장성)'!$AL$474</definedName>
    <definedName name="방콘2401">'[332]화해(함평)'!$AL$474</definedName>
    <definedName name="방파제3" hidden="1">{"'산출근거'!$B$4:$D$8"}</definedName>
    <definedName name="배" hidden="1">[333]날개벽수량표!#REF!</definedName>
    <definedName name="배강거몰">[323]특수기호강도거푸집!$S$2:$V$7</definedName>
    <definedName name="배관공수율" hidden="1">'[116]N賃率-職'!$I$5:$I$30</definedName>
    <definedName name="배수" hidden="1">[334]날개벽수량표!#REF!</definedName>
    <definedName name="배수공A83">'[262]#REF'!$A$87</definedName>
    <definedName name="배수공수량집계" hidden="1">{"'산출근거'!$B$4:$D$8"}</definedName>
    <definedName name="배수공집계"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배수공총자재집계" hidden="1">{#N/A,#N/A,FALSE,"구조2"}</definedName>
    <definedName name="배수관" hidden="1">{"'결과(하)'!$L$24"}</definedName>
    <definedName name="배수로" hidden="1">{"'중기작업1'!$A$1:$V$18"}</definedName>
    <definedName name="배수제원">[217]DATE!$E$24:$E$85</definedName>
    <definedName name="배수지">[335]Sheet1!$A$5:$B$72</definedName>
    <definedName name="백02간재">'[265]기계경비(시간당)'!$H$161</definedName>
    <definedName name="백02간재티스제외">'[265]기계경비(시간당)'!$H$162</definedName>
    <definedName name="백02노무">'[265]기계경비(시간당)'!$H$153</definedName>
    <definedName name="백02노무야간">'[265]기계경비(시간당)'!$H$157</definedName>
    <definedName name="백02손료">'[265]기계경비(시간당)'!$H$149</definedName>
    <definedName name="백04간재">'[265]기계경비(시간당)'!$F$145</definedName>
    <definedName name="백04간재티스제외">'[265]기계경비(시간당)'!$H$146</definedName>
    <definedName name="백04노무">'[265]기계경비(시간당)'!$H$137</definedName>
    <definedName name="백04노무야간">'[265]기계경비(시간당)'!$H$141</definedName>
    <definedName name="백04손료">'[265]기계경비(시간당)'!$F$133</definedName>
    <definedName name="백07간재">'[265]기계경비(시간당)'!$H$129</definedName>
    <definedName name="백07노무">'[265]기계경비(시간당)'!$H$121</definedName>
    <definedName name="백07손료">'[265]기계경비(시간당)'!$H$117</definedName>
    <definedName name="백종훈" hidden="1">#REF!</definedName>
    <definedName name="버스">'[54]포장 자재산식'!버스</definedName>
    <definedName name="버스정류장수량">{"Book1","부대-(표지판,데리,가드).xls","부대-(낙,차,중분대).xls"}</definedName>
    <definedName name="버스정류장수량333">{"Book1","부대-(표지판,데리,가드).xls","부대-(낙,차,중분대).xls"}</definedName>
    <definedName name="버스정차대">'[54]포장 자재산식'!버스정차대</definedName>
    <definedName name="버팀1단">[151]단위수량!$D$10</definedName>
    <definedName name="버팀2단">[151]단위수량!$D$11</definedName>
    <definedName name="버팀및띠장연결">[151]가시설수량!$AE$168</definedName>
    <definedName name="버팀제작">[151]가시설수량!$AE$138</definedName>
    <definedName name="법" hidden="1">{#N/A,#N/A,FALSE,"표지목차"}</definedName>
    <definedName name="벽체" hidden="1">{#N/A,#N/A,FALSE,"혼합골재"}</definedName>
    <definedName name="벽체1" hidden="1">{#N/A,#N/A,FALSE,"혼합골재"}</definedName>
    <definedName name="변" hidden="1">{#N/A,#N/A,FALSE,"기안지";#N/A,#N/A,FALSE,"통신지"}</definedName>
    <definedName name="변경" hidden="1">{#N/A,#N/A,FALSE,"현장 NCR 분석";#N/A,#N/A,FALSE,"현장품질감사";#N/A,#N/A,FALSE,"현장품질감사"}</definedName>
    <definedName name="변경개요" hidden="1">[239]개산공사비!#REF!</definedName>
    <definedName name="변경개요2" hidden="1">[239]개산공사비!#REF!</definedName>
    <definedName name="변경공사비대비표" hidden="1">{#N/A,#N/A,FALSE,"기안지";#N/A,#N/A,FALSE,"통신지"}</definedName>
    <definedName name="변경단가" hidden="1">{#N/A,#N/A,FALSE,"포장단가"}</definedName>
    <definedName name="변경이유서">'[54]포장 자재산식'!변경이유서</definedName>
    <definedName name="변경이유서1">'[54]포장 자재산식'!변경이유서1</definedName>
    <definedName name="변경후개요" hidden="1">[239]개산공사비!#REF!</definedName>
    <definedName name="변실기초">0.35</definedName>
    <definedName name="변실포장공제" hidden="1">{#N/A,#N/A,FALSE,"골재소요량";#N/A,#N/A,FALSE,"골재소요량"}</definedName>
    <definedName name="변이구간포장" hidden="1">{#N/A,#N/A,FALSE,"부대1"}</definedName>
    <definedName name="별도" hidden="1">{#N/A,#N/A,FALSE,"명세표"}</definedName>
    <definedName name="보_10">NA()</definedName>
    <definedName name="보_12">NA()</definedName>
    <definedName name="보_13">NA()</definedName>
    <definedName name="보_14">NA()</definedName>
    <definedName name="보_15">NA()</definedName>
    <definedName name="보_16">NA()</definedName>
    <definedName name="보_17">NA()</definedName>
    <definedName name="보_18">NA()</definedName>
    <definedName name="보_19">NA()</definedName>
    <definedName name="보_21">NA()</definedName>
    <definedName name="보_22">NA()</definedName>
    <definedName name="보_23">NA()</definedName>
    <definedName name="보_25">NA()</definedName>
    <definedName name="보_26">NA()</definedName>
    <definedName name="보_27">NA()</definedName>
    <definedName name="보_28">NA()</definedName>
    <definedName name="보_29">NA()</definedName>
    <definedName name="보_30">NA()</definedName>
    <definedName name="보_40">NA()</definedName>
    <definedName name="보_43">NA()</definedName>
    <definedName name="보_44">NA()</definedName>
    <definedName name="보_45">NA()</definedName>
    <definedName name="보_46">NA()</definedName>
    <definedName name="보_48">NA()</definedName>
    <definedName name="보_49">NA()</definedName>
    <definedName name="보_50">NA()</definedName>
    <definedName name="보_51">NA()</definedName>
    <definedName name="보_52">NA()</definedName>
    <definedName name="보_53">NA()</definedName>
    <definedName name="보_54">NA()</definedName>
    <definedName name="보_55">NA()</definedName>
    <definedName name="보_56">NA()</definedName>
    <definedName name="보_57">NA()</definedName>
    <definedName name="보_58">NA()</definedName>
    <definedName name="보_59">NA()</definedName>
    <definedName name="보_6">NA()</definedName>
    <definedName name="보_61">NA()</definedName>
    <definedName name="보_62">NA()</definedName>
    <definedName name="보_63">NA()</definedName>
    <definedName name="보_64">NA()</definedName>
    <definedName name="보_65">NA()</definedName>
    <definedName name="보_66">NA()</definedName>
    <definedName name="보_67">NA()</definedName>
    <definedName name="보_68">NA()</definedName>
    <definedName name="보_69">NA()</definedName>
    <definedName name="보_70">NA()</definedName>
    <definedName name="보_71">NA()</definedName>
    <definedName name="보_72">NA()</definedName>
    <definedName name="보_73">NA()</definedName>
    <definedName name="보_74">NA()</definedName>
    <definedName name="보_75">NA()</definedName>
    <definedName name="보_76">NA()</definedName>
    <definedName name="보_77">NA()</definedName>
    <definedName name="보_78">NA()</definedName>
    <definedName name="보_8">NA()</definedName>
    <definedName name="보_9">NA()</definedName>
    <definedName name="보걸이">[151]가시설수량!$AE$39</definedName>
    <definedName name="보도" hidden="1">{#N/A,#N/A,TRUE,"총괄"}</definedName>
    <definedName name="보도경계석" hidden="1">{#N/A,#N/A,FALSE,"운반시간"}</definedName>
    <definedName name="보도깨기" hidden="1">{#N/A,#N/A,FALSE,"운반시간"}</definedName>
    <definedName name="보링" hidden="1">{#N/A,#N/A,FALSE,"포장2"}</definedName>
    <definedName name="보링공">[336]시중노임!$I$23</definedName>
    <definedName name="보성토공">'[6]간지(4)'!보성토공</definedName>
    <definedName name="보오링그라우팅"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보조기층두께">0.2</definedName>
    <definedName name="보차12" hidden="1">#REF!</definedName>
    <definedName name="보차도2">[337]데리네이타현황!#REF!,[337]데리네이타현황!$A$2,[337]데리네이타현황!$A$1,[337]데리네이타현황!$A$278,[337]데리네이타현황!$A$1:$A$65536</definedName>
    <definedName name="보통">30526</definedName>
    <definedName name="보통인부">[338]노임!$Q$13</definedName>
    <definedName name="보통인부B10">[234]식재인부!$C$24</definedName>
    <definedName name="보통인부B4이하">[234]식재인부!$C$18</definedName>
    <definedName name="보통인부B5">[234]식재인부!$C$19</definedName>
    <definedName name="보통인부B6">[234]식재인부!$C$20</definedName>
    <definedName name="보통인부B8">[234]식재인부!$C$22</definedName>
    <definedName name="보통인부R10">[234]식재인부!$C$54</definedName>
    <definedName name="보통인부R12">[234]식재인부!$C$56</definedName>
    <definedName name="보통인부R15">[234]식재인부!$C$59</definedName>
    <definedName name="보통인부R4이하">[234]식재인부!$C$48</definedName>
    <definedName name="보통인부R5">[234]식재인부!$C$49</definedName>
    <definedName name="보통인부R6">[234]식재인부!$C$50</definedName>
    <definedName name="보통인부R7">[234]식재인부!$C$51</definedName>
    <definedName name="보통인부R8">[234]식재인부!$C$52</definedName>
    <definedName name="보현">[0]!ㅁㄴㄹㅇㄹ</definedName>
    <definedName name="복구계획도2" hidden="1">{#N/A,#N/A,FALSE,"현장 NCR 분석";#N/A,#N/A,FALSE,"현장품질감사";#N/A,#N/A,FALSE,"현장품질감사"}</definedName>
    <definedName name="복부간격">'[339]4.2유효폭의 계산'!$N$26</definedName>
    <definedName name="복ㅇ" hidden="1">{#N/A,#N/A,FALSE,"부대2"}</definedName>
    <definedName name="본사" hidden="1">{#N/A,#N/A,FALSE,"기안지";#N/A,#N/A,FALSE,"통신지"}</definedName>
    <definedName name="본사견적" hidden="1">{#N/A,#N/A,FALSE,"기안지";#N/A,#N/A,FALSE,"통신지"}</definedName>
    <definedName name="본선부포장집계표" hidden="1">{#N/A,#N/A,FALSE,"2~8번"}</definedName>
    <definedName name="볼라드" hidden="1">{#N/A,#N/A,FALSE,"운반시간"}</definedName>
    <definedName name="볼라드1" hidden="1">{#N/A,#N/A,FALSE,"골재소요량";#N/A,#N/A,FALSE,"골재소요량"}</definedName>
    <definedName name="봉" hidden="1">{#N/A,#N/A,FALSE,"배수1"}</definedName>
    <definedName name="봉화교" hidden="1">{#N/A,#N/A,FALSE,"단면 제원"}</definedName>
    <definedName name="봉화육교" hidden="1">{#N/A,#N/A,FALSE,"단면 제원"}</definedName>
    <definedName name="부" hidden="1">{#N/A,#N/A,FALSE,"현장 NCR 분석";#N/A,#N/A,FALSE,"현장품질감사";#N/A,#N/A,FALSE,"현장품질감사"}</definedName>
    <definedName name="부곡의왕">'[6]간지(4)'!부곡의왕</definedName>
    <definedName name="부대" hidden="1">{#N/A,#N/A,FALSE,"전력간선"}</definedName>
    <definedName name="부대공A1078">'[262]#REF'!$A$1087</definedName>
    <definedName name="부대공수량집계"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부대공총괄수량집계" hidden="1">{#N/A,#N/A,FALSE,"2~8번"}</definedName>
    <definedName name="부대별약칭" hidden="1">{#N/A,#N/A,TRUE,"토적및재료집계";#N/A,#N/A,TRUE,"토적및재료집계";#N/A,#N/A,TRUE,"단위량"}</definedName>
    <definedName name="부대비용1">'[222]자재집계 &amp; 총괄표'!$CH$23</definedName>
    <definedName name="부대비용2">'[222]자재집계 &amp; 총괄표'!$CL$23</definedName>
    <definedName name="부대산근">[24]!BlankMacro1</definedName>
    <definedName name="부대시설" hidden="1">{#N/A,#N/A,FALSE,"전력간선"}</definedName>
    <definedName name="부대시설공사">'[6]간지(4)'!부대시설공사</definedName>
    <definedName name="부대원가" hidden="1">{#N/A,#N/A,FALSE,"배수2"}</definedName>
    <definedName name="부대원본" hidden="1">{#N/A,#N/A,FALSE,"토공2"}</definedName>
    <definedName name="부대입찰" hidden="1">{#N/A,#N/A,FALSE,"부대2"}</definedName>
    <definedName name="부대토공2" hidden="1">{#N/A,#N/A,FALSE,"구조2"}</definedName>
    <definedName name="부산주경기장"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부손익" hidden="1">{#N/A,#N/A,FALSE,"현장 NCR 분석";#N/A,#N/A,FALSE,"현장품질감사";#N/A,#N/A,FALSE,"현장품질감사"}</definedName>
    <definedName name="부손익1" hidden="1">{#N/A,#N/A,FALSE,"현장 NCR 분석";#N/A,#N/A,TRUE,"현장품질감사";#N/A,#N/A,FALSE,"현장품질감사"}</definedName>
    <definedName name="부연터널A1217">'[262]#REF'!$A$1230</definedName>
    <definedName name="부연터널A1221">'[262]#REF'!$A$1230</definedName>
    <definedName name="부전지" hidden="1">#REF!</definedName>
    <definedName name="북측도로유동표" hidden="1">{#N/A,#N/A,FALSE,"표지목차"}</definedName>
    <definedName name="분류소">'[303]When+Codes'!$O$3:$P$29</definedName>
    <definedName name="분리">'[339]빗물받이(910-510-410)'!$P$4</definedName>
    <definedName name="분수공" hidden="1">{"'중기작업1'!$A$1:$V$18"}</definedName>
    <definedName name="분야"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분야별"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분야별공사비"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분양별"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붙임자료" hidden="1">{"'정산내역서'!$A$1:$I$35","'정산서(절.성토부)'!$A$1:$Q$17","'정산서(교량부)'!$A$1:$Q$84","'총괄표'!$A$1:$M$12","'시행현황'!$A$1:$G$12","'표지'!$A$1:$N$27","'정산서(절.성토부)'!$A$3:$Q$7"}</definedName>
    <definedName name="브02간재구조물">'[265]기계경비(시간당)'!$H$112</definedName>
    <definedName name="브02노무">'[265]기계경비(시간당)'!$H$110</definedName>
    <definedName name="브02노무야간">'[265]기계경비(시간당)'!$H$111</definedName>
    <definedName name="브02손료">'[265]기계경비(시간당)'!$H$109</definedName>
    <definedName name="브04간재구조물">'[265]기계경비(시간당)'!$H$105</definedName>
    <definedName name="브04노무">'[265]기계경비(시간당)'!$H$103</definedName>
    <definedName name="브04노무야간">'[265]기계경비(시간당)'!$H$104</definedName>
    <definedName name="브04손료">'[265]기계경비(시간당)'!$H$102</definedName>
    <definedName name="브레이드">'[265]기계경비(시간당)'!$D$28</definedName>
    <definedName name="비" hidden="1">{#N/A,#N/A,FALSE,"골재소요량";#N/A,#N/A,FALSE,"골재소요량"}</definedName>
    <definedName name="비교" hidden="1">255</definedName>
    <definedName name="비교표1" hidden="1">255</definedName>
    <definedName name="비목군집계" hidden="1">#REF!</definedName>
    <definedName name="비상부하계산">'[6]간지(4)'!비상부하계산</definedName>
    <definedName name="비인">[0]!MATRO</definedName>
    <definedName name="빌딩통합관리">[0]!BlankMacro1</definedName>
    <definedName name="빌딩통합관리3">[0]!BlankMacro1</definedName>
    <definedName name="빔제작단가개정표준도적용" hidden="1">{"'자리배치도'!$AG$1:$CI$28"}</definedName>
    <definedName name="빗받이" hidden="1">{#N/A,#N/A,FALSE,"포장1";#N/A,#N/A,FALSE,"포장1"}</definedName>
    <definedName name="ㅃ" hidden="1">{#N/A,#N/A,FALSE,"조골재"}</definedName>
    <definedName name="빵" hidden="1">{#N/A,#N/A,FALSE,"기안지";#N/A,#N/A,FALSE,"통신지"}</definedName>
    <definedName name="빼기">[176]DATE!$J$24:$J$85</definedName>
    <definedName name="ㅄ"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ㅅ" hidden="1">{#N/A,#N/A,FALSE,"골재소요량";#N/A,#N/A,FALSE,"골재소요량"}</definedName>
    <definedName name="ㅅ.." hidden="1">{#N/A,#N/A,FALSE,"골재소요량";#N/A,#N/A,FALSE,"골재소요량"}</definedName>
    <definedName name="ㅅㄱ" hidden="1">{"'산출근거'!$B$4:$D$8"}</definedName>
    <definedName name="ㅅㄱㄷㅅㄷㅈㅅㄱ" hidden="1">{#N/A,#N/A,FALSE,"배수1"}</definedName>
    <definedName name="ㅅㄱ쇼ㅗㅅ" hidden="1">{#N/A,#N/A,FALSE,"표지목차"}</definedName>
    <definedName name="ㅅㄱㅈ" hidden="1">#REF!</definedName>
    <definedName name="ㅅ고" hidden="1">{#N/A,#N/A,FALSE,"포장단가"}</definedName>
    <definedName name="ㅅ곧고" hidden="1">{#N/A,#N/A,FALSE,"포장단가"}</definedName>
    <definedName name="ㅅ곳ㄴ고" hidden="1">{#N/A,#N/A,FALSE,"2~8번"}</definedName>
    <definedName name="ㅅㄳ" hidden="1">{#N/A,#N/A,FALSE,"골재소요량";#N/A,#N/A,FALSE,"골재소요량"}</definedName>
    <definedName name="ㅅㄳㄳ" hidden="1">{#N/A,#N/A,FALSE,"토공2"}</definedName>
    <definedName name="ㅅㄷㅅ" hidden="1">{#N/A,#N/A,FALSE,"운반시간"}</definedName>
    <definedName name="ㅅㅁㅁㄻ" hidden="1">{#N/A,#N/A,FALSE,"단가표지"}</definedName>
    <definedName name="ㅅㅅ" hidden="1">#REF!</definedName>
    <definedName name="ㅅㅅ_77">NA()</definedName>
    <definedName name="ㅅㅅㄱ" hidden="1">{#N/A,#N/A,FALSE,"2~8번"}</definedName>
    <definedName name="ㅅㅅㅅ" hidden="1">{#N/A,#N/A,FALSE,"조골재"}</definedName>
    <definedName name="ㅅㅅㅅㅅ">[24]!ㅅㅅㅅㅅ</definedName>
    <definedName name="ㅅㅅㅅㅅㅅ" hidden="1">{#N/A,#N/A,FALSE,"토공2"}</definedName>
    <definedName name="ㅅㅅㅅㅅㅅㅅㅅ" hidden="1">{#N/A,#N/A,FALSE,"골재소요량";#N/A,#N/A,FALSE,"골재소요량"}</definedName>
    <definedName name="ㅅㅅㅅㅅㅅㅅㅅㅅㅅㅅ" hidden="1">{"'Sheet1'!$A$4","'Sheet1'!$A$9:$G$28"}</definedName>
    <definedName name="ㅅㅅㅅㅅㅅㅅㅅㅅㅅㅅㅅ" hidden="1">{#N/A,#N/A,FALSE,"골재소요량";#N/A,#N/A,FALSE,"골재소요량"}</definedName>
    <definedName name="ㅅ여ㅛ윣ㄴ" hidden="1">{#N/A,#N/A,FALSE,"조골재"}</definedName>
    <definedName name="ㅅ융ㄴㄳ" hidden="1">{#N/A,#N/A,FALSE,"조골재"}</definedName>
    <definedName name="ㅅㅈㄳ" hidden="1">#REF!</definedName>
    <definedName name="ㅅㅈㅅㄱㄷㅂ" hidden="1">#REF!</definedName>
    <definedName name="ㅅㅎ" hidden="1">{#N/A,#N/A,FALSE,"조골재"}</definedName>
    <definedName name="ㅅㅎㄱㄷㅅㄷㄱ" hidden="1">{#N/A,#N/A,FALSE,"표지목차"}</definedName>
    <definedName name="ㅅㅎ공ㅋ" hidden="1">{#N/A,#N/A,FALSE,"단가표지"}</definedName>
    <definedName name="ㅅ홀ㄷ" hidden="1">{#N/A,#N/A,FALSE,"골재소요량";#N/A,#N/A,FALSE,"골재소요량"}</definedName>
    <definedName name="사" hidden="1">{"'정산내역서'!$A$1:$I$35","'정산서(절.성토부)'!$A$1:$Q$17","'정산서(교량부)'!$A$1:$Q$84","'총괄표'!$A$1:$M$12","'시행현황'!$A$1:$G$12","'표지'!$A$1:$N$27","'정산서(절.성토부)'!$A$3:$Q$7"}</definedName>
    <definedName name="사0" hidden="1">{#N/A,#N/A,FALSE,"구조2"}</definedName>
    <definedName name="사급" hidden="1">{#N/A,#N/A,FALSE,"배수2"}</definedName>
    <definedName name="사급자재">OFFSET(#REF!,0,0,COUNTA(#REF!),1)</definedName>
    <definedName name="사다" hidden="1">'[340]6PILE  (돌출)'!#REF!</definedName>
    <definedName name="사다리">[96]맨홀수량산출!$AE$32</definedName>
    <definedName name="사람" hidden="1">#REF!</definedName>
    <definedName name="사람이다." hidden="1">{"'220승압(공문첨부)'!$A$3:$E$123"}</definedName>
    <definedName name="사랑" hidden="1">#REF!</definedName>
    <definedName name="사리부설" hidden="1">{#N/A,#N/A,FALSE,"골재소요량";#N/A,#N/A,FALSE,"골재소요량"}</definedName>
    <definedName name="사리부설단위수량" hidden="1">{#N/A,#N/A,FALSE,"부대2"}</definedName>
    <definedName name="사리부설연장조서" hidden="1">{#N/A,#N/A,FALSE,"구조1"}</definedName>
    <definedName name="사방품셈1" hidden="1">#REF!</definedName>
    <definedName name="사방품셈별표" hidden="1">#REF!</definedName>
    <definedName name="사석" hidden="1">{"'산출근거'!$B$4:$D$8"}</definedName>
    <definedName name="사석채움면적산출" hidden="1">{#N/A,#N/A,FALSE,"2~8번"}</definedName>
    <definedName name="사용인감1" hidden="1">#REF!</definedName>
    <definedName name="사용자">OFFSET(#REF!,0,0,COUNTA(#REF!)-1,2)</definedName>
    <definedName name="사월">'[271]04'!$A$1:$F$147</definedName>
    <definedName name="사육칠">21700</definedName>
    <definedName name="사자" hidden="1">{#N/A,#N/A,FALSE,"운반시간"}</definedName>
    <definedName name="사점오">[341]날개수량1.5!$C$32:$P$35</definedName>
    <definedName name="사제좌안6부" hidden="1">{#N/A,#N/A,FALSE,"배수1"}</definedName>
    <definedName name="사제좌안6부1" hidden="1">{#N/A,#N/A,FALSE,"배수1"}</definedName>
    <definedName name="사진대지" hidden="1">{#N/A,#N/A,FALSE,"기안지";#N/A,#N/A,FALSE,"통신지"}</definedName>
    <definedName name="사진대지1" hidden="1">#REF!</definedName>
    <definedName name="사하중">'[68]1. 설계조건 2.단면가정 3. 하중계산'!$I$69</definedName>
    <definedName name="사하중도">'[68]DATA 입력란'!$D$31</definedName>
    <definedName name="사하중콘">'[68]DATA 입력란'!$D$26</definedName>
    <definedName name="산" hidden="1">{"'제10장(표)'!$A$5:$L$10"}</definedName>
    <definedName name="산근표지" hidden="1">{"'제10장(표)'!$A$5:$L$10"}</definedName>
    <definedName name="산외SW">[24]!BlankMacro1</definedName>
    <definedName name="산출">[342]산출내역서집계표!$D$3:$L$116</definedName>
    <definedName name="산출1">[342]산출내역서집계표!$D$6:$L$116</definedName>
    <definedName name="산출근" hidden="1">{"'제10장(표)'!$A$5:$L$10"}</definedName>
    <definedName name="산출근거44" hidden="1">{"'제10장(표)'!$A$5:$L$10"}</definedName>
    <definedName name="산출근거7" hidden="1">{"'제10장(표)'!$A$5:$L$10"}</definedName>
    <definedName name="산출금양">[342]산출내역서집계표!$AB$2:$AR$143</definedName>
    <definedName name="산출내역" hidden="1">{"'단계별시설공사비'!$A$3:$K$51"}</definedName>
    <definedName name="산출내역서1" hidden="1">{"'신흥취수펌프 검토'!$M$2","'신흥취수펌프 검토'!$A$1:$AE$87"}</definedName>
    <definedName name="삼">[341]날개수량1.5!$C$20:$P$23</definedName>
    <definedName name="삼월">'[271]03'!$A$1:$F$141</definedName>
    <definedName name="삼점오">[341]날개수량1.5!$C$24:$P$27</definedName>
    <definedName name="삼호" hidden="1">{#N/A,#N/A,FALSE,"배수2"}</definedName>
    <definedName name="상" hidden="1">{#N/A,#N/A,FALSE,"부대2"}</definedName>
    <definedName name="상리설계설명서" hidden="1">{"'도면'!$G$62:$H$63","'도면'!$G$62:$H$63"}</definedName>
    <definedName name="상수도">[176]DATE!$H$24:$H$85</definedName>
    <definedName name="상수토공">[217]DATE!$E$24:$E$85</definedName>
    <definedName name="상수표지"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상슬">'[294]암거 제원표'!$S$7</definedName>
    <definedName name="상정안정안하" hidden="1">{#N/A,#N/A,FALSE,"기안지";#N/A,#N/A,FALSE,"통신지"}</definedName>
    <definedName name="상품목록">[343]Sheet2!$A$1:$C$8</definedName>
    <definedName name="상호">'[6]간지(4)'!상호</definedName>
    <definedName name="새" hidden="1">{#N/A,#N/A,FALSE,"단면 제원"}</definedName>
    <definedName name="새만득이" hidden="1">{#N/A,#N/A,FALSE,"2~8번"}</definedName>
    <definedName name="새수량">'[344]플랜트 설치'!$A:$A,'[344]플랜트 설치'!$1:$2</definedName>
    <definedName name="새이름" hidden="1">#REF!</definedName>
    <definedName name="새일름" hidden="1">#REF!</definedName>
    <definedName name="서" hidden="1">{#N/A,#N/A,FALSE,"토공2"}</definedName>
    <definedName name="서건택" hidden="1">{"'Firr(선)'!$AS$1:$AY$62","'Firr(사)'!$AS$1:$AY$62","'Firr(회)'!$AS$1:$AY$62","'Firr(선)'!$L$1:$V$62","'Firr(사)'!$L$1:$V$62","'Firr(회)'!$L$1:$V$62"}</definedName>
    <definedName name="서량교P3" hidden="1">{#N/A,#N/A,FALSE,"이정표"}</definedName>
    <definedName name="서해">'[6]간지(4)'!서해</definedName>
    <definedName name="석공">54085.2</definedName>
    <definedName name="석동" hidden="1">{#N/A,#N/A,FALSE,"단가표지"}</definedName>
    <definedName name="석축" hidden="1">{#N/A,#N/A,FALSE,"2~8번"}</definedName>
    <definedName name="석축수량" hidden="1">{#N/A,#N/A,FALSE,"2~8번"}</definedName>
    <definedName name="석축쌓기" hidden="1">{"'산출근거'!$B$4:$D$8"}</definedName>
    <definedName name="석축헐기" hidden="1">{"'산출근거'!$B$4:$D$8"}</definedName>
    <definedName name="석춝쌓기" hidden="1">{"'산출근거'!$B$4:$D$8"}</definedName>
    <definedName name="석항" hidden="1">{#N/A,#N/A,FALSE,"명세표"}</definedName>
    <definedName name="선로">'[345]48전력선로일위'!$A:$M</definedName>
    <definedName name="선택층두께">0.2</definedName>
    <definedName name="설" hidden="1">{#N/A,#N/A,FALSE,"조골재"}</definedName>
    <definedName name="설12" hidden="1">{#N/A,#N/A,FALSE,"단가표지"}</definedName>
    <definedName name="설계">'[276]#REF'!$A$3:$D$189</definedName>
    <definedName name="설계단면력요약.SAP90Work">[84]!설계단면력요약.SAP90Work</definedName>
    <definedName name="설계단면력요약.SAP90Work_10">'[6]간지(4)'!설계단면력요약.SAP90Work_10</definedName>
    <definedName name="설계단면력요약.SAP90Work_12">'[6]간지(4)'!설계단면력요약.SAP90Work_12</definedName>
    <definedName name="설계단면력요약.SAP90Work_13">'[6]간지(4)'!설계단면력요약.SAP90Work_13</definedName>
    <definedName name="설계단면력요약.SAP90Work_14">'[6]간지(4)'!설계단면력요약.SAP90Work_14</definedName>
    <definedName name="설계단면력요약.SAP90Work_15">'[6]간지(4)'!설계단면력요약.SAP90Work_15</definedName>
    <definedName name="설계단면력요약.SAP90Work_16">'[6]간지(4)'!설계단면력요약.SAP90Work_16</definedName>
    <definedName name="설계단면력요약.SAP90Work_17">'[6]간지(4)'!설계단면력요약.SAP90Work_17</definedName>
    <definedName name="설계단면력요약.SAP90Work_18">'[6]간지(4)'!설계단면력요약.SAP90Work_18</definedName>
    <definedName name="설계단면력요약.SAP90Work_19">'[6]간지(4)'!설계단면력요약.SAP90Work_19</definedName>
    <definedName name="설계단면력요약.SAP90Work_20">'[6]간지(4)'!설계단면력요약.SAP90Work_20</definedName>
    <definedName name="설계단면력요약.SAP90Work_21">'[6]간지(4)'!설계단면력요약.SAP90Work_21</definedName>
    <definedName name="설계단면력요약.SAP90Work_22">'[6]간지(4)'!설계단면력요약.SAP90Work_22</definedName>
    <definedName name="설계단면력요약.SAP90Work_23">'[6]간지(4)'!설계단면력요약.SAP90Work_23</definedName>
    <definedName name="설계단면력요약.SAP90Work_25">'[6]간지(4)'!설계단면력요약.SAP90Work_25</definedName>
    <definedName name="설계단면력요약.SAP90Work_26">'[6]간지(4)'!설계단면력요약.SAP90Work_26</definedName>
    <definedName name="설계단면력요약.SAP90Work_27">'[6]간지(4)'!설계단면력요약.SAP90Work_27</definedName>
    <definedName name="설계단면력요약.SAP90Work_28">'[6]간지(4)'!설계단면력요약.SAP90Work_28</definedName>
    <definedName name="설계단면력요약.SAP90Work_29">'[6]간지(4)'!설계단면력요약.SAP90Work_29</definedName>
    <definedName name="설계단면력요약.SAP90Work_30">'[6]간지(4)'!설계단면력요약.SAP90Work_30</definedName>
    <definedName name="설계단면력요약.SAP90Work_40">'[6]간지(4)'!설계단면력요약.SAP90Work_40</definedName>
    <definedName name="설계단면력요약.SAP90Work_43">'[6]간지(4)'!설계단면력요약.SAP90Work_43</definedName>
    <definedName name="설계단면력요약.SAP90Work_44">'[6]간지(4)'!설계단면력요약.SAP90Work_44</definedName>
    <definedName name="설계단면력요약.SAP90Work_45">'[6]간지(4)'!설계단면력요약.SAP90Work_45</definedName>
    <definedName name="설계단면력요약.SAP90Work_46">'[6]간지(4)'!설계단면력요약.SAP90Work_46</definedName>
    <definedName name="설계단면력요약.SAP90Work_48">'[6]간지(4)'!설계단면력요약.SAP90Work_48</definedName>
    <definedName name="설계단면력요약.SAP90Work_49">'[6]간지(4)'!설계단면력요약.SAP90Work_49</definedName>
    <definedName name="설계단면력요약.SAP90Work_50">'[6]간지(4)'!설계단면력요약.SAP90Work_50</definedName>
    <definedName name="설계단면력요약.SAP90Work_51">'[6]간지(4)'!설계단면력요약.SAP90Work_51</definedName>
    <definedName name="설계단면력요약.SAP90Work_52">'[6]간지(4)'!설계단면력요약.SAP90Work_52</definedName>
    <definedName name="설계단면력요약.SAP90Work_53">'[6]간지(4)'!설계단면력요약.SAP90Work_53</definedName>
    <definedName name="설계단면력요약.SAP90Work_54">'[6]간지(4)'!설계단면력요약.SAP90Work_54</definedName>
    <definedName name="설계단면력요약.SAP90Work_55">'[6]간지(4)'!설계단면력요약.SAP90Work_55</definedName>
    <definedName name="설계단면력요약.SAP90Work_56">'[6]간지(4)'!설계단면력요약.SAP90Work_56</definedName>
    <definedName name="설계단면력요약.SAP90Work_57">'[6]간지(4)'!설계단면력요약.SAP90Work_57</definedName>
    <definedName name="설계단면력요약.SAP90Work_58">'[6]간지(4)'!설계단면력요약.SAP90Work_58</definedName>
    <definedName name="설계단면력요약.SAP90Work_59">'[6]간지(4)'!설계단면력요약.SAP90Work_59</definedName>
    <definedName name="설계단면력요약.SAP90Work_60">'[6]간지(4)'!설계단면력요약.SAP90Work_60</definedName>
    <definedName name="설계단면력요약.SAP90Work_61">'[6]간지(4)'!설계단면력요약.SAP90Work_61</definedName>
    <definedName name="설계단면력요약.SAP90Work_62">'[6]간지(4)'!설계단면력요약.SAP90Work_62</definedName>
    <definedName name="설계단면력요약.SAP90Work_63">'[6]간지(4)'!설계단면력요약.SAP90Work_63</definedName>
    <definedName name="설계단면력요약.SAP90Work_64">'[6]간지(4)'!설계단면력요약.SAP90Work_64</definedName>
    <definedName name="설계단면력요약.SAP90Work_65">'[6]간지(4)'!설계단면력요약.SAP90Work_65</definedName>
    <definedName name="설계단면력요약.SAP90Work_66">'[6]간지(4)'!설계단면력요약.SAP90Work_66</definedName>
    <definedName name="설계단면력요약.SAP90Work_67">'[6]간지(4)'!설계단면력요약.SAP90Work_67</definedName>
    <definedName name="설계단면력요약.SAP90Work_68">'[6]간지(4)'!설계단면력요약.SAP90Work_68</definedName>
    <definedName name="설계단면력요약.SAP90Work_69">'[6]간지(4)'!설계단면력요약.SAP90Work_69</definedName>
    <definedName name="설계단면력요약.SAP90Work_70">'[6]간지(4)'!설계단면력요약.SAP90Work_70</definedName>
    <definedName name="설계단면력요약.SAP90Work_71">'[6]간지(4)'!설계단면력요약.SAP90Work_71</definedName>
    <definedName name="설계단면력요약.SAP90Work_72">'[6]간지(4)'!설계단면력요약.SAP90Work_72</definedName>
    <definedName name="설계단면력요약.SAP90Work_73">'[6]간지(4)'!설계단면력요약.SAP90Work_73</definedName>
    <definedName name="설계단면력요약.SAP90Work_74">'[6]간지(4)'!설계단면력요약.SAP90Work_74</definedName>
    <definedName name="설계단면력요약.SAP90Work_75">'[6]간지(4)'!설계단면력요약.SAP90Work_75</definedName>
    <definedName name="설계단면력요약.SAP90Work_76">'[6]간지(4)'!설계단면력요약.SAP90Work_76</definedName>
    <definedName name="설계단면력요약.SAP90Work_77">'[6]간지(4)'!설계단면력요약.SAP90Work_77</definedName>
    <definedName name="설계단면력요약.SAP90Work_78">'[6]간지(4)'!설계단면력요약.SAP90Work_78</definedName>
    <definedName name="설계단면력요약.SAP90Work_8">'[6]간지(4)'!설계단면력요약.SAP90Work_8</definedName>
    <definedName name="설계단면력요약.SAP90Work_9">'[6]간지(4)'!설계단면력요약.SAP90Work_9</definedName>
    <definedName name="설계서일위">[346]개소별수량산출!$A$2:$AA$27</definedName>
    <definedName name="설계설명" hidden="1">#REF!</definedName>
    <definedName name="설명" hidden="1">{#N/A,#N/A,FALSE,"단가표지"}</definedName>
    <definedName name="설명서" hidden="1">{#N/A,#N/A,FALSE,"포장1";#N/A,#N/A,FALSE,"포장1"}</definedName>
    <definedName name="설명서1">[347]노임단가!$F$28</definedName>
    <definedName name="설변내역서" hidden="1">#REF!</definedName>
    <definedName name="설비공사" hidden="1">{#N/A,#N/A,FALSE,"전력간선"}</definedName>
    <definedName name="설치현황">{"Book1","부대-(표지판,데리,가드).xls","부대-(낙,차,중분대).xls"}</definedName>
    <definedName name="성">[348]!성</definedName>
    <definedName name="성근" hidden="1">{#N/A,#N/A,FALSE,"포장2"}</definedName>
    <definedName name="성토1">'[6]간지(4)'!성토1</definedName>
    <definedName name="성토3">[84]!성토3</definedName>
    <definedName name="성토과재" hidden="1">{#N/A,#N/A,FALSE,"조골재"}</definedName>
    <definedName name="성토도쟈">[84]!성토도쟈</definedName>
    <definedName name="성토도쟈1">'[6]간지(4)'!성토도쟈1</definedName>
    <definedName name="세륜" hidden="1">{#N/A,#N/A,FALSE,"조골재"}</definedName>
    <definedName name="세륜2" hidden="1">#REF!</definedName>
    <definedName name="세륜세차" hidden="1">[349]조명시설!#REF!</definedName>
    <definedName name="세진7" hidden="1">{#N/A,#N/A,FALSE,"부대1"}</definedName>
    <definedName name="세진8" hidden="1">{#N/A,#N/A,FALSE,"부대1"}</definedName>
    <definedName name="세진견적" hidden="1">{#N/A,#N/A,FALSE,"배수2"}</definedName>
    <definedName name="세진내역" hidden="1">{#N/A,#N/A,FALSE,"배수1"}</definedName>
    <definedName name="셋트앵커">2131</definedName>
    <definedName name="셋트앵커2">685.55</definedName>
    <definedName name="셔ㅛ" hidden="1">{#N/A,#N/A,FALSE,"운반시간"}</definedName>
    <definedName name="소">[0]!BlankMacro1</definedName>
    <definedName name="소간지">{"Book1","토공.xls"}</definedName>
    <definedName name="소간지\">{"Book1","토공.xls"}</definedName>
    <definedName name="소고" hidden="1">{#N/A,#N/A,FALSE,"포장1";#N/A,#N/A,FALSE,"포장1"}</definedName>
    <definedName name="소리" hidden="1">{"'제10장(표)'!$A$5:$L$10"}</definedName>
    <definedName name="소방설비">[126]!Macro9</definedName>
    <definedName name="소솟" hidden="1">{#N/A,#N/A,FALSE,"포장1";#N/A,#N/A,FALSE,"포장1"}</definedName>
    <definedName name="소수2" hidden="1">{#N/A,#N/A,FALSE,"속도"}</definedName>
    <definedName name="소수2교A2" hidden="1">{#N/A,#N/A,FALSE,"운반시간"}</definedName>
    <definedName name="소운반" hidden="1">{#N/A,#N/A,FALSE,"포장단가"}</definedName>
    <definedName name="소장">'[250]#REF'!$M$2:$M$88</definedName>
    <definedName name="소켓무게">[175]계산식!$G$24:$G$79</definedName>
    <definedName name="소켓무게1">[350]DATE!$G$24:$G$79</definedName>
    <definedName name="소켓무게4">[350]DATE!$G$24:$G$79</definedName>
    <definedName name="소형B손료">'[265]기계경비(시간당)'!$H$240</definedName>
    <definedName name="소화배관" hidden="1">{#N/A,#N/A,FALSE,"전력간선"}</definedName>
    <definedName name="손영주" hidden="1">{#N/A,#N/A,FALSE,"조골재"}</definedName>
    <definedName name="송도">[0]!NNF</definedName>
    <definedName name="송변전공종단가" hidden="1">{#N/A,#N/A,TRUE,"공종단가";#N/A,#N/A,TRUE,"Mtr단가";#N/A,#N/A,TRUE,"170GIS단가";#N/A,#N/A,TRUE,"258GIS단가";#N/A,#N/A,TRUE,"잡단가A";#N/A,#N/A,TRUE,"잡단가B";#N/A,#N/A,TRUE,"잡단가C";#N/A,#N/A,TRUE,"토목방재단가";#N/A,#N/A,TRUE,"MTR품";#N/A,#N/A,TRUE,"170GIS품";#N/A,#N/A,TRUE,"25.8GIS품";#N/A,#N/A,TRUE,"잡설비품";#N/A,#N/A,TRUE,"토목방재";#N/A,#N/A,TRUE,"시중노임"}</definedName>
    <definedName name="쇼" hidden="1">{#N/A,#N/A,FALSE,"포장1";#N/A,#N/A,FALSE,"포장1"}</definedName>
    <definedName name="쇼교" hidden="1">{#N/A,#N/A,FALSE,"토공2"}</definedName>
    <definedName name="쇼ㅓ" hidden="1">{#N/A,#N/A,FALSE,"포장단가"}</definedName>
    <definedName name="쇼ㅓㄹ" hidden="1">{#N/A,#N/A,FALSE,"현장 NCR 분석";#N/A,#N/A,FALSE,"현장품질감사";#N/A,#N/A,FALSE,"현장품질감사"}</definedName>
    <definedName name="쇼ㅕ" hidden="1">{"'산출근거'!$B$4:$D$8"}</definedName>
    <definedName name="수" hidden="1">#REF!</definedName>
    <definedName name="수2" hidden="1">{#N/A,#N/A,TRUE,"토적및재료집계";#N/A,#N/A,TRUE,"토적및재료집계";#N/A,#N/A,TRUE,"단위량"}</definedName>
    <definedName name="수3" hidden="1">{#N/A,#N/A,TRUE,"토적및재료집계";#N/A,#N/A,TRUE,"토적및재료집계";#N/A,#N/A,TRUE,"단위량"}</definedName>
    <definedName name="수량" hidden="1">#REF!</definedName>
    <definedName name="수량산출" hidden="1">#REF!</definedName>
    <definedName name="수량산출1" hidden="1">{"'산출근거'!$B$4:$D$8"}</definedName>
    <definedName name="수량산출2" hidden="1">#REF!</definedName>
    <definedName name="수량산출내역" hidden="1">{#N/A,#N/A,FALSE,"포장단가"}</definedName>
    <definedName name="수량산출서" hidden="1">#REF!</definedName>
    <definedName name="수량집계">'[6]간지(4)'!수량집계</definedName>
    <definedName name="수량집계표">[351]포장총괄집계표!$U$18</definedName>
    <definedName name="수량폐" hidden="1">{"'산출근거'!$B$4:$D$8"}</definedName>
    <definedName name="수로암거">'[123]#REF'!$T$39</definedName>
    <definedName name="수로연장조서" hidden="1">{#N/A,#N/A,FALSE,"2~8번"}</definedName>
    <definedName name="수리계산서1" hidden="1">[333]덕전리!#REF!</definedName>
    <definedName name="수목단가">[297]식재가격!$A$3:$F$32</definedName>
    <definedName name="수목수량">[297]식재총괄!$C$1:$F$65536</definedName>
    <definedName name="수목제거2" hidden="1">{#N/A,#N/A,FALSE,"토공2"}</definedName>
    <definedName name="수식입력매크로">[71]!수식입력매크로</definedName>
    <definedName name="수식입력미크로">[352]!수식입력매크로</definedName>
    <definedName name="수영">[0]!ㅁㄴㄹㅇㄹ</definedName>
    <definedName name="수정" hidden="1">{#N/A,#N/A,FALSE,"표지목차"}</definedName>
    <definedName name="수준측량연장" hidden="1">{"'제10장(표)'!$A$5:$L$10"}</definedName>
    <definedName name="수진">[0]!NNF</definedName>
    <definedName name="수탁">[353]노임단가!$A$2:$B$33</definedName>
    <definedName name="수현">'[6]간지(4)'!수현</definedName>
    <definedName name="수ㅠㅁ" hidden="1">{#N/A,#N/A,FALSE,"현장 NCR 분석";#N/A,#N/A,FALSE,"현장품질감사";#N/A,#N/A,FALSE,"현장품질감사"}</definedName>
    <definedName name="순공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순공사노무비">[354]견적내역서!$N$4</definedName>
    <definedName name="순공사비집"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순성토">[84]!순성토</definedName>
    <definedName name="순성토1">'[6]간지(4)'!순성토1</definedName>
    <definedName name="순위결정" hidden="1">{"'제10장(표)'!$A$5:$L$10"}</definedName>
    <definedName name="순위결정2" hidden="1">{"'제10장(표)'!$A$5:$L$10"}</definedName>
    <definedName name="숱" hidden="1">{#N/A,#N/A,FALSE,"현장 NCR 분석";#N/A,#N/A,FALSE,"현장품질감사";#N/A,#N/A,FALSE,"현장품질감사"}</definedName>
    <definedName name="스라" hidden="1">#REF!</definedName>
    <definedName name="스발9" hidden="1">#REF!</definedName>
    <definedName name="스용" hidden="1">{#N/A,#N/A,FALSE,"단가표지"}</definedName>
    <definedName name="스텐레스판">2149455</definedName>
    <definedName name="스티로폴">[85]마산방향!$AS$433</definedName>
    <definedName name="스페이셔">[96]맨홀수량산출!$AE$34</definedName>
    <definedName name="슬라브중심">[306]유입관로집계!$B$4</definedName>
    <definedName name="슬래브">'[181]#REF'!$I$107</definedName>
    <definedName name="승용교" hidden="1">{#N/A,#N/A,FALSE,"2~8번"}</definedName>
    <definedName name="승용교1" hidden="1">{#N/A,#N/A,FALSE,"2~8번"}</definedName>
    <definedName name="승호">#N/A</definedName>
    <definedName name="시공이음H">[146]단위수량!$G$10</definedName>
    <definedName name="시멘트운">[84]!시멘트운</definedName>
    <definedName name="시멘트운반">[84]!시멘트운반</definedName>
    <definedName name="시발" hidden="1">{"'Sheet1'!$A$4","'Sheet1'!$A$9:$G$28"}</definedName>
    <definedName name="시발2">NA()</definedName>
    <definedName name="시발2_10">NA()</definedName>
    <definedName name="시발2_12">NA()</definedName>
    <definedName name="시발2_13">NA()</definedName>
    <definedName name="시발2_14">NA()</definedName>
    <definedName name="시발2_15">NA()</definedName>
    <definedName name="시발2_16">NA()</definedName>
    <definedName name="시발2_17">NA()</definedName>
    <definedName name="시발2_18">NA()</definedName>
    <definedName name="시발2_19">NA()</definedName>
    <definedName name="시발2_21">NA()</definedName>
    <definedName name="시발2_22">NA()</definedName>
    <definedName name="시발2_23">NA()</definedName>
    <definedName name="시발2_25">NA()</definedName>
    <definedName name="시발2_26">NA()</definedName>
    <definedName name="시발2_27">NA()</definedName>
    <definedName name="시발2_28">NA()</definedName>
    <definedName name="시발2_29">NA()</definedName>
    <definedName name="시발2_30">NA()</definedName>
    <definedName name="시발2_40">NA()</definedName>
    <definedName name="시발2_43">NA()</definedName>
    <definedName name="시발2_44">NA()</definedName>
    <definedName name="시발2_45">NA()</definedName>
    <definedName name="시발2_46">NA()</definedName>
    <definedName name="시발2_48">NA()</definedName>
    <definedName name="시발2_49">NA()</definedName>
    <definedName name="시발2_50">NA()</definedName>
    <definedName name="시발2_51">NA()</definedName>
    <definedName name="시발2_52">NA()</definedName>
    <definedName name="시발2_53">NA()</definedName>
    <definedName name="시발2_54">NA()</definedName>
    <definedName name="시발2_55">NA()</definedName>
    <definedName name="시발2_56">NA()</definedName>
    <definedName name="시발2_57">NA()</definedName>
    <definedName name="시발2_58">NA()</definedName>
    <definedName name="시발2_59">NA()</definedName>
    <definedName name="시발2_6">NA()</definedName>
    <definedName name="시발2_61">NA()</definedName>
    <definedName name="시발2_62">NA()</definedName>
    <definedName name="시발2_63">NA()</definedName>
    <definedName name="시발2_64">NA()</definedName>
    <definedName name="시발2_65">NA()</definedName>
    <definedName name="시발2_66">NA()</definedName>
    <definedName name="시발2_67">NA()</definedName>
    <definedName name="시발2_68">NA()</definedName>
    <definedName name="시발2_69">NA()</definedName>
    <definedName name="시발2_70">NA()</definedName>
    <definedName name="시발2_71">NA()</definedName>
    <definedName name="시발2_72">NA()</definedName>
    <definedName name="시발2_73">NA()</definedName>
    <definedName name="시발2_74">NA()</definedName>
    <definedName name="시발2_75">NA()</definedName>
    <definedName name="시발2_76">NA()</definedName>
    <definedName name="시발2_77">NA()</definedName>
    <definedName name="시발2_78">NA()</definedName>
    <definedName name="시발2_8">NA()</definedName>
    <definedName name="시발2_9">NA()</definedName>
    <definedName name="시발놈">'[54]포장 자재산식'!시발놈</definedName>
    <definedName name="시선유도집계">[337]데리네이타현황!#REF!,[337]데리네이타현황!$A$2,[337]데리네이타현황!$A$1,[337]데리네이타현황!$A$278,[337]데리네이타현황!$A$1:$A$65536</definedName>
    <definedName name="시설" hidden="1">{#N/A,#N/A,FALSE,"2~8번"}</definedName>
    <definedName name="시설물대가" hidden="1">{#N/A,#N/A,FALSE,"현장 NCR 분석";#N/A,#N/A,TRUE,"현장품질감사";#N/A,#N/A,FALSE,"현장품질감사"}</definedName>
    <definedName name="시설물수량">[355]시설수량표!$C$1:$F$65536</definedName>
    <definedName name="시설물토공" hidden="1">{#N/A,#N/A,FALSE,"2~8번"}</definedName>
    <definedName name="시설일위금액">[284]시설일위!$G$1:$M$65536</definedName>
    <definedName name="시설자재집계" hidden="1">#REF!</definedName>
    <definedName name="시월">'[271]10'!$A$1:$AO$200</definedName>
    <definedName name="시중단가" hidden="1">{"'단계별시설공사비'!$A$3:$K$51"}</definedName>
    <definedName name="시추조사비" hidden="1">{#N/A,#N/A,FALSE,"2~8번"}</definedName>
    <definedName name="식수대경계석공제집계표" hidden="1">{#N/A,#N/A,FALSE,"운반시간"}</definedName>
    <definedName name="식수대보도포장공제집계표2" hidden="1">{#N/A,#N/A,FALSE,"골재소요량";#N/A,#N/A,FALSE,"골재소요량"}</definedName>
    <definedName name="식수대수량" hidden="1">{#N/A,#N/A,FALSE,"표지목차"}</definedName>
    <definedName name="식재공" hidden="1">{#N/A,#N/A,FALSE,"조골재"}</definedName>
    <definedName name="식재대가" hidden="1">{#N/A,#N/A,FALSE,"골재소요량";#N/A,#N/A,FALSE,"골재소요량"}</definedName>
    <definedName name="식재수량표">[355]식재수량표!$C$1:$F$65536</definedName>
    <definedName name="식재이식삽도" hidden="1">{#N/A,#N/A,FALSE,"운반시간"}</definedName>
    <definedName name="신기교P3본체집계" hidden="1">{#N/A,#N/A,FALSE,"배수1"}</definedName>
    <definedName name="신깨기조서" hidden="1">{#N/A,#N/A,FALSE,"2~8번"}</definedName>
    <definedName name="신설">[276]자재!$4:$122</definedName>
    <definedName name="신설포장" hidden="1">#REF!</definedName>
    <definedName name="신성">{"Book1","부대-(표지판,데리,가드).xls","부대-(낙,차,중분대).xls"}</definedName>
    <definedName name="신종" hidden="1">{#N/A,#N/A,FALSE,"조골재"}</definedName>
    <definedName name="신종면">[323]종배수관면벽신!$A$34:$J$40</definedName>
    <definedName name="신종배수">'[323]종배수관(신)'!$A$27:$L$33</definedName>
    <definedName name="신축공사" hidden="1">{"'단계별시설공사비'!$A$3:$K$51"}</definedName>
    <definedName name="신호기">'[6]간지(4)'!신호기</definedName>
    <definedName name="신호기용공배관">[269]!돌아가기</definedName>
    <definedName name="실시설계용역비변경내역" hidden="1">{"'정산내역서'!$A$1:$I$35","'정산서(절.성토부)'!$A$1:$Q$17","'정산서(교량부)'!$A$1:$Q$84","'총괄표'!$A$1:$M$12","'시행현황'!$A$1:$G$12","'표지'!$A$1:$N$27","'정산서(절.성토부)'!$A$3:$Q$7"}</definedName>
    <definedName name="실잔여분" hidden="1">#REF!</definedName>
    <definedName name="실행예산1">'[250]#REF'!$V$2:$V$88</definedName>
    <definedName name="실행예산10">'[250]#REF'!$BF$2:$BF$88</definedName>
    <definedName name="실행예산11">'[250]#REF'!$BJ$2:$BJ$88</definedName>
    <definedName name="실행예산12">'[250]#REF'!$BN$2:$BN$88</definedName>
    <definedName name="실행예산13">'[250]#REF'!$BR$2:$BR$88</definedName>
    <definedName name="실행예산2">'[250]#REF'!$Z$2:$Z$88</definedName>
    <definedName name="실행예산3">'[250]#REF'!$AD$2:$AD$88</definedName>
    <definedName name="실행예산4">'[250]#REF'!$AH$2:$AH$88</definedName>
    <definedName name="실행예산5">'[250]#REF'!$AL$2:$AL$88</definedName>
    <definedName name="실행예산6">'[250]#REF'!$AP$2:$AP$88</definedName>
    <definedName name="실행예산7">'[250]#REF'!$AT$2:$AT$88</definedName>
    <definedName name="실행예산8">'[250]#REF'!$AX$2:$AX$88</definedName>
    <definedName name="실행예산9">'[250]#REF'!$BB$2:$BB$88</definedName>
    <definedName name="심도">[254]값!$N$3:$S$17</definedName>
    <definedName name="심도구분">[254]값!$N$2:$S$2</definedName>
    <definedName name="ㅇ" hidden="1">{#N/A,#N/A,FALSE,"조골재"}</definedName>
    <definedName name="ㅇ_10">NA()</definedName>
    <definedName name="ㅇ_12">NA()</definedName>
    <definedName name="ㅇ_13">NA()</definedName>
    <definedName name="ㅇ_14">NA()</definedName>
    <definedName name="ㅇ_15">NA()</definedName>
    <definedName name="ㅇ_16">NA()</definedName>
    <definedName name="ㅇ_17">NA()</definedName>
    <definedName name="ㅇ_18">NA()</definedName>
    <definedName name="ㅇ_19">NA()</definedName>
    <definedName name="ㅇ_21">NA()</definedName>
    <definedName name="ㅇ_22">NA()</definedName>
    <definedName name="ㅇ_23">NA()</definedName>
    <definedName name="ㅇ_25">NA()</definedName>
    <definedName name="ㅇ_26">NA()</definedName>
    <definedName name="ㅇ_27">NA()</definedName>
    <definedName name="ㅇ_28">NA()</definedName>
    <definedName name="ㅇ_29">NA()</definedName>
    <definedName name="ㅇ_30">NA()</definedName>
    <definedName name="ㅇ_40">NA()</definedName>
    <definedName name="ㅇ_43">NA()</definedName>
    <definedName name="ㅇ_44">NA()</definedName>
    <definedName name="ㅇ_45">NA()</definedName>
    <definedName name="ㅇ_46">NA()</definedName>
    <definedName name="ㅇ_48">NA()</definedName>
    <definedName name="ㅇ_49">NA()</definedName>
    <definedName name="ㅇ_50">NA()</definedName>
    <definedName name="ㅇ_51">NA()</definedName>
    <definedName name="ㅇ_52">NA()</definedName>
    <definedName name="ㅇ_53">NA()</definedName>
    <definedName name="ㅇ_54">NA()</definedName>
    <definedName name="ㅇ_55">NA()</definedName>
    <definedName name="ㅇ_56">NA()</definedName>
    <definedName name="ㅇ_57">NA()</definedName>
    <definedName name="ㅇ_58">NA()</definedName>
    <definedName name="ㅇ_59">NA()</definedName>
    <definedName name="ㅇ_6">NA()</definedName>
    <definedName name="ㅇ_61">NA()</definedName>
    <definedName name="ㅇ_62">NA()</definedName>
    <definedName name="ㅇ_63">NA()</definedName>
    <definedName name="ㅇ_64">NA()</definedName>
    <definedName name="ㅇ_65">NA()</definedName>
    <definedName name="ㅇ_66">NA()</definedName>
    <definedName name="ㅇ_67">NA()</definedName>
    <definedName name="ㅇ_68">NA()</definedName>
    <definedName name="ㅇ_69">NA()</definedName>
    <definedName name="ㅇ_70">NA()</definedName>
    <definedName name="ㅇ_71">NA()</definedName>
    <definedName name="ㅇ_72">NA()</definedName>
    <definedName name="ㅇ_73">NA()</definedName>
    <definedName name="ㅇ_74">NA()</definedName>
    <definedName name="ㅇ_75">NA()</definedName>
    <definedName name="ㅇ_76">NA()</definedName>
    <definedName name="ㅇ_77">NA()</definedName>
    <definedName name="ㅇ_78">NA()</definedName>
    <definedName name="ㅇ_8">NA()</definedName>
    <definedName name="ㅇ_9">NA()</definedName>
    <definedName name="ㅇ1">{"Book1","부대-(표지판,데리,가드).xls","부대-(낙,차,중분대).xls"}</definedName>
    <definedName name="ㅇㄱㄹ2" hidden="1">{#N/A,#N/A,FALSE,"2~8번"}</definedName>
    <definedName name="ㅇㄱㅎㄷ" hidden="1">{#N/A,#N/A,FALSE,"2~8번"}</definedName>
    <definedName name="ㅇㄴㄳ">[24]!BlankMacro1</definedName>
    <definedName name="ㅇㄴㄴ" hidden="1">{#N/A,#N/A,FALSE,"골재소요량";#N/A,#N/A,FALSE,"골재소요량"}</definedName>
    <definedName name="ㅇㄴㄴㄴㄴㄴㄴㄴㄴㄴ" hidden="1">{#N/A,#N/A,FALSE,"혼합골재"}</definedName>
    <definedName name="ㅇㄴㄹㄴ" hidden="1">#REF!</definedName>
    <definedName name="ㅇㄴㄹㄴㅁㄹ" hidden="1">{#N/A,#N/A,FALSE,"2~8번"}</definedName>
    <definedName name="ㅇㄴㄹㄹㄴㄹㄹ" hidden="1">{#N/A,#N/A,FALSE,"운반시간"}</definedName>
    <definedName name="ㅇㄴㄹㄹㄹㄹㄹㄹㄹㄹㄹㄹㄹㄹㄹㄹ" hidden="1">#REF!</definedName>
    <definedName name="ㅇㄴㄹㅇㄴㄹㅇㄴ" hidden="1">{#N/A,#N/A,FALSE,"조골재"}</definedName>
    <definedName name="ㅇㄴㄹㅇㅁㄴㄹ" hidden="1">{#N/A,#N/A,FALSE,"골재소요량";#N/A,#N/A,FALSE,"골재소요량"}</definedName>
    <definedName name="ㅇㄴㄻ">[24]!BlankMacro1</definedName>
    <definedName name="ㅇㄴㄻㄴㅇㄹ" hidden="1">#REF!</definedName>
    <definedName name="ㅇㄴㄻㄹ" hidden="1">#REF!</definedName>
    <definedName name="ㅇㄴㄻㅇ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ㅇㄴㄻㅇㄹㄴㅁ" hidden="1">#REF!</definedName>
    <definedName name="ㅇㄴㄼㄷ" hidden="1">{"'산출근거'!$B$4:$D$8"}</definedName>
    <definedName name="ㅇㄴㅁ" hidden="1">#REF!</definedName>
    <definedName name="ㅇㄴㅁㄹ" hidden="1">#REF!</definedName>
    <definedName name="ㅇㄴㅁㄹㅇㄴㄹ" hidden="1">{#N/A,#N/A,FALSE,"부대1"}</definedName>
    <definedName name="ㅇㄴㅁㅁㅁ" hidden="1">{#N/A,#N/A,FALSE,"2~8번"}</definedName>
    <definedName name="ㅇㄴㅇㄴ" hidden="1">{#N/A,#N/A,FALSE,"2~8번"}</definedName>
    <definedName name="ㅇㄴㅇㄴㅇ" hidden="1">'[356]8.PILE  (돌출)'!#REF!</definedName>
    <definedName name="ㅇㄴㅇㅁㄴ" hidden="1">{#N/A,#N/A,FALSE,"2~8번"}</definedName>
    <definedName name="ㅇㄴㅇㅁㅇㅁㅇ" hidden="1">{#N/A,#N/A,TRUE,"토적및재료집계";#N/A,#N/A,TRUE,"토적및재료집계";#N/A,#N/A,TRUE,"단위량"}</definedName>
    <definedName name="ㅇㄴㅇㅇ" hidden="1">{#N/A,#N/A,FALSE,"운반시간"}</definedName>
    <definedName name="ㅇㄴㅋㅋㅌ" hidden="1">{#N/A,#N/A,FALSE,"혼합골재"}</definedName>
    <definedName name="ㅇㄴㅍ">[0]!ㅁㄴㄹㅇㄹ</definedName>
    <definedName name="ㅇㄴㅍㄴㄱ" hidden="1">{#N/A,#N/A,FALSE,"골재소요량";#N/A,#N/A,FALSE,"골재소요량"}</definedName>
    <definedName name="ㅇ니ㅓ리" hidden="1">{#N/A,#N/A,FALSE,"2~8번"}</definedName>
    <definedName name="ㅇㄶ3ㅈ" hidden="1">{#N/A,#N/A,FALSE,"혼합골재"}</definedName>
    <definedName name="ㅇㄶㄶ" hidden="1">[357]중동공구!#REF!</definedName>
    <definedName name="ㅇㄶㄹ">[24]!ㅇㄶㄹ</definedName>
    <definedName name="ㅇㄶㅇㄹ" hidden="1">{#N/A,#N/A,FALSE,"포장1";#N/A,#N/A,FALSE,"포장1"}</definedName>
    <definedName name="ㅇㄷ">'[6]간지(4)'!ㅇㄷ</definedName>
    <definedName name="ㅇㄷㄴㄶㅎ" hidden="1">{#N/A,#N/A,FALSE,"골재소요량";#N/A,#N/A,FALSE,"골재소요량"}</definedName>
    <definedName name="ㅇㄷㅂㄴ">'[65]ABUT수량-A1'!$T$25</definedName>
    <definedName name="ㅇㄹ" hidden="1">{#N/A,#N/A,FALSE,"조골재"}</definedName>
    <definedName name="ㅇㄹㄴ"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ㅇㄹㄴㅀㄹㅇㅎㄹㅇㅎ" hidden="1">{#N/A,#N/A,FALSE,"2~8번"}</definedName>
    <definedName name="ㅇㄹㄴㅁ" hidden="1">#REF!</definedName>
    <definedName name="ㅇㄹㄴㅁㄴ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ㅇㄹㄴㅁㄹㅇㅁ" hidden="1">{#N/A,#N/A,FALSE,"속도"}</definedName>
    <definedName name="ㅇㄹㄴㅇ">{"Book1","부대-(표지판,데리,가드).xls","부대-(낙,차,중분대).xls"}</definedName>
    <definedName name="ㅇㄹㄴㅇㄹ" hidden="1">{"'Firr(선)'!$AS$1:$AY$62","'Firr(사)'!$AS$1:$AY$62","'Firr(회)'!$AS$1:$AY$62","'Firr(선)'!$L$1:$V$62","'Firr(사)'!$L$1:$V$62","'Firr(회)'!$L$1:$V$62"}</definedName>
    <definedName name="ㅇㄹㄴㅇㄹㄴㄹ">[24]!ㅇㄹㄴㅇㄹㄴㄹ</definedName>
    <definedName name="ㅇㄹㄶ" hidden="1">{"'Sheet1'!$A$4","'Sheet1'!$A$9:$G$28"}</definedName>
    <definedName name="ㅇㄹㄶㄴㅁ" hidden="1">'[358]N賃率-職'!$I$5:$I$30</definedName>
    <definedName name="ㅇㄹㄶㄹㄴ" hidden="1">#REF!</definedName>
    <definedName name="ㅇㄹㄶㅇ" hidden="1">#REF!</definedName>
    <definedName name="ㅇㄹㄹ" hidden="1">#REF!</definedName>
    <definedName name="ㅇㄹㄹㄴㅇㄹㅇㄹㄴㅇ" hidden="1">[359]조명시설!#REF!</definedName>
    <definedName name="ㅇㄹㄹㄹ\">'[360]ABUT수량-A1'!$T$25</definedName>
    <definedName name="ㅇㄹㄹㄹㄹㄹㄹㄹㄹ">[24]!ㅇㄹㄹㄹㄹㄹㄹㄹㄹ</definedName>
    <definedName name="ㅇㄹㄹㅇ" hidden="1">{#N/A,#N/A,FALSE,"2~8번"}</definedName>
    <definedName name="ㅇㄹㅇ" hidden="1">{#N/A,#N/A,FALSE,"운반시간"}</definedName>
    <definedName name="ㅇㄹㅇㄹ" hidden="1">#REF!</definedName>
    <definedName name="ㅇㄹ이" hidden="1">{0}</definedName>
    <definedName name="ㅇㄹㅈㄹ">{"Book1","부대-(표지판,데리,가드).xls","부대-(낙,차,중분대).xls"}</definedName>
    <definedName name="ㅇㄹㅈㅁ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ㅇ라ㅓㅏㅗㄹ"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ㅇ러" hidden="1">{#N/A,#N/A,FALSE,"단가표지"}</definedName>
    <definedName name="ㅇ러알ㅇㄹㅇㄹ" hidden="1">[33]Sheet2!#REF!</definedName>
    <definedName name="ㅇ롤옹롤ㅇ" hidden="1">{#N/A,#N/A,FALSE,"운반시간"}</definedName>
    <definedName name="ㅇㄺ" hidden="1">{#N/A,#N/A,FALSE,"혼합골재"}</definedName>
    <definedName name="ㅇㄻㄴ" hidden="1">{#N/A,#N/A,FALSE,"골재소요량";#N/A,#N/A,FALSE,"골재소요량"}</definedName>
    <definedName name="ㅇㄻㄴㄻ" hidden="1">{#N/A,#N/A,FALSE,"기안지";#N/A,#N/A,FALSE,"통신지"}</definedName>
    <definedName name="ㅇㄻㄴㅇ" hidden="1">'[361]6PILE  (돌출)'!#REF!</definedName>
    <definedName name="ㅇㄻㅁㅁㅁ" hidden="1">{#N/A,#N/A,FALSE,"이정표"}</definedName>
    <definedName name="ㅇㄼㅈ45"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ㅇㄿ">[79]!Macro13</definedName>
    <definedName name="ㅇㅀㄴ"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ㅇㅀㄴㅇㅀ" hidden="1">{"'산출근거'!$B$4:$D$8"}</definedName>
    <definedName name="ㅇㅀㄶㅇㄴ" hidden="1">#REF!</definedName>
    <definedName name="ㅇㅀㅇㅎㄴ" hidden="1">#REF!</definedName>
    <definedName name="ㅇㅀㅎ" hidden="1">#REF!</definedName>
    <definedName name="ㅇㅀㅎㅎㅎㅎㅎㅎㅎㅎㅎㅎㅎㅎㅎㅎㅎ" hidden="1">{#N/A,#N/A,FALSE,"구조2"}</definedName>
    <definedName name="ㅇㅁㄴㄱㄻ" hidden="1">{#N/A,#N/A,FALSE,"속도"}</definedName>
    <definedName name="ㅇㅁㄴㄻㄴㅇㄹㅇㅁㄴ" hidden="1">{#N/A,#N/A,FALSE,"단면 제원"}</definedName>
    <definedName name="ㅇㅁㄴㄻㄴㅇㄻㄴㅇㄻㄴㅇㄻㄴㄹㅇㄻㅇㄻㅇㄴㄹ" hidden="1">{#N/A,#N/A,FALSE,"조골재"}</definedName>
    <definedName name="ㅇㅁㄴㅇ" hidden="1">{#N/A,#N/A,FALSE,"2~8번"}</definedName>
    <definedName name="ㅇㅁㄴㅇㄻㄴㅇㄻㄴㅇㄻㄴㅇㄹ" hidden="1">{#N/A,#N/A,FALSE,"골재소요량";#N/A,#N/A,FALSE,"골재소요량"}</definedName>
    <definedName name="ㅇㅁ니ㅓㅇㄹ" hidden="1">{#N/A,#N/A,FALSE,"조골재"}</definedName>
    <definedName name="ㅇㅁㅇㅁ" hidden="1">{#N/A,#N/A,FALSE,"2~8번"}</definedName>
    <definedName name="ㅇㅅ">[24]!BlankMacro1</definedName>
    <definedName name="ㅇ쇼뉴굔" hidden="1">{#N/A,#N/A,FALSE,"조골재"}</definedName>
    <definedName name="ㅇ수ㅕㅜㅇ" hidden="1">{#N/A,#N/A,FALSE,"단가표지"}</definedName>
    <definedName name="ㅇㅇ" hidden="1">{#N/A,#N/A,FALSE,"속도"}</definedName>
    <definedName name="ㅇㅇ_10">NA()</definedName>
    <definedName name="ㅇㅇ_12">NA()</definedName>
    <definedName name="ㅇㅇ_15">NA()</definedName>
    <definedName name="ㅇㅇ_16">NA()</definedName>
    <definedName name="ㅇㅇ_17">NA()</definedName>
    <definedName name="ㅇㅇ_18">NA()</definedName>
    <definedName name="ㅇㅇ_19">NA()</definedName>
    <definedName name="ㅇㅇ_21">NA()</definedName>
    <definedName name="ㅇㅇ_22">NA()</definedName>
    <definedName name="ㅇㅇ_23">NA()</definedName>
    <definedName name="ㅇㅇ_25">NA()</definedName>
    <definedName name="ㅇㅇ_26">NA()</definedName>
    <definedName name="ㅇㅇ_27">NA()</definedName>
    <definedName name="ㅇㅇ_28">NA()</definedName>
    <definedName name="ㅇㅇ_29">NA()</definedName>
    <definedName name="ㅇㅇ_30">NA()</definedName>
    <definedName name="ㅇㅇ_38">NA()</definedName>
    <definedName name="ㅇㅇ_43">NA()</definedName>
    <definedName name="ㅇㅇ_44">NA()</definedName>
    <definedName name="ㅇㅇ_45">NA()</definedName>
    <definedName name="ㅇㅇ_46">NA()</definedName>
    <definedName name="ㅇㅇ_48">NA()</definedName>
    <definedName name="ㅇㅇ_49">NA()</definedName>
    <definedName name="ㅇㅇ_50">NA()</definedName>
    <definedName name="ㅇㅇ_51">NA()</definedName>
    <definedName name="ㅇㅇ_52">NA()</definedName>
    <definedName name="ㅇㅇ_53">NA()</definedName>
    <definedName name="ㅇㅇ_54">NA()</definedName>
    <definedName name="ㅇㅇ_55">NA()</definedName>
    <definedName name="ㅇㅇ_56">NA()</definedName>
    <definedName name="ㅇㅇ_57">NA()</definedName>
    <definedName name="ㅇㅇ_58">NA()</definedName>
    <definedName name="ㅇㅇ_59">NA()</definedName>
    <definedName name="ㅇㅇ_61">NA()</definedName>
    <definedName name="ㅇㅇ_62">NA()</definedName>
    <definedName name="ㅇㅇ_63">NA()</definedName>
    <definedName name="ㅇㅇ_64">NA()</definedName>
    <definedName name="ㅇㅇ_65">NA()</definedName>
    <definedName name="ㅇㅇ_66">NA()</definedName>
    <definedName name="ㅇㅇ_67">NA()</definedName>
    <definedName name="ㅇㅇ_68">NA()</definedName>
    <definedName name="ㅇㅇ_69">NA()</definedName>
    <definedName name="ㅇㅇ_70">NA()</definedName>
    <definedName name="ㅇㅇ_71">NA()</definedName>
    <definedName name="ㅇㅇ_72">NA()</definedName>
    <definedName name="ㅇㅇ_73">NA()</definedName>
    <definedName name="ㅇㅇ_74">NA()</definedName>
    <definedName name="ㅇㅇ_75">NA()</definedName>
    <definedName name="ㅇㅇ_76">NA()</definedName>
    <definedName name="ㅇㅇ_77">NA()</definedName>
    <definedName name="ㅇㅇ_78">NA()</definedName>
    <definedName name="ㅇㅇ_8">NA()</definedName>
    <definedName name="ㅇㅇ_9">NA()</definedName>
    <definedName name="ㅇㅇ011" hidden="1">{#N/A,#N/A,FALSE,"조골재"}</definedName>
    <definedName name="ㅇㅇㄴ" hidden="1">#REF!</definedName>
    <definedName name="ㅇㅇ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ㅇㅇㄹㅇㅁㄹ">[24]!BlankMacro1</definedName>
    <definedName name="ㅇㅇㅁㅇ" hidden="1">{#N/A,#N/A,FALSE,"부대1"}</definedName>
    <definedName name="ㅇㅇㅇ" hidden="1">{#N/A,#N/A,FALSE,"구조2"}</definedName>
    <definedName name="ㅇㅇㅇ_10">NA()</definedName>
    <definedName name="ㅇㅇㅇ_12">NA()</definedName>
    <definedName name="ㅇㅇㅇ_13">NA()</definedName>
    <definedName name="ㅇㅇㅇ_14">NA()</definedName>
    <definedName name="ㅇㅇㅇ_15">NA()</definedName>
    <definedName name="ㅇㅇㅇ_16">NA()</definedName>
    <definedName name="ㅇㅇㅇ_17">NA()</definedName>
    <definedName name="ㅇㅇㅇ_18">NA()</definedName>
    <definedName name="ㅇㅇㅇ_19">NA()</definedName>
    <definedName name="ㅇㅇㅇ_21">NA()</definedName>
    <definedName name="ㅇㅇㅇ_22">NA()</definedName>
    <definedName name="ㅇㅇㅇ_23">NA()</definedName>
    <definedName name="ㅇㅇㅇ_25">NA()</definedName>
    <definedName name="ㅇㅇㅇ_26">NA()</definedName>
    <definedName name="ㅇㅇㅇ_27">NA()</definedName>
    <definedName name="ㅇㅇㅇ_28">NA()</definedName>
    <definedName name="ㅇㅇㅇ_29">NA()</definedName>
    <definedName name="ㅇㅇㅇ_30">NA()</definedName>
    <definedName name="ㅇㅇㅇ_40">NA()</definedName>
    <definedName name="ㅇㅇㅇ_43">NA()</definedName>
    <definedName name="ㅇㅇㅇ_44">NA()</definedName>
    <definedName name="ㅇㅇㅇ_45">NA()</definedName>
    <definedName name="ㅇㅇㅇ_46">NA()</definedName>
    <definedName name="ㅇㅇㅇ_48">NA()</definedName>
    <definedName name="ㅇㅇㅇ_49">NA()</definedName>
    <definedName name="ㅇㅇㅇ_50">NA()</definedName>
    <definedName name="ㅇㅇㅇ_51">NA()</definedName>
    <definedName name="ㅇㅇㅇ_52">NA()</definedName>
    <definedName name="ㅇㅇㅇ_53">NA()</definedName>
    <definedName name="ㅇㅇㅇ_54">NA()</definedName>
    <definedName name="ㅇㅇㅇ_55">NA()</definedName>
    <definedName name="ㅇㅇㅇ_56">NA()</definedName>
    <definedName name="ㅇㅇㅇ_57">NA()</definedName>
    <definedName name="ㅇㅇㅇ_58">NA()</definedName>
    <definedName name="ㅇㅇㅇ_59">NA()</definedName>
    <definedName name="ㅇㅇㅇ_6">NA()</definedName>
    <definedName name="ㅇㅇㅇ_61">NA()</definedName>
    <definedName name="ㅇㅇㅇ_62">NA()</definedName>
    <definedName name="ㅇㅇㅇ_63">NA()</definedName>
    <definedName name="ㅇㅇㅇ_64">NA()</definedName>
    <definedName name="ㅇㅇㅇ_65">NA()</definedName>
    <definedName name="ㅇㅇㅇ_66">NA()</definedName>
    <definedName name="ㅇㅇㅇ_67">NA()</definedName>
    <definedName name="ㅇㅇㅇ_68">NA()</definedName>
    <definedName name="ㅇㅇㅇ_69">NA()</definedName>
    <definedName name="ㅇㅇㅇ_70">NA()</definedName>
    <definedName name="ㅇㅇㅇ_71">NA()</definedName>
    <definedName name="ㅇㅇㅇ_72">NA()</definedName>
    <definedName name="ㅇㅇㅇ_73">NA()</definedName>
    <definedName name="ㅇㅇㅇ_74">NA()</definedName>
    <definedName name="ㅇㅇㅇ_75">NA()</definedName>
    <definedName name="ㅇㅇㅇ_76">NA()</definedName>
    <definedName name="ㅇㅇㅇ_77">NA()</definedName>
    <definedName name="ㅇㅇㅇ_78">NA()</definedName>
    <definedName name="ㅇㅇㅇ_8">NA()</definedName>
    <definedName name="ㅇㅇㅇ_9">NA()</definedName>
    <definedName name="ㅇㅇㅇㄷㄷㄷ">[0]!BlankMacro1</definedName>
    <definedName name="ㅇㅇㅇㄹㄴ" hidden="1">{#N/A,#N/A,FALSE,"조골재"}</definedName>
    <definedName name="ㅇㅇㅇㅇ" hidden="1">{#N/A,#N/A,FALSE,"골재소요량";#N/A,#N/A,FALSE,"골재소요량"}</definedName>
    <definedName name="ㅇㅇㅇㅇㅇ" hidden="1">{#N/A,#N/A,FALSE,"혼합골재"}</definedName>
    <definedName name="ㅇㅇㅇㅇㅇㅇ" hidden="1">{#N/A,#N/A,FALSE,"단가표지"}</definedName>
    <definedName name="ㅇㅇㅇㅇㅇㅇㅇ" hidden="1">{#N/A,#N/A,FALSE,"배수2"}</definedName>
    <definedName name="ㅇㅇㅇㅇㅇㅇㅇㅇㅇ" hidden="1">{"'정산내역서'!$A$1:$I$35","'정산서(절.성토부)'!$A$1:$Q$17","'정산서(교량부)'!$A$1:$Q$84","'총괄표'!$A$1:$M$12","'시행현황'!$A$1:$G$12","'표지'!$A$1:$N$27","'정산서(절.성토부)'!$A$3:$Q$7"}</definedName>
    <definedName name="ㅇㅇㅇㅇㅇㅇㅇㅇㅇㅇ">'[6]간지(4)'!ㅇㅇㅇㅇㅇㅇㅇㅇㅇㅇ</definedName>
    <definedName name="ㅇㅇㅇㅇㅇㅇㅇㅇㅇㅇㅇ" hidden="1">{#N/A,#N/A,FALSE,"단가표지"}</definedName>
    <definedName name="ㅇㅇㅇㅇㅇㅇㅇㅇㅇㅇㅇㅇ" hidden="1">'[31]6PILE  (돌출)'!#REF!</definedName>
    <definedName name="ㅇㅇㅇㅇㅇㅇㅇㅇㅇㅇㅇㅇㅇㅇ">'[362]토공(우물통,기타) '!$V$2:$AG$22</definedName>
    <definedName name="ㅇㅈㄴㅇㅀ" hidden="1">{"'산출근거'!$B$4:$D$8"}</definedName>
    <definedName name="ㅇㅈㄷㅄㅂㅈㄷㄱ" hidden="1">#REF!</definedName>
    <definedName name="ㅇㅈㅇㅈㅇㅈㅇㅈㅇㅈ" hidden="1">{"'중기작업1'!$A$1:$V$18"}</definedName>
    <definedName name="ㅇㅊ"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ㅇㅊㅍㅍㅊㅌㅍㅊㅌㅍㅌ" hidden="1">[359]조명시설!#REF!</definedName>
    <definedName name="ㅇㅍㄴㅁ3" hidden="1">{#N/A,#N/A,FALSE,"조골재"}</definedName>
    <definedName name="ㅇㅎ" hidden="1">{#N/A,#N/A,FALSE,"부대1"}</definedName>
    <definedName name="ㅇㅎㄴㄹㅇㄴ호ㅗ" hidden="1">#REF!</definedName>
    <definedName name="ㅇㅎㄴㅀㄴㅇ" hidden="1">#REF!</definedName>
    <definedName name="ㅇㅎㄹㅇㅎㄹㅇㅎ"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ㅇㅎㅁㄴ" hidden="1">#REF!</definedName>
    <definedName name="ㅇㅎㅁㄴㅇㅀ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ㅇㅎㅇ">{"Book1","토공.xls"}</definedName>
    <definedName name="ㅇㅎㅇㅇㅇ호" hidden="1">{#N/A,#N/A,FALSE,"조골재"}</definedName>
    <definedName name="ㅇㅎㅇㅎ" hidden="1">{#N/A,#N/A,FALSE,"혼합골재"}</definedName>
    <definedName name="ㅇㅎㅎㄷㄳㄷㄱ">[24]!ㅇㅎㅎㄷㄳㄷㄱ</definedName>
    <definedName name="ㅇ호" hidden="1">{"'용역비'!$A$4:$C$8"}</definedName>
    <definedName name="ㅇ호ㅓ" hidden="1">{"'용역비'!$A$4:$C$8"}</definedName>
    <definedName name="ㅇ호ㅓㅇㅎ" hidden="1">{"'용역비'!$A$4:$C$8"}</definedName>
    <definedName name="ㅇ호ㅓㅇ호ㅓ" hidden="1">{"'용역비'!$A$4:$C$8"}</definedName>
    <definedName name="ㅇ호ㅓㅎ" hidden="1">{"'용역비'!$A$4:$C$8"}</definedName>
    <definedName name="ㅇ호ㅓ호ㅓ" hidden="1">{"'용역비'!$A$4:$C$8"}</definedName>
    <definedName name="ㅇㅏㅇ" hidden="1">#REF!</definedName>
    <definedName name="아" hidden="1">{"'정산내역서'!$A$1:$I$35","'정산서(절.성토부)'!$A$1:$Q$17","'정산서(교량부)'!$A$1:$Q$84","'총괄표'!$A$1:$M$12","'시행현황'!$A$1:$G$12","'표지'!$A$1:$N$27","'정산서(절.성토부)'!$A$3:$Q$7"}</definedName>
    <definedName name="아공">'[209](A)내역서'!$E$4:$L$197,'[209](A)내역서'!$K$198:$K$225,'[209](A)내역서'!$I$216:$J$219,'[209](A)내역서'!$E$242:$L$281</definedName>
    <definedName name="아니오" hidden="1">{#N/A,#N/A,FALSE,"단가표지"}</definedName>
    <definedName name="아랑러ㅏㅇㄴㄹ"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아러ㅏㅇ">{"Book1","부대-(총집계,차선도색)-new.xls"}</definedName>
    <definedName name="아러ㅏ아" hidden="1">#REF!</definedName>
    <definedName name="아러ㅣㅇ">'[6]간지(4)'!아러ㅣㅇ</definedName>
    <definedName name="아루미래싱오">'[6]간지(4)'!아루미래싱오</definedName>
    <definedName name="아리랑">'[363]배관배선 단가조사'!$A$3:$P$190</definedName>
    <definedName name="아리랑2">[363]일위대가!$A$1:$P$990</definedName>
    <definedName name="아리랑3">[363]일위대가!$A$1:$O$1918</definedName>
    <definedName name="아리랑4">[363]일위대가집계!$A$1:$L$81</definedName>
    <definedName name="아무" hidden="1">{#N/A,#N/A,FALSE,"배수2"}</definedName>
    <definedName name="아무거나" hidden="1">{#N/A,#N/A,FALSE,"배수2"}</definedName>
    <definedName name="아스가높이150">'[364]굴착고조서(B-LINE)'!$N$609</definedName>
    <definedName name="아스가연장150">'[364]굴착고조서(B-LINE)'!$I$609</definedName>
    <definedName name="아스오높이150">'[364]굴착고조서(B-LINE)'!$N$604</definedName>
    <definedName name="아스오연장150">'[364]굴착고조서(B-LINE)'!$I$604</definedName>
    <definedName name="아스콘" hidden="1">{#N/A,#N/A,FALSE,"현장 NCR 분석";#N/A,#N/A,FALSE,"현장품질감사";#N/A,#N/A,FALSE,"현장품질감사"}</definedName>
    <definedName name="아스콘2" hidden="1">[246]조명시설!#REF!</definedName>
    <definedName name="아스콘3" hidden="1">[246]조명시설!#REF!</definedName>
    <definedName name="아스콘깨기" hidden="1">{#N/A,#N/A,FALSE,"골재소요량";#N/A,#N/A,FALSE,"골재소요량"}</definedName>
    <definedName name="아스팔트"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아아" hidden="1">{#N/A,#N/A,FALSE,"조골재"}</definedName>
    <definedName name="아아.엉ㅇ." hidden="1">{#N/A,#N/A,FALSE,"조골재"}</definedName>
    <definedName name="아아아ㅏㅇ"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아아자아" hidden="1">{#N/A,#N/A,FALSE,"혼합골재"}</definedName>
    <definedName name="아앙ㅇ"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아앙ㅇㅇ" hidden="1">{"'신흥취수펌프 검토'!$M$2","'신흥취수펌프 검토'!$A$1:$AE$87"}</definedName>
    <definedName name="아앙아" hidden="1">{#N/A,#N/A,FALSE,"전력간선"}</definedName>
    <definedName name="아자아아" hidden="1">{#N/A,#N/A,FALSE,"2~8번"}</definedName>
    <definedName name="아효"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아ㅏ" hidden="1">{#N/A,#N/A,FALSE,"조골재"}</definedName>
    <definedName name="아ㅏㅏ">'[6]간지(4)'!아ㅏㅏ</definedName>
    <definedName name="아ㅏㅓ랜"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아ㅏㅓㅗㄹ"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아ㅓ림" hidden="1">{#N/A,#N/A,FALSE,"포장1";#N/A,#N/A,FALSE,"포장1"}</definedName>
    <definedName name="아ㅓ이ㅓ니ㅏㅓㅁ니ㅓㅣㅁ너이ㅏㄹejelkjlejqwljeqw" hidden="1">{#N/A,#N/A,FALSE,"골재소요량";#N/A,#N/A,FALSE,"골재소요량"}</definedName>
    <definedName name="안" hidden="1">{#N/A,#N/A,FALSE,"포장2"}</definedName>
    <definedName name="안내12">{"Book1","부대-(표지판,데리,가드).xls","부대-(낙,차,중분대).xls"}</definedName>
    <definedName name="안산키즈" hidden="1">{#N/A,#N/A,FALSE,"전력간선"}</definedName>
    <definedName name="안전A1219">'[262]#REF'!$A$1228</definedName>
    <definedName name="안전시험">'[250]#REF'!$P$2:$P$88</definedName>
    <definedName name="안전지대현황" hidden="1">{#N/A,#N/A,FALSE,"속도"}</definedName>
    <definedName name="안주">'[6]간지(4)'!안주</definedName>
    <definedName name="안화교" hidden="1">{"'정산내역서'!$A$1:$I$35","'정산서(절.성토부)'!$A$1:$Q$17","'정산서(교량부)'!$A$1:$Q$84","'총괄표'!$A$1:$M$12","'시행현황'!$A$1:$G$12","'표지'!$A$1:$N$27","'정산서(절.성토부)'!$A$3:$Q$7"}</definedName>
    <definedName name="암각도">[285]대로근거!$B$16</definedName>
    <definedName name="암거" hidden="1">{#N/A,#N/A,FALSE,"골재소요량";#N/A,#N/A,FALSE,"골재소요량"}</definedName>
    <definedName name="암거깨기" hidden="1">{#N/A,#N/A,FALSE,"속도"}</definedName>
    <definedName name="암거날개벽" hidden="1">[365]덕전리!#REF!</definedName>
    <definedName name="암거재료집계" hidden="1">{"'중기작업1'!$A$1:$V$18"}</definedName>
    <definedName name="암구배">[285]대로근거!$B$15</definedName>
    <definedName name="암석산근" hidden="1">{"'용역비'!$A$4:$C$8"}</definedName>
    <definedName name="암석설간" hidden="1">{"'용역비'!$A$4:$C$8"}</definedName>
    <definedName name="암터파기">'[6]간지(4)'!암터파기</definedName>
    <definedName name="암파쇄" hidden="1">{#N/A,#N/A,FALSE,"혼합골재"}</definedName>
    <definedName name="앙아" hidden="1">{"'신흥취수펌프 검토'!$M$2","'신흥취수펌프 검토'!$A$1:$AE$87"}</definedName>
    <definedName name="야" hidden="1">{#N/A,#N/A,FALSE,"배수1"}</definedName>
    <definedName name="야야야" hidden="1">{#N/A,#N/A,FALSE,"혼합골재"}</definedName>
    <definedName name="야외무대2" hidden="1">{#N/A,#N/A,FALSE,"운반시간"}</definedName>
    <definedName name="약전사다리">[216]약전닥트!$AE$53</definedName>
    <definedName name="양">[24]!BlankMacro1</definedName>
    <definedName name="양매자0403">[234]데이타!$E$168</definedName>
    <definedName name="양매자0505">[234]데이타!$E$169</definedName>
    <definedName name="양매자0606">[234]데이타!$E$170</definedName>
    <definedName name="양액기교체완료" hidden="1">{"'건축내역'!$A$1:$L$413"}</definedName>
    <definedName name="어" hidden="1">{#N/A,#N/A,FALSE,"2~8번"}</definedName>
    <definedName name="어럴어" hidden="1">#REF!</definedName>
    <definedName name="어어" hidden="1">{#N/A,#N/A,FALSE,"운반시간"}</definedName>
    <definedName name="어절시구리">[305]데리네이타현황!$A$4,[305]데리네이타현황!$A$2,[305]데리네이타현황!$A$1,[305]데리네이타현황!$A$279,[305]데리네이타현황!$A$1:$A$65536</definedName>
    <definedName name="어ㅏㅓ리ㅏㄴ어랴ㅐㄷ져ㅐㅑ뎝재ㅑㅓㄻㄴ어라ㅓ푸츠ㅜ추프ㅏ아멍네ㅐㅔㄷ갸ㅑ벼댜ㅐㅂ져대ㅑ겨머ㅏ어라ㅓㄹ앙니ㅏㅇㅁ니ㅏ어ㅏ러ㅏㅑ냗져ㅐㅑㅈ배ㅑㅐㅂ젿랴ㅓ매" hidden="1">{#N/A,#N/A,FALSE,"조골재"}</definedName>
    <definedName name="어ㅓㅓㅇ"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어ㅘㄴ"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억이상" hidden="1">{#N/A,#N/A,FALSE,"2~8번"}</definedName>
    <definedName name="엄마">[24]!엄마</definedName>
    <definedName name="엄차현" hidden="1">[366]Sheet1!#REF!</definedName>
    <definedName name="업" hidden="1">{#N/A,#N/A,FALSE,"단가표지"}</definedName>
    <definedName name="업무배분3" hidden="1">{"'관경확장'!$A$79:$M$98","'관경확장'!$A$54:$M$78"}</definedName>
    <definedName name="업종" hidden="1">{#N/A,#N/A,FALSE,"포장2"}</definedName>
    <definedName name="업체" hidden="1">#REF!</definedName>
    <definedName name="업체단가">[367]자재단가!$A$6:$M$156</definedName>
    <definedName name="업체순위" hidden="1">{#N/A,#N/A,FALSE,"배수2"}</definedName>
    <definedName name="없음" hidden="1">{#N/A,#N/A,TRUE,"대외공문"}</definedName>
    <definedName name="에쵸티">[80]포장공!$A$1:$J$11</definedName>
    <definedName name="여" hidden="1">{#N/A,#N/A,TRUE,"총괄"}</definedName>
    <definedName name="여건보고" hidden="1">{"'건축내역'!$A$1:$L$413"}</definedName>
    <definedName name="여과지동">[368]여과지동!$F$3:$AS$80</definedName>
    <definedName name="여유폭">[151]단위수량!$C$19</definedName>
    <definedName name="여ㅜㅅㅅㄱㅇ" hidden="1">{#N/A,#N/A,FALSE,"골재소요량";#N/A,#N/A,FALSE,"골재소요량"}</definedName>
    <definedName name="역T형" hidden="1">{#N/A,#N/A,FALSE,"2~8번"}</definedName>
    <definedName name="역T형옹벽__H___3.0">[369]역T형옹벽단위수량!$B$1</definedName>
    <definedName name="역T형옹벽__H___4.0">[369]역T형옹벽단위수량!$B$105</definedName>
    <definedName name="역T형옹벽__H___5.0">[369]역T형옹벽단위수량!$B$157</definedName>
    <definedName name="역T형옹벽__H___5.5">[369]역T형옹벽단위수량!$B$209</definedName>
    <definedName name="역T형옹벽__H___5.5___4.0">[369]역T형옹벽단위수량!$B$261</definedName>
    <definedName name="역T형옹벽__H___7.0____4.0_변경">[369]역T형옹벽단위수량!$B$53</definedName>
    <definedName name="역T형옹벽__H___7.0___5.0">[369]역T형옹벽단위수량!$B$313</definedName>
    <definedName name="역T형옹벽H5.0">[369]역T형옹벽단위수량!$B$157</definedName>
    <definedName name="역ㄴ형" hidden="1">{"'산출근거'!$B$4:$D$8"}</definedName>
    <definedName name="역ㄼ형" hidden="1">{"'산출근거'!$B$4:$D$8"}</definedName>
    <definedName name="연겅2" hidden="1">{#N/A,#N/A,FALSE,"단면 제원"}</definedName>
    <definedName name="연결" hidden="1">{#N/A,#N/A,FALSE,"포장단가"}</definedName>
    <definedName name="연결관">[84]!연결관</definedName>
    <definedName name="연결관1">[84]!BlankMacro1</definedName>
    <definedName name="연결관1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1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1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1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14">[84]!BlankMacro1</definedName>
    <definedName name="연결관15"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16"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17"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18"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19"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2">[84]!BlankMacro1</definedName>
    <definedName name="연결관2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2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2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2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2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25"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26"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27"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28">[84]!BlankMacro1</definedName>
    <definedName name="연결관29">[84]!BlankMacro1</definedName>
    <definedName name="연결관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30">[84]!BlankMacro1</definedName>
    <definedName name="연결관31">[84]!BlankMacro1</definedName>
    <definedName name="연결관32">[84]!BlankMacro1</definedName>
    <definedName name="연결관33">[84]!BlankMacro1</definedName>
    <definedName name="연결관34">[84]!BlankMacro1</definedName>
    <definedName name="연결관35">[84]!BlankMacro1</definedName>
    <definedName name="연결관36">[84]!BlankMacro1</definedName>
    <definedName name="연결관37"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38"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39"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4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41">[84]!BlankMacro1</definedName>
    <definedName name="연결관4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4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4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45"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46"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47"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48"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49"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5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5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5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5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5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55"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56"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57"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58">[84]!BlankMacro1</definedName>
    <definedName name="연결관59"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6"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60">[84]!BlankMacro1</definedName>
    <definedName name="연결관61">[84]!연결관61</definedName>
    <definedName name="연결관62">[84]!BlankMacro1</definedName>
    <definedName name="연결관6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6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65"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66"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67"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68"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69"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7"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7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7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7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7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7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75"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76"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77">[84]!BlankMacro1</definedName>
    <definedName name="연결관78">[84]!BlankMacro1</definedName>
    <definedName name="연결관79"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8"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80"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8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9"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집계표"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연결관집계표_10">NA()</definedName>
    <definedName name="연결관집계표_12">NA()</definedName>
    <definedName name="연결관집계표_13">NA()</definedName>
    <definedName name="연결관집계표_14">NA()</definedName>
    <definedName name="연결관집계표_15">NA()</definedName>
    <definedName name="연결관집계표_16">NA()</definedName>
    <definedName name="연결관집계표_17">NA()</definedName>
    <definedName name="연결관집계표_18">NA()</definedName>
    <definedName name="연결관집계표_19">NA()</definedName>
    <definedName name="연결관집계표_21">NA()</definedName>
    <definedName name="연결관집계표_22">NA()</definedName>
    <definedName name="연결관집계표_23">NA()</definedName>
    <definedName name="연결관집계표_25">NA()</definedName>
    <definedName name="연결관집계표_26">NA()</definedName>
    <definedName name="연결관집계표_27">NA()</definedName>
    <definedName name="연결관집계표_28">NA()</definedName>
    <definedName name="연결관집계표_29">NA()</definedName>
    <definedName name="연결관집계표_30">NA()</definedName>
    <definedName name="연결관집계표_40">NA()</definedName>
    <definedName name="연결관집계표_43">NA()</definedName>
    <definedName name="연결관집계표_44">NA()</definedName>
    <definedName name="연결관집계표_45">NA()</definedName>
    <definedName name="연결관집계표_46">NA()</definedName>
    <definedName name="연결관집계표_48">NA()</definedName>
    <definedName name="연결관집계표_49">NA()</definedName>
    <definedName name="연결관집계표_50">NA()</definedName>
    <definedName name="연결관집계표_51">NA()</definedName>
    <definedName name="연결관집계표_52">NA()</definedName>
    <definedName name="연결관집계표_53">NA()</definedName>
    <definedName name="연결관집계표_54">NA()</definedName>
    <definedName name="연결관집계표_55">NA()</definedName>
    <definedName name="연결관집계표_56">NA()</definedName>
    <definedName name="연결관집계표_57">NA()</definedName>
    <definedName name="연결관집계표_58">NA()</definedName>
    <definedName name="연결관집계표_59">NA()</definedName>
    <definedName name="연결관집계표_6">NA()</definedName>
    <definedName name="연결관집계표_61">NA()</definedName>
    <definedName name="연결관집계표_62">NA()</definedName>
    <definedName name="연결관집계표_63">NA()</definedName>
    <definedName name="연결관집계표_64">NA()</definedName>
    <definedName name="연결관집계표_65">NA()</definedName>
    <definedName name="연결관집계표_66">NA()</definedName>
    <definedName name="연결관집계표_67">NA()</definedName>
    <definedName name="연결관집계표_68">NA()</definedName>
    <definedName name="연결관집계표_69">NA()</definedName>
    <definedName name="연결관집계표_70">NA()</definedName>
    <definedName name="연결관집계표_71">NA()</definedName>
    <definedName name="연결관집계표_72">NA()</definedName>
    <definedName name="연결관집계표_73">NA()</definedName>
    <definedName name="연결관집계표_74">NA()</definedName>
    <definedName name="연결관집계표_75">NA()</definedName>
    <definedName name="연결관집계표_76">NA()</definedName>
    <definedName name="연결관집계표_77">NA()</definedName>
    <definedName name="연결관집계표_78">NA()</definedName>
    <definedName name="연결관집계표_8">NA()</definedName>
    <definedName name="연결관집계표_9">NA()</definedName>
    <definedName name="연경1교" hidden="1">{#N/A,#N/A,FALSE,"단면 제원"}</definedName>
    <definedName name="연경1교1" hidden="1">{#N/A,#N/A,FALSE,"단면 제원"}</definedName>
    <definedName name="연경2교" hidden="1">{#N/A,#N/A,FALSE,"단면 제원"}</definedName>
    <definedName name="연무" hidden="1">{#N/A,#N/A,FALSE,"기안지";#N/A,#N/A,FALSE,"통신지"}</definedName>
    <definedName name="연습">[370]선급금신청서!$A$1:$B$5</definedName>
    <definedName name="연약지반보도구간" hidden="1">{#N/A,#N/A,FALSE,"운반시간"}</definedName>
    <definedName name="연접도움말">[269]!연접도움말</definedName>
    <definedName name="연접물량">'[6]간지(4)'!연접물량</definedName>
    <definedName name="연집계_10">NA()</definedName>
    <definedName name="연집계_12">NA()</definedName>
    <definedName name="연집계_13">NA()</definedName>
    <definedName name="연집계_14">NA()</definedName>
    <definedName name="연집계_15">NA()</definedName>
    <definedName name="연집계_16">NA()</definedName>
    <definedName name="연집계_17">NA()</definedName>
    <definedName name="연집계_18">NA()</definedName>
    <definedName name="연집계_19">NA()</definedName>
    <definedName name="연집계_21">NA()</definedName>
    <definedName name="연집계_22">NA()</definedName>
    <definedName name="연집계_23">NA()</definedName>
    <definedName name="연집계_25">NA()</definedName>
    <definedName name="연집계_26">NA()</definedName>
    <definedName name="연집계_27">NA()</definedName>
    <definedName name="연집계_28">NA()</definedName>
    <definedName name="연집계_29">NA()</definedName>
    <definedName name="연집계_30">NA()</definedName>
    <definedName name="연집계_40">NA()</definedName>
    <definedName name="연집계_43">NA()</definedName>
    <definedName name="연집계_44">NA()</definedName>
    <definedName name="연집계_45">NA()</definedName>
    <definedName name="연집계_46">NA()</definedName>
    <definedName name="연집계_48">NA()</definedName>
    <definedName name="연집계_49">NA()</definedName>
    <definedName name="연집계_50">NA()</definedName>
    <definedName name="연집계_51">NA()</definedName>
    <definedName name="연집계_52">NA()</definedName>
    <definedName name="연집계_53">NA()</definedName>
    <definedName name="연집계_54">NA()</definedName>
    <definedName name="연집계_55">NA()</definedName>
    <definedName name="연집계_56">NA()</definedName>
    <definedName name="연집계_57">NA()</definedName>
    <definedName name="연집계_58">NA()</definedName>
    <definedName name="연집계_59">NA()</definedName>
    <definedName name="연집계_6">NA()</definedName>
    <definedName name="연집계_61">NA()</definedName>
    <definedName name="연집계_62">NA()</definedName>
    <definedName name="연집계_63">NA()</definedName>
    <definedName name="연집계_64">NA()</definedName>
    <definedName name="연집계_65">NA()</definedName>
    <definedName name="연집계_66">NA()</definedName>
    <definedName name="연집계_67">NA()</definedName>
    <definedName name="연집계_68">NA()</definedName>
    <definedName name="연집계_69">NA()</definedName>
    <definedName name="연집계_70">NA()</definedName>
    <definedName name="연집계_71">NA()</definedName>
    <definedName name="연집계_72">NA()</definedName>
    <definedName name="연집계_73">NA()</definedName>
    <definedName name="연집계_74">NA()</definedName>
    <definedName name="연집계_75">NA()</definedName>
    <definedName name="연집계_76">NA()</definedName>
    <definedName name="연집계_77">NA()</definedName>
    <definedName name="연집계_78">NA()</definedName>
    <definedName name="연집계_8">NA()</definedName>
    <definedName name="연집계_9">NA()</definedName>
    <definedName name="염색기술3" hidden="1">{#N/A,#N/A,TRUE,"손익보고"}</definedName>
    <definedName name="영견적수량" hidden="1">{#N/A,#N/A,FALSE,"기안지";#N/A,#N/A,FALSE,"통신지"}</definedName>
    <definedName name="영구배수">'[371]플랜트 설치'!$A:$A,'[371]플랜트 설치'!$1:$2</definedName>
    <definedName name="영남">[0]!SSR</definedName>
    <definedName name="영미">[0]!NNF</definedName>
    <definedName name="영상hw집계" hidden="1">{"'용역비'!$A$4:$C$8"}</definedName>
    <definedName name="영시스템" hidden="1">[372]수량산출!#REF!</definedName>
    <definedName name="영업소" hidden="1">{#N/A,#N/A,FALSE,"기안지";#N/A,#N/A,FALSE,"통신지"}</definedName>
    <definedName name="예" hidden="1">[373]날개벽수량표!#REF!</definedName>
    <definedName name="예산" hidden="1">{#N/A,#N/A,TRUE,"손익보고"}</definedName>
    <definedName name="예정가">'[250]#REF'!$E$2:$E$88</definedName>
    <definedName name="오" hidden="1">{#N/A,#N/A,FALSE,"골재소요량";#N/A,#N/A,FALSE,"골재소요량"}</definedName>
    <definedName name="오리">#N/A</definedName>
    <definedName name="오리지널" hidden="1">{#N/A,#N/A,FALSE,"토공2"}</definedName>
    <definedName name="오수" hidden="1">{#N/A,#N/A,FALSE,"골재소요량";#N/A,#N/A,FALSE,"골재소요량"}</definedName>
    <definedName name="오수2호" hidden="1">{#N/A,#N/A,FALSE,"단가표지"}</definedName>
    <definedName name="오수맨홀2호수량" hidden="1">{#N/A,#N/A,FALSE,"골재소요량";#N/A,#N/A,FALSE,"골재소요량"}</definedName>
    <definedName name="오수맨홀위치" hidden="1">{"'Sheet1'!$A$4","'Sheet1'!$A$9:$G$28"}</definedName>
    <definedName name="오수맨홀조서" hidden="1">{"'산출근거'!$B$4:$D$8"}</definedName>
    <definedName name="오수맨홀평균높이">[374]맨홀토공!$R$12</definedName>
    <definedName name="오수받이">'[50]U형측구 토공'!오수받이</definedName>
    <definedName name="오수받이수량">[84]!오수받이수량</definedName>
    <definedName name="오오" hidden="1">{#N/A,#N/A,FALSE,"조골재"}</definedName>
    <definedName name="오오오오오오오옹" hidden="1">{#N/A,#N/A,FALSE,"2~8번"}</definedName>
    <definedName name="오옹" hidden="1">{#N/A,#N/A,FALSE,"골재소요량";#N/A,#N/A,FALSE,"골재소요량"}</definedName>
    <definedName name="오월">'[271]05'!$A$1:$F$149</definedName>
    <definedName name="옷"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옹" hidden="1">{#N/A,#N/A,FALSE,"골재소요량";#N/A,#N/A,FALSE,"골재소요량"}</definedName>
    <definedName name="옹벼집계" hidden="1">{#N/A,#N/A,FALSE,"혼합골재"}</definedName>
    <definedName name="옹벽" hidden="1">{#N/A,#N/A,FALSE,"혼합골재"}</definedName>
    <definedName name="옹벽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옹벽111" hidden="1">{#N/A,#N/A,FALSE,"단가표지"}</definedName>
    <definedName name="옹벽공" hidden="1">#REF!</definedName>
    <definedName name="옹벽내역" hidden="1">#REF!</definedName>
    <definedName name="옹벽단위" hidden="1">[375]날개벽수량표!#REF!</definedName>
    <definedName name="옹벽단위수량" hidden="1">{#N/A,#N/A,FALSE,"혼합골재"}</definedName>
    <definedName name="옹벽수량집계표" hidden="1">{#N/A,#N/A,FALSE,"2~8번"}</definedName>
    <definedName name="옹벽수량집계표총괄" hidden="1">{#N/A,#N/A,FALSE,"혼합골재"}</definedName>
    <definedName name="옹벽지" hidden="1">{#N/A,#N/A,FALSE,"혼합골재"}</definedName>
    <definedName name="옹벽철거">'[3]성포동 현대아파트 외 5개소 보도및경계석정비공사.xlsx'!옹벽철거</definedName>
    <definedName name="옹벽철근수량" hidden="1">{#N/A,#N/A,FALSE,"2~8번"}</definedName>
    <definedName name="옹벽철근집계" hidden="1">{#N/A,#N/A,FALSE,"조골재"}</definedName>
    <definedName name="완도" hidden="1">{#N/A,#N/A,FALSE,"포장2"}</definedName>
    <definedName name="완료예정일자1">'[250]#REF'!$CH$2:$CH$88</definedName>
    <definedName name="완료예정일자2">'[250]#REF'!$CK$2:$CK$88</definedName>
    <definedName name="왜" hidden="1">{#N/A,#N/A,FALSE,"배수2"}</definedName>
    <definedName name="왜안돼">'[158]ABUT수량-A1'!$T$25</definedName>
    <definedName name="왜안돼?">'[376]ABUT수량-A1'!$T$25</definedName>
    <definedName name="외주비교" hidden="1">{#N/A,#N/A,FALSE,"결의서";#N/A,#N/A,FALSE,"내역서";#N/A,#N/A,FALSE,"도급예상";#N/A,#N/A,FALSE,"시방서"}</definedName>
    <definedName name="요울">[377]대비2!$D$25</definedName>
    <definedName name="요율">[378]원하대비!$N$25</definedName>
    <definedName name="용동" hidden="1">{#N/A,#N/A,FALSE,"골재소요량";#N/A,#N/A,FALSE,"골재소요량"}</definedName>
    <definedName name="용동교" hidden="1">{#N/A,#N/A,FALSE,"배수1"}</definedName>
    <definedName name="용수로" hidden="1">{"'산출근거'!$B$4:$D$8"}</definedName>
    <definedName name="용수로재료집계" hidden="1">{"'Sheet1'!$A$4","'Sheet1'!$A$9:$G$28"}</definedName>
    <definedName name="용용" hidden="1">{#N/A,#N/A,FALSE,"포장2"}</definedName>
    <definedName name="용접공">'[379]기계경비(시간당)'!$D$13</definedName>
    <definedName name="용접공__일반">[380]노임단가!$F$48</definedName>
    <definedName name="용접단가" hidden="1">{#N/A,#N/A,FALSE,"표지"}</definedName>
    <definedName name="용접봉">'[222]자재집계 &amp; 총괄표'!$CX$23</definedName>
    <definedName name="용접봉산출1" hidden="1">#REF!</definedName>
    <definedName name="용환" hidden="1">{#N/A,#N/A,FALSE,"기안지";#N/A,#N/A,FALSE,"통신지"}</definedName>
    <definedName name="우각부" hidden="1">#REF!</definedName>
    <definedName name="우각부검토11" hidden="1">#REF!</definedName>
    <definedName name="우리">{"Book1","부대-(표지판,데리,가드).xls","부대-(낙,차,중분대).xls"}</definedName>
    <definedName name="우리나라">#N/A</definedName>
    <definedName name="우수관" hidden="1">{#N/A,#N/A,FALSE,"조골재"}</definedName>
    <definedName name="우수박스"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우수받이">[115]!우수받이</definedName>
    <definedName name="우수받이1">[381]DATE!$C$24:$C$85</definedName>
    <definedName name="우수받이2">[381]DATE!$C$24:$C$85</definedName>
    <definedName name="우수받이3">[381]DATE!$G$24:$G$79</definedName>
    <definedName name="우수받이4">[381]DATE!$G$24:$G$79</definedName>
    <definedName name="우수받이설치조서">[381]DATE!$J$24:$J$85</definedName>
    <definedName name="우수받이설치조서1">[381]DATE!$J$24:$J$85</definedName>
    <definedName name="우수총괄" hidden="1">{#N/A,#N/A,FALSE,"골재소요량";#N/A,#N/A,FALSE,"골재소요량"}</definedName>
    <definedName name="우안" hidden="1">{"'Sheet1'!$A$4","'Sheet1'!$A$9:$G$28"}</definedName>
    <definedName name="우오수" hidden="1">{#N/A,#N/A,FALSE,"포장단가"}</definedName>
    <definedName name="운">[382]운임!$B$2:$AB$25</definedName>
    <definedName name="운반차운전수">'[249]97노임단가'!$B$5</definedName>
    <definedName name="운전사_운반">'[265]기계경비(시간당)'!$D$7</definedName>
    <definedName name="울타리" hidden="1">{#N/A,#N/A,FALSE,"운반시간"}</definedName>
    <definedName name="웃ㅇ국ㅇ" hidden="1">{#N/A,#N/A,FALSE,"혼합골재"}</definedName>
    <definedName name="원가1">'[6]간지(4)'!원가1</definedName>
    <definedName name="원가계간"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원가계산" hidden="1">{#N/A,#N/A,FALSE,"포장단가"}</definedName>
    <definedName name="원가계산1">[383]자재단가!$A$6:$M$156</definedName>
    <definedName name="원가계산19"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원가계산서" hidden="1">{#N/A,#N/A,FALSE,"배수2"}</definedName>
    <definedName name="원가계산창">'[6]간지(4)'!원가계산창</definedName>
    <definedName name="원각"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원기경">[378]원도급!$J$7</definedName>
    <definedName name="원기기ㅣㅇ"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원기노">[378]원도급!$H$7</definedName>
    <definedName name="원기재">[378]원도급!$F$7</definedName>
    <definedName name="원남내역" hidden="1">[384]실행철강하도!$A$1:$A$4</definedName>
    <definedName name="원동" hidden="1">{"'신흥취수펌프 검토'!$M$2","'신흥취수펌프 검토'!$A$1:$AE$87"}</definedName>
    <definedName name="원복경">[378]원도급!$J$4</definedName>
    <definedName name="원복노">[378]원도급!$H$4</definedName>
    <definedName name="원복재">[378]원도급!$F$4</definedName>
    <definedName name="원상경">[378]원도급!$J$5</definedName>
    <definedName name="원상노">[378]원도급!$H$5</definedName>
    <definedName name="원상재">[378]원도급!$F$5</definedName>
    <definedName name="원아경">[378]원도급!$J$3</definedName>
    <definedName name="원아노">[378]원도급!$H$3</definedName>
    <definedName name="원아재">[378]원도급!$F$3</definedName>
    <definedName name="원지경">[378]원도급!$J$6</definedName>
    <definedName name="원지노">[378]원도급!$H$6</definedName>
    <definedName name="원지재">[378]원도급!$F$6</definedName>
    <definedName name="원형3호맨홀">[24]!원형3호맨홀</definedName>
    <definedName name="원형3회">[96]맨홀수량산출!$AE$18</definedName>
    <definedName name="원형4회">[96]맨홀수량산출!$AE$19</definedName>
    <definedName name="월성2교" hidden="1">{#N/A,#N/A,FALSE,"토공2"}</definedName>
    <definedName name="위" hidden="1">{"'Sheet1'!$A$4","'Sheet1'!$A$9:$G$28"}</definedName>
    <definedName name="유도및점자수량산출" hidden="1">{#N/A,#N/A,FALSE,"골재소요량";#N/A,#N/A,FALSE,"골재소요량"}</definedName>
    <definedName name="유도및점자수량산출_중로" hidden="1">{#N/A,#N/A,FALSE,"골재소요량";#N/A,#N/A,FALSE,"골재소요량"}</definedName>
    <definedName name="유동1" hidden="1">[109]증감내역서!#REF!</definedName>
    <definedName name="유동표" hidden="1">{#N/A,#N/A,FALSE,"전력간선"}</definedName>
    <definedName name="유량" hidden="1">{#N/A,#N/A,FALSE,"2~8번"}</definedName>
    <definedName name="유량계" hidden="1">{#N/A,#N/A,FALSE,"토공2"}</definedName>
    <definedName name="유량계실" hidden="1">{#N/A,#N/A,FALSE,"골재소요량";#N/A,#N/A,FALSE,"골재소요량"}</definedName>
    <definedName name="유수지" hidden="1">{#N/A,#N/A,FALSE,"골재소요량";#N/A,#N/A,FALSE,"골재소요량"}</definedName>
    <definedName name="유월">'[271]06'!$A$1:$F$156</definedName>
    <definedName name="유입공" hidden="1">{"'결과(하)'!$L$24"}</definedName>
    <definedName name="유입조전기공사내역" hidden="1">{"'단계별시설공사비'!$A$3:$K$51"}</definedName>
    <definedName name="유정우2" hidden="1">[385]조명시설!#REF!</definedName>
    <definedName name="유희정" hidden="1">{#N/A,#N/A,FALSE,"골재소요량";#N/A,#N/A,FALSE,"골재소요량"}</definedName>
    <definedName name="육각블럭" hidden="1">{#N/A,#N/A,FALSE,"포장단가"}</definedName>
    <definedName name="육교" hidden="1">{#N/A,#N/A,FALSE,"단면 제원"}</definedName>
    <definedName name="윤창진"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은" hidden="1">{#N/A,#N/A,FALSE,"구조2"}</definedName>
    <definedName name="은종원" hidden="1">{"'산출근거'!$B$4:$D$8"}</definedName>
    <definedName name="음" hidden="1">{#N/A,#N/A,FALSE,"배수1"}</definedName>
    <definedName name="음음" hidden="1">{#N/A,#N/A,FALSE,"포장1";#N/A,#N/A,FALSE,"포장1"}</definedName>
    <definedName name="의" hidden="1">{#N/A,#N/A,FALSE,"운반시간"}</definedName>
    <definedName name="의영">[0]!ㅁㄴㄹㅇㄹ</definedName>
    <definedName name="의자"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의장재1">'[222]자재집계 &amp; 총괄표'!$CG$23</definedName>
    <definedName name="의장재2">'[222]자재집계 &amp; 총괄표'!$CK$23</definedName>
    <definedName name="이" hidden="1">{#N/A,#N/A,FALSE,"혼합골재"}</definedName>
    <definedName name="이가" hidden="1">{"'Firr(선)'!$AS$1:$AY$62","'Firr(사)'!$AS$1:$AY$62","'Firr(회)'!$AS$1:$AY$62","'Firr(선)'!$L$1:$V$62","'Firr(사)'!$L$1:$V$62","'Firr(회)'!$L$1:$V$62"}</definedName>
    <definedName name="이궁" hidden="1">{"'Sheet1'!$A$4","'Sheet1'!$A$9:$G$28"}</definedName>
    <definedName name="이동" hidden="1">{#N/A,#N/A,FALSE,"조골재"}</definedName>
    <definedName name="이런">[176]DATE!$C$24:$C$85</definedName>
    <definedName name="이론" hidden="1">{#N/A,#N/A,FALSE,"속도"}</definedName>
    <definedName name="이름" hidden="1">{#N/A,#N/A,FALSE,"기안지";#N/A,#N/A,FALSE,"통신지"}</definedName>
    <definedName name="이름엉ㅄ으" hidden="1">#REF!</definedName>
    <definedName name="이릉" hidden="1">#REF!</definedName>
    <definedName name="이상두"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이상민">[0]!BlankMacro1</definedName>
    <definedName name="이상성" hidden="1">{#N/A,#N/A,FALSE,"운반시간"}</definedName>
    <definedName name="이상하다" hidden="1">{#N/A,#N/A,FALSE,"구조2"}</definedName>
    <definedName name="이상해" hidden="1">{#N/A,#N/A,FALSE,"골재소요량";#N/A,#N/A,FALSE,"골재소요량"}</definedName>
    <definedName name="이성" hidden="1">{#N/A,#N/A,FALSE,"골재소요량";#N/A,#N/A,FALSE,"골재소요량"}</definedName>
    <definedName name="이성진" hidden="1">{#N/A,#N/A,FALSE,"조골재"}</definedName>
    <definedName name="이월">'[271]02'!$A$1:$F$134</definedName>
    <definedName name="이윤">#REF!</definedName>
    <definedName name="이은미">{"Book1","부대-(표지판,데리,가드).xls","부대-(낙,차,중분대).xls"}</definedName>
    <definedName name="이을">[0]!BlankMacro1</definedName>
    <definedName name="이음"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이음부"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이이잉" hidden="1">{#N/A,#N/A,TRUE,"총괄"}</definedName>
    <definedName name="이자율">0.125</definedName>
    <definedName name="이장성"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이점오">[341]날개수량1.5!$C$16:$P$19</definedName>
    <definedName name="이정" hidden="1">{#N/A,#N/A,FALSE,"2~8번"}</definedName>
    <definedName name="이정석">[0]!BlankMacro1</definedName>
    <definedName name="이정홍" hidden="1">{#N/A,#N/A,FALSE,"골재소요량";#N/A,#N/A,FALSE,"골재소요량"}</definedName>
    <definedName name="이종구" hidden="1">{#N/A,#N/A,FALSE,"배수1"}</definedName>
    <definedName name="이종훈" hidden="1">[243]전기!$A$4:$A$163</definedName>
    <definedName name="이천순복음"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이학주" hidden="1">{"'도면'!$G$62:$H$63","'도면'!$G$62:$H$63"}</definedName>
    <definedName name="이학주2" hidden="1">{"'도면'!$G$62:$H$63","'도면'!$G$62:$H$63"}</definedName>
    <definedName name="이학주A" hidden="1">{"'도면'!$G$62:$H$63","'도면'!$G$62:$H$63"}</definedName>
    <definedName name="이형관">[175]우배수!$B$24:$B$85</definedName>
    <definedName name="이형관1">[176]DATE!$B$24:$B$85</definedName>
    <definedName name="이형관2">[176]DATE!$B$24:$B$85</definedName>
    <definedName name="이형관4">[176]DATE!$B$24:$B$85</definedName>
    <definedName name="이형철근">266523</definedName>
    <definedName name="이ㅏㅁ넝리먼ㅇㄹ" hidden="1">{#N/A,#N/A,FALSE,"골재소요량";#N/A,#N/A,FALSE,"골재소요량"}</definedName>
    <definedName name="인.건.비">[386]집계표!$B$63:$IV$63</definedName>
    <definedName name="인구" hidden="1">#REF!</definedName>
    <definedName name="인구계산">[387]일위!$V$73:$AH$121</definedName>
    <definedName name="인도교"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인버트두께">[320]단위수량!$C$10</definedName>
    <definedName name="인쇄양식">'[6]간지(4)'!인쇄양식</definedName>
    <definedName name="인쇄양식1">[0]!인쇄양식1</definedName>
    <definedName name="인쇄양식2">[0]!인쇄양식2</definedName>
    <definedName name="인쇄양식3">[0]!인쇄양식3</definedName>
    <definedName name="인양제내역서">[388]전체!$B$1:$H$248</definedName>
    <definedName name="인천지검"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일" hidden="1">{"'도면'!$G$62:$H$63","'도면'!$G$62:$H$63"}</definedName>
    <definedName name="일반">#REF!</definedName>
    <definedName name="일반개구부" hidden="1">{"stand",#N/A,TRUE,"공종단가";"mtrvl",#N/A,TRUE,"단가산출";"gis170vl",#N/A,TRUE,"단가산출";"gis23vl",#N/A,TRUE,"단가산출";"cpdlavl",#N/A,TRUE,"단가산출";"BUSVL",#N/A,TRUE,"단가산출";"CABLE",#N/A,TRUE,"단가산출";"MTRST",#N/A,TRUE,"MTR품";"GIS170ST",#N/A,TRUE,"170GIS품";"GIS23ST",#N/A,TRUE,"25.8GIS품";"GITAST",#N/A,TRUE,"잡설비품";"STST",#N/A,TRUE,"표준공종"}</definedName>
    <definedName name="일반부" hidden="1">{#N/A,#N/A,FALSE,"조골재"}</definedName>
    <definedName name="일반부_1" hidden="1">{#N/A,#N/A,FALSE,"조골재"}</definedName>
    <definedName name="일반상단">[254]값!$AD$3:$AI$17</definedName>
    <definedName name="일반상단구분">[254]값!$AD$2:$AI$2</definedName>
    <definedName name="일반용접공">[389]노임단가!$E$118</definedName>
    <definedName name="일본">#N/A</definedName>
    <definedName name="일산219" hidden="1">{#N/A,#N/A,FALSE,"혼합골재"}</definedName>
    <definedName name="일월">'[271]01'!$A$1:$F$125</definedName>
    <definedName name="일위">#REF!,#REF!</definedName>
    <definedName name="일위규격매크로">[71]!일위규격매크로</definedName>
    <definedName name="일위다" hidden="1">{"'제10장(표)'!$A$5:$L$10"}</definedName>
    <definedName name="일위단가">[297]일위목록!$F$1:$H$65536</definedName>
    <definedName name="일위대" hidden="1">{"'제10장(표)'!$A$5:$L$10"}</definedName>
    <definedName name="일위대가">[355]일위목록!$A$1:$G$65536</definedName>
    <definedName name="일위대가2" hidden="1">{#N/A,#N/A,TRUE,"손익보고"}</definedName>
    <definedName name="일위대가3" hidden="1">{#N/A,#N/A,TRUE,"손익보고"}</definedName>
    <definedName name="일위대가6" hidden="1">{#N/A,#N/A,TRUE,"손익보고"}</definedName>
    <definedName name="일위대가목록">[390]일위대가!$A$2:$M$1687</definedName>
    <definedName name="일위대가아산" hidden="1">{"'도면'!$G$62:$H$63","'도면'!$G$62:$H$63"}</definedName>
    <definedName name="일위대가표" hidden="1">{"'도면'!$G$62:$H$63","'도면'!$G$62:$H$63"}</definedName>
    <definedName name="일위대가호표" hidden="1">#REF!</definedName>
    <definedName name="일위목록">[391]일위목록!$A$6:$J$62</definedName>
    <definedName name="일위코드입력매크로">[71]!일위코드입력매크로</definedName>
    <definedName name="일위화면복귀매크로">[71]!일위화면복귀매크로</definedName>
    <definedName name="일자1">'[250]#REF'!$T$2:$T$88</definedName>
    <definedName name="일자10">'[250]#REF'!$BD$2:$BD$88</definedName>
    <definedName name="일자11">'[250]#REF'!$BH$2:$BH$88</definedName>
    <definedName name="일자12">'[250]#REF'!$BL$2:$BL$88</definedName>
    <definedName name="일자13">'[250]#REF'!$BP$2:$BP$88</definedName>
    <definedName name="일자2">'[250]#REF'!$X$2:$X$88</definedName>
    <definedName name="일자3">'[250]#REF'!$AB$2:$AB$88</definedName>
    <definedName name="일자4">'[250]#REF'!$AF$2:$AF$88</definedName>
    <definedName name="일자5">'[250]#REF'!$AJ$2:$AJ$88</definedName>
    <definedName name="일자6">'[250]#REF'!$AN$2:$AN$88</definedName>
    <definedName name="일자7">'[250]#REF'!$AR$2:$AR$88</definedName>
    <definedName name="일자8">'[250]#REF'!$AV$2:$AV$88</definedName>
    <definedName name="일자9">'[250]#REF'!$AZ$2:$AZ$88</definedName>
    <definedName name="일점오">[341]날개수량1.5!$C$8:$P$11</definedName>
    <definedName name="임금" hidden="1">{"'제10장(표)'!$A$5:$L$10"}</definedName>
    <definedName name="임ㄴ" hidden="1">{"'공사부문'!$A$6:$A$32"}</definedName>
    <definedName name="임시">{"Book1","부대-(표지판,데리,가드).xls","부대-(낙,차,중분대).xls"}</definedName>
    <definedName name="임시1" hidden="1">{"'산출근거'!$B$4:$D$8"}</definedName>
    <definedName name="임주희" hidden="1">#REF!</definedName>
    <definedName name="임형" hidden="1">{#N/A,#N/A,FALSE,"포장2"}</definedName>
    <definedName name="입찰금액안" hidden="1">[392]집계표!#REF!</definedName>
    <definedName name="잉잉" hidden="1">{#N/A,#N/A,FALSE,"속도"}</definedName>
    <definedName name="ㅈ" hidden="1">{#N/A,#N/A,FALSE,"혼합골재"}</definedName>
    <definedName name="ㅈ1" hidden="1">{#N/A,#N/A,FALSE,"혼합골재"}</definedName>
    <definedName name="ㅈ12" hidden="1">{#N/A,#N/A,FALSE,"2~8번"}</definedName>
    <definedName name="ㅈ3ㅈㅈㄷㅈㅇ_10">NA()</definedName>
    <definedName name="ㅈ3ㅈㅈㄷㅈㅇ_12">NA()</definedName>
    <definedName name="ㅈ3ㅈㅈㄷㅈㅇ_13">NA()</definedName>
    <definedName name="ㅈ3ㅈㅈㄷㅈㅇ_14">NA()</definedName>
    <definedName name="ㅈ3ㅈㅈㄷㅈㅇ_15">NA()</definedName>
    <definedName name="ㅈ3ㅈㅈㄷㅈㅇ_16">NA()</definedName>
    <definedName name="ㅈ3ㅈㅈㄷㅈㅇ_17">NA()</definedName>
    <definedName name="ㅈ3ㅈㅈㄷㅈㅇ_18">NA()</definedName>
    <definedName name="ㅈ3ㅈㅈㄷㅈㅇ_19">NA()</definedName>
    <definedName name="ㅈ3ㅈㅈㄷㅈㅇ_21">NA()</definedName>
    <definedName name="ㅈ3ㅈㅈㄷㅈㅇ_22">NA()</definedName>
    <definedName name="ㅈ3ㅈㅈㄷㅈㅇ_23">NA()</definedName>
    <definedName name="ㅈ3ㅈㅈㄷㅈㅇ_25">NA()</definedName>
    <definedName name="ㅈ3ㅈㅈㄷㅈㅇ_26">NA()</definedName>
    <definedName name="ㅈ3ㅈㅈㄷㅈㅇ_27">NA()</definedName>
    <definedName name="ㅈ3ㅈㅈㄷㅈㅇ_28">NA()</definedName>
    <definedName name="ㅈ3ㅈㅈㄷㅈㅇ_29">NA()</definedName>
    <definedName name="ㅈ3ㅈㅈㄷㅈㅇ_30">NA()</definedName>
    <definedName name="ㅈ3ㅈㅈㄷㅈㅇ_40">NA()</definedName>
    <definedName name="ㅈ3ㅈㅈㄷㅈㅇ_43">NA()</definedName>
    <definedName name="ㅈ3ㅈㅈㄷㅈㅇ_44">NA()</definedName>
    <definedName name="ㅈ3ㅈㅈㄷㅈㅇ_45">NA()</definedName>
    <definedName name="ㅈ3ㅈㅈㄷㅈㅇ_46">NA()</definedName>
    <definedName name="ㅈ3ㅈㅈㄷㅈㅇ_48">NA()</definedName>
    <definedName name="ㅈ3ㅈㅈㄷㅈㅇ_49">NA()</definedName>
    <definedName name="ㅈ3ㅈㅈㄷㅈㅇ_50">NA()</definedName>
    <definedName name="ㅈ3ㅈㅈㄷㅈㅇ_51">NA()</definedName>
    <definedName name="ㅈ3ㅈㅈㄷㅈㅇ_52">NA()</definedName>
    <definedName name="ㅈ3ㅈㅈㄷㅈㅇ_53">NA()</definedName>
    <definedName name="ㅈ3ㅈㅈㄷㅈㅇ_54">NA()</definedName>
    <definedName name="ㅈ3ㅈㅈㄷㅈㅇ_55">NA()</definedName>
    <definedName name="ㅈ3ㅈㅈㄷㅈㅇ_56">NA()</definedName>
    <definedName name="ㅈ3ㅈㅈㄷㅈㅇ_57">NA()</definedName>
    <definedName name="ㅈ3ㅈㅈㄷㅈㅇ_58">NA()</definedName>
    <definedName name="ㅈ3ㅈㅈㄷㅈㅇ_59">NA()</definedName>
    <definedName name="ㅈ3ㅈㅈㄷㅈㅇ_6">NA()</definedName>
    <definedName name="ㅈ3ㅈㅈㄷㅈㅇ_61">NA()</definedName>
    <definedName name="ㅈ3ㅈㅈㄷㅈㅇ_62">NA()</definedName>
    <definedName name="ㅈ3ㅈㅈㄷㅈㅇ_63">NA()</definedName>
    <definedName name="ㅈ3ㅈㅈㄷㅈㅇ_64">NA()</definedName>
    <definedName name="ㅈ3ㅈㅈㄷㅈㅇ_65">NA()</definedName>
    <definedName name="ㅈ3ㅈㅈㄷㅈㅇ_66">NA()</definedName>
    <definedName name="ㅈ3ㅈㅈㄷㅈㅇ_67">NA()</definedName>
    <definedName name="ㅈ3ㅈㅈㄷㅈㅇ_68">NA()</definedName>
    <definedName name="ㅈ3ㅈㅈㄷㅈㅇ_69">NA()</definedName>
    <definedName name="ㅈ3ㅈㅈㄷㅈㅇ_70">NA()</definedName>
    <definedName name="ㅈ3ㅈㅈㄷㅈㅇ_71">NA()</definedName>
    <definedName name="ㅈ3ㅈㅈㄷㅈㅇ_72">NA()</definedName>
    <definedName name="ㅈ3ㅈㅈㄷㅈㅇ_73">NA()</definedName>
    <definedName name="ㅈ3ㅈㅈㄷㅈㅇ_74">NA()</definedName>
    <definedName name="ㅈ3ㅈㅈㄷㅈㅇ_75">NA()</definedName>
    <definedName name="ㅈ3ㅈㅈㄷㅈㅇ_76">NA()</definedName>
    <definedName name="ㅈ3ㅈㅈㄷㅈㅇ_77">NA()</definedName>
    <definedName name="ㅈ3ㅈㅈㄷㅈㅇ_78">NA()</definedName>
    <definedName name="ㅈ3ㅈㅈㄷㅈㅇ_8">NA()</definedName>
    <definedName name="ㅈ3ㅈㅈㄷㅈㅇ_9">NA()</definedName>
    <definedName name="ㅈ56ㅕ" hidden="1">{"'용역비'!$A$4:$C$8"}</definedName>
    <definedName name="ㅈㄱ" hidden="1">{#N/A,#N/A,FALSE,"조골재"}</definedName>
    <definedName name="ㅈㄱ_1" hidden="1">{#N/A,#N/A,FALSE,"조골재"}</definedName>
    <definedName name="ㅈㄱ1" hidden="1">{#N/A,#N/A,FALSE,"조골재"}</definedName>
    <definedName name="ㅈㄱㄻㄴㅇㅀㅎ" hidden="1">#REF!</definedName>
    <definedName name="ㅈㄱㅎㅇㅎ">[291]단가표!$A$1:$P$27</definedName>
    <definedName name="ㅈㄳ" hidden="1">{#N/A,#N/A,FALSE,"운반시간"}</definedName>
    <definedName name="ㅈㄳ퓨ㅠㅠㄺ퓰" hidden="1">{#N/A,#N/A,FALSE,"포장단가"}</definedName>
    <definedName name="ㅈㄴ">[24]!BlankMacro1</definedName>
    <definedName name="ㅈㄴㅌㅇㄷ" hidden="1">{#N/A,#N/A,FALSE,"골재소요량";#N/A,#N/A,FALSE,"골재소요량"}</definedName>
    <definedName name="ㅈㄵㄵㄵㄴㄵㄵㄴ" hidden="1">{"'중기작업1'!$A$1:$V$18"}</definedName>
    <definedName name="ㅈㄷ" hidden="1">{"'Sheet1'!$A$4","'Sheet1'!$A$9:$G$28"}</definedName>
    <definedName name="ㅈㄷㄱ" hidden="1">#REF!</definedName>
    <definedName name="ㅈㄷㄱㄷㄱㄷ" hidden="1">{"'용역비'!$A$4:$C$8"}</definedName>
    <definedName name="ㅈㄷㄱㄷㅈㄱㄷㅈ" hidden="1">{#N/A,#N/A,FALSE,"표지목차"}</definedName>
    <definedName name="ㅈㄷㄱㅈㄷㅎ" hidden="1">{#N/A,#N/A,FALSE,"기안지";#N/A,#N/A,FALSE,"통신지"}</definedName>
    <definedName name="ㅈㄷㄳㅈㄷㅍㅎㄱ" hidden="1">{#N/A,#N/A,FALSE,"표지목차"}</definedName>
    <definedName name="ㅈㄷㄳㅎㅍㅂㅈㄱ" hidden="1">{#N/A,#N/A,FALSE,"골재소요량";#N/A,#N/A,FALSE,"골재소요량"}</definedName>
    <definedName name="ㅈㄷㄴㄷㄱ" hidden="1">{#N/A,#N/A,FALSE,"기안지";#N/A,#N/A,FALSE,"통신지"}</definedName>
    <definedName name="ㅈㄷㄷㄱㅇ로" hidden="1">#REF!</definedName>
    <definedName name="ㅈㄷㄷㄷㄷ" hidden="1">{"'Sheet1'!$A$4","'Sheet1'!$A$9:$G$28"}</definedName>
    <definedName name="ㅈㄷㅂㄱㄷ" hidden="1">#REF!</definedName>
    <definedName name="ㅈㄷㅅㅅㄱ" hidden="1">#REF!</definedName>
    <definedName name="ㅈㄷㅅㅅㅈ" hidden="1">{#N/A,#N/A,FALSE,"현장 NCR 분석";#N/A,#N/A,TRUE,"현장품질감사";#N/A,#N/A,FALSE,"현장품질감사"}</definedName>
    <definedName name="ㅈㄷㅈㄱㄱ" hidden="1">{#N/A,#N/A,FALSE,"토공2"}</definedName>
    <definedName name="ㅈㄹㄹㄹㅇㄴ" hidden="1">{#N/A,#N/A,FALSE,"골재소요량";#N/A,#N/A,FALSE,"골재소요량"}</definedName>
    <definedName name="ㅈㄻㅍ" hidden="1">{#N/A,#N/A,FALSE,"기안지";#N/A,#N/A,FALSE,"통신지"}</definedName>
    <definedName name="ㅈㅁㄱㄷ" hidden="1">{#N/A,#N/A,FALSE,"단가표지"}</definedName>
    <definedName name="ㅈㅂㅈㅈ" hidden="1">'[393]8.PILE  (돌출)'!#REF!</definedName>
    <definedName name="ㅈ버ㅐㅏㅣ"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ㅈㅅㅈ" hidden="1">{#N/A,#N/A,FALSE,"단가표지"}</definedName>
    <definedName name="ㅈㅅㅈㅅㅈ" hidden="1">{#N/A,#N/A,FALSE,"단가표지"}</definedName>
    <definedName name="ㅈㅇ" hidden="1">{#N/A,#N/A,FALSE,"2~8번"}</definedName>
    <definedName name="ㅈㅈ" hidden="1">{#N/A,#N/A,FALSE,"표지목차"}</definedName>
    <definedName name="ㅈㅈ_77">NA()</definedName>
    <definedName name="ㅈㅈ1" hidden="1">{#N/A,#N/A,FALSE,"혼합골재"}</definedName>
    <definedName name="ㅈㅈ2" hidden="1">{#N/A,#N/A,FALSE,"조골재"}</definedName>
    <definedName name="ㅈㅈㅅ" hidden="1">{#N/A,#N/A,FALSE,"골재소요량";#N/A,#N/A,FALSE,"골재소요량"}</definedName>
    <definedName name="ㅈㅈㅈ" hidden="1">{#N/A,#N/A,FALSE,"단가표지"}</definedName>
    <definedName name="ㅈㅈㅈ_10">NA()</definedName>
    <definedName name="ㅈㅈㅈ_12">NA()</definedName>
    <definedName name="ㅈㅈㅈ_13">NA()</definedName>
    <definedName name="ㅈㅈㅈ_14">NA()</definedName>
    <definedName name="ㅈㅈㅈ_15">NA()</definedName>
    <definedName name="ㅈㅈㅈ_16">NA()</definedName>
    <definedName name="ㅈㅈㅈ_17">NA()</definedName>
    <definedName name="ㅈㅈㅈ_18">NA()</definedName>
    <definedName name="ㅈㅈㅈ_19">NA()</definedName>
    <definedName name="ㅈㅈㅈ_21">NA()</definedName>
    <definedName name="ㅈㅈㅈ_22">NA()</definedName>
    <definedName name="ㅈㅈㅈ_23">NA()</definedName>
    <definedName name="ㅈㅈㅈ_25">NA()</definedName>
    <definedName name="ㅈㅈㅈ_26">NA()</definedName>
    <definedName name="ㅈㅈㅈ_27">NA()</definedName>
    <definedName name="ㅈㅈㅈ_28">NA()</definedName>
    <definedName name="ㅈㅈㅈ_29">NA()</definedName>
    <definedName name="ㅈㅈㅈ_30">NA()</definedName>
    <definedName name="ㅈㅈㅈ_40">NA()</definedName>
    <definedName name="ㅈㅈㅈ_43">NA()</definedName>
    <definedName name="ㅈㅈㅈ_44">NA()</definedName>
    <definedName name="ㅈㅈㅈ_45">NA()</definedName>
    <definedName name="ㅈㅈㅈ_46">NA()</definedName>
    <definedName name="ㅈㅈㅈ_48">NA()</definedName>
    <definedName name="ㅈㅈㅈ_49">NA()</definedName>
    <definedName name="ㅈㅈㅈ_50">NA()</definedName>
    <definedName name="ㅈㅈㅈ_51">NA()</definedName>
    <definedName name="ㅈㅈㅈ_52">NA()</definedName>
    <definedName name="ㅈㅈㅈ_53">NA()</definedName>
    <definedName name="ㅈㅈㅈ_54">NA()</definedName>
    <definedName name="ㅈㅈㅈ_55">NA()</definedName>
    <definedName name="ㅈㅈㅈ_56">NA()</definedName>
    <definedName name="ㅈㅈㅈ_57">NA()</definedName>
    <definedName name="ㅈㅈㅈ_58">NA()</definedName>
    <definedName name="ㅈㅈㅈ_59">NA()</definedName>
    <definedName name="ㅈㅈㅈ_6">NA()</definedName>
    <definedName name="ㅈㅈㅈ_61">NA()</definedName>
    <definedName name="ㅈㅈㅈ_62">NA()</definedName>
    <definedName name="ㅈㅈㅈ_63">NA()</definedName>
    <definedName name="ㅈㅈㅈ_64">NA()</definedName>
    <definedName name="ㅈㅈㅈ_65">NA()</definedName>
    <definedName name="ㅈㅈㅈ_66">NA()</definedName>
    <definedName name="ㅈㅈㅈ_67">NA()</definedName>
    <definedName name="ㅈㅈㅈ_68">NA()</definedName>
    <definedName name="ㅈㅈㅈ_69">NA()</definedName>
    <definedName name="ㅈㅈㅈ_70">NA()</definedName>
    <definedName name="ㅈㅈㅈ_71">NA()</definedName>
    <definedName name="ㅈㅈㅈ_72">NA()</definedName>
    <definedName name="ㅈㅈㅈ_73">NA()</definedName>
    <definedName name="ㅈㅈㅈ_74">NA()</definedName>
    <definedName name="ㅈㅈㅈ_75">NA()</definedName>
    <definedName name="ㅈㅈㅈ_76">NA()</definedName>
    <definedName name="ㅈㅈㅈ_77">NA()</definedName>
    <definedName name="ㅈㅈㅈ_78">NA()</definedName>
    <definedName name="ㅈㅈㅈ_8">NA()</definedName>
    <definedName name="ㅈㅈㅈ_9">NA()</definedName>
    <definedName name="ㅈㅈㅈㅈ" hidden="1">{#N/A,#N/A,FALSE,"조골재"}</definedName>
    <definedName name="ㅈㅈㅈㅈㅈ" hidden="1">{#N/A,#N/A,FALSE,"2~8번"}</definedName>
    <definedName name="ㅈㅈㅈㅈㅈㅈ" hidden="1">{"'용역비'!$A$4:$C$8"}</definedName>
    <definedName name="ㅈㅎㅅㄱㄹ퓨" hidden="1">{#N/A,#N/A,FALSE,"포장단가"}</definedName>
    <definedName name="자" hidden="1">{"'정산내역서'!$A$1:$I$35","'정산서(절.성토부)'!$A$1:$Q$17","'정산서(교량부)'!$A$1:$Q$84","'총괄표'!$A$1:$M$12","'시행현황'!$A$1:$G$12","'표지'!$A$1:$N$27","'정산서(절.성토부)'!$A$3:$Q$7"}</definedName>
    <definedName name="자갈운반">[84]!자갈운반</definedName>
    <definedName name="자료">'[6]간지(4)'!자료</definedName>
    <definedName name="자미" hidden="1">{#N/A,#N/A,FALSE,"명세표"}</definedName>
    <definedName name="자재" hidden="1">{#N/A,#N/A,FALSE,"포장2"}</definedName>
    <definedName name="자재1" hidden="1">{#N/A,#N/A,FALSE,"포장2"}</definedName>
    <definedName name="자재2" hidden="1">{#N/A,#N/A,FALSE,"구조2"}</definedName>
    <definedName name="자재규격">OFFSET(#REF!,0,0,COUNTA(#REF!),1)</definedName>
    <definedName name="자재단가">[355]자재단가!$A$1:$E$65536</definedName>
    <definedName name="자재및골재집계" hidden="1">{"'Sheet1'!$A$4","'Sheet1'!$A$9:$G$28"}</definedName>
    <definedName name="자재집계" hidden="1">#REF!</definedName>
    <definedName name="자재집계5" hidden="1">#REF!</definedName>
    <definedName name="자재총괄" hidden="1">{#N/A,#N/A,FALSE,"혼합골재"}</definedName>
    <definedName name="작">{"Book1","부대-(표지판,데리,가드).xls","부대-(낙,차,중분대).xls"}</definedName>
    <definedName name="작업반장">[336]시중노임!$I$11</definedName>
    <definedName name="잔토">'[6]간지(4)'!잔토</definedName>
    <definedName name="잔토처리">[84]!잔토처리</definedName>
    <definedName name="잡석">8305</definedName>
    <definedName name="잡석_150">'[191]8.석축단위(H=1.5M)'!$AY$50</definedName>
    <definedName name="장" hidden="1">{"'정산내역서'!$A$1:$I$35","'정산서(절.성토부)'!$A$1:$Q$17","'정산서(교량부)'!$A$1:$Q$84","'총괄표'!$A$1:$M$12","'시행현황'!$A$1:$G$12","'표지'!$A$1:$N$27","'정산서(절.성토부)'!$A$3:$Q$7"}</definedName>
    <definedName name="장갑차진지토공"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장경철">[84]!장경철</definedName>
    <definedName name="장고개터널A1353">'[262]#REF'!$A$1366</definedName>
    <definedName name="장나라">[24]!BlankMacro1</definedName>
    <definedName name="장선2호" hidden="1">{"'중기작업1'!$A$1:$V$18"}</definedName>
    <definedName name="장선2호산출" hidden="1">{"'중기작업1'!$A$1:$V$18"}</definedName>
    <definedName name="장훈" hidden="1">{#N/A,#N/A,FALSE,"조골재"}</definedName>
    <definedName name="장흥처리장" hidden="1">{#N/A,#N/A,FALSE,"기안지";#N/A,#N/A,FALSE,"통신지"}</definedName>
    <definedName name="재">[84]!BlankMacro1</definedName>
    <definedName name="재경비" hidden="1">{#N/A,#N/A,TRUE,"총괄"}</definedName>
    <definedName name="재경비근거" hidden="1">{"'신흥취수펌프 검토'!$M$2","'신흥취수펌프 검토'!$A$1:$AE$87"}</definedName>
    <definedName name="재경비근거1" hidden="1">{"'신흥취수펌프 검토'!$M$2","'신흥취수펌프 검토'!$A$1:$AE$87"}</definedName>
    <definedName name="재료" hidden="1">{"'결과(하)'!$L$24"}</definedName>
    <definedName name="재료2" hidden="1">{"stand",#N/A,TRUE,"공종단가";"mtrvl",#N/A,TRUE,"단가산출";"gis170vl",#N/A,TRUE,"단가산출";"gis23vl",#N/A,TRUE,"단가산출";"cpdlavl",#N/A,TRUE,"단가산출";"BUSVL",#N/A,TRUE,"단가산출";"CABLE",#N/A,TRUE,"단가산출";"MTRST",#N/A,TRUE,"MTR품";"GIS170ST",#N/A,TRUE,"170GIS품";"GIS23ST",#N/A,TRUE,"25.8GIS품";"GITAST",#N/A,TRUE,"잡설비품";"STST",#N/A,TRUE,"표준공종"}</definedName>
    <definedName name="재료산출" hidden="1">{"'중기작업1'!$A$1:$V$18"}</definedName>
    <definedName name="재료총집계표" hidden="1">{"'중기작업1'!$A$1:$V$18"}</definedName>
    <definedName name="재집" hidden="1">{"'용역비'!$A$4:$C$8"}</definedName>
    <definedName name="재ㅖ">[256]포장재료집계표!$A$1:$L$9</definedName>
    <definedName name="쟈" hidden="1">{#N/A,#N/A,FALSE,"단면 제원"}</definedName>
    <definedName name="저" hidden="1">{#N/A,#N/A,FALSE,"단면 제원"}</definedName>
    <definedName name="저런" hidden="1">{#N/A,#N/A,FALSE,"혼합골재"}</definedName>
    <definedName name="저판두께">'[394]#REF'!$AJ$30</definedName>
    <definedName name="적침투저지망"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전기">[395]노임단가!$C$35</definedName>
    <definedName name="전기일위" hidden="1">#REF!</definedName>
    <definedName name="전기일위대가">[78]!전기일위대가</definedName>
    <definedName name="전높">'[294]암거 제원표'!$S$10</definedName>
    <definedName name="전석쌓기면적조서" hidden="1">{"'Sheet1'!$A$4","'Sheet1'!$A$9:$G$28"}</definedName>
    <definedName name="전석쌓기면적조서3공구" hidden="1">{"'Sheet1'!$A$4","'Sheet1'!$A$9:$G$28"}</definedName>
    <definedName name="전선_관">[269]!전선_관</definedName>
    <definedName name="전선관및접지내역서" hidden="1">#REF!</definedName>
    <definedName name="전시" hidden="1">{"'용역비'!$A$4:$C$8"}</definedName>
    <definedName name="전시물량" hidden="1">{"'공사부문'!$A$6:$A$32"}</definedName>
    <definedName name="전시시설물" hidden="1">{"'용역비'!$A$4:$C$8"}</definedName>
    <definedName name="전압강하가기">[269]!전압강하가기</definedName>
    <definedName name="전철" hidden="1">0</definedName>
    <definedName name="전토압도">'[68]DATA 입력란'!$D$33</definedName>
    <definedName name="전토압콘">'[68]DATA 입력란'!$D$28</definedName>
    <definedName name="전화사다리">[396]계산표지!$E$141</definedName>
    <definedName name="절">[84]!절</definedName>
    <definedName name="절1">[84]!절1</definedName>
    <definedName name="절단" hidden="1">{#N/A,#N/A,FALSE,"골재소요량";#N/A,#N/A,FALSE,"골재소요량"}</definedName>
    <definedName name="절토">[84]!절토</definedName>
    <definedName name="절토1">[84]!절토1</definedName>
    <definedName name="점멸기입력">'[6]간지(4)'!점멸기입력</definedName>
    <definedName name="접강관">'[332]화해(장성)'!$AR$647</definedName>
    <definedName name="접고무판슈">'[332]화해(장성)'!$AR$657</definedName>
    <definedName name="접다웰바">'[332]화해(장성)'!$AR$637</definedName>
    <definedName name="접속A2" hidden="1">{#N/A,#N/A,FALSE,"단면 제원"}</definedName>
    <definedName name="접속도로1" hidden="1">{#N/A,#N/A,FALSE,"혼합골재"}</definedName>
    <definedName name="접속도로수량">'[6]간지(4)'!접속도로수량</definedName>
    <definedName name="접속부" hidden="1">{#N/A,#N/A,FALSE,"2~8번"}</definedName>
    <definedName name="접속부수량" hidden="1">{#N/A,#N/A,FALSE,"2~8번"}</definedName>
    <definedName name="접스티로폴">'[332]화해(장성)'!$AR$667</definedName>
    <definedName name="접스페이서">'[332]화해(장성)'!$AR$632</definedName>
    <definedName name="접지장치" hidden="1">{#N/A,#N/A,FALSE,"명세표"}</definedName>
    <definedName name="접철근보통">'[332]화해(장성)'!$AR$627</definedName>
    <definedName name="접충진재">'[332]화해(장성)'!$AR$662</definedName>
    <definedName name="접콘160">'[332]화해(장성)'!$AR$611</definedName>
    <definedName name="접콘240">'[332]화해(장성)'!$AR$606</definedName>
    <definedName name="접타르페이퍼">'[332]화해(장성)'!$AR$642</definedName>
    <definedName name="접합개소">[397]접합수량!$A$5:$I$26</definedName>
    <definedName name="접합판4회">'[332]화해(장성)'!$AR$616</definedName>
    <definedName name="접합판6회">'[332]화해(장성)'!$AR$621</definedName>
    <definedName name="정">[84]!BlankMacro1</definedName>
    <definedName name="정보통신" hidden="1">{"'Firr(선)'!$AS$1:$AY$62","'Firr(사)'!$AS$1:$AY$62","'Firr(회)'!$AS$1:$AY$62","'Firr(선)'!$L$1:$V$62","'Firr(사)'!$L$1:$V$62","'Firr(회)'!$L$1:$V$62"}</definedName>
    <definedName name="정산">[398]FM!$G$7</definedName>
    <definedName name="정아수정" hidden="1">[59]조명시설!#REF!</definedName>
    <definedName name="정우속" hidden="1">{#N/A,#N/A,FALSE,"전력간선"}</definedName>
    <definedName name="정웅하" hidden="1">{"'광피스표'!$A$3:$N$54"}</definedName>
    <definedName name="정차금지지대대대대" hidden="1">{#N/A,#N/A,FALSE,"골재소요량";#N/A,#N/A,FALSE,"골재소요량"}</definedName>
    <definedName name="정창희">'[156]ABUT수량-A1'!$T$25</definedName>
    <definedName name="정체인간격">[323]자료입력!$C$21</definedName>
    <definedName name="제" hidden="1">[399]조명시설!#REF!</definedName>
    <definedName name="제1">[84]!제1</definedName>
    <definedName name="제2">[24]!제2</definedName>
    <definedName name="제3배스집계" hidden="1">{#N/A,#N/A,FALSE,"단면 제원"}</definedName>
    <definedName name="제4배수" hidden="1">{#N/A,#N/A,FALSE,"단면 제원"}</definedName>
    <definedName name="제4배수집계" hidden="1">{#N/A,#N/A,FALSE,"단면 제원"}</definedName>
    <definedName name="제5배수집계" hidden="1">{#N/A,#N/A,FALSE,"단면 제원"}</definedName>
    <definedName name="제목">[398]FM!$B$2</definedName>
    <definedName name="제발1" hidden="1">#REF!</definedName>
    <definedName name="제수문" hidden="1">#REF!</definedName>
    <definedName name="제수변받침">0.15</definedName>
    <definedName name="제수추가" hidden="1">{"'용역비'!$A$4:$C$8"}</definedName>
    <definedName name="제작MH1">'[222]자재집계 &amp; 총괄표'!$DA$23</definedName>
    <definedName name="제작MH2">'[222]자재집계 &amp; 총괄표'!$DB$23</definedName>
    <definedName name="제작MH3">'[222]자재집계 &amp; 총괄표'!$DC$23</definedName>
    <definedName name="제조3" hidden="1">{"'공사부문'!$A$6:$A$32"}</definedName>
    <definedName name="제조원가율">"database+전체!$A$4:$W$825"</definedName>
    <definedName name="조" hidden="1">{#N/A,#N/A,FALSE,"포장1";#N/A,#N/A,FALSE,"포장1"}</definedName>
    <definedName name="조건_입력">[400]!조건_입력</definedName>
    <definedName name="조건1">IF([401]산근!$C$48=10,67020,IF([401]산근!$C$48=20,88500,IF([401]산근!$C$48=30,108990,IF([401]산근!$C$48=40,128630,IF([401]산근!$C$48=50,142030,IF([401]산근!$C$48=60,151930))))))</definedName>
    <definedName name="조건2">IF([401]산근!$C$48=80,172580,IF([401]산근!$C$48=90,182150,IF([401]산근!$C$48=100,189650,IF([401]산근!$C$48=120,195480,IF([401]산근!$C$48=140,211630,IF([401]산근!$C$48=160,222630))))))</definedName>
    <definedName name="조건3">IF([401]산근!$C$48=200,249790,IF([401]산근!$C$48=230,253200,IF([401]산근!$C$48=260,265760,IF([401]산근!$C$48=290,283590,IF([401]산근!$C$48=320,291520,IF([401]산근!$C$48=350,307080))))))</definedName>
    <definedName name="조건4">IF([401]산근!$C$48=410,342320,IF([401]산근!$C$48=460,368920,IF([401]산근!$C$48=510,391640)))</definedName>
    <definedName name="조경">54828</definedName>
    <definedName name="조경공">[336]시중노임!$I$22</definedName>
    <definedName name="조경공B10">[234]식재인부!$B$24</definedName>
    <definedName name="조경공B4이하">[234]식재인부!$B$18</definedName>
    <definedName name="조경공B5">[234]식재인부!$B$19</definedName>
    <definedName name="조경공B6">[234]식재인부!$B$20</definedName>
    <definedName name="조경공B8">[234]식재인부!$B$22</definedName>
    <definedName name="조경공R10">[234]식재인부!$B$54</definedName>
    <definedName name="조경공R12">[234]식재인부!$B$56</definedName>
    <definedName name="조경공R15">[234]식재인부!$B$59</definedName>
    <definedName name="조경공R4이하">[234]식재인부!$B$48</definedName>
    <definedName name="조경공R5">[234]식재인부!$B$49</definedName>
    <definedName name="조경공R6">[234]식재인부!$B$50</definedName>
    <definedName name="조경공R7">[234]식재인부!$B$51</definedName>
    <definedName name="조경공R8">[234]식재인부!$B$52</definedName>
    <definedName name="조경변경">45400</definedName>
    <definedName name="조경자재총괄표" hidden="1">{#N/A,#N/A,FALSE,"골재소요량";#N/A,#N/A,FALSE,"골재소요량"}</definedName>
    <definedName name="조골재" hidden="1">{#N/A,#N/A,FALSE,"조골재"}</definedName>
    <definedName name="조기준곤원가">[402]!Macro12</definedName>
    <definedName name="조명단가">[284]조명일위!$G$1:$M$65536</definedName>
    <definedName name="조명단가1">[284]조명일위!$B$1:$G$65536</definedName>
    <definedName name="조명율표">[403]조명율표!$B$4:$F$495</definedName>
    <definedName name="조사가" hidden="1">#REF!</definedName>
    <definedName name="조수">'[249]97노임단가'!$B$7</definedName>
    <definedName name="조원공_1.1_1.5">[234]식재인부!$B$5</definedName>
    <definedName name="조장">'[249]97노임단가'!$B$8</definedName>
    <definedName name="조적공">[336]시중노임!$I$7</definedName>
    <definedName name="조차장" hidden="1">{#N/A,#N/A,FALSE,"명세표"}</definedName>
    <definedName name="조형가이즈까3010">[234]데이타!$E$11</definedName>
    <definedName name="조형가이즈까3012">[234]데이타!$E$12</definedName>
    <definedName name="조형가이즈까3014">[234]데이타!$E$13</definedName>
    <definedName name="조형가이즈까3516">[234]데이타!$E$14</definedName>
    <definedName name="조효" hidden="1">{"'Firr(선)'!$AS$1:$AY$62","'Firr(사)'!$AS$1:$AY$62","'Firr(회)'!$AS$1:$AY$62","'Firr(선)'!$L$1:$V$62","'Firr(사)'!$L$1:$V$62","'Firr(회)'!$L$1:$V$62"}</definedName>
    <definedName name="조효석" hidden="1">{"'Firr(선)'!$AS$1:$AY$62","'Firr(사)'!$AS$1:$AY$62","'Firr(회)'!$AS$1:$AY$62","'Firr(선)'!$L$1:$V$62","'Firr(사)'!$L$1:$V$62","'Firr(회)'!$L$1:$V$62"}</definedName>
    <definedName name="종구분">[323]자료입력!$A$16</definedName>
    <definedName name="종배수관단위수량">[404]!일위코드입력매크로</definedName>
    <definedName name="종배수관연장">[404]!일위규격매크로</definedName>
    <definedName name="종점날개벽">[78]!종점날개벽</definedName>
    <definedName name="종점부">'[6]간지(4)'!종점부</definedName>
    <definedName name="종점접속슬래브">[78]!종점접속슬래브</definedName>
    <definedName name="종합청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좌안" hidden="1">{"'Sheet1'!$A$4","'Sheet1'!$A$9:$G$28"}</definedName>
    <definedName name="죠" hidden="1">{#N/A,#N/A,FALSE,"단면 제원"}</definedName>
    <definedName name="주간" hidden="1">{#N/A,#N/A,FALSE,"운반시간"}</definedName>
    <definedName name="주요자재">[24]!BlankMacro1</definedName>
    <definedName name="주요자재집계" hidden="1">{#N/A,#N/A,FALSE,"운반시간"}</definedName>
    <definedName name="주요자재총괄" hidden="1">{#N/A,#N/A,FALSE,"골재소요량";#N/A,#N/A,FALSE,"골재소요량"}</definedName>
    <definedName name="주주" hidden="1">{#N/A,#N/A,FALSE,"2~8번"}</definedName>
    <definedName name="주철근" hidden="1">{#N/A,#N/A,FALSE,"1";#N/A,#N/A,FALSE,"2";#N/A,#N/A,FALSE,"3";#N/A,#N/A,FALSE,"4";#N/A,#N/A,FALSE,"5";#N/A,#N/A,FALSE,"6";#N/A,#N/A,FALSE,"7"}</definedName>
    <definedName name="주호">[0]!ㄷㄹㅈ</definedName>
    <definedName name="죽어라" hidden="1">{#N/A,#N/A,FALSE,"현장 NCR 분석";#N/A,#N/A,FALSE,"현장품질감사";#N/A,#N/A,FALSE,"현장품질감사"}</definedName>
    <definedName name="준공일">'[250]#REF'!$I$2:$I$88</definedName>
    <definedName name="준호">[0]!SAF</definedName>
    <definedName name="줄눈">46760</definedName>
    <definedName name="줄눈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줄보" hidden="1">{#N/A,#N/A,FALSE,"표지목차"}</definedName>
    <definedName name="중1류" hidden="1">{#N/A,#N/A,FALSE,"운반시간"}</definedName>
    <definedName name="중3류" hidden="1">{#N/A,#N/A,FALSE,"운반시간"}</definedName>
    <definedName name="중개태교" hidden="1">{#N/A,#N/A,FALSE,"2~8번"}</definedName>
    <definedName name="중기단가목록" hidden="1">{#N/A,#N/A,FALSE,"골재소요량";#N/A,#N/A,FALSE,"골재소요량"}</definedName>
    <definedName name="중기목록f">[405]일위대가!$A$2:$M$1687</definedName>
    <definedName name="중기운반식" hidden="1">{#N/A,#N/A,FALSE,"포장단가"}</definedName>
    <definedName name="중기운전기사">'[249]97노임단가'!$B$4</definedName>
    <definedName name="중기테이블" hidden="1">{"'중기작업1'!$A$1:$V$18"}</definedName>
    <definedName name="중벽">'[406]암거 제원표-1단계'!$Q$5</definedName>
    <definedName name="중분대경계석조서" hidden="1">{#N/A,#N/A,FALSE,"골재소요량";#N/A,#N/A,FALSE,"골재소요량"}</definedName>
    <definedName name="중분대조서">[407]데리네이타현황!$A$4,[407]데리네이타현황!$A$2,[407]데리네이타현황!$A$1,[407]데리네이타현황!$A$279,[407]데리네이타현황!$A$1:$A$65536</definedName>
    <definedName name="중앙선추가">{"Book1","부대-(표지판,데리,가드).xls","부대-(낙,차,중분대).xls"}</definedName>
    <definedName name="중원1교A502">'[262]#REF'!$A$506</definedName>
    <definedName name="중원대교A258">'[262]#REF'!$A$262</definedName>
    <definedName name="중철1">'[332]화해(함평)'!$AJ$506</definedName>
    <definedName name="중철131">'[332]화해(함평)'!$AL$504</definedName>
    <definedName name="중철132">'[332]화해(장성)'!$AL$504</definedName>
    <definedName name="중철161">'[332]화해(함평)'!$AL$502</definedName>
    <definedName name="중철162">'[332]화해(장성)'!$AL$502</definedName>
    <definedName name="중철2">'[332]화해(장성)'!$AJ$507</definedName>
    <definedName name="중추2교대거푸집집계" hidden="1">{#N/A,#N/A,FALSE,"배수1"}</definedName>
    <definedName name="중콘1">'[332]화해(함평)'!$AL$498</definedName>
    <definedName name="중콘2">'[332]화해(장성)'!$AL$498</definedName>
    <definedName name="쥬" hidden="1">{#N/A,#N/A,FALSE,"단면 제원"}</definedName>
    <definedName name="즈" hidden="1">{#N/A,#N/A,FALSE,"단면 제원"}</definedName>
    <definedName name="증감">[0]!BlankMacro1</definedName>
    <definedName name="지" hidden="1">{#N/A,#N/A,FALSE,"단면 제원"}</definedName>
    <definedName name="지간장1">'[339]4.2유효폭의 계산'!$B$26</definedName>
    <definedName name="지간장2">'[339]4.2유효폭의 계산'!$F$26</definedName>
    <definedName name="지구내토공총괄표" hidden="1">{#N/A,#N/A,FALSE,"운반시간"}</definedName>
    <definedName name="지시부" hidden="1">{#N/A,#N/A,FALSE,"현장 NCR 분석";#N/A,#N/A,FALSE,"현장품질감사";#N/A,#N/A,FALSE,"현장품질감사"}</definedName>
    <definedName name="지역">'[303]When+Codes'!$C$9:$E$19</definedName>
    <definedName name="지역1">[406]오동!$A$5:$V$200</definedName>
    <definedName name="지역3">[406]대조!$A$5:$V$200</definedName>
    <definedName name="지역4">[406]나한!$A$5:$V$200</definedName>
    <definedName name="지역업체" hidden="1">{#N/A,#N/A,FALSE,"배수2"}</definedName>
    <definedName name="지우기" hidden="1">{#N/A,#N/A,FALSE,"포장2"}</definedName>
    <definedName name="지움" hidden="1">{#N/A,#N/A,FALSE,"속도"}</definedName>
    <definedName name="지움2" hidden="1">{#N/A,#N/A,FALSE,"토공2"}</definedName>
    <definedName name="지움3" hidden="1">{#N/A,#N/A,FALSE,"표지목차"}</definedName>
    <definedName name="지원시설">[408]영창26!$A$3:$L$74</definedName>
    <definedName name="지중" hidden="1">{#N/A,#N/A,FALSE,"명세표"}</definedName>
    <definedName name="지철" hidden="1">{#N/A,#N/A,FALSE,"포장2"}</definedName>
    <definedName name="지철자재" hidden="1">{#N/A,#N/A,FALSE,"포장2"}</definedName>
    <definedName name="지토" hidden="1">{#N/A,#N/A,FALSE,"포장1";#N/A,#N/A,FALSE,"포장1"}</definedName>
    <definedName name="지토자재" hidden="1">{#N/A,#N/A,FALSE,"포장2"}</definedName>
    <definedName name="지하" hidden="1">{#N/A,#N/A,FALSE,"명세표"}</definedName>
    <definedName name="직관.J">[117]진주방향!$AN$341</definedName>
    <definedName name="직매54P" hidden="1">{#N/A,#N/A,TRUE,"토적및재료집계";#N/A,#N/A,TRUE,"토적및재료집계";#N/A,#N/A,TRUE,"단위량"}</definedName>
    <definedName name="직종">OFFSET(#REF!,0,0,COUNTA(#REF!),1)</definedName>
    <definedName name="진" hidden="1">{#N/A,#N/A,FALSE,"2~8번"}</definedName>
    <definedName name="진1" hidden="1">[409]최적단면!$C$88:$D$108</definedName>
    <definedName name="진국">[0]!NNF</definedName>
    <definedName name="진석">#REF!,#REF!</definedName>
    <definedName name="진성범">[0]!BlankMacro1</definedName>
    <definedName name="집">'[54]포장 자재산식'!집</definedName>
    <definedName name="집계" hidden="1">{#N/A,#N/A,FALSE,"명세표"}</definedName>
    <definedName name="집계1">'[270]토공(우물통,기타) '!$M$8:$U$25</definedName>
    <definedName name="집계표" hidden="1">{#N/A,#N/A,FALSE,"조골재"}</definedName>
    <definedName name="집계표_10">NA()</definedName>
    <definedName name="집계표_12">NA()</definedName>
    <definedName name="집계표_13">NA()</definedName>
    <definedName name="집계표_14">NA()</definedName>
    <definedName name="집계표_15">NA()</definedName>
    <definedName name="집계표_16">NA()</definedName>
    <definedName name="집계표_17">NA()</definedName>
    <definedName name="집계표_18">NA()</definedName>
    <definedName name="집계표_19">NA()</definedName>
    <definedName name="집계표_21">NA()</definedName>
    <definedName name="집계표_22">NA()</definedName>
    <definedName name="집계표_23">NA()</definedName>
    <definedName name="집계표_25">NA()</definedName>
    <definedName name="집계표_26">NA()</definedName>
    <definedName name="집계표_27">NA()</definedName>
    <definedName name="집계표_28">NA()</definedName>
    <definedName name="집계표_29">NA()</definedName>
    <definedName name="집계표_30">NA()</definedName>
    <definedName name="집계표_40">NA()</definedName>
    <definedName name="집계표_43">NA()</definedName>
    <definedName name="집계표_44">NA()</definedName>
    <definedName name="집계표_45">NA()</definedName>
    <definedName name="집계표_46">NA()</definedName>
    <definedName name="집계표_48">NA()</definedName>
    <definedName name="집계표_49">NA()</definedName>
    <definedName name="집계표_50">NA()</definedName>
    <definedName name="집계표_51">NA()</definedName>
    <definedName name="집계표_52">NA()</definedName>
    <definedName name="집계표_53">NA()</definedName>
    <definedName name="집계표_54">NA()</definedName>
    <definedName name="집계표_55">NA()</definedName>
    <definedName name="집계표_56">NA()</definedName>
    <definedName name="집계표_57">NA()</definedName>
    <definedName name="집계표_58">NA()</definedName>
    <definedName name="집계표_59">NA()</definedName>
    <definedName name="집계표_6">NA()</definedName>
    <definedName name="집계표_61">NA()</definedName>
    <definedName name="집계표_62">NA()</definedName>
    <definedName name="집계표_63">NA()</definedName>
    <definedName name="집계표_64">NA()</definedName>
    <definedName name="집계표_65">NA()</definedName>
    <definedName name="집계표_66">NA()</definedName>
    <definedName name="집계표_67">NA()</definedName>
    <definedName name="집계표_68">NA()</definedName>
    <definedName name="집계표_69">NA()</definedName>
    <definedName name="집계표_70">NA()</definedName>
    <definedName name="집계표_71">NA()</definedName>
    <definedName name="집계표_72">NA()</definedName>
    <definedName name="집계표_73">NA()</definedName>
    <definedName name="집계표_74">NA()</definedName>
    <definedName name="집계표_75">NA()</definedName>
    <definedName name="집계표_76">NA()</definedName>
    <definedName name="집계표_77">NA()</definedName>
    <definedName name="집계표_78">NA()</definedName>
    <definedName name="집계표_8">NA()</definedName>
    <definedName name="집계표_9">NA()</definedName>
    <definedName name="집계표12">NA()</definedName>
    <definedName name="집계표12_10">NA()</definedName>
    <definedName name="집계표12_12">NA()</definedName>
    <definedName name="집계표12_13">NA()</definedName>
    <definedName name="집계표12_14">NA()</definedName>
    <definedName name="집계표12_15">NA()</definedName>
    <definedName name="집계표12_16">NA()</definedName>
    <definedName name="집계표12_17">NA()</definedName>
    <definedName name="집계표12_18">NA()</definedName>
    <definedName name="집계표12_19">NA()</definedName>
    <definedName name="집계표12_21">NA()</definedName>
    <definedName name="집계표12_22">NA()</definedName>
    <definedName name="집계표12_23">NA()</definedName>
    <definedName name="집계표12_25">NA()</definedName>
    <definedName name="집계표12_26">NA()</definedName>
    <definedName name="집계표12_27">NA()</definedName>
    <definedName name="집계표12_28">NA()</definedName>
    <definedName name="집계표12_29">NA()</definedName>
    <definedName name="집계표12_30">NA()</definedName>
    <definedName name="집계표12_40">NA()</definedName>
    <definedName name="집계표12_43">NA()</definedName>
    <definedName name="집계표12_44">NA()</definedName>
    <definedName name="집계표12_45">NA()</definedName>
    <definedName name="집계표12_46">NA()</definedName>
    <definedName name="집계표12_48">NA()</definedName>
    <definedName name="집계표12_49">NA()</definedName>
    <definedName name="집계표12_50">NA()</definedName>
    <definedName name="집계표12_51">NA()</definedName>
    <definedName name="집계표12_52">NA()</definedName>
    <definedName name="집계표12_53">NA()</definedName>
    <definedName name="집계표12_54">NA()</definedName>
    <definedName name="집계표12_55">NA()</definedName>
    <definedName name="집계표12_56">NA()</definedName>
    <definedName name="집계표12_57">NA()</definedName>
    <definedName name="집계표12_58">NA()</definedName>
    <definedName name="집계표12_59">NA()</definedName>
    <definedName name="집계표12_6">NA()</definedName>
    <definedName name="집계표12_61">NA()</definedName>
    <definedName name="집계표12_62">NA()</definedName>
    <definedName name="집계표12_63">NA()</definedName>
    <definedName name="집계표12_64">NA()</definedName>
    <definedName name="집계표12_65">NA()</definedName>
    <definedName name="집계표12_66">NA()</definedName>
    <definedName name="집계표12_67">NA()</definedName>
    <definedName name="집계표12_68">NA()</definedName>
    <definedName name="집계표12_69">NA()</definedName>
    <definedName name="집계표12_70">NA()</definedName>
    <definedName name="집계표12_71">NA()</definedName>
    <definedName name="집계표12_72">NA()</definedName>
    <definedName name="집계표12_73">NA()</definedName>
    <definedName name="집계표12_74">NA()</definedName>
    <definedName name="집계표12_75">NA()</definedName>
    <definedName name="집계표12_76">NA()</definedName>
    <definedName name="집계표12_77">NA()</definedName>
    <definedName name="집계표12_78">NA()</definedName>
    <definedName name="집계표12_8">NA()</definedName>
    <definedName name="집계표12_9">NA()</definedName>
    <definedName name="집수3" hidden="1">{#N/A,#N/A,FALSE,"혼합골재"}</definedName>
    <definedName name="집수정" hidden="1">#REF!</definedName>
    <definedName name="집수정_10">NA()</definedName>
    <definedName name="집수정_12">NA()</definedName>
    <definedName name="집수정_13">NA()</definedName>
    <definedName name="집수정_14">NA()</definedName>
    <definedName name="집수정_15">NA()</definedName>
    <definedName name="집수정_16">NA()</definedName>
    <definedName name="집수정_17">NA()</definedName>
    <definedName name="집수정_18">NA()</definedName>
    <definedName name="집수정_19">NA()</definedName>
    <definedName name="집수정_21">NA()</definedName>
    <definedName name="집수정_22">NA()</definedName>
    <definedName name="집수정_23">NA()</definedName>
    <definedName name="집수정_25">NA()</definedName>
    <definedName name="집수정_26">NA()</definedName>
    <definedName name="집수정_27">NA()</definedName>
    <definedName name="집수정_28">NA()</definedName>
    <definedName name="집수정_29">NA()</definedName>
    <definedName name="집수정_30">NA()</definedName>
    <definedName name="집수정_40">NA()</definedName>
    <definedName name="집수정_43">NA()</definedName>
    <definedName name="집수정_44">NA()</definedName>
    <definedName name="집수정_45">NA()</definedName>
    <definedName name="집수정_46">NA()</definedName>
    <definedName name="집수정_48">NA()</definedName>
    <definedName name="집수정_49">NA()</definedName>
    <definedName name="집수정_50">NA()</definedName>
    <definedName name="집수정_51">NA()</definedName>
    <definedName name="집수정_52">NA()</definedName>
    <definedName name="집수정_53">NA()</definedName>
    <definedName name="집수정_54">NA()</definedName>
    <definedName name="집수정_55">NA()</definedName>
    <definedName name="집수정_56">NA()</definedName>
    <definedName name="집수정_57">NA()</definedName>
    <definedName name="집수정_58">NA()</definedName>
    <definedName name="집수정_59">NA()</definedName>
    <definedName name="집수정_6">NA()</definedName>
    <definedName name="집수정_61">NA()</definedName>
    <definedName name="집수정_62">NA()</definedName>
    <definedName name="집수정_63">NA()</definedName>
    <definedName name="집수정_64">NA()</definedName>
    <definedName name="집수정_65">NA()</definedName>
    <definedName name="집수정_66">NA()</definedName>
    <definedName name="집수정_67">NA()</definedName>
    <definedName name="집수정_68">NA()</definedName>
    <definedName name="집수정_69">NA()</definedName>
    <definedName name="집수정_70">NA()</definedName>
    <definedName name="집수정_71">NA()</definedName>
    <definedName name="집수정_72">NA()</definedName>
    <definedName name="집수정_73">NA()</definedName>
    <definedName name="집수정_74">NA()</definedName>
    <definedName name="집수정_75">NA()</definedName>
    <definedName name="집수정_76">NA()</definedName>
    <definedName name="집수정_77">NA()</definedName>
    <definedName name="집수정_78">NA()</definedName>
    <definedName name="집수정_8">NA()</definedName>
    <definedName name="집수정_9">NA()</definedName>
    <definedName name="집수정1" hidden="1">{#N/A,#N/A,FALSE,"배수1"}</definedName>
    <definedName name="집수정1최종" hidden="1">{#N/A,#N/A,FALSE,"2~8번"}</definedName>
    <definedName name="집수정3" hidden="1">{#N/A,#N/A,FALSE,"2~8번"}</definedName>
    <definedName name="집수정깨기" hidden="1">{#N/A,#N/A,FALSE,"운반시간"}</definedName>
    <definedName name="집수정단위" hidden="1">{#N/A,#N/A,FALSE,"골재소요량";#N/A,#N/A,FALSE,"골재소요량"}</definedName>
    <definedName name="집수정단위수량" hidden="1">{#N/A,#N/A,FALSE,"골재소요량";#N/A,#N/A,FALSE,"골재소요량"}</definedName>
    <definedName name="집수정수량산출조서">NA()</definedName>
    <definedName name="집수정수량산출조서_10">NA()</definedName>
    <definedName name="집수정수량산출조서_12">NA()</definedName>
    <definedName name="집수정수량산출조서_13">NA()</definedName>
    <definedName name="집수정수량산출조서_14">NA()</definedName>
    <definedName name="집수정수량산출조서_15">NA()</definedName>
    <definedName name="집수정수량산출조서_16">NA()</definedName>
    <definedName name="집수정수량산출조서_17">NA()</definedName>
    <definedName name="집수정수량산출조서_18">NA()</definedName>
    <definedName name="집수정수량산출조서_19">NA()</definedName>
    <definedName name="집수정수량산출조서_21">NA()</definedName>
    <definedName name="집수정수량산출조서_22">NA()</definedName>
    <definedName name="집수정수량산출조서_23">NA()</definedName>
    <definedName name="집수정수량산출조서_25">NA()</definedName>
    <definedName name="집수정수량산출조서_26">NA()</definedName>
    <definedName name="집수정수량산출조서_27">NA()</definedName>
    <definedName name="집수정수량산출조서_28">NA()</definedName>
    <definedName name="집수정수량산출조서_29">NA()</definedName>
    <definedName name="집수정수량산출조서_30">NA()</definedName>
    <definedName name="집수정수량산출조서_40">NA()</definedName>
    <definedName name="집수정수량산출조서_43">NA()</definedName>
    <definedName name="집수정수량산출조서_44">NA()</definedName>
    <definedName name="집수정수량산출조서_45">NA()</definedName>
    <definedName name="집수정수량산출조서_46">NA()</definedName>
    <definedName name="집수정수량산출조서_48">NA()</definedName>
    <definedName name="집수정수량산출조서_49">NA()</definedName>
    <definedName name="집수정수량산출조서_50">NA()</definedName>
    <definedName name="집수정수량산출조서_51">NA()</definedName>
    <definedName name="집수정수량산출조서_52">NA()</definedName>
    <definedName name="집수정수량산출조서_53">NA()</definedName>
    <definedName name="집수정수량산출조서_54">NA()</definedName>
    <definedName name="집수정수량산출조서_55">NA()</definedName>
    <definedName name="집수정수량산출조서_56">NA()</definedName>
    <definedName name="집수정수량산출조서_57">NA()</definedName>
    <definedName name="집수정수량산출조서_58">NA()</definedName>
    <definedName name="집수정수량산출조서_59">NA()</definedName>
    <definedName name="집수정수량산출조서_6">NA()</definedName>
    <definedName name="집수정수량산출조서_61">NA()</definedName>
    <definedName name="집수정수량산출조서_62">NA()</definedName>
    <definedName name="집수정수량산출조서_63">NA()</definedName>
    <definedName name="집수정수량산출조서_64">NA()</definedName>
    <definedName name="집수정수량산출조서_65">NA()</definedName>
    <definedName name="집수정수량산출조서_66">NA()</definedName>
    <definedName name="집수정수량산출조서_67">NA()</definedName>
    <definedName name="집수정수량산출조서_68">NA()</definedName>
    <definedName name="집수정수량산출조서_69">NA()</definedName>
    <definedName name="집수정수량산출조서_70">NA()</definedName>
    <definedName name="집수정수량산출조서_71">NA()</definedName>
    <definedName name="집수정수량산출조서_72">NA()</definedName>
    <definedName name="집수정수량산출조서_73">NA()</definedName>
    <definedName name="집수정수량산출조서_74">NA()</definedName>
    <definedName name="집수정수량산출조서_75">NA()</definedName>
    <definedName name="집수정수량산출조서_76">NA()</definedName>
    <definedName name="집수정수량산출조서_77">NA()</definedName>
    <definedName name="집수정수량산출조서_78">NA()</definedName>
    <definedName name="집수정수량산출조서_8">NA()</definedName>
    <definedName name="집수정수량산출조서_9">NA()</definedName>
    <definedName name="집수정조서" hidden="1">{#N/A,#N/A,FALSE,"2~8번"}</definedName>
    <definedName name="집수정토공" hidden="1">[410]날개벽수량표!#REF!</definedName>
    <definedName name="ㅉㅉ" hidden="1">{#N/A,#N/A,FALSE,"2~8번"}</definedName>
    <definedName name="짜증">[350]DATE!$G$24:$G$79</definedName>
    <definedName name="ㅊ" hidden="1">{#N/A,#N/A,TRUE,"총괄"}</definedName>
    <definedName name="ㅊㅊㅊ" hidden="1">{#N/A,#N/A,FALSE,"속도"}</definedName>
    <definedName name="ㅊㅊㅊㅊㅊ" hidden="1">{#N/A,#N/A,FALSE,"단가표지"}</definedName>
    <definedName name="ㅊㅊㅊㅊㅊㅊ" hidden="1">{#N/A,#N/A,FALSE,"부대2"}</definedName>
    <definedName name="ㅊㅊㅊㅊㅊㅊㅊ" hidden="1">{#N/A,#N/A,FALSE,"골재소요량";#N/A,#N/A,FALSE,"골재소요량"}</definedName>
    <definedName name="ㅊㅍㅁㄹㄷ" hidden="1">{"'산출근거'!$B$4:$D$8"}</definedName>
    <definedName name="ㅊ퓿ㅍ" hidden="1">{#N/A,#N/A,FALSE,"혼합골재"}</definedName>
    <definedName name="차">[24]!BlankMacro1</definedName>
    <definedName name="차2">[24]!BlankMacro1</definedName>
    <definedName name="차3">[24]!BlankMacro1</definedName>
    <definedName name="차4">[24]!BlankMacro1</definedName>
    <definedName name="차5">[24]!BlankMacro1</definedName>
    <definedName name="차선도색" hidden="1">{#N/A,#N/A,FALSE,"혼합골재"}</definedName>
    <definedName name="차선도색설치현황1">[411]데리네이타현황!$A$4,[411]데리네이타현황!$A$2,[411]데리네이타현황!$A$1,[411]데리네이타현황!$A$279,[411]데리네이타현황!$A$1:$A$65536</definedName>
    <definedName name="차수벽2.5수정" hidden="1">{#N/A,#N/A,FALSE,"배수1"}</definedName>
    <definedName name="차집">[24]!BlankMacro1</definedName>
    <definedName name="차집관로">[24]!BlankMacro1</definedName>
    <definedName name="차집관로일반">[24]!BlankMacro1</definedName>
    <definedName name="차집관로토공">[24]!BlankMacro1</definedName>
    <definedName name="차차" hidden="1">[412]조명시설!#REF!</definedName>
    <definedName name="착공일">'[250]#REF'!$H$2:$H$88</definedName>
    <definedName name="착암공">[338]노임!$H$16</definedName>
    <definedName name="찰샇기" hidden="1">#REF!</definedName>
    <definedName name="참사지공동주택지내단위수량" hidden="1">{#N/A,#N/A,FALSE,"2~8번"}</definedName>
    <definedName name="참석자" hidden="1">{#N/A,#N/A,FALSE,"현장 NCR 분석";#N/A,#N/A,FALSE,"현장품질감사";#N/A,#N/A,FALSE,"현장품질감사"}</definedName>
    <definedName name="천">[84]!천</definedName>
    <definedName name="천사" hidden="1">{"'용역비'!$A$4:$C$8"}</definedName>
    <definedName name="천안역방향간지" hidden="1">{#N/A,#N/A,FALSE,"배수2"}</definedName>
    <definedName name="천에"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천재">[0]!BlankMacro1</definedName>
    <definedName name="철">[84]!철</definedName>
    <definedName name="철_13">[319]수량산출!$F$72</definedName>
    <definedName name="철_16">[319]수량산출!$F$73</definedName>
    <definedName name="철_999">[319]수량산출!$F$75</definedName>
    <definedName name="철1">[84]!철1</definedName>
    <definedName name="철2">[84]!철2</definedName>
    <definedName name="철거">'[6]간지(4)'!철거</definedName>
    <definedName name="철거11" hidden="1">{#N/A,#N/A,FALSE,"2~8번"}</definedName>
    <definedName name="철거수량" hidden="1">#REF!</definedName>
    <definedName name="철골공">[338]노임!$D$7</definedName>
    <definedName name="철골협의" hidden="1">{#N/A,#N/A,FALSE,"현장 NCR 분석";#N/A,#N/A,FALSE,"현장품질감사";#N/A,#N/A,FALSE,"현장품질감사"}</definedName>
    <definedName name="철구매출1">[207]수주추정!$B$7:$J$31</definedName>
    <definedName name="철구매출2">[207]수주추정!$K$7:$K$31</definedName>
    <definedName name="철근">'[191]8.석축단위(H=1.5M)'!$AY$51</definedName>
    <definedName name="철근공">56362</definedName>
    <definedName name="철근운반">[84]!철근운반</definedName>
    <definedName name="철근자료" hidden="1">#REF!</definedName>
    <definedName name="철근집계" hidden="1">{#N/A,#N/A,FALSE,"단가표지"}</definedName>
    <definedName name="철근집계1" hidden="1">{#N/A,#N/A,FALSE,"배수1"}</definedName>
    <definedName name="철근집계표" hidden="1">{#N/A,#N/A,FALSE,"단가표지"}</definedName>
    <definedName name="철근총괄" hidden="1">{#N/A,#N/A,FALSE,"2~8번"}</definedName>
    <definedName name="철근총괄1" hidden="1">{#N/A,#N/A,FALSE,"표지목차"}</definedName>
    <definedName name="철근항복응력">'[394]#REF'!$G$144</definedName>
    <definedName name="철수" hidden="1">{#N/A,#N/A,TRUE,"공종단가";#N/A,#N/A,TRUE,"Mtr단가";#N/A,#N/A,TRUE,"170GIS단가";#N/A,#N/A,TRUE,"258GIS단가";#N/A,#N/A,TRUE,"잡단가A";#N/A,#N/A,TRUE,"잡단가B";#N/A,#N/A,TRUE,"잡단가C";#N/A,#N/A,TRUE,"토목방재단가";#N/A,#N/A,TRUE,"MTR품";#N/A,#N/A,TRUE,"170GIS품";#N/A,#N/A,TRUE,"25.8GIS품";#N/A,#N/A,TRUE,"잡설비품";#N/A,#N/A,TRUE,"토목방재";#N/A,#N/A,TRUE,"시중노임"}</definedName>
    <definedName name="철탑철거집계표" hidden="1">{#N/A,#N/A,FALSE,"운반시간"}</definedName>
    <definedName name="첫장" hidden="1">{"'용역비'!$A$4:$C$8"}</definedName>
    <definedName name="첫장1" hidden="1">{"'용역비'!$A$4:$C$8"}</definedName>
    <definedName name="청">[107]!Macro14</definedName>
    <definedName name="청구">[398]FM!$K$6</definedName>
    <definedName name="체적">"㎥"</definedName>
    <definedName name="초" hidden="1">{#N/A,#N/A,FALSE,"골재소요량";#N/A,#N/A,FALSE,"골재소요량"}</definedName>
    <definedName name="초다" hidden="1">{#N/A,#N/A,FALSE,"2~8번"}</definedName>
    <definedName name="촐" hidden="1">{#N/A,#N/A,FALSE,"골재소요량";#N/A,#N/A,FALSE,"골재소요량"}</definedName>
    <definedName name="총공" hidden="1">{#N/A,#N/A,FALSE,"운반시간"}</definedName>
    <definedName name="총괄" hidden="1">{#N/A,#N/A,TRUE,"총괄"}</definedName>
    <definedName name="총괄수량집계표" hidden="1">{#N/A,#N/A,FALSE,"골재소요량";#N/A,#N/A,FALSE,"골재소요량"}</definedName>
    <definedName name="총괄제출용" hidden="1">{#N/A,#N/A,FALSE,"전력간선"}</definedName>
    <definedName name="총괄집계표" hidden="1">{"'도면'!$G$62:$H$63","'도면'!$G$62:$H$63"}</definedName>
    <definedName name="총괄표" hidden="1">{#N/A,#N/A,TRUE,"총괄"}</definedName>
    <definedName name="최남식"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최종견적조건" hidden="1">{#N/A,#N/A,FALSE,"기안지";#N/A,#N/A,FALSE,"통신지"}</definedName>
    <definedName name="추">[0]!BlankMacro1</definedName>
    <definedName name="추가"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추가구간" hidden="1">{#N/A,#N/A,FALSE,"포장2"}</definedName>
    <definedName name="추가구간물량" hidden="1">{#N/A,#N/A,FALSE,"포장1";#N/A,#N/A,FALSE,"포장1"}</definedName>
    <definedName name="추정" hidden="1">{#N/A,#N/A,FALSE,"포장2"}</definedName>
    <definedName name="출입문상세도" hidden="1">{#N/A,#N/A,FALSE,"운반시간"}</definedName>
    <definedName name="충산대">#N/A</definedName>
    <definedName name="충주" hidden="1">{#N/A,#N/A,FALSE,"2~8번"}</definedName>
    <definedName name="취입보집계" hidden="1">{#N/A,#N/A,FALSE,"2~8번"}</definedName>
    <definedName name="츠" hidden="1">{#N/A,#N/A,FALSE,"조골재"}</definedName>
    <definedName name="측구" hidden="1">{#N/A,#N/A,FALSE,"2~8번"}</definedName>
    <definedName name="측구깨기">'[8]#REF'!$C$8:$C$11</definedName>
    <definedName name="측구조서" hidden="1">{#N/A,#N/A,FALSE,"2~8번"}</definedName>
    <definedName name="치핑">[96]맨홀수량산출!$AE$33</definedName>
    <definedName name="칠곡" hidden="1">{#N/A,#N/A,TRUE,"손익보고"}</definedName>
    <definedName name="칠월">'[271]07'!$A$1:$F$164</definedName>
    <definedName name="칠팔">25800</definedName>
    <definedName name="칠푼이" hidden="1">{#N/A,#N/A,FALSE,"2~8번"}</definedName>
    <definedName name="침사지단위수량" hidden="1">{#N/A,#N/A,FALSE,"운반시간"}</definedName>
    <definedName name="침사직고" hidden="1">{#N/A,#N/A,FALSE,"운반시간"}</definedName>
    <definedName name="ㅋ" hidden="1">{#N/A,#N/A,FALSE,"조골재"}</definedName>
    <definedName name="ㅋ_1" hidden="1">{#N/A,#N/A,FALSE,"조골재"}</definedName>
    <definedName name="ㅋㄹㅇㄴㄹ">[24]!ㅋㄹㅇㄴㄹ</definedName>
    <definedName name="ㅋ륭ㅎㄹㅇㄹ">[0]!BlankMacro1</definedName>
    <definedName name="ㅋㅁ" hidden="1">{#N/A,#N/A,FALSE,"명세표"}</definedName>
    <definedName name="ㅋㅇㅁㅇ" hidden="1">{"'공사부문'!$A$6:$A$32"}</definedName>
    <definedName name="ㅋㅇㅇㅇㅇㅇ">[24]!BlankMacro1</definedName>
    <definedName name="ㅋㅊㅋㅊ" hidden="1">{#N/A,#N/A,FALSE,"운반시간"}</definedName>
    <definedName name="ㅋㅊㅍ" hidden="1">{"'산출근거'!$B$4:$D$8"}</definedName>
    <definedName name="ㅋㅊㅍㅁㅇㄹ" hidden="1">{"'산출근거'!$B$4:$D$8"}</definedName>
    <definedName name="ㅋㅊㅍㅋㅍ" hidden="1">{"'산출근거'!$B$4:$D$8"}</definedName>
    <definedName name="ㅋㅋ" hidden="1">{#N/A,#N/A,FALSE,"조골재"}</definedName>
    <definedName name="ㅋㅋㅋ" hidden="1">#REF!</definedName>
    <definedName name="ㅋㅋㅋㅋ" hidden="1">{#N/A,#N/A,FALSE,"조골재"}</definedName>
    <definedName name="ㅋㅋㅋㅋㅋ"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ㅋㅋㅋㅋㅋㅋ" hidden="1">{#N/A,#N/A,FALSE,"골재소요량";#N/A,#N/A,FALSE,"골재소요량"}</definedName>
    <definedName name="ㅋㅋㅋㅋㅋㅋㅋㅋ" hidden="1">{#N/A,#N/A,FALSE,"2~8번"}</definedName>
    <definedName name="ㅋㅌ" hidden="1">{"'용역비'!$A$4:$C$8"}</definedName>
    <definedName name="ㅋㅌㅇ">[0]!xcf</definedName>
    <definedName name="ㅋㅌㅊ">'[6]간지(4)'!ㅋㅌㅊ</definedName>
    <definedName name="ㅋㅌㅌ">[0]!SSX</definedName>
    <definedName name="ㅋㅍㅌㅊㅍㅊㅌㅋㅍㅊㅌㅋ" hidden="1">{#N/A,#N/A,FALSE,"골재소요량";#N/A,#N/A,FALSE,"골재소요량"}</definedName>
    <definedName name="카" hidden="1">{#N/A,#N/A,FALSE,"단가표지"}</definedName>
    <definedName name="카믹서별표" hidden="1">#REF!</definedName>
    <definedName name="카카카" hidden="1">{#N/A,#N/A,FALSE,"골재소요량";#N/A,#N/A,FALSE,"골재소요량"}</definedName>
    <definedName name="캇타간재">'[265]기계경비(시간당)'!$H$92</definedName>
    <definedName name="캇타노무">'[265]기계경비(시간당)'!$H$88</definedName>
    <definedName name="캇타손료">'[265]기계경비(시간당)'!$H$87</definedName>
    <definedName name="컥" hidden="1">{#N/A,#N/A,FALSE,"기안지";#N/A,#N/A,FALSE,"통신지"}</definedName>
    <definedName name="컻퍼" hidden="1">{#N/A,#N/A,FALSE,"운반시간"}</definedName>
    <definedName name="케러" hidden="1">{#N/A,#N/A,FALSE,"2~8번"}</definedName>
    <definedName name="케이블간지" hidden="1">{#N/A,#N/A,TRUE,"토적및재료집계";#N/A,#N/A,TRUE,"토적및재료집계";#N/A,#N/A,TRUE,"단위량"}</definedName>
    <definedName name="코어" hidden="1">{#N/A,#N/A,FALSE,"현장 NCR 분석";#N/A,#N/A,FALSE,"현장품질감사";#N/A,#N/A,FALSE,"현장품질감사"}</definedName>
    <definedName name="코어작업수량" hidden="1">{#N/A,#N/A,FALSE,"현장 NCR 분석";#N/A,#N/A,FALSE,"현장품질감사";#N/A,#N/A,FALSE,"현장품질감사"}</definedName>
    <definedName name="코핑높이1">1.6</definedName>
    <definedName name="콘">55333</definedName>
    <definedName name="콘120규격">[146]SORCE1!$AA$1:$AO$15</definedName>
    <definedName name="콘180규격">[146]SORCE1!$AQ$1:$BE$15</definedName>
    <definedName name="콘25">[413]맨홀수량산출!$AE$14</definedName>
    <definedName name="콘40">[413]맨홀수량산출!$AE$7</definedName>
    <definedName name="콘강도">240</definedName>
    <definedName name="콘공">'[414](C)원내역'!$E$4:$L$233,'[414](C)원내역'!$K$234:$K$261,'[414](C)원내역'!$I$252:$J$255,'[414](C)원내역'!$E$276:$K$338</definedName>
    <definedName name="콘크리트">240</definedName>
    <definedName name="콘크리트2" hidden="1">#REF!</definedName>
    <definedName name="콘크리트25_180_8">'[191]8.석축단위(H=1.5M)'!$AY$43</definedName>
    <definedName name="콘크리트공">[337]노임단가!$C$25</definedName>
    <definedName name="콘크리트공칭강도">'[394]#REF'!$G$132</definedName>
    <definedName name="콘크리트깨기">[84]!콘크리트깨기</definedName>
    <definedName name="콘크리트타설">[253]!일위화면복귀매크로</definedName>
    <definedName name="콘크리트탄성계수">2350000</definedName>
    <definedName name="콩" hidden="1">{#N/A,#N/A,FALSE,"구조1"}</definedName>
    <definedName name="크레이"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키키">[84]!BlankMacro1</definedName>
    <definedName name="ㅌ" hidden="1">{#N/A,#N/A,FALSE,"2~8번"}</definedName>
    <definedName name="ㅌ_1" hidden="1">{#N/A,#N/A,FALSE,"2~8번"}</definedName>
    <definedName name="ㅌ1" hidden="1">{#N/A,#N/A,FALSE,"2~8번"}</definedName>
    <definedName name="ㅌㅇㅇㅇㅇ" hidden="1">{"'고휘도교통표지4차선용'!$B$2:$O$14"}</definedName>
    <definedName name="ㅌㅇㅇㅇㅇㅇㅇㅇㅇㅇㅇㅇㅇㅇㅇㅇㅇㅇㅇㅇㅇㅇㅇㅇㅇㅇㅇㅇㅇㅇㅇㅇㅇㅇㅇㅇ" hidden="1">{#N/A,#N/A,FALSE,"운반시간"}</definedName>
    <definedName name="ㅌㅊ"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ㅌㅊㅀ" hidden="1">{#N/A,#N/A,FALSE,"운반시간"}</definedName>
    <definedName name="ㅌㅌ" hidden="1">{#N/A,#N/A,FALSE,"배수1"}</definedName>
    <definedName name="ㅌㅌㅌ" hidden="1">{#N/A,#N/A,FALSE,"골재소요량";#N/A,#N/A,FALSE,"골재소요량"}</definedName>
    <definedName name="ㅌㅌㅌㅌ" hidden="1">{#N/A,#N/A,FALSE,"2~8번"}</definedName>
    <definedName name="ㅌㅌㅌㅌㅌ" hidden="1">{#N/A,#N/A,FALSE,"골재소요량";#N/A,#N/A,FALSE,"골재소요량"}</definedName>
    <definedName name="ㅌㅌㅌㅌㅌㅌ" hidden="1">{#N/A,#N/A,FALSE,"조골재"}</definedName>
    <definedName name="ㅌㅍ" hidden="1">{#N/A,#N/A,FALSE,"부대2"}</definedName>
    <definedName name="ㅌㅍㅁㄴㅋ" hidden="1">'[310]N賃率-職'!$I$5:$I$30</definedName>
    <definedName name="타" hidden="1">{#N/A,#N/A,FALSE,"2~8번"}</definedName>
    <definedName name="타견적" hidden="1">[372]수량산출!$A$1:$A$8282</definedName>
    <definedName name="타공종">[415]Sheet1!$G$48</definedName>
    <definedName name="타공종수량집계표" hidden="1">#REF!</definedName>
    <definedName name="타공종이기및이월수량">[415]Sheet1!$G$48</definedName>
    <definedName name="타공종이월수" hidden="1">#REF!</definedName>
    <definedName name="탄력봉" hidden="1">[359]조명시설!#REF!</definedName>
    <definedName name="탄력봉111" hidden="1">[359]조명시설!#REF!</definedName>
    <definedName name="태영" hidden="1">{#N/A,#N/A,FALSE,"골재소요량";#N/A,#N/A,FALSE,"골재소요량"}</definedName>
    <definedName name="태영지급" hidden="1">{#N/A,#N/A,FALSE,"부대1"}</definedName>
    <definedName name="터">[84]!터</definedName>
    <definedName name="터1">[84]!터1</definedName>
    <definedName name="터파기">'[6]간지(4)'!터파기</definedName>
    <definedName name="터파기계산">[269]!터파기계산</definedName>
    <definedName name="터파기종류">IF(#REF!="","",IF(#REF!=0,"OPEN-CUT",IF(#REF!=1,"SK",IF(#REF!=3,"H-PILE"))))</definedName>
    <definedName name="테스트" hidden="1">#REF!</definedName>
    <definedName name="테이퍼" hidden="1">{#N/A,#N/A,FALSE,"혼합골재"}</definedName>
    <definedName name="템플리트모듈1">[84]!BlankMacro1</definedName>
    <definedName name="템플리트모듈1_10">NA()</definedName>
    <definedName name="템플리트모듈1_12">NA()</definedName>
    <definedName name="템플리트모듈1_13">NA()</definedName>
    <definedName name="템플리트모듈1_14">NA()</definedName>
    <definedName name="템플리트모듈1_15">NA()</definedName>
    <definedName name="템플리트모듈1_16">NA()</definedName>
    <definedName name="템플리트모듈1_17">NA()</definedName>
    <definedName name="템플리트모듈1_18">NA()</definedName>
    <definedName name="템플리트모듈1_19">NA()</definedName>
    <definedName name="템플리트모듈1_21">NA()</definedName>
    <definedName name="템플리트모듈1_22">NA()</definedName>
    <definedName name="템플리트모듈1_23">NA()</definedName>
    <definedName name="템플리트모듈1_25">NA()</definedName>
    <definedName name="템플리트모듈1_26">NA()</definedName>
    <definedName name="템플리트모듈1_27">NA()</definedName>
    <definedName name="템플리트모듈1_28">NA()</definedName>
    <definedName name="템플리트모듈1_29">NA()</definedName>
    <definedName name="템플리트모듈1_30">NA()</definedName>
    <definedName name="템플리트모듈1_38">NA()</definedName>
    <definedName name="템플리트모듈1_40">NA()</definedName>
    <definedName name="템플리트모듈1_43">NA()</definedName>
    <definedName name="템플리트모듈1_44">NA()</definedName>
    <definedName name="템플리트모듈1_45">NA()</definedName>
    <definedName name="템플리트모듈1_46">NA()</definedName>
    <definedName name="템플리트모듈1_48">NA()</definedName>
    <definedName name="템플리트모듈1_49">NA()</definedName>
    <definedName name="템플리트모듈1_50">NA()</definedName>
    <definedName name="템플리트모듈1_51">NA()</definedName>
    <definedName name="템플리트모듈1_52">NA()</definedName>
    <definedName name="템플리트모듈1_53">NA()</definedName>
    <definedName name="템플리트모듈1_54">NA()</definedName>
    <definedName name="템플리트모듈1_55">NA()</definedName>
    <definedName name="템플리트모듈1_56">NA()</definedName>
    <definedName name="템플리트모듈1_57">NA()</definedName>
    <definedName name="템플리트모듈1_58">NA()</definedName>
    <definedName name="템플리트모듈1_59">NA()</definedName>
    <definedName name="템플리트모듈1_6">NA()</definedName>
    <definedName name="템플리트모듈1_61">NA()</definedName>
    <definedName name="템플리트모듈1_62">NA()</definedName>
    <definedName name="템플리트모듈1_63">NA()</definedName>
    <definedName name="템플리트모듈1_64">NA()</definedName>
    <definedName name="템플리트모듈1_65">NA()</definedName>
    <definedName name="템플리트모듈1_66">NA()</definedName>
    <definedName name="템플리트모듈1_67">NA()</definedName>
    <definedName name="템플리트모듈1_68">NA()</definedName>
    <definedName name="템플리트모듈1_69">NA()</definedName>
    <definedName name="템플리트모듈1_70">NA()</definedName>
    <definedName name="템플리트모듈1_71">NA()</definedName>
    <definedName name="템플리트모듈1_72">NA()</definedName>
    <definedName name="템플리트모듈1_73">NA()</definedName>
    <definedName name="템플리트모듈1_74">NA()</definedName>
    <definedName name="템플리트모듈1_75">NA()</definedName>
    <definedName name="템플리트모듈1_76">NA()</definedName>
    <definedName name="템플리트모듈1_77">NA()</definedName>
    <definedName name="템플리트모듈1_78">NA()</definedName>
    <definedName name="템플리트모듈1_8">NA()</definedName>
    <definedName name="템플리트모듈1_9">NA()</definedName>
    <definedName name="템플리트모듈2">[84]!BlankMacro1</definedName>
    <definedName name="템플리트모듈2.xls">NA()</definedName>
    <definedName name="템플리트모듈2.xls_10">NA()</definedName>
    <definedName name="템플리트모듈2.xls_12">NA()</definedName>
    <definedName name="템플리트모듈2.xls_15">NA()</definedName>
    <definedName name="템플리트모듈2.xls_16">NA()</definedName>
    <definedName name="템플리트모듈2.xls_17">NA()</definedName>
    <definedName name="템플리트모듈2.xls_18">NA()</definedName>
    <definedName name="템플리트모듈2.xls_19">NA()</definedName>
    <definedName name="템플리트모듈2.xls_21">NA()</definedName>
    <definedName name="템플리트모듈2.xls_22">NA()</definedName>
    <definedName name="템플리트모듈2.xls_23">NA()</definedName>
    <definedName name="템플리트모듈2.xls_25">NA()</definedName>
    <definedName name="템플리트모듈2.xls_26">NA()</definedName>
    <definedName name="템플리트모듈2.xls_27">NA()</definedName>
    <definedName name="템플리트모듈2.xls_28">NA()</definedName>
    <definedName name="템플리트모듈2.xls_29">NA()</definedName>
    <definedName name="템플리트모듈2.xls_30">NA()</definedName>
    <definedName name="템플리트모듈2.xls_38">NA()</definedName>
    <definedName name="템플리트모듈2.xls_43">NA()</definedName>
    <definedName name="템플리트모듈2.xls_44">NA()</definedName>
    <definedName name="템플리트모듈2.xls_45">NA()</definedName>
    <definedName name="템플리트모듈2.xls_46">NA()</definedName>
    <definedName name="템플리트모듈2.xls_48">NA()</definedName>
    <definedName name="템플리트모듈2.xls_49">NA()</definedName>
    <definedName name="템플리트모듈2.xls_50">NA()</definedName>
    <definedName name="템플리트모듈2.xls_51">NA()</definedName>
    <definedName name="템플리트모듈2.xls_52">NA()</definedName>
    <definedName name="템플리트모듈2.xls_53">NA()</definedName>
    <definedName name="템플리트모듈2.xls_54">NA()</definedName>
    <definedName name="템플리트모듈2.xls_55">NA()</definedName>
    <definedName name="템플리트모듈2.xls_56">NA()</definedName>
    <definedName name="템플리트모듈2.xls_57">NA()</definedName>
    <definedName name="템플리트모듈2.xls_58">NA()</definedName>
    <definedName name="템플리트모듈2.xls_59">NA()</definedName>
    <definedName name="템플리트모듈2.xls_61">NA()</definedName>
    <definedName name="템플리트모듈2.xls_62">NA()</definedName>
    <definedName name="템플리트모듈2.xls_63">NA()</definedName>
    <definedName name="템플리트모듈2.xls_64">NA()</definedName>
    <definedName name="템플리트모듈2.xls_65">NA()</definedName>
    <definedName name="템플리트모듈2.xls_66">NA()</definedName>
    <definedName name="템플리트모듈2.xls_67">NA()</definedName>
    <definedName name="템플리트모듈2.xls_68">NA()</definedName>
    <definedName name="템플리트모듈2.xls_69">NA()</definedName>
    <definedName name="템플리트모듈2.xls_70">NA()</definedName>
    <definedName name="템플리트모듈2.xls_71">NA()</definedName>
    <definedName name="템플리트모듈2.xls_72">NA()</definedName>
    <definedName name="템플리트모듈2.xls_73">NA()</definedName>
    <definedName name="템플리트모듈2.xls_74">NA()</definedName>
    <definedName name="템플리트모듈2.xls_75">NA()</definedName>
    <definedName name="템플리트모듈2.xls_76">NA()</definedName>
    <definedName name="템플리트모듈2.xls_77">NA()</definedName>
    <definedName name="템플리트모듈2.xls_78">NA()</definedName>
    <definedName name="템플리트모듈2.xls_8">NA()</definedName>
    <definedName name="템플리트모듈2.xls_9">NA()</definedName>
    <definedName name="템플리트모듈2_10">NA()</definedName>
    <definedName name="템플리트모듈2_12">NA()</definedName>
    <definedName name="템플리트모듈2_13">NA()</definedName>
    <definedName name="템플리트모듈2_14">NA()</definedName>
    <definedName name="템플리트모듈2_15">NA()</definedName>
    <definedName name="템플리트모듈2_16">NA()</definedName>
    <definedName name="템플리트모듈2_17">NA()</definedName>
    <definedName name="템플리트모듈2_18">NA()</definedName>
    <definedName name="템플리트모듈2_19">NA()</definedName>
    <definedName name="템플리트모듈2_21">NA()</definedName>
    <definedName name="템플리트모듈2_22">NA()</definedName>
    <definedName name="템플리트모듈2_23">NA()</definedName>
    <definedName name="템플리트모듈2_25">NA()</definedName>
    <definedName name="템플리트모듈2_26">NA()</definedName>
    <definedName name="템플리트모듈2_27">NA()</definedName>
    <definedName name="템플리트모듈2_28">NA()</definedName>
    <definedName name="템플리트모듈2_29">NA()</definedName>
    <definedName name="템플리트모듈2_30">NA()</definedName>
    <definedName name="템플리트모듈2_38">NA()</definedName>
    <definedName name="템플리트모듈2_40">NA()</definedName>
    <definedName name="템플리트모듈2_43">NA()</definedName>
    <definedName name="템플리트모듈2_44">NA()</definedName>
    <definedName name="템플리트모듈2_45">NA()</definedName>
    <definedName name="템플리트모듈2_46">NA()</definedName>
    <definedName name="템플리트모듈2_48">NA()</definedName>
    <definedName name="템플리트모듈2_49">NA()</definedName>
    <definedName name="템플리트모듈2_50">NA()</definedName>
    <definedName name="템플리트모듈2_51">NA()</definedName>
    <definedName name="템플리트모듈2_52">NA()</definedName>
    <definedName name="템플리트모듈2_53">NA()</definedName>
    <definedName name="템플리트모듈2_54">NA()</definedName>
    <definedName name="템플리트모듈2_55">NA()</definedName>
    <definedName name="템플리트모듈2_56">NA()</definedName>
    <definedName name="템플리트모듈2_57">NA()</definedName>
    <definedName name="템플리트모듈2_58">NA()</definedName>
    <definedName name="템플리트모듈2_59">NA()</definedName>
    <definedName name="템플리트모듈2_6">NA()</definedName>
    <definedName name="템플리트모듈2_61">NA()</definedName>
    <definedName name="템플리트모듈2_62">NA()</definedName>
    <definedName name="템플리트모듈2_63">NA()</definedName>
    <definedName name="템플리트모듈2_64">NA()</definedName>
    <definedName name="템플리트모듈2_65">NA()</definedName>
    <definedName name="템플리트모듈2_66">NA()</definedName>
    <definedName name="템플리트모듈2_67">NA()</definedName>
    <definedName name="템플리트모듈2_68">NA()</definedName>
    <definedName name="템플리트모듈2_69">NA()</definedName>
    <definedName name="템플리트모듈2_70">NA()</definedName>
    <definedName name="템플리트모듈2_71">NA()</definedName>
    <definedName name="템플리트모듈2_72">NA()</definedName>
    <definedName name="템플리트모듈2_73">NA()</definedName>
    <definedName name="템플리트모듈2_74">NA()</definedName>
    <definedName name="템플리트모듈2_75">NA()</definedName>
    <definedName name="템플리트모듈2_76">NA()</definedName>
    <definedName name="템플리트모듈2_77">NA()</definedName>
    <definedName name="템플리트모듈2_78">NA()</definedName>
    <definedName name="템플리트모듈2_8">NA()</definedName>
    <definedName name="템플리트모듈2_9">NA()</definedName>
    <definedName name="템플리트모듈3">[84]!BlankMacro1</definedName>
    <definedName name="템플리트모듈3_10">NA()</definedName>
    <definedName name="템플리트모듈3_12">NA()</definedName>
    <definedName name="템플리트모듈3_13">NA()</definedName>
    <definedName name="템플리트모듈3_14">NA()</definedName>
    <definedName name="템플리트모듈3_15">NA()</definedName>
    <definedName name="템플리트모듈3_16">NA()</definedName>
    <definedName name="템플리트모듈3_17">NA()</definedName>
    <definedName name="템플리트모듈3_18">NA()</definedName>
    <definedName name="템플리트모듈3_19">NA()</definedName>
    <definedName name="템플리트모듈3_21">NA()</definedName>
    <definedName name="템플리트모듈3_22">NA()</definedName>
    <definedName name="템플리트모듈3_23">NA()</definedName>
    <definedName name="템플리트모듈3_25">NA()</definedName>
    <definedName name="템플리트모듈3_26">NA()</definedName>
    <definedName name="템플리트모듈3_27">NA()</definedName>
    <definedName name="템플리트모듈3_28">NA()</definedName>
    <definedName name="템플리트모듈3_29">NA()</definedName>
    <definedName name="템플리트모듈3_30">NA()</definedName>
    <definedName name="템플리트모듈3_38">NA()</definedName>
    <definedName name="템플리트모듈3_40">NA()</definedName>
    <definedName name="템플리트모듈3_43">NA()</definedName>
    <definedName name="템플리트모듈3_44">NA()</definedName>
    <definedName name="템플리트모듈3_45">NA()</definedName>
    <definedName name="템플리트모듈3_46">NA()</definedName>
    <definedName name="템플리트모듈3_48">NA()</definedName>
    <definedName name="템플리트모듈3_49">NA()</definedName>
    <definedName name="템플리트모듈3_50">NA()</definedName>
    <definedName name="템플리트모듈3_51">NA()</definedName>
    <definedName name="템플리트모듈3_52">NA()</definedName>
    <definedName name="템플리트모듈3_53">NA()</definedName>
    <definedName name="템플리트모듈3_54">NA()</definedName>
    <definedName name="템플리트모듈3_55">NA()</definedName>
    <definedName name="템플리트모듈3_56">NA()</definedName>
    <definedName name="템플리트모듈3_57">NA()</definedName>
    <definedName name="템플리트모듈3_58">NA()</definedName>
    <definedName name="템플리트모듈3_59">NA()</definedName>
    <definedName name="템플리트모듈3_6">NA()</definedName>
    <definedName name="템플리트모듈3_61">NA()</definedName>
    <definedName name="템플리트모듈3_62">NA()</definedName>
    <definedName name="템플리트모듈3_63">NA()</definedName>
    <definedName name="템플리트모듈3_64">NA()</definedName>
    <definedName name="템플리트모듈3_65">NA()</definedName>
    <definedName name="템플리트모듈3_66">NA()</definedName>
    <definedName name="템플리트모듈3_67">NA()</definedName>
    <definedName name="템플리트모듈3_68">NA()</definedName>
    <definedName name="템플리트모듈3_69">NA()</definedName>
    <definedName name="템플리트모듈3_70">NA()</definedName>
    <definedName name="템플리트모듈3_71">NA()</definedName>
    <definedName name="템플리트모듈3_72">NA()</definedName>
    <definedName name="템플리트모듈3_73">NA()</definedName>
    <definedName name="템플리트모듈3_74">NA()</definedName>
    <definedName name="템플리트모듈3_75">NA()</definedName>
    <definedName name="템플리트모듈3_76">NA()</definedName>
    <definedName name="템플리트모듈3_77">NA()</definedName>
    <definedName name="템플리트모듈3_78">NA()</definedName>
    <definedName name="템플리트모듈3_8">NA()</definedName>
    <definedName name="템플리트모듈3_9">NA()</definedName>
    <definedName name="템플리트모듈4">[84]!BlankMacro1</definedName>
    <definedName name="템플리트모듈4_10">NA()</definedName>
    <definedName name="템플리트모듈4_12">NA()</definedName>
    <definedName name="템플리트모듈4_13">NA()</definedName>
    <definedName name="템플리트모듈4_14">NA()</definedName>
    <definedName name="템플리트모듈4_15">NA()</definedName>
    <definedName name="템플리트모듈4_16">NA()</definedName>
    <definedName name="템플리트모듈4_17">NA()</definedName>
    <definedName name="템플리트모듈4_18">NA()</definedName>
    <definedName name="템플리트모듈4_19">NA()</definedName>
    <definedName name="템플리트모듈4_21">NA()</definedName>
    <definedName name="템플리트모듈4_22">NA()</definedName>
    <definedName name="템플리트모듈4_23">NA()</definedName>
    <definedName name="템플리트모듈4_25">NA()</definedName>
    <definedName name="템플리트모듈4_26">NA()</definedName>
    <definedName name="템플리트모듈4_27">NA()</definedName>
    <definedName name="템플리트모듈4_28">NA()</definedName>
    <definedName name="템플리트모듈4_29">NA()</definedName>
    <definedName name="템플리트모듈4_30">NA()</definedName>
    <definedName name="템플리트모듈4_38">NA()</definedName>
    <definedName name="템플리트모듈4_40">NA()</definedName>
    <definedName name="템플리트모듈4_43">NA()</definedName>
    <definedName name="템플리트모듈4_44">NA()</definedName>
    <definedName name="템플리트모듈4_45">NA()</definedName>
    <definedName name="템플리트모듈4_46">NA()</definedName>
    <definedName name="템플리트모듈4_48">NA()</definedName>
    <definedName name="템플리트모듈4_49">NA()</definedName>
    <definedName name="템플리트모듈4_50">NA()</definedName>
    <definedName name="템플리트모듈4_51">NA()</definedName>
    <definedName name="템플리트모듈4_52">NA()</definedName>
    <definedName name="템플리트모듈4_53">NA()</definedName>
    <definedName name="템플리트모듈4_54">NA()</definedName>
    <definedName name="템플리트모듈4_55">NA()</definedName>
    <definedName name="템플리트모듈4_56">NA()</definedName>
    <definedName name="템플리트모듈4_57">NA()</definedName>
    <definedName name="템플리트모듈4_58">NA()</definedName>
    <definedName name="템플리트모듈4_59">NA()</definedName>
    <definedName name="템플리트모듈4_6">NA()</definedName>
    <definedName name="템플리트모듈4_61">NA()</definedName>
    <definedName name="템플리트모듈4_62">NA()</definedName>
    <definedName name="템플리트모듈4_63">NA()</definedName>
    <definedName name="템플리트모듈4_64">NA()</definedName>
    <definedName name="템플리트모듈4_65">NA()</definedName>
    <definedName name="템플리트모듈4_66">NA()</definedName>
    <definedName name="템플리트모듈4_67">NA()</definedName>
    <definedName name="템플리트모듈4_68">NA()</definedName>
    <definedName name="템플리트모듈4_69">NA()</definedName>
    <definedName name="템플리트모듈4_70">NA()</definedName>
    <definedName name="템플리트모듈4_71">NA()</definedName>
    <definedName name="템플리트모듈4_72">NA()</definedName>
    <definedName name="템플리트모듈4_73">NA()</definedName>
    <definedName name="템플리트모듈4_74">NA()</definedName>
    <definedName name="템플리트모듈4_75">NA()</definedName>
    <definedName name="템플리트모듈4_76">NA()</definedName>
    <definedName name="템플리트모듈4_77">NA()</definedName>
    <definedName name="템플리트모듈4_78">NA()</definedName>
    <definedName name="템플리트모듈4_8">NA()</definedName>
    <definedName name="템플리트모듈4_9">NA()</definedName>
    <definedName name="템플리트모듈5">[84]!BlankMacro1</definedName>
    <definedName name="템플리트모듈5_10">NA()</definedName>
    <definedName name="템플리트모듈5_12">NA()</definedName>
    <definedName name="템플리트모듈5_13">NA()</definedName>
    <definedName name="템플리트모듈5_14">NA()</definedName>
    <definedName name="템플리트모듈5_15">NA()</definedName>
    <definedName name="템플리트모듈5_16">NA()</definedName>
    <definedName name="템플리트모듈5_17">NA()</definedName>
    <definedName name="템플리트모듈5_18">NA()</definedName>
    <definedName name="템플리트모듈5_19">NA()</definedName>
    <definedName name="템플리트모듈5_21">NA()</definedName>
    <definedName name="템플리트모듈5_22">NA()</definedName>
    <definedName name="템플리트모듈5_23">NA()</definedName>
    <definedName name="템플리트모듈5_25">NA()</definedName>
    <definedName name="템플리트모듈5_26">NA()</definedName>
    <definedName name="템플리트모듈5_27">NA()</definedName>
    <definedName name="템플리트모듈5_28">NA()</definedName>
    <definedName name="템플리트모듈5_29">NA()</definedName>
    <definedName name="템플리트모듈5_30">NA()</definedName>
    <definedName name="템플리트모듈5_38">NA()</definedName>
    <definedName name="템플리트모듈5_40">NA()</definedName>
    <definedName name="템플리트모듈5_43">NA()</definedName>
    <definedName name="템플리트모듈5_44">NA()</definedName>
    <definedName name="템플리트모듈5_45">NA()</definedName>
    <definedName name="템플리트모듈5_46">NA()</definedName>
    <definedName name="템플리트모듈5_48">NA()</definedName>
    <definedName name="템플리트모듈5_49">NA()</definedName>
    <definedName name="템플리트모듈5_50">NA()</definedName>
    <definedName name="템플리트모듈5_51">NA()</definedName>
    <definedName name="템플리트모듈5_52">NA()</definedName>
    <definedName name="템플리트모듈5_53">NA()</definedName>
    <definedName name="템플리트모듈5_54">NA()</definedName>
    <definedName name="템플리트모듈5_55">NA()</definedName>
    <definedName name="템플리트모듈5_56">NA()</definedName>
    <definedName name="템플리트모듈5_57">NA()</definedName>
    <definedName name="템플리트모듈5_58">NA()</definedName>
    <definedName name="템플리트모듈5_59">NA()</definedName>
    <definedName name="템플리트모듈5_6">NA()</definedName>
    <definedName name="템플리트모듈5_61">NA()</definedName>
    <definedName name="템플리트모듈5_62">NA()</definedName>
    <definedName name="템플리트모듈5_63">NA()</definedName>
    <definedName name="템플리트모듈5_64">NA()</definedName>
    <definedName name="템플리트모듈5_65">NA()</definedName>
    <definedName name="템플리트모듈5_66">NA()</definedName>
    <definedName name="템플리트모듈5_67">NA()</definedName>
    <definedName name="템플리트모듈5_68">NA()</definedName>
    <definedName name="템플리트모듈5_69">NA()</definedName>
    <definedName name="템플리트모듈5_70">NA()</definedName>
    <definedName name="템플리트모듈5_71">NA()</definedName>
    <definedName name="템플리트모듈5_72">NA()</definedName>
    <definedName name="템플리트모듈5_73">NA()</definedName>
    <definedName name="템플리트모듈5_74">NA()</definedName>
    <definedName name="템플리트모듈5_75">NA()</definedName>
    <definedName name="템플리트모듈5_76">NA()</definedName>
    <definedName name="템플리트모듈5_77">NA()</definedName>
    <definedName name="템플리트모듈5_78">NA()</definedName>
    <definedName name="템플리트모듈5_8">NA()</definedName>
    <definedName name="템플리트모듈5_9">NA()</definedName>
    <definedName name="템플리트모듈6">[84]!BlankMacro1</definedName>
    <definedName name="템플리트모듈6_10">NA()</definedName>
    <definedName name="템플리트모듈6_12">NA()</definedName>
    <definedName name="템플리트모듈6_13">NA()</definedName>
    <definedName name="템플리트모듈6_14">NA()</definedName>
    <definedName name="템플리트모듈6_15">NA()</definedName>
    <definedName name="템플리트모듈6_16">NA()</definedName>
    <definedName name="템플리트모듈6_17">NA()</definedName>
    <definedName name="템플리트모듈6_18">NA()</definedName>
    <definedName name="템플리트모듈6_19">NA()</definedName>
    <definedName name="템플리트모듈6_21">NA()</definedName>
    <definedName name="템플리트모듈6_22">NA()</definedName>
    <definedName name="템플리트모듈6_23">NA()</definedName>
    <definedName name="템플리트모듈6_25">NA()</definedName>
    <definedName name="템플리트모듈6_26">NA()</definedName>
    <definedName name="템플리트모듈6_27">NA()</definedName>
    <definedName name="템플리트모듈6_28">NA()</definedName>
    <definedName name="템플리트모듈6_29">NA()</definedName>
    <definedName name="템플리트모듈6_30">NA()</definedName>
    <definedName name="템플리트모듈6_38">NA()</definedName>
    <definedName name="템플리트모듈6_40">NA()</definedName>
    <definedName name="템플리트모듈6_43">NA()</definedName>
    <definedName name="템플리트모듈6_44">NA()</definedName>
    <definedName name="템플리트모듈6_45">NA()</definedName>
    <definedName name="템플리트모듈6_46">NA()</definedName>
    <definedName name="템플리트모듈6_48">NA()</definedName>
    <definedName name="템플리트모듈6_49">NA()</definedName>
    <definedName name="템플리트모듈6_50">NA()</definedName>
    <definedName name="템플리트모듈6_51">NA()</definedName>
    <definedName name="템플리트모듈6_52">NA()</definedName>
    <definedName name="템플리트모듈6_53">NA()</definedName>
    <definedName name="템플리트모듈6_54">NA()</definedName>
    <definedName name="템플리트모듈6_55">NA()</definedName>
    <definedName name="템플리트모듈6_56">NA()</definedName>
    <definedName name="템플리트모듈6_57">NA()</definedName>
    <definedName name="템플리트모듈6_58">NA()</definedName>
    <definedName name="템플리트모듈6_59">NA()</definedName>
    <definedName name="템플리트모듈6_6">NA()</definedName>
    <definedName name="템플리트모듈6_61">NA()</definedName>
    <definedName name="템플리트모듈6_62">NA()</definedName>
    <definedName name="템플리트모듈6_63">NA()</definedName>
    <definedName name="템플리트모듈6_64">NA()</definedName>
    <definedName name="템플리트모듈6_65">NA()</definedName>
    <definedName name="템플리트모듈6_66">NA()</definedName>
    <definedName name="템플리트모듈6_67">NA()</definedName>
    <definedName name="템플리트모듈6_68">NA()</definedName>
    <definedName name="템플리트모듈6_69">NA()</definedName>
    <definedName name="템플리트모듈6_70">NA()</definedName>
    <definedName name="템플리트모듈6_71">NA()</definedName>
    <definedName name="템플리트모듈6_72">NA()</definedName>
    <definedName name="템플리트모듈6_73">NA()</definedName>
    <definedName name="템플리트모듈6_74">NA()</definedName>
    <definedName name="템플리트모듈6_75">NA()</definedName>
    <definedName name="템플리트모듈6_76">NA()</definedName>
    <definedName name="템플리트모듈6_77">NA()</definedName>
    <definedName name="템플리트모듈6_78">NA()</definedName>
    <definedName name="템플리트모듈6_8">NA()</definedName>
    <definedName name="템플리트모듈6_9">NA()</definedName>
    <definedName name="토" hidden="1">[416]덕전리!#REF!</definedName>
    <definedName name="토공" hidden="1">{#N/A,#N/A,FALSE,"2~8번"}</definedName>
    <definedName name="토공." hidden="1">{#N/A,#N/A,FALSE,"운반시간"}</definedName>
    <definedName name="토공1" hidden="1">#REF!</definedName>
    <definedName name="토공11" hidden="1">{#N/A,#N/A,FALSE,"포장2"}</definedName>
    <definedName name="토공2"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토공3" hidden="1">{#N/A,#N/A,FALSE,"토공2"}</definedName>
    <definedName name="토공A25">'[262]#REF'!$A$27</definedName>
    <definedName name="토공계획">[417]!수식입력매크로</definedName>
    <definedName name="토공규준틀집계">{"Book1","집계표.xls"}</definedName>
    <definedName name="토공단위" hidden="1">{#N/A,#N/A,FALSE,"배수2"}</definedName>
    <definedName name="토공사2">'[418]플랜트 설치'!$A:$A,'[418]플랜트 설치'!$1:$2</definedName>
    <definedName name="토공이수" hidden="1">#REF!</definedName>
    <definedName name="토공집계" hidden="1">{#N/A,#N/A,FALSE,"단가표지"}</definedName>
    <definedName name="토공총괄집계표" hidden="1">{#N/A,#N/A,FALSE,"2~8번"}</definedName>
    <definedName name="토량계산" hidden="1">{#N/A,#N/A,FALSE,"포장단가"}</definedName>
    <definedName name="토류판">[151]가시설수량!$AE$25</definedName>
    <definedName name="토목" hidden="1">{#N/A,#N/A,TRUE,"공종단가";#N/A,#N/A,TRUE,"Mtr단가";#N/A,#N/A,TRUE,"170GIS단가";#N/A,#N/A,TRUE,"258GIS단가";#N/A,#N/A,TRUE,"잡단가A";#N/A,#N/A,TRUE,"잡단가B";#N/A,#N/A,TRUE,"잡단가C";#N/A,#N/A,TRUE,"토목방재단가";#N/A,#N/A,TRUE,"MTR품";#N/A,#N/A,TRUE,"170GIS품";#N/A,#N/A,TRUE,"25.8GIS품";#N/A,#N/A,TRUE,"잡설비품";#N/A,#N/A,TRUE,"토목방재";#N/A,#N/A,TRUE,"시중노임"}</definedName>
    <definedName name="토목경비" hidden="1">{"stand",#N/A,TRUE,"공종단가";"mtrvl",#N/A,TRUE,"단가산출";"gis170vl",#N/A,TRUE,"단가산출";"gis23vl",#N/A,TRUE,"단가산출";"cpdlavl",#N/A,TRUE,"단가산출";"BUSVL",#N/A,TRUE,"단가산출";"CABLE",#N/A,TRUE,"단가산출";"MTRST",#N/A,TRUE,"MTR품";"GIS170ST",#N/A,TRUE,"170GIS품";"GIS23ST",#N/A,TRUE,"25.8GIS품";"GITAST",#N/A,TRUE,"잡설비품";"STST",#N/A,TRUE,"표준공종"}</definedName>
    <definedName name="토목경비산출" hidden="1">{"stand",#N/A,TRUE,"공종단가";"mtrvl",#N/A,TRUE,"단가산출";"gis170vl",#N/A,TRUE,"단가산출";"gis23vl",#N/A,TRUE,"단가산출";"cpdlavl",#N/A,TRUE,"단가산출";"BUSVL",#N/A,TRUE,"단가산출";"CABLE",#N/A,TRUE,"단가산출";"MTRST",#N/A,TRUE,"MTR품";"GIS170ST",#N/A,TRUE,"170GIS품";"GIS23ST",#N/A,TRUE,"25.8GIS품";"GITAST",#N/A,TRUE,"잡설비품";"STST",#N/A,TRUE,"표준공종"}</definedName>
    <definedName name="토목설계" hidden="1">{#N/A,#N/A,FALSE,"골재소요량";#N/A,#N/A,FALSE,"골재소요량"}</definedName>
    <definedName name="토사가높이150">'[364]굴착고조서(B-LINE)'!$N$608</definedName>
    <definedName name="토사가연장150">'[364]굴착고조서(B-LINE)'!$I$608</definedName>
    <definedName name="토사구배">[285]대로근거!$B$14</definedName>
    <definedName name="토사오높이150">'[364]굴착고조서(B-LINE)'!$N$603</definedName>
    <definedName name="토사오연장150">'[364]굴착고조서(B-LINE)'!$I$603</definedName>
    <definedName name="토사자중">156.143</definedName>
    <definedName name="토적계산" hidden="1">'[419]배수통관(좌)'!#REF!</definedName>
    <definedName name="토적집계표" hidden="1">{#N/A,#N/A,FALSE,"혼합골재"}</definedName>
    <definedName name="토적표" hidden="1">#REF!</definedName>
    <definedName name="토적표01" hidden="1">#REF!</definedName>
    <definedName name="토출조" hidden="1">{"'중기작업1'!$A$1:$V$18"}</definedName>
    <definedName name="토피">4.803</definedName>
    <definedName name="토피고">'[68]DATA 입력란'!$D$6</definedName>
    <definedName name="통" hidden="1">{#N/A,#N/A,FALSE,"기안지";#N/A,#N/A,FALSE,"통신지"}</definedName>
    <definedName name="통관총괄" hidden="1">#REF!</definedName>
    <definedName name="통신관련산업기사">[420]시중노임단가!$B$12</definedName>
    <definedName name="통신자재">'[6]간지(4)'!통신자재</definedName>
    <definedName name="통영2터널" hidden="1">{#N/A,#N/A,TRUE,"토적및재료집계";#N/A,#N/A,TRUE,"토적및재료집계";#N/A,#N/A,TRUE,"단위량"}</definedName>
    <definedName name="통합">'[6]간지(4)'!통합</definedName>
    <definedName name="퇴직">#REF!</definedName>
    <definedName name="투3" hidden="1">{#N/A,#N/A,FALSE,"배수2"}</definedName>
    <definedName name="투입실" hidden="1">{#N/A,#N/A,FALSE,"혼합골재"}</definedName>
    <definedName name="투입실2" hidden="1">{#N/A,#N/A,FALSE,"2~8번"}</definedName>
    <definedName name="투찰가대비표현장" hidden="1">{#N/A,#N/A,FALSE,"현장 NCR 분석";#N/A,#N/A,FALSE,"현장품질감사";#N/A,#N/A,FALSE,"현장품질감사"}</definedName>
    <definedName name="투찰표" hidden="1">{#N/A,#N/A,FALSE,"부대1"}</definedName>
    <definedName name="트" hidden="1">{#N/A,#N/A,FALSE,"구조1"}</definedName>
    <definedName name="트랜치수량산출">[421]보차도경계석!$AZ$2</definedName>
    <definedName name="특급">[179]sw1!$I$4,[179]sw1!$I$22,[179]sw1!$I$40,[179]sw1!$I$58,[179]sw1!$I$76,[179]sw1!$I$94</definedName>
    <definedName name="특별">[422]정부노임!$D$5</definedName>
    <definedName name="특별인부">[338]노임!$Q$12</definedName>
    <definedName name="특수별표" hidden="1">#REF!</definedName>
    <definedName name="ㅍ" hidden="1">{#N/A,#N/A,FALSE,"2~8번"}</definedName>
    <definedName name="ㅍ_1" hidden="1">{#N/A,#N/A,FALSE,"2~8번"}</definedName>
    <definedName name="ㅍㅁ" hidden="1">{#N/A,#N/A,FALSE,"기안지";#N/A,#N/A,FALSE,"통신지"}</definedName>
    <definedName name="ㅍㅊ" hidden="1">{"'산출근거'!$B$4:$D$8"}</definedName>
    <definedName name="ㅍㅋㅌㅊㅍㅇㄷ" hidden="1">'[423]98수문일위'!$A$1:$P$2004</definedName>
    <definedName name="ㅍ큪ㅊㅋ" hidden="1">#REF!</definedName>
    <definedName name="ㅍㅍ" hidden="1">{#N/A,#N/A,TRUE,"토적및재료집계";#N/A,#N/A,TRUE,"토적및재료집계";#N/A,#N/A,TRUE,"단위량"}</definedName>
    <definedName name="ㅍㅍ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ㅍㅍㅍ"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ㅍㅍㅍㅇ" hidden="1">{#N/A,#N/A,FALSE,"운반시간"}</definedName>
    <definedName name="ㅍㅍㅍㅍ" hidden="1">{"'중기작업1'!$A$1:$V$18"}</definedName>
    <definedName name="ㅍㅍㅍㅍㅍ" hidden="1">{#N/A,#N/A,FALSE,"운반시간"}</definedName>
    <definedName name="ㅍㅍㅍㅍㅍㅍ" hidden="1">{#N/A,#N/A,FALSE,"조골재"}</definedName>
    <definedName name="ㅍㅍㅍㅍㅍㅍㅍㅍ" hidden="1">{#N/A,#N/A,FALSE,"표지목차"}</definedName>
    <definedName name="파고라"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파군재교" hidden="1">{#N/A,#N/A,FALSE,"단면 제원"}</definedName>
    <definedName name="파이프펜던트">[127]DATA!$E$17:$F$26</definedName>
    <definedName name="파일" hidden="1">#REF!</definedName>
    <definedName name="파일1" hidden="1">#REF!</definedName>
    <definedName name="파일1간격">0.6</definedName>
    <definedName name="파일간격">1.5</definedName>
    <definedName name="파일간격교직">1.4</definedName>
    <definedName name="파일간격교축">1.4</definedName>
    <definedName name="파주" hidden="1">{#N/A,#N/A,FALSE,"조골재"}</definedName>
    <definedName name="판넬" hidden="1">{"'단계별시설공사비'!$A$3:$K$51"}</definedName>
    <definedName name="팔" hidden="1">#REF!</definedName>
    <definedName name="팔월">'[271]08'!$A$1:$F$190</definedName>
    <definedName name="패널물량" hidden="1">{#N/A,#N/A,FALSE,"전열산출서"}</definedName>
    <definedName name="페기갑지" hidden="1">#REF!</definedName>
    <definedName name="페이지" hidden="1">{"'Firr(선)'!$AS$1:$AY$62","'Firr(사)'!$AS$1:$AY$62","'Firr(회)'!$AS$1:$AY$62","'Firr(선)'!$L$1:$V$62","'Firr(사)'!$L$1:$V$62","'Firr(회)'!$L$1:$V$62"}</definedName>
    <definedName name="펴기물2">[424]데리네이타현황!#REF!,[424]데리네이타현황!$A$2,[424]데리네이타현황!$A$1,[424]데리네이타현황!$A$278,[424]데리네이타현황!$A$1:$A$65536</definedName>
    <definedName name="편지기초" hidden="1">{#N/A,#N/A,FALSE,"배수2"}</definedName>
    <definedName name="평균H1">'[425]1-1평균터파기고(1)'!$G$31</definedName>
    <definedName name="평균H2">'[426]평균터파기고(1-2,ASP)'!$G$32</definedName>
    <definedName name="평균높이">[322]맨홀수량산출!$AD$2</definedName>
    <definedName name="폐공집계1" hidden="1">{#N/A,#N/A,FALSE,"운반시간"}</definedName>
    <definedName name="폐공집계2" hidden="1">{#N/A,#N/A,FALSE,"골재소요량";#N/A,#N/A,FALSE,"골재소요량"}</definedName>
    <definedName name="폐공집계3" hidden="1">{#N/A,#N/A,FALSE,"2~8번"}</definedName>
    <definedName name="폐공집계4" hidden="1">{#N/A,#N/A,FALSE,"2~8번"}</definedName>
    <definedName name="폐공집계5" hidden="1">{#N/A,#N/A,FALSE,"조골재"}</definedName>
    <definedName name="폐기" hidden="1">#REF!</definedName>
    <definedName name="폐기물">[426]데리네이타현황!$A$4,[426]데리네이타현황!$A$2,[426]데리네이타현황!$A$1,[426]데리네이타현황!$A$279,[426]데리네이타현황!$A$1:$A$65536</definedName>
    <definedName name="폐기물2">[426]데리네이타현황!$A$4,[426]데리네이타현황!$A$2,[426]데리네이타현황!$A$1,[426]데리네이타현황!$A$279,[426]데리네이타현황!$A$1:$A$65536</definedName>
    <definedName name="폐기물3">#REF!,#REF!,#REF!,#REF!,#REF!</definedName>
    <definedName name="폐기물4">[426]데리네이타현황!$A$4,[426]데리네이타현황!$A$2,[426]데리네이타현황!$A$1,[426]데리네이타현황!$A$279,[426]데리네이타현황!$A$1:$A$65536</definedName>
    <definedName name="폐기물5">#REF!,#REF!,#REF!,#REF!,#REF!</definedName>
    <definedName name="폐기물6">[424]데리네이타현황!#REF!,[424]데리네이타현황!$A$2,[424]데리네이타현황!$A$1,[424]데리네이타현황!$A$278,[424]데리네이타현황!$A$1:$A$65536</definedName>
    <definedName name="폐기물7">#REF!,#REF!,#REF!,#REF!,#REF!</definedName>
    <definedName name="폐기물8">[424]데리네이타현황!#REF!,[424]데리네이타현황!$A$2,[424]데리네이타현황!$A$1,[424]데리네이타현황!$A$278,[424]데리네이타현황!$A$1:$A$65536</definedName>
    <definedName name="폐기물9">#REF!,#REF!,#REF!,#REF!,#REF!</definedName>
    <definedName name="포라애쉬그리드" hidden="1">{#N/A,#N/A,FALSE,"2~8번"}</definedName>
    <definedName name="포장">'[6]간지(4)'!포장</definedName>
    <definedName name="포장1">'[6]간지(4)'!포장1</definedName>
    <definedName name="포장111">'[6]간지(4)'!포장111</definedName>
    <definedName name="포장3">'[6]간지(4)'!포장3</definedName>
    <definedName name="포장4">'[6]간지(4)'!포장4</definedName>
    <definedName name="포장5">'[6]간지(4)'!포장5</definedName>
    <definedName name="포장6">'[6]간지(4)'!포장6</definedName>
    <definedName name="포장7">'[6]간지(4)'!포장7</definedName>
    <definedName name="포장8">'[6]간지(4)'!포장8</definedName>
    <definedName name="포장공" hidden="1">#REF!</definedName>
    <definedName name="포장공A985">'[262]#REF'!$A$994</definedName>
    <definedName name="포장공내역서적용수량." hidden="1">#REF!</definedName>
    <definedName name="포장공제" hidden="1">#REF!</definedName>
    <definedName name="포장깨기" hidden="1">{#N/A,#N/A,FALSE,"2~8번"}</definedName>
    <definedName name="포장설비" hidden="1">{#N/A,#N/A,FALSE,"포장단가"}</definedName>
    <definedName name="포장수량" hidden="1">{#N/A,#N/A,FALSE,"배수2"}</definedName>
    <definedName name="포장수량산출" hidden="1">#REF!</definedName>
    <definedName name="포장수량서" hidden="1">'[427]6PILE  (돌출)'!#REF!</definedName>
    <definedName name="포장조서2" hidden="1">{#N/A,#N/A,FALSE,"골재소요량";#N/A,#N/A,FALSE,"골재소요량"}</definedName>
    <definedName name="포장종류">IF(#REF!="","",IF(#REF!=0,"비포장",IF(#REF!=1,"보도블럭",IF(#REF!=2,"CONC.",IF(#REF!=3,"ASP",IF(#REF!=4,"ASP+CONC.","NG"))))))</definedName>
    <definedName name="포장총">'[428]-배수구조총재료'!$A$1:$P$14</definedName>
    <definedName name="포장층_높이">'[68]DATA 입력란'!$D$7</definedName>
    <definedName name="표지1" hidden="1">#REF!</definedName>
    <definedName name="표지11111" hidden="1">{"'신흥취수펌프 검토'!$M$2","'신흥취수펌프 검토'!$A$1:$AE$87"}</definedName>
    <definedName name="표지2" hidden="1">{"'Sheet1'!$A$4","'Sheet1'!$A$9:$G$28"}</definedName>
    <definedName name="표지222" hidden="1">{"'신흥취수펌프 검토'!$M$2","'신흥취수펌프 검토'!$A$1:$AE$87"}</definedName>
    <definedName name="표지3">'[54]포장 자재산식'!표지3</definedName>
    <definedName name="표지4">'[54]포장 자재산식'!표지4</definedName>
    <definedName name="표지임" hidden="1">{"stand",#N/A,TRUE,"공종단가";"mtrvl",#N/A,TRUE,"단가산출";"gis170vl",#N/A,TRUE,"단가산출";"gis23vl",#N/A,TRUE,"단가산출";"cpdlavl",#N/A,TRUE,"단가산출";"BUSVL",#N/A,TRUE,"단가산출";"CABLE",#N/A,TRUE,"단가산출";"MTRST",#N/A,TRUE,"MTR품";"GIS170ST",#N/A,TRUE,"170GIS품";"GIS23ST",#N/A,TRUE,"25.8GIS품";"GITAST",#N/A,TRUE,"잡설비품";"STST",#N/A,TRUE,"표준공종"}</definedName>
    <definedName name="표지판" hidden="1">{#N/A,#N/A,FALSE,"속도"}</definedName>
    <definedName name="표지판집계표" hidden="1">#REF!</definedName>
    <definedName name="표지폭" hidden="1">{#N/A,#N/A,FALSE,"표지목차"}</definedName>
    <definedName name="표질2" hidden="1">#REF!</definedName>
    <definedName name="품셈공종">[429]품셈TABLE!$C$2:$C$50</definedName>
    <definedName name="품셈단가">[429]품셈TABLE!$D$2:$D$50</definedName>
    <definedName name="풍전2" hidden="1">{#N/A,#N/A,TRUE,"손익보고"}</definedName>
    <definedName name="퓰륨관1" hidden="1">{#N/A,#N/A,FALSE,"2~8번"}</definedName>
    <definedName name="퓰륨관수량" hidden="1">{#N/A,#N/A,FALSE,"조골재"}</definedName>
    <definedName name="프로그램.메인_메뉴호출">[302]!프로그램.메인_메뉴호출</definedName>
    <definedName name="플라타너스B8">[234]데이타!$E$552</definedName>
    <definedName name="플랜지돌출폭">'[339]4.2유효폭의 계산'!$N$28</definedName>
    <definedName name="플륨관" hidden="1">{#N/A,#N/A,FALSE,"운반시간"}</definedName>
    <definedName name="피" hidden="1">{#N/A,#N/A,FALSE,"기안지";#N/A,#N/A,FALSE,"통신지"}</definedName>
    <definedName name="피복">0.15</definedName>
    <definedName name="피복두께">[320]단위수량!$C$12</definedName>
    <definedName name="ㅎ234" hidden="1">{#N/A,#N/A,FALSE,"2~8번"}</definedName>
    <definedName name="ㅎ345ㅅ" hidden="1">{#N/A,#N/A,FALSE,"2~8번"}</definedName>
    <definedName name="ㅎ5" hidden="1">{#N/A,#N/A,FALSE,"골재소요량";#N/A,#N/A,FALSE,"골재소요량"}</definedName>
    <definedName name="ㅎ5_1" hidden="1">{#N/A,#N/A,FALSE,"골재소요량";#N/A,#N/A,FALSE,"골재소요량"}</definedName>
    <definedName name="ㅎㄱ" hidden="1">{#N/A,#N/A,FALSE,"골재소요량";#N/A,#N/A,FALSE,"골재소요량"}</definedName>
    <definedName name="ㅎㄱㄷㅅ" hidden="1">{#N/A,#N/A,FALSE,"골재소요량";#N/A,#N/A,FALSE,"골재소요량"}</definedName>
    <definedName name="ㅎㄱㄷㅎ" hidden="1">{#N/A,#N/A,FALSE,"골재소요량";#N/A,#N/A,FALSE,"골재소요량"}</definedName>
    <definedName name="ㅎㄱㅎㅎㄷㄶ" hidden="1">{#N/A,#N/A,FALSE,"골재소요량";#N/A,#N/A,FALSE,"골재소요량"}</definedName>
    <definedName name="ㅎㄴㄹㄴㄹㄴㅇ" hidden="1">{#N/A,#N/A,FALSE,"토공2"}</definedName>
    <definedName name="ㅎㄴㅁㄴㅇㄹㄴㅇ" hidden="1">{#N/A,#N/A,FALSE,"운반시간"}</definedName>
    <definedName name="ㅎㄴㅁㄹㄴㅁㄹㄴㅁㄹㄷㄹㄶㄴ" hidden="1">{#N/A,#N/A,FALSE,"속도"}</definedName>
    <definedName name="ㅎㄴㅁㄹㅈㅁㅎ" hidden="1">{#N/A,#N/A,FALSE,"단가표지"}</definedName>
    <definedName name="ㅎㄴㅁㅁㅁㅎㅁㅎㅁ"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ㅎ노ㅠ" hidden="1">{#N/A,#N/A,FALSE,"배수1"}</definedName>
    <definedName name="ㅎㄶ" hidden="1">{#N/A,#N/A,FALSE,"속도"}</definedName>
    <definedName name="ㅎㄷ" hidden="1">{#N/A,#N/A,FALSE,"부대2"}</definedName>
    <definedName name="ㅎㄷㄱㅀ" hidden="1">{#N/A,#N/A,FALSE,"배수1"}</definedName>
    <definedName name="ㅎㄷㄱㅎ"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ㅎㄷㅇ" hidden="1">{#N/A,#N/A,FALSE,"골재소요량";#N/A,#N/A,FALSE,"골재소요량"}</definedName>
    <definedName name="ㅎㄹ" hidden="1">#REF!</definedName>
    <definedName name="ㅎㄹㄴ" hidden="1">{#N/A,#N/A,FALSE,"2~8번"}</definedName>
    <definedName name="ㅎㄹㅇ">[24]!ㅎㄹㅇ</definedName>
    <definedName name="ㅎㄹㅇ68ㅗ53ㅗㅎㅇ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ㅎㄹㅇㄴ" hidden="1">{#N/A,#N/A,FALSE,"2~8번"}</definedName>
    <definedName name="ㅎㄹㅇㄴ1ㅎㄹ3ㅇㄴ1ㅎ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ㅎㄹㅇㄶ135ㄹㅇ1ㄶ5ㄱㄴㄷ1ㅎㄱ"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ㅎㄹㅇㄹㄴㅇㄴㄹ" hidden="1">{#N/A,#N/A,FALSE,"표지목차"}</definedName>
    <definedName name="ㅎㄹㅇㅀ" hidden="1">{#N/A,#N/A,FALSE,"부대1"}</definedName>
    <definedName name="ㅎㄹㅇㅇㅇㅇㅇㅇㅇㅇㅇㅇ" hidden="1">{#N/A,#N/A,FALSE,"포장2"}</definedName>
    <definedName name="ㅎㄹ오하ㅓ"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ㅎ러ㅗㄳㄶㄹ" hidden="1">#REF!</definedName>
    <definedName name="ㅎ러ㅗ허" hidden="1">#REF!</definedName>
    <definedName name="ㅎ로ㅎ" hidden="1">#REF!</definedName>
    <definedName name="ㅎ로ㅓ" hidden="1">{#N/A,#N/A,FALSE,"운반시간"}</definedName>
    <definedName name="ㅎ롱ㄹ호ㅗ" hidden="1">{"'산출근거'!$B$4:$D$8"}</definedName>
    <definedName name="ㅎ롹ㄹ호ㅗ" hidden="1">{"'산출근거'!$B$4:$D$8"}</definedName>
    <definedName name="ㅎ류">#N/A</definedName>
    <definedName name="ㅎ류휴ㅠㅎ휴" hidden="1">{#N/A,#N/A,FALSE,"골재소요량";#N/A,#N/A,FALSE,"골재소요량"}</definedName>
    <definedName name="ㅎ류ㅠㅍㅎㅇㅎ" hidden="1">{#N/A,#N/A,FALSE,"골재소요량";#N/A,#N/A,FALSE,"골재소요량"}</definedName>
    <definedName name="ㅎ률" hidden="1">{#N/A,#N/A,FALSE,"조골재"}</definedName>
    <definedName name="ㅎㅀ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ㅎㅁ"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ㅎㅂ" hidden="1">{#N/A,#N/A,FALSE,"운반시간"}</definedName>
    <definedName name="ㅎㅂㄷ" hidden="1">{#N/A,#N/A,FALSE,"배수2"}</definedName>
    <definedName name="ㅎㅂㅎㄱ"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ㅎㅅ5ㅅ3" hidden="1">{#N/A,#N/A,FALSE,"2~8번"}</definedName>
    <definedName name="ㅎㅇ" hidden="1">{"'용역비'!$A$4:$C$8"}</definedName>
    <definedName name="ㅎㅇㄴ" hidden="1">{#N/A,#N/A,FALSE,"2~8번"}</definedName>
    <definedName name="ㅎㅇㄶㄷㄱ" hidden="1">#REF!</definedName>
    <definedName name="ㅎㅇㄹ" hidden="1">'[60]8.PILE  (돌출)'!#REF!</definedName>
    <definedName name="ㅎㅇㅀ" hidden="1">#REF!</definedName>
    <definedName name="ㅎㅇㅀㄴㅇ" hidden="1">{#N/A,#N/A,FALSE,"2~8번"}</definedName>
    <definedName name="ㅎㅇㅀㅇㅀㅇㅎ" hidden="1">{#N/A,#N/A,FALSE,"표지목차"}</definedName>
    <definedName name="ㅎㅇㅁㄴ">[115]!ㅎㅇㅁㄴ</definedName>
    <definedName name="ㅎㅇㅇㅀㅎㄹ" hidden="1">{#N/A,#N/A,FALSE,"속도"}</definedName>
    <definedName name="ㅎ오" hidden="1">{"'용역비'!$A$4:$C$8"}</definedName>
    <definedName name="ㅎㅎ" hidden="1">{#N/A,#N/A,FALSE,"2~8번"}</definedName>
    <definedName name="ㅎㅎㄴㅁㅎㄴㅁㅎ" hidden="1">{#N/A,#N/A,FALSE,"구조2"}</definedName>
    <definedName name="ㅎㅎ도호" hidden="1">{#N/A,#N/A,FALSE,"표지목차"}</definedName>
    <definedName name="ㅎㅎㅎ" hidden="1">{#N/A,#N/A,FALSE,"골재소요량";#N/A,#N/A,FALSE,"골재소요량"}</definedName>
    <definedName name="ㅎㅎㅎㅁㅁ" hidden="1">{"'Sheet1'!$A$4","'Sheet1'!$A$9:$G$28"}</definedName>
    <definedName name="ㅎㅎㅎㅇ"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ㅎㅎㅎㅇㄴ" hidden="1">{#N/A,#N/A,FALSE,"표지목차"}</definedName>
    <definedName name="ㅎㅎㅎㅎ" hidden="1">{#N/A,#N/A,FALSE,"2~8번"}</definedName>
    <definedName name="ㅎㅎㅎㅎㅎ" hidden="1">{#N/A,#N/A,FALSE,"단가표지"}</definedName>
    <definedName name="ㅎㅎㅎㅎㅎㅎㅎ" hidden="1">{#N/A,#N/A,FALSE,"골재소요량";#N/A,#N/A,FALSE,"골재소요량"}</definedName>
    <definedName name="ㅎㅎㅎㅎㅎㅎㅎㅎㅎㅎㅎㅎㅎㅎ" hidden="1">{#N/A,#N/A,FALSE,"포장2"}</definedName>
    <definedName name="ㅎㅎㅎㅎㅎㅎㅎㅎㅎㅎㅎㅎㅎㅎㅎㅎㅎㅎㅎㅎㅎㅎㅎ" hidden="1">#REF!</definedName>
    <definedName name="ㅎㅎㅎㅎㅎㅜㅜ" hidden="1">{#N/A,#N/A,FALSE,"조골재"}</definedName>
    <definedName name="ㅎ호ㅗ">'[54]포장 자재산식'!ㅎ호ㅗ</definedName>
    <definedName name="하" hidden="1">{"'제10장(표)'!$A$5:$L$10"}</definedName>
    <definedName name="하기경">[378]하도급!$J$7</definedName>
    <definedName name="하기노">[378]하도급!$H$7</definedName>
    <definedName name="하기재">[378]하도급!$F$7</definedName>
    <definedName name="하단">[254]값!$C$3:$H$17</definedName>
    <definedName name="하단구분">[254]값!$C$2:$H$2</definedName>
    <definedName name="하도" hidden="1">{#N/A,#N/A,FALSE,"이정표"}</definedName>
    <definedName name="하도공종1">'[250]#REF'!$CL$2:$CL$88</definedName>
    <definedName name="하도공종2">'[250]#REF'!$CP$2:$CP$88</definedName>
    <definedName name="하도공종3">'[250]#REF'!$CT$2:$CT$88</definedName>
    <definedName name="하도공종4">'[250]#REF'!$CX$2:$CX$88</definedName>
    <definedName name="하도공종5">'[250]#REF'!$DB$2:$DB$88</definedName>
    <definedName name="하도공종6">'[250]#REF'!$DF$2:$DF$88</definedName>
    <definedName name="하도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하도업체1">'[250]#REF'!$CN$2:$CN$88</definedName>
    <definedName name="하도업체2">'[250]#REF'!$CR$2:$CR$88</definedName>
    <definedName name="하도업체3">'[250]#REF'!$CV$2:$CV$88</definedName>
    <definedName name="하도업체4">'[250]#REF'!$CZ$2:$CZ$88</definedName>
    <definedName name="하도업체5">'[250]#REF'!$DD$2:$DD$88</definedName>
    <definedName name="하도업체6">'[250]#REF'!$DH$2:$DH$88</definedName>
    <definedName name="하동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하복경">[378]하도급!$J$4</definedName>
    <definedName name="하복노">[378]하도급!$H$4</definedName>
    <definedName name="하복재">[378]하도급!$F$4</definedName>
    <definedName name="하상경">[378]하도급!$J$5</definedName>
    <definedName name="하상노">[378]하도급!$H$5</definedName>
    <definedName name="하상보호" hidden="1">{#N/A,#N/A,FALSE,"혼합골재"}</definedName>
    <definedName name="하상유지공" hidden="1">{#N/A,#N/A,FALSE,"배수1"}</definedName>
    <definedName name="하상재">[378]하도급!$F$5</definedName>
    <definedName name="하수도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하수암거" hidden="1">{#N/A,#N/A,FALSE,"포장단가"}</definedName>
    <definedName name="하슬">'[294]암거 제원표'!$S$9</definedName>
    <definedName name="하아경">[378]하도급!$J$3</definedName>
    <definedName name="하아노">[378]하도급!$H$3</definedName>
    <definedName name="하아재">[378]하도급!$F$3</definedName>
    <definedName name="하이바" hidden="1">{#N/A,#N/A,FALSE,"포장단가"}</definedName>
    <definedName name="하자공종1">'[250]#REF'!$CF$2:$CF$88</definedName>
    <definedName name="하자공종2">'[250]#REF'!$CI$2:$CI$88</definedName>
    <definedName name="하자기간1">'[250]#REF'!$CO$2:$CO$88</definedName>
    <definedName name="하자기간2">'[250]#REF'!$CS$2:$CS$88</definedName>
    <definedName name="하자기간3">'[250]#REF'!$CW$2:$CW$88</definedName>
    <definedName name="하자기간4">'[250]#REF'!$DA$2:$DA$88</definedName>
    <definedName name="하자기간5">'[250]#REF'!$DE$2:$DE$88</definedName>
    <definedName name="하자기간6">'[250]#REF'!$DI$2:$DI$88</definedName>
    <definedName name="하자보수공종1">OFFSET(#REF!,0,0,COUNTA(#REF!),1)</definedName>
    <definedName name="하자보증기간1">'[250]#REF'!$CG$2:$CG$88</definedName>
    <definedName name="하자보증기간2">'[250]#REF'!$CJ$2:$CJ$88</definedName>
    <definedName name="하지경">[378]하도급!$J$6</definedName>
    <definedName name="하지노">[378]하도급!$H$6</definedName>
    <definedName name="하지재">[378]하도급!$F$6</definedName>
    <definedName name="하천오높이150">'[364]굴착고조서(B-LINE)'!$N$607</definedName>
    <definedName name="하천오연장150">'[364]굴착고조서(B-LINE)'!$I$607</definedName>
    <definedName name="하천횡단" hidden="1">{#N/A,#N/A,FALSE,"골재소요량";#N/A,#N/A,FALSE,"골재소요량"}</definedName>
    <definedName name="하천횡단보호공산출" hidden="1">#REF!</definedName>
    <definedName name="하하" hidden="1">[334]날개벽수량표!#REF!</definedName>
    <definedName name="하하하" hidden="1">{#N/A,#N/A,FALSE,"명세표"}</definedName>
    <definedName name="하한선" hidden="1">{#N/A,#N/A,FALSE,"배수2"}</definedName>
    <definedName name="한" hidden="1">{#N/A,#N/A,FALSE,"조골재"}</definedName>
    <definedName name="한국">#N/A</definedName>
    <definedName name="한동" hidden="1">{#N/A,#N/A,FALSE,"단가표지"}</definedName>
    <definedName name="한동잉이" hidden="1">{#N/A,#N/A,FALSE,"단가표지"}</definedName>
    <definedName name="한전수" hidden="1">{#N/A,#N/A,FALSE,"명세표"}</definedName>
    <definedName name="한전수수료">'[6]간지(4)'!한전수수료</definedName>
    <definedName name="함"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합성을력"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해창철콘">'[6]간지(4)'!해창철콘</definedName>
    <definedName name="행창토건">'[6]간지(4)'!행창토건</definedName>
    <definedName name="허" hidden="1">{#N/A,#N/A,FALSE,"운반시간"}</definedName>
    <definedName name="허니" hidden="1">{#N/A,#N/A,FALSE,"2~8번"}</definedName>
    <definedName name="허용지반반력">70</definedName>
    <definedName name="허팡">#N/A</definedName>
    <definedName name="허허허헣허허허헣" hidden="1">{"'중기작업1'!$A$1:$V$18"}</definedName>
    <definedName name="허ㅗ허ㅎ" hidden="1">#REF!</definedName>
    <definedName name="헌높">'[430]1 설계 기준'!$I$50</definedName>
    <definedName name="헌치">'[181]#REF'!$I$114</definedName>
    <definedName name="헌폭">'[430]1 설계 기준'!$G$51</definedName>
    <definedName name="험프식교차로조서" hidden="1">{#N/A,#N/A,FALSE,"2~8번"}</definedName>
    <definedName name="헝링" hidden="1">{#N/A,#N/A,FALSE,"부대2"}</definedName>
    <definedName name="혀쇼ㅕ" hidden="1">#REF!</definedName>
    <definedName name="현대내역서" hidden="1">{"'Sheet1'!$A$4","'Sheet1'!$A$9:$G$28"}</definedName>
    <definedName name="현장대리인">'[250]#REF'!$L$2:$L$88</definedName>
    <definedName name="현장설명" hidden="1">{#N/A,#N/A,FALSE,"현장 NCR 분석";#N/A,#N/A,FALSE,"현장품질감사";#N/A,#N/A,FALSE,"현장품질감사"}</definedName>
    <definedName name="현장설명2" hidden="1">{#N/A,#N/A,FALSE,"현장 NCR 분석";#N/A,#N/A,FALSE,"현장품질감사";#N/A,#N/A,FALSE,"현장품질감사"}</definedName>
    <definedName name="현지공사비1">'[222]자재집계 &amp; 총괄표'!$EI$23</definedName>
    <definedName name="현지공사비2">'[222]자재집계 &amp; 총괄표'!$EL$23</definedName>
    <definedName name="현지공사비3">'[222]자재집계 &amp; 총괄표'!$EO$23</definedName>
    <definedName name="현지공사비4">'[222]자재집계 &amp; 총괄표'!$ER$23</definedName>
    <definedName name="협" hidden="1">{#N/A,#N/A,FALSE,"배수2"}</definedName>
    <definedName name="협력" hidden="1">{#N/A,#N/A,FALSE,"포장2"}</definedName>
    <definedName name="협력업체" hidden="1">{#N/A,#N/A,FALSE,"포장2"}</definedName>
    <definedName name="협철" hidden="1">{#N/A,#N/A,FALSE,"포장2"}</definedName>
    <definedName name="협토" hidden="1">{#N/A,#N/A,FALSE,"포장1";#N/A,#N/A,FALSE,"포장1"}</definedName>
    <definedName name="협토1" hidden="1">{#N/A,#N/A,FALSE,"포장2"}</definedName>
    <definedName name="협토자재" hidden="1">{#N/A,#N/A,FALSE,"포장2"}</definedName>
    <definedName name="형">[0]!NNG</definedName>
    <definedName name="형상">[175]우배수!$D$24:$D$85</definedName>
    <definedName name="형상1">[176]DATE!$D$24:$D$85</definedName>
    <definedName name="형상11">[176]DATE!$D$24:$D$85</definedName>
    <definedName name="형상2">[176]DATE!$D$24:$D$85</definedName>
    <definedName name="형제" hidden="1">{#N/A,#N/A,FALSE,"포장2"}</definedName>
    <definedName name="호"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호남">#N/A</definedName>
    <definedName name="호랑이" hidden="1">{#N/A,#N/A,FALSE,"조골재"}</definedName>
    <definedName name="호안공명세서">'[6]간지(4)'!호안공명세서</definedName>
    <definedName name="호안블럭철거" hidden="1">{#N/A,#N/A,FALSE,"단면 제원"}</definedName>
    <definedName name="호지니">[431]!Macro12</definedName>
    <definedName name="호진">#N/A</definedName>
    <definedName name="호표" hidden="1">{"'제10장(표)'!$A$5:$L$10"}</definedName>
    <definedName name="호표자" hidden="1">{"'관경확장'!$A$79:$M$98","'관경확장'!$A$54:$M$78"}</definedName>
    <definedName name="호ㅎ"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호호" hidden="1">{#N/A,#N/A,FALSE,"부대1"}</definedName>
    <definedName name="호호호" hidden="1">{#N/A,#N/A,FALSE,"명세표"}</definedName>
    <definedName name="호호호호호" hidden="1">{#N/A,#N/A,FALSE,"혼합골재"}</definedName>
    <definedName name="호ㅓ" hidden="1">{"'용역비'!$A$4:$C$8"}</definedName>
    <definedName name="호ㅓㅕㅏ6ㅅ서ㅛㅓ" hidden="1">[432]입찰안!#REF!</definedName>
    <definedName name="호ㅓㅗ" hidden="1">{#N/A,#N/A,FALSE,"포장1";#N/A,#N/A,FALSE,"포장1"}</definedName>
    <definedName name="호ㅗ4" hidden="1">{#N/A,#N/A,FALSE,"골재소요량";#N/A,#N/A,FALSE,"골재소요량"}</definedName>
    <definedName name="호ㅠ포" hidden="1">{#N/A,#N/A,FALSE,"표지목차"}</definedName>
    <definedName name="혼합토사관창">8755</definedName>
    <definedName name="홀옹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홍" hidden="1">{#N/A,#N/A,FALSE,"배수1"}</definedName>
    <definedName name="홍ㄹㄴㄷㄱ" hidden="1">#REF!</definedName>
    <definedName name="홍ㅇ호" hidden="1">{"'용역비'!$A$4:$C$8"}</definedName>
    <definedName name="홍탁">[0]!xcf</definedName>
    <definedName name="홍홍" hidden="1">{#N/A,#N/A,FALSE,"포장1";#N/A,#N/A,FALSE,"포장1"}</definedName>
    <definedName name="홓" hidden="1">{#N/A,#N/A,FALSE,"조골재"}</definedName>
    <definedName name="홓홀ㅇ노"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화강석두껍돌">15992</definedName>
    <definedName name="화강석두껍돌100">29319</definedName>
    <definedName name="화강석판석30">53306</definedName>
    <definedName name="화단철거" hidden="1">{#N/A,#N/A,FALSE,"2~8번"}</definedName>
    <definedName name="확장부" hidden="1">{#N/A,#N/A,FALSE,"부대1"}</definedName>
    <definedName name="환경">#REF!</definedName>
    <definedName name="환율">[249]입력란!$E$4</definedName>
    <definedName name="활하중">'[68]1. 설계조건 2.단면가정 3. 하중계산'!$G$73</definedName>
    <definedName name="활하중도">'[68]DATA 입력란'!$D$32</definedName>
    <definedName name="활하중콘">'[68]DATA 입력란'!$D$27</definedName>
    <definedName name="황">[84]!BlankMacro1</definedName>
    <definedName name="황인주">'[433]ABUT수량-A1'!$T$25</definedName>
    <definedName name="횡높산">[434]평균높이산출근거!$B:$L</definedName>
    <definedName name="횡높산1">[434]평균높이산출근거!$A:$L</definedName>
    <definedName name="횡면단">[323]적용단위길이!$L:$O</definedName>
    <definedName name="횡배단">[323]적용단위길이!$L:$V</definedName>
    <definedName name="횡위치">[434]횡배수관위치조서!$A$12:$J$41</definedName>
    <definedName name="효석" hidden="1">{"'Firr(선)'!$AS$1:$AY$62","'Firr(사)'!$AS$1:$AY$62","'Firr(회)'!$AS$1:$AY$62","'Firr(선)'!$L$1:$V$62","'Firr(사)'!$L$1:$V$62","'Firr(회)'!$L$1:$V$62"}</definedName>
    <definedName name="효ㅛㅛㅛㅛ" hidden="1">{#N/A,#N/A,FALSE,"조골재"}</definedName>
    <definedName name="후">[435]!일위코드입력매크로</definedName>
    <definedName name="휘발유">[249]입력란!$E$5</definedName>
    <definedName name="휴" hidden="1">{#N/A,#N/A,FALSE,"기안지";#N/A,#N/A,FALSE,"통신지"}</definedName>
    <definedName name="흄">[84]!흄</definedName>
    <definedName name="흄1">[84]!흄1</definedName>
    <definedName name="흄2">[84]!흄2</definedName>
    <definedName name="흄관공" hidden="1">#REF!</definedName>
    <definedName name="흄관깨기" hidden="1">{#N/A,#N/A,FALSE,"포장1";#N/A,#N/A,FALSE,"포장1"}</definedName>
    <definedName name="흄관단위수량" hidden="1">[373]날개벽수량표!#REF!</definedName>
    <definedName name="흄관운반">[84]!흄관운반</definedName>
    <definedName name="흠" hidden="1">{#N/A,#N/A,FALSE,"배수1"}</definedName>
    <definedName name="희성" hidden="1">{#N/A,#N/A,FALSE,"명세표"}</definedName>
    <definedName name="희정">#N/A</definedName>
    <definedName name="히히" hidden="1">{"'결과(하)'!$L$24"}</definedName>
    <definedName name="히ㅏㅓㅣㅏㅓㅚㅏ" hidden="1">{#N/A,#N/A,FALSE,"구조1"}</definedName>
    <definedName name="ㅏ" hidden="1">{#N/A,#N/A,FALSE,"운반시간"}</definedName>
    <definedName name="ㅏ_1" hidden="1">{#N/A,#N/A,FALSE,"운반시간"}</definedName>
    <definedName name="ㅏㄴㅁㄱ소매ㅑㄱ"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ㅏ아아아앙" hidden="1">{#N/A,#N/A,FALSE,"운반시간"}</definedName>
    <definedName name="ㅏㅎ러ㅗ허ㅗ" hidden="1">#REF!</definedName>
    <definedName name="ㅏㅏ" hidden="1">{#N/A,#N/A,FALSE,"2~8번"}</definedName>
    <definedName name="ㅏㅏㅏ">[24]!ㅏㅏㅏ</definedName>
    <definedName name="ㅏㅏㅏ갸"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ㅏㅏㅏ데"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ㅏㅏㅏㅏ" hidden="1">{#N/A,#N/A,FALSE,"단면 제원"}</definedName>
    <definedName name="ㅏㅏㅏㅏㅏ" hidden="1">{#N/A,#N/A,FALSE,"단가표지"}</definedName>
    <definedName name="ㅏㅏㅏㅏㅏㅏㅏ" hidden="1">{#N/A,#N/A,FALSE,"운반시간"}</definedName>
    <definedName name="ㅏㅏㅏㅏㅏㅏㅏㅏㅏㅏㅏㅏㅏㅏㅏㅏㅏㅏㅏㅏㅏㅏㅏㅏㅏㅏㅏ" hidden="1">{#N/A,#N/A,FALSE,"단가표지"}</definedName>
    <definedName name="ㅏㅏㅣ"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ㅏㅓ" hidden="1">{#N/A,#N/A,FALSE,"골재소요량";#N/A,#N/A,FALSE,"골재소요량"}</definedName>
    <definedName name="ㅏㅓㅏ" hidden="1">{#N/A,#N/A,FALSE,"단가표지"}</definedName>
    <definedName name="ㅏㅓㅏㅓ" hidden="1">{#N/A,#N/A,FALSE,"2~8번"}</definedName>
    <definedName name="ㅏㅓㅏㅓㅏㅓㅓㅏㅓㅏㅏ" hidden="1">{#N/A,#N/A,FALSE,"단가표지"}</definedName>
    <definedName name="ㅏㅓㅕㅏ" hidden="1">{#N/A,#N/A,FALSE,"표지목차"}</definedName>
    <definedName name="ㅏㅓㅘㅗ" hidden="1">#REF!</definedName>
    <definedName name="ㅏㅓㅣㅏㅓㅣ" hidden="1">{#N/A,#N/A,FALSE,"부대2"}</definedName>
    <definedName name="ㅏㅕㅛㅏ" hidden="1">{#N/A,#N/A,FALSE,"구조1"}</definedName>
    <definedName name="ㅏㅕㅛㅏㄱㄹㅇ" hidden="1">'[310]N賃率-職'!$I$5:$I$30</definedName>
    <definedName name="ㅏㅗ">[0]!BlankMacro1</definedName>
    <definedName name="ㅏㅗ014017641" hidden="1">'[157]6PILE  (돌출)'!#REF!</definedName>
    <definedName name="ㅏㅗ760723590" hidden="1">'[157]6PILE  (돌출)'!#REF!</definedName>
    <definedName name="ㅏㅗ하ㅓ호" hidden="1">#REF!</definedName>
    <definedName name="ㅏㅗ햫" hidden="1">{#N/A,#N/A,FALSE,"골재소요량";#N/A,#N/A,FALSE,"골재소요량"}</definedName>
    <definedName name="ㅏㅘㅓ" hidden="1">#REF!</definedName>
    <definedName name="ㅏㅜ민얼" hidden="1">{#N/A,#N/A,FALSE,"2~8번"}</definedName>
    <definedName name="ㅏㅢ">[0]!BlankMacro1</definedName>
    <definedName name="ㅏㅣ" hidden="1">{"'산출근거'!$B$4:$D$8"}</definedName>
    <definedName name="ㅏㅣㅑㅕㅣ" hidden="1">{#N/A,#N/A,FALSE,"포장1";#N/A,#N/A,FALSE,"포장1"}</definedName>
    <definedName name="ㅐ" hidden="1">{#N/A,#N/A,FALSE,"운반시간"}</definedName>
    <definedName name="ㅐㅏ">[0]!BlankMacro1</definedName>
    <definedName name="ㅐㅐ" hidden="1">{#N/A,#N/A,FALSE,"2~8번"}</definedName>
    <definedName name="ㅐㅐㅐ">'[65]ABUT수량-A1'!$T$25</definedName>
    <definedName name="ㅐㅐㅐㅐㅐㅐㅐ"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ㅐㅡ행ㅎ"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ㅑ" hidden="1">{#N/A,#N/A,FALSE,"조골재"}</definedName>
    <definedName name="ㅑ_1" hidden="1">{#N/A,#N/A,FALSE,"조골재"}</definedName>
    <definedName name="ㅑㅏㅑ" hidden="1">{#N/A,#N/A,FALSE,"속도"}</definedName>
    <definedName name="ㅑㅑ" hidden="1">{"'용역비'!$A$4:$C$8"}</definedName>
    <definedName name="ㅑㅑㅑ" hidden="1">{"'용역비'!$A$4:$C$8"}</definedName>
    <definedName name="ㅑㅑㅑㅑㅑ" hidden="1">{"'용역비'!$A$4:$C$8"}</definedName>
    <definedName name="ㅑㅑㅑㅑㅑㅑ" hidden="1">{"'용역비'!$A$4:$C$8"}</definedName>
    <definedName name="ㅑㅕ" hidden="1">{#N/A,#N/A,FALSE,"이정표"}</definedName>
    <definedName name="ㅑㅕ사" hidden="1">{#N/A,#N/A,FALSE,"혼합골재"}</definedName>
    <definedName name="ㅑㅕㅕ" hidden="1">{"'용역비'!$A$4:$C$8"}</definedName>
    <definedName name="ㅑㅕㅕㅕ"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ㅑㅣ" hidden="1">{"'산출근거'!$B$4:$D$8"}</definedName>
    <definedName name="ㅑㅣㅕㅕㅣㅏㅎ" hidden="1">{#N/A,#N/A,FALSE,"골재소요량";#N/A,#N/A,FALSE,"골재소요량"}</definedName>
    <definedName name="ㅓ7" hidden="1">{#N/A,#N/A,FALSE,"단가표지"}</definedName>
    <definedName name="ㅓ7_1" hidden="1">{#N/A,#N/A,FALSE,"단가표지"}</definedName>
    <definedName name="ㅓㄴㄱ" hidden="1">#REF!</definedName>
    <definedName name="ㅓㄴㅇ러" hidden="1">{#N/A,#N/A,FALSE,"골재소요량";#N/A,#N/A,FALSE,"골재소요량"}</definedName>
    <definedName name="ㅓ난"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ㅓㅁㅅ매ㅑㅁ재소"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ㅓㅇ롤ㅇ" hidden="1">{#N/A,#N/A,FALSE,"혼합골재"}</definedName>
    <definedName name="ㅓㅎ">[0]!BlankMacro1</definedName>
    <definedName name="ㅓㅎ러ㅗ" hidden="1">#REF!</definedName>
    <definedName name="ㅓㅎ러ㅗㅗㅎㄹ" hidden="1">#REF!</definedName>
    <definedName name="ㅓ헐호ㅓ" hidden="1">#REF!</definedName>
    <definedName name="ㅓ헣로ㅓㅗ러" hidden="1">#REF!</definedName>
    <definedName name="ㅓ호ㅓㄹ호ㅓ" hidden="1">#REF!</definedName>
    <definedName name="ㅓ호ㅓㅎ" hidden="1">#REF!</definedName>
    <definedName name="ㅓ호ㅓㅎ러" hidden="1">#REF!</definedName>
    <definedName name="ㅓㅏ" hidden="1">{#N/A,#N/A,FALSE,"골재소요량";#N/A,#N/A,FALSE,"골재소요량"}</definedName>
    <definedName name="ㅓㅏㅓ" hidden="1">{#N/A,#N/A,FALSE,"조골재"}</definedName>
    <definedName name="ㅓㅏㅓㅎ" hidden="1">{#N/A,#N/A,FALSE,"단가표지"}</definedName>
    <definedName name="ㅓㅏㅣㅏ" hidden="1">{#N/A,#N/A,FALSE,"구조2"}</definedName>
    <definedName name="ㅓㅏㅣㅓㅣㅓ" hidden="1">{#N/A,#N/A,FALSE,"혼합골재"}</definedName>
    <definedName name="ㅓㅓ">'[54]포장 자재산식'!ㅓㅓ</definedName>
    <definedName name="ㅓㅓㅎㄹ">[24]!ㅓㅓㅎㄹ</definedName>
    <definedName name="ㅓㅓㅏ니ㅣㅇ"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ㅓㅓㅓ"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ㅓㅓㅓㄴ"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ㅓㅓㅓㅓ" hidden="1">{#N/A,#N/A,FALSE,"표지목차"}</definedName>
    <definedName name="ㅓㅓㅓㅓㅓ"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ㅓㅓㅓㅓㅓㅓ">[0]!BlankMacro1</definedName>
    <definedName name="ㅓㅓㅓㅓㅓㅓㅓ">[0]!BlankMacro1</definedName>
    <definedName name="ㅓㅓㅓㅓㅓㅓㅓㅓㅓ" hidden="1">{#N/A,#N/A,FALSE,"조골재"}</definedName>
    <definedName name="ㅓㅓㅓㅓㅓㅓㅓㅓㅓㅓㅓ" hidden="1">{#N/A,#N/A,FALSE,"골재소요량";#N/A,#N/A,FALSE,"골재소요량"}</definedName>
    <definedName name="ㅓㅓㅗ" hidden="1">{#N/A,#N/A,FALSE,"조골재"}</definedName>
    <definedName name="ㅓㅓㅗㅎ" hidden="1">{#N/A,#N/A,FALSE,"속도"}</definedName>
    <definedName name="ㅓㅕ" hidden="1">{#N/A,#N/A,FALSE,"조골재"}</definedName>
    <definedName name="ㅓㅕㅏㅕㅣ" hidden="1">{#N/A,#N/A,FALSE,"부대1"}</definedName>
    <definedName name="ㅓㅗㅅㄹ" hidden="1">{#N/A,#N/A,FALSE,"조골재"}</definedName>
    <definedName name="ㅓㅗㅓ" hidden="1">{#N/A,#N/A,FALSE,"2~8번"}</definedName>
    <definedName name="ㅓㅗㅗㅓㅗㅓㅗㅓㅗ" hidden="1">{"'중기작업1'!$A$1:$V$18"}</definedName>
    <definedName name="ㅓㅗㅡ">#N/A</definedName>
    <definedName name="ㅓㅘㅗㅓ" hidden="1">#REF!</definedName>
    <definedName name="ㅓㅛ" hidden="1">{#N/A,#N/A,FALSE,"부대2"}</definedName>
    <definedName name="ㅓㅛㅏㅛㅏ" hidden="1">{#N/A,#N/A,FALSE,"혼합골재"}</definedName>
    <definedName name="ㅓㅛㅕ" hidden="1">{#N/A,#N/A,FALSE,"단가표지"}</definedName>
    <definedName name="ㅓㅜㅏㅜ"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ㅓㅣㅏㅗㅓㅣㅏㅓㅗ" hidden="1">#REF!</definedName>
    <definedName name="ㅔ" hidden="1">{#N/A,#N/A,FALSE,"골재소요량";#N/A,#N/A,FALSE,"골재소요량"}</definedName>
    <definedName name="ㅔ3" hidden="1">{#N/A,#N/A,FALSE,"배수1"}</definedName>
    <definedName name="ㅔ베벱" hidden="1">{#N/A,#N/A,FALSE,"표지목차"}</definedName>
    <definedName name="ㅔㅐㅑㅏㅣㅐㅑㅕㅗ"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ㅔㅔ">'[6]간지(4)'!ㅔㅔ</definedName>
    <definedName name="ㅔㅔㅔ" hidden="1">{#N/A,#N/A,FALSE,"조골재"}</definedName>
    <definedName name="ㅔㅣ" hidden="1">{"'용역비'!$A$4:$C$8"}</definedName>
    <definedName name="ㅕ" hidden="1">{#N/A,#N/A,FALSE,"골재소요량";#N/A,#N/A,FALSE,"골재소요량"}</definedName>
    <definedName name="ㅕ거ㅕㅛㅓ" hidden="1">{#N/A,#N/A,FALSE,"포장단가"}</definedName>
    <definedName name="ㅕ돋" hidden="1">{#N/A,#N/A,FALSE,"배수1"}</definedName>
    <definedName name="ㅕ햐쇼" hidden="1">#REF!</definedName>
    <definedName name="ㅕㅏㅕㅏ" hidden="1">{#N/A,#N/A,FALSE,"운반시간"}</definedName>
    <definedName name="ㅕㅏㅕㅑㅣ" hidden="1">{#N/A,#N/A,FALSE,"속도"}</definedName>
    <definedName name="ㅕㅑ" hidden="1">{#N/A,#N/A,FALSE,"2~8번"}</definedName>
    <definedName name="ㅕㅑㅑㅑ" hidden="1">{#N/A,#N/A,FALSE,"조골재"}</definedName>
    <definedName name="ㅕㅕ" hidden="1">[246]조명시설!#REF!</definedName>
    <definedName name="ㅕㅕㅑ">'[54]포장 자재산식'!ㅕㅕㅑ</definedName>
    <definedName name="ㅕㅕㅕ" hidden="1">{#N/A,#N/A,FALSE,"혼합골재"}</definedName>
    <definedName name="ㅕㅕㅕㅕ" hidden="1">{#N/A,#N/A,FALSE,"표지목차"}</definedName>
    <definedName name="ㅕㅕㅕㅕㅕ" hidden="1">{#N/A,#N/A,FALSE,"운반시간"}</definedName>
    <definedName name="ㅕㅕㅕㅕㅕㅕ" hidden="1">{#N/A,#N/A,FALSE,"골재소요량";#N/A,#N/A,FALSE,"골재소요량"}</definedName>
    <definedName name="ㅕㅕㅕㅕㅕㅕㅕㅕ" hidden="1">{#N/A,#N/A,FALSE,"조골재"}</definedName>
    <definedName name="ㅕㅛㅎ" hidden="1">{#N/A,#N/A,FALSE,"2~8번"}</definedName>
    <definedName name="ㅕㅛㅏㄱㄱ" hidden="1">{#N/A,#N/A,FALSE,"운반시간"}</definedName>
    <definedName name="ㅕㅛㅓㅕㅛㅓㅜ" hidden="1">{#N/A,#N/A,FALSE,"포장단가"}</definedName>
    <definedName name="ㅕㅣㅏ" hidden="1">{#N/A,#N/A,FALSE,"운반시간"}</definedName>
    <definedName name="ㅗ고" hidden="1">{#N/A,#N/A,FALSE,"혼합골재"}</definedName>
    <definedName name="ㅗ뉴">#N/A</definedName>
    <definedName name="ㅗㄷㅀㅇㄴㅀ" hidden="1">{#N/A,#N/A,FALSE,"구조2"}</definedName>
    <definedName name="ㅗ디ㅣㅐ" hidden="1">{#N/A,#N/A,TRUE,"공종단가";#N/A,#N/A,TRUE,"Mtr단가";#N/A,#N/A,TRUE,"170GIS단가";#N/A,#N/A,TRUE,"258GIS단가";#N/A,#N/A,TRUE,"잡단가A";#N/A,#N/A,TRUE,"잡단가B";#N/A,#N/A,TRUE,"잡단가C";#N/A,#N/A,TRUE,"토목방재단가";#N/A,#N/A,TRUE,"MTR품";#N/A,#N/A,TRUE,"170GIS품";#N/A,#N/A,TRUE,"25.8GIS품";#N/A,#N/A,TRUE,"잡설비품";#N/A,#N/A,TRUE,"토목방재";#N/A,#N/A,TRUE,"시중노임"}</definedName>
    <definedName name="ㅗㄹ올ㅇ" hidden="1">#REF!</definedName>
    <definedName name="ㅗㄹ옿ㅎㄹ" hidden="1">#REF!</definedName>
    <definedName name="ㅗㄹ호" hidden="1">{#N/A,#N/A,FALSE,"운반시간"}</definedName>
    <definedName name="ㅗ마ㅓ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ㅗㅅㄱ" hidden="1">{#N/A,#N/A,TRUE,"토적및재료집계";#N/A,#N/A,TRUE,"토적및재료집계";#N/A,#N/A,TRUE,"단위량"}</definedName>
    <definedName name="ㅗㅅㄱ료." hidden="1">{#N/A,#N/A,FALSE,"이정표"}</definedName>
    <definedName name="ㅗㅅㄱ솏" hidden="1">#REF!</definedName>
    <definedName name="ㅗ쇼ㅗ" hidden="1">{#N/A,#N/A,FALSE,"배수2"}</definedName>
    <definedName name="ㅗㅇㄻㄴㄻㄴ" hidden="1">{#N/A,#N/A,FALSE,"배수2"}</definedName>
    <definedName name="ㅗ옹" hidden="1">{"'제조(순번)'!$A$386:$A$387","'제조(순번)'!$A$1:$H$399"}</definedName>
    <definedName name="ㅗㅍ초" hidden="1">{#N/A,#N/A,FALSE,"2~8번"}</definedName>
    <definedName name="ㅗㅎ"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ㅗㅎㄶㄴ"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ㅗㅎㄹ3ㅇ1ㅗㅎㄹㅇ.ㅗ"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ㅗㅎ러허" hidden="1">#REF!</definedName>
    <definedName name="ㅗㅎ로오" hidden="1">#REF!</definedName>
    <definedName name="ㅗㅎ롷ㄹ올ㅇ" hidden="1">#REF!</definedName>
    <definedName name="ㅗㅎㅅ" hidden="1">{"'공사부문'!$A$6:$A$32"}</definedName>
    <definedName name="ㅗㅎㅇㅀ" hidden="1">#REF!</definedName>
    <definedName name="ㅗㅎㅇ호" hidden="1">{"'산출근거'!$B$4:$D$8"}</definedName>
    <definedName name="ㅗㅎㅎ로" hidden="1">#REF!</definedName>
    <definedName name="ㅗㅎㅎㅌㄹㅋㅅ" hidden="1">{#N/A,#N/A,FALSE,"2~8번"}</definedName>
    <definedName name="ㅗ호" hidden="1">{#N/A,#N/A,FALSE,"조골재"}</definedName>
    <definedName name="ㅗ호호" hidden="1">{#N/A,#N/A,FALSE,"혼합골재"}</definedName>
    <definedName name="ㅗㅓ" hidden="1">{#N/A,#N/A,FALSE,"조골재"}</definedName>
    <definedName name="ㅗㅓㅏㅗ" hidden="1">#REF!</definedName>
    <definedName name="ㅗㅓㅗ" hidden="1">{#N/A,#N/A,FALSE,"골재소요량";#N/A,#N/A,FALSE,"골재소요량"}</definedName>
    <definedName name="ㅗㅕ" hidden="1">{#N/A,#N/A,FALSE,"배수2"}</definedName>
    <definedName name="ㅗㅗ" hidden="1">{#N/A,#N/A,FALSE,"단면 제원"}</definedName>
    <definedName name="ㅗㅗㄹ" hidden="1">#REF!</definedName>
    <definedName name="ㅗㅗㅗ">[330]!일위화면복귀매크로</definedName>
    <definedName name="ㅗㅗㅗㅗ" hidden="1">#REF!</definedName>
    <definedName name="ㅗㅗㅗㅗㅗ" hidden="1">{"'중기작업1'!$A$1:$V$18"}</definedName>
    <definedName name="ㅗㅗㅗㅗㅗㅗ" hidden="1">{"'산출근거'!$B$4:$D$8"}</definedName>
    <definedName name="ㅗㅗㅗㅗㅗㅗㅗ" hidden="1">{"'산출근거'!$B$4:$D$8"}</definedName>
    <definedName name="ㅗㅗㅗㅗㅗㅗㅗㅗㅗㅗ" hidden="1">{"'산출근거'!$B$4:$D$8"}</definedName>
    <definedName name="ㅗㅗㅜㅜ" hidden="1">{#N/A,#N/A,FALSE,"조골재"}</definedName>
    <definedName name="ㅗㅗㅜㅜㅜㅜ" hidden="1">{#N/A,#N/A,FALSE,"운반시간"}</definedName>
    <definedName name="ㅗㅛㅕㅛ" hidden="1">{#N/A,#N/A,FALSE,"포장2"}</definedName>
    <definedName name="ㅗㅜㅗㅜㅗㅜ" hidden="1">{#N/A,#N/A,FALSE,"운반시간"}</definedName>
    <definedName name="ㅗㅜㅗㅜㅗㅜㅗㅗㅗㅗ" hidden="1">{#N/A,#N/A,FALSE,"조골재"}</definedName>
    <definedName name="ㅗㅜㅗㅜㅗㅜㅗㅜㅗㅜ" hidden="1">{#N/A,#N/A,FALSE,"운반시간"}</definedName>
    <definedName name="ㅗㅠ" hidden="1">{#N/A,#N/A,FALSE,"조골재"}</definedName>
    <definedName name="ㅘㅏㅏㅓ허" hidden="1">#REF!</definedName>
    <definedName name="ㅘㅓ" hidden="1">{#N/A,#N/A,FALSE,"운반시간"}</definedName>
    <definedName name="ㅘㅗ허ㅎ" hidden="1">#REF!</definedName>
    <definedName name="ㅘㅗㅓㅘ" hidden="1">{#N/A,#N/A,FALSE,"단가표지"}</definedName>
    <definedName name="ㅘㅣㅗ하ㅓㅣ호" hidden="1">#REF!</definedName>
    <definedName name="ㅛ" hidden="1">{#N/A,#N/A,FALSE,"2~8번"}</definedName>
    <definedName name="ㅛ54ㅛ435ㅛ" hidden="1">{#N/A,#N/A,FALSE,"포장1";#N/A,#N/A,FALSE,"포장1"}</definedName>
    <definedName name="ㅛㄳ" hidden="1">{#N/A,#N/A,FALSE,"조골재"}</definedName>
    <definedName name="ㅛ셔됴ㅕ" hidden="1">{#N/A,#N/A,FALSE,"운반시간"}</definedName>
    <definedName name="ㅛ셔으ㅜㅅ구" hidden="1">{#N/A,#N/A,FALSE,"2~8번"}</definedName>
    <definedName name="ㅛ쇼ㅛ"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ㅛ숏" hidden="1">{#N/A,#N/A,FALSE,"운반시간"}</definedName>
    <definedName name="ㅛㅇ수ㅜㅛㅅㅇ" hidden="1">{#N/A,#N/A,FALSE,"2~8번"}</definedName>
    <definedName name="ㅛㅈㅅ" hidden="1">{#N/A,#N/A,FALSE,"골재소요량";#N/A,#N/A,FALSE,"골재소요량"}</definedName>
    <definedName name="ㅛㅐㅕㅜㅎ" hidden="1">{#N/A,#N/A,FALSE,"운반시간"}</definedName>
    <definedName name="ㅛㅑㅐ" hidden="1">{#N/A,#N/A,FALSE,"구조1"}</definedName>
    <definedName name="ㅛㅓㄴㄱ5" hidden="1">{#N/A,#N/A,FALSE,"단가표지"}</definedName>
    <definedName name="ㅛㅓㅅ" hidden="1">{#N/A,#N/A,FALSE,"배수1"}</definedName>
    <definedName name="ㅛㅕㅑ" hidden="1">'[436]N賃率-職'!$I$5:$I$30</definedName>
    <definedName name="ㅛㅕㅓㅗㅎㅎㅅ" hidden="1">{#N/A,#N/A,FALSE,"조골재"}</definedName>
    <definedName name="ㅛㅕㅕㅑㅓ" hidden="1">{#N/A,#N/A,FALSE,"표지목차"}</definedName>
    <definedName name="ㅛㅗ" hidden="1">{#N/A,#N/A,FALSE,"구조2"}</definedName>
    <definedName name="ㅛㅗㅎㅅ" hidden="1">{#N/A,#N/A,FALSE,"단가표지"}</definedName>
    <definedName name="ㅛㅛ">[24]!ㅛㅛ</definedName>
    <definedName name="ㅛㅛㅛ" hidden="1">{"'용역비'!$A$4:$C$8"}</definedName>
    <definedName name="ㅛㅛㅛㅛ" hidden="1">[437]수량산출!$A$1:$A$8561</definedName>
    <definedName name="ㅛㅛㅛㅛㅛㅛ" hidden="1">{#N/A,#N/A,FALSE,"골재소요량";#N/A,#N/A,FALSE,"골재소요량"}</definedName>
    <definedName name="ㅛㅛㅛㅛㅛㅛㅛ" hidden="1">{#N/A,#N/A,FALSE,"단가표지"}</definedName>
    <definedName name="ㅛㅠㅗㄱ셔ㅛ" hidden="1">{#N/A,#N/A,FALSE,"조골재"}</definedName>
    <definedName name="ㅜ" hidden="1">{#N/A,#N/A,FALSE,"조골재"}</definedName>
    <definedName name="ㅜ_1" hidden="1">{#N/A,#N/A,FALSE,"조골재"}</definedName>
    <definedName name="ㅜ22" hidden="1">{#N/A,#N/A,FALSE,"조골재"}</definedName>
    <definedName name="ㅜㄴ" hidden="1">{#N/A,#N/A,FALSE,"운반시간"}</definedName>
    <definedName name="ㅜㅁㄴ아ㅑ" hidden="1">{#N/A,#N/A,FALSE,"단가표지"}</definedName>
    <definedName name="ㅜ아ㅏ후" hidden="1">{#N/A,#N/A,FALSE,"골재소요량";#N/A,#N/A,FALSE,"골재소요량"}</definedName>
    <definedName name="ㅜ여숫유" hidden="1">{#N/A,#N/A,FALSE,"운반시간"}</definedName>
    <definedName name="ㅜㅎㄹ" hidden="1">{#N/A,#N/A,FALSE,"부대2"}</definedName>
    <definedName name="ㅜ후ㅗㅜㅗ" hidden="1">{#N/A,#N/A,FALSE,"단가표지"}</definedName>
    <definedName name="ㅜㅗㅗ" hidden="1">{#N/A,#N/A,FALSE,"2~8번"}</definedName>
    <definedName name="ㅜㅗㅜㅜㅜㅜㅜㅜㅜㅜㅜ" hidden="1">{#N/A,#N/A,FALSE,"2~8번"}</definedName>
    <definedName name="ㅜㅜ" hidden="1">{#N/A,#N/A,TRUE,"토적및재료집계";#N/A,#N/A,TRUE,"토적및재료집계";#N/A,#N/A,TRUE,"단위량"}</definedName>
    <definedName name="ㅜㅜㅜ" hidden="1">{#N/A,#N/A,FALSE,"기안지";#N/A,#N/A,FALSE,"통신지"}</definedName>
    <definedName name="ㅜㅜㅜㅜㅜㅜㅜㅜㅜㅜ" hidden="1">{#N/A,#N/A,FALSE,"조골재"}</definedName>
    <definedName name="ㅜㅜㅜㅜㅜㅜㅜㅜㅜㅜㅜ" hidden="1">{#N/A,#N/A,FALSE,"조골재"}</definedName>
    <definedName name="ㅜㅜㅜㅜㅜㅜㅜㅜㅜㅜㅜㅜㅜㅜㅜㅜㅜ" hidden="1">[438]Sheet1!$A$3:$G$55</definedName>
    <definedName name="ㅜㅜㅜㅜㅜㅜㅜㅜㅜㅜㅜㅜㅜㅜㅜㅜㅜㅜㅜㅜㅜㅜㅜㅜㅜㅜㅜㅜㅜㅜㅜㅜㅜㅜ" hidden="1">{"'Sheet1'!$A$4","'Sheet1'!$A$9:$G$28"}</definedName>
    <definedName name="ㅜㅠ" hidden="1">{#N/A,#N/A,FALSE,"토공2"}</definedName>
    <definedName name="ㅜㅠㅊ퓨ㅜ" hidden="1">#REF!</definedName>
    <definedName name="ㅜㅠㅍ" hidden="1">{#N/A,#N/A,FALSE,"전력간선"}</definedName>
    <definedName name="ㅝㅎㄹ촉ㅇ" hidden="1">{#N/A,#N/A,FALSE,"조골재"}</definedName>
    <definedName name="ㅠ" hidden="1">{#N/A,#N/A,FALSE,"혼합골재"}</definedName>
    <definedName name="ㅠ632">[439]기계경비!$J$61</definedName>
    <definedName name="ㅠㄱ" hidden="1">{"'용역비'!$A$4:$C$8"}</definedName>
    <definedName name="ㅠㄱ소슈" hidden="1">{#N/A,#N/A,FALSE,"골재소요량";#N/A,#N/A,FALSE,"골재소요량"}</definedName>
    <definedName name="ㅠㄱㅎㄱ" hidden="1">{#N/A,#N/A,FALSE,"토공2"}</definedName>
    <definedName name="ㅠㄶㅁㅎㅂ"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ㅠㅁㅇㅀㅁ" hidden="1">{#N/A,#N/A,FALSE,"혼합골재"}</definedName>
    <definedName name="ㅠ뮤ㅐ" hidden="1">#REF!</definedName>
    <definedName name="ㅠㅅ롯고" hidden="1">{#N/A,#N/A,FALSE,"골재소요량";#N/A,#N/A,FALSE,"골재소요량"}</definedName>
    <definedName name="ㅠ숑ㄱ쇼ㅠㅠㅅ" hidden="1">{#N/A,#N/A,FALSE,"단가표지"}</definedName>
    <definedName name="ㅠㅍ"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ㅠㅠㅇㄴㅇ" hidden="1">{#N/A,#N/A,FALSE,"표지목차"}</definedName>
    <definedName name="ㅠㅠㅠ" hidden="1">{#N/A,#N/A,FALSE,"속도"}</definedName>
    <definedName name="ㅠㅠㅠㅠ" hidden="1">{#N/A,#N/A,FALSE,"단면 제원"}</definedName>
    <definedName name="ㅠㅠㅠㅠㅠ" hidden="1">{#N/A,#N/A,FALSE,"2~8번"}</definedName>
    <definedName name="ㅠㅠㅠㅠㅠㅠ" hidden="1">{#N/A,#N/A,FALSE,"운반시간"}</definedName>
    <definedName name="ㅠㅠㅠㅠㅠㅠㅠ" hidden="1">{"'중기작업1'!$A$1:$V$18"}</definedName>
    <definedName name="ㅡ" hidden="1">{#N/A,#N/A,FALSE,"2~8번"}</definedName>
    <definedName name="ㅡ_1" hidden="1">{#N/A,#N/A,FALSE,"2~8번"}</definedName>
    <definedName name="ㅡ르" hidden="1">{#N/A,#N/A,FALSE,"이정표"}</definedName>
    <definedName name="ㅡㅁㅊ개14">[170]!Macro13</definedName>
    <definedName name="ㅡㅏㅗㅛ" hidden="1">{#N/A,#N/A,FALSE,"2~8번"}</definedName>
    <definedName name="ㅡㅗㅓㅓㅡㅗㅗㅓㅓㅗ" hidden="1">{#N/A,#N/A,FALSE,"운반시간"}</definedName>
    <definedName name="ㅡㅡ" hidden="1">{#N/A,#N/A,FALSE,"표지목차"}</definedName>
    <definedName name="ㅡㅡ2" hidden="1">{#N/A,#N/A,FALSE,"단가표지"}</definedName>
    <definedName name="ㅡㅡㅡ" hidden="1">{#N/A,#N/A,FALSE,"골재소요량";#N/A,#N/A,FALSE,"골재소요량"}</definedName>
    <definedName name="ㅡㅡㅡㅡㅡ" hidden="1">{#N/A,#N/A,FALSE,"운반시간"}</definedName>
    <definedName name="ㅢ">{"Book1","부대-(표지판,데리,가드).xls","부대-(낙,차,중분대).xls"}</definedName>
    <definedName name="ㅢㅏ">[0]!BlankMacro1</definedName>
    <definedName name="ㅢㅏㅇ너라ㅓ" hidden="1">{#N/A,#N/A,FALSE,"운반시간"}</definedName>
    <definedName name="ㅣ" hidden="1">[109]조명시설!#REF!</definedName>
    <definedName name="ㅣㄱ">[24]!BlankMacro1</definedName>
    <definedName name="ㅣ니"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ㅣㄹ" hidden="1">{#N/A,#N/A,FALSE,"2~8번"}</definedName>
    <definedName name="ㅣ아너라ㅣㄴ얼">{"Book1","부대-(총집계,차선도색)-new.xls"}</definedName>
    <definedName name="ㅣㅎㄹㅇㅇ" hidden="1">{#N/A,#N/A,FALSE,"토공2"}</definedName>
    <definedName name="ㅣㅏ" hidden="1">#REF!</definedName>
    <definedName name="ㅣㅏ아ㅓㄴ"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ㅣㅏㅑㅣ" hidden="1">{#N/A,#N/A,FALSE,"구조1"}</definedName>
    <definedName name="ㅣㅏㅓ" hidden="1">{#N/A,#N/A,FALSE,"운반시간"}</definedName>
    <definedName name="ㅣㅏㅓㅣㅏㅓㅣ" hidden="1">{#N/A,#N/A,FALSE,"속도"}</definedName>
    <definedName name="ㅣㅏㅕㅑㅣㅑ" hidden="1">{#N/A,#N/A,FALSE,"이정표"}</definedName>
    <definedName name="ㅣㅑㅁ어리" hidden="1">{#N/A,#N/A,FALSE,"조골재"}</definedName>
    <definedName name="ㅣㅑ엄리먼ㅇㄹ" hidden="1">{#N/A,#N/A,FALSE,"조골재"}</definedName>
    <definedName name="ㅣㅑㅕㅗ" hidden="1">#REF!</definedName>
    <definedName name="ㅣㅑㅣㅑ" hidden="1">{#N/A,#N/A,FALSE,"배수1"}</definedName>
    <definedName name="ㅣㅑㅣㅣ" hidden="1">{#N/A,#N/A,FALSE,"혼합골재"}</definedName>
    <definedName name="ㅣㅓㅏ" hidden="1">{#N/A,#N/A,FALSE,"전력간선"}</definedName>
    <definedName name="ㅣㅓㅘㅣ" hidden="1">#REF!</definedName>
    <definedName name="ㅣㅗ" hidden="1">{#N/A,#N/A,FALSE,"골재소요량";#N/A,#N/A,FALSE,"골재소요량"}</definedName>
    <definedName name="ㅣㅣ" hidden="1">{#N/A,#N/A,FALSE,"골재소요량";#N/A,#N/A,FALSE,"골재소요량"}</definedName>
    <definedName name="ㅣㅣㅏㅣㅏㅣㅏㅣ" hidden="1">{"'중기작업1'!$A$1:$V$18"}</definedName>
    <definedName name="ㅣㅣㅣ" hidden="1">[109]조명시설!#REF!</definedName>
    <definedName name="ㅣㅣㅣ노원문화"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ㅣㅣㅣㅣ" hidden="1">[109]조명시설!#REF!</definedName>
    <definedName name="ㅣㅣㅣㅣㅣ" hidden="1">[109]조명시설!#REF!</definedName>
    <definedName name="ㅣㅣㅣㅣㅣㅣ" hidden="1">[109]조명시설!#REF!</definedName>
  </definedNames>
  <calcPr calcId="191029"/>
</workbook>
</file>

<file path=xl/calcChain.xml><?xml version="1.0" encoding="utf-8"?>
<calcChain xmlns="http://schemas.openxmlformats.org/spreadsheetml/2006/main">
  <c r="H12" i="31" l="1"/>
  <c r="H13" i="31"/>
  <c r="H20" i="31" l="1"/>
  <c r="H19" i="31"/>
  <c r="I19" i="31" s="1"/>
  <c r="H16" i="31"/>
  <c r="I16" i="31" s="1"/>
  <c r="I13" i="31"/>
  <c r="H9" i="31"/>
  <c r="I9" i="31" s="1"/>
  <c r="H8" i="31"/>
  <c r="M8" i="31" l="1"/>
  <c r="I20" i="31" l="1"/>
  <c r="M12" i="31" l="1"/>
  <c r="I8" i="31"/>
  <c r="E9" i="4" l="1"/>
  <c r="E10" i="4" s="1"/>
  <c r="F44" i="30"/>
  <c r="H77" i="4"/>
  <c r="H23" i="30"/>
  <c r="H24" i="30"/>
  <c r="H29" i="30"/>
  <c r="F16" i="30"/>
  <c r="G9" i="30"/>
  <c r="M9" i="30" s="1"/>
  <c r="H18" i="4"/>
  <c r="H17" i="4"/>
  <c r="H16" i="4"/>
  <c r="H15" i="4"/>
  <c r="H14" i="4"/>
  <c r="O15" i="4"/>
  <c r="O16" i="4"/>
  <c r="O17" i="4"/>
  <c r="O18" i="4"/>
  <c r="O14" i="4"/>
  <c r="E13" i="4"/>
  <c r="E17" i="4" s="1"/>
  <c r="C13" i="4"/>
  <c r="D71" i="4"/>
  <c r="F43" i="30" s="1"/>
  <c r="H34" i="4"/>
  <c r="H30" i="4"/>
  <c r="H29" i="4"/>
  <c r="H10" i="4"/>
  <c r="H9" i="4"/>
  <c r="H24" i="4"/>
  <c r="H23" i="4"/>
  <c r="D8" i="4"/>
  <c r="C8" i="4"/>
  <c r="H72" i="4"/>
  <c r="H74" i="4"/>
  <c r="H73" i="4"/>
  <c r="H69" i="4"/>
  <c r="D68" i="4"/>
  <c r="F42" i="30" s="1"/>
  <c r="H8" i="30"/>
  <c r="F8" i="30"/>
  <c r="E8" i="30"/>
  <c r="D8" i="30"/>
  <c r="D7" i="30"/>
  <c r="H12" i="30"/>
  <c r="D11" i="30"/>
  <c r="F12" i="30"/>
  <c r="E12" i="30"/>
  <c r="D12" i="30"/>
  <c r="C12" i="30"/>
  <c r="B12" i="30"/>
  <c r="F41" i="30"/>
  <c r="E41" i="30"/>
  <c r="D41" i="30"/>
  <c r="D40" i="30"/>
  <c r="M40" i="30"/>
  <c r="K40" i="30"/>
  <c r="H40" i="30"/>
  <c r="I40" i="30" s="1"/>
  <c r="E58" i="4"/>
  <c r="E60" i="4" s="1"/>
  <c r="G60" i="4" s="1"/>
  <c r="L60" i="4" s="1"/>
  <c r="E48" i="4"/>
  <c r="L75" i="4"/>
  <c r="G68" i="4"/>
  <c r="F38" i="30"/>
  <c r="F37" i="30"/>
  <c r="F36" i="30"/>
  <c r="P46" i="4"/>
  <c r="F35" i="30"/>
  <c r="H65" i="4"/>
  <c r="H64" i="4"/>
  <c r="H54" i="4"/>
  <c r="H53" i="4"/>
  <c r="H50" i="4"/>
  <c r="H49" i="4"/>
  <c r="H46" i="4"/>
  <c r="H42" i="4"/>
  <c r="H43" i="4"/>
  <c r="E37" i="4"/>
  <c r="E38" i="4" s="1"/>
  <c r="G38" i="4" s="1"/>
  <c r="K40" i="4"/>
  <c r="E22" i="4"/>
  <c r="E23" i="4" s="1"/>
  <c r="K23" i="4" s="1"/>
  <c r="E34" i="30"/>
  <c r="D34" i="30"/>
  <c r="D33" i="30"/>
  <c r="E28" i="30"/>
  <c r="F28" i="30"/>
  <c r="E29" i="30"/>
  <c r="F29" i="30"/>
  <c r="E30" i="30"/>
  <c r="F30" i="30"/>
  <c r="D29" i="30"/>
  <c r="D30" i="30"/>
  <c r="D28" i="30"/>
  <c r="D27" i="30"/>
  <c r="F20" i="30"/>
  <c r="F21" i="30"/>
  <c r="F22" i="30"/>
  <c r="F23" i="30"/>
  <c r="F24" i="30"/>
  <c r="F19" i="30"/>
  <c r="E20" i="30"/>
  <c r="E21" i="30"/>
  <c r="E22" i="30"/>
  <c r="E23" i="30"/>
  <c r="E24" i="30"/>
  <c r="E19" i="30"/>
  <c r="C20" i="30"/>
  <c r="C21" i="30"/>
  <c r="C22" i="30"/>
  <c r="C23" i="30"/>
  <c r="C24" i="30"/>
  <c r="C19" i="30"/>
  <c r="D20" i="30"/>
  <c r="D21" i="30"/>
  <c r="D22" i="30"/>
  <c r="D23" i="30"/>
  <c r="D24" i="30"/>
  <c r="D19" i="30"/>
  <c r="D18" i="30"/>
  <c r="G20" i="30"/>
  <c r="G30" i="30"/>
  <c r="K30" i="30" s="1"/>
  <c r="G28" i="30"/>
  <c r="K28" i="30" s="1"/>
  <c r="H19" i="30"/>
  <c r="H15" i="30"/>
  <c r="I12" i="31"/>
  <c r="K14" i="30"/>
  <c r="H33" i="30"/>
  <c r="I33" i="30" s="1"/>
  <c r="F14" i="30"/>
  <c r="F15" i="30"/>
  <c r="B8" i="30"/>
  <c r="C8" i="30"/>
  <c r="B9" i="30"/>
  <c r="E9" i="30"/>
  <c r="C14" i="30"/>
  <c r="D14" i="30"/>
  <c r="E14" i="30"/>
  <c r="B15" i="30"/>
  <c r="C15" i="30"/>
  <c r="D15" i="30"/>
  <c r="E15" i="30"/>
  <c r="B34" i="30"/>
  <c r="E7" i="30"/>
  <c r="C7" i="30"/>
  <c r="K33" i="30"/>
  <c r="M33" i="30"/>
  <c r="K25" i="4"/>
  <c r="M14" i="30"/>
  <c r="I14" i="30"/>
  <c r="E24" i="4"/>
  <c r="G24" i="4" s="1"/>
  <c r="H21" i="30"/>
  <c r="H30" i="30"/>
  <c r="H34" i="30"/>
  <c r="G22" i="30"/>
  <c r="K22" i="30" s="1"/>
  <c r="G12" i="30"/>
  <c r="M12" i="30" s="1"/>
  <c r="G8" i="30"/>
  <c r="E33" i="4"/>
  <c r="E34" i="4" s="1"/>
  <c r="G41" i="30"/>
  <c r="E68" i="4"/>
  <c r="G42" i="30" s="1"/>
  <c r="G34" i="30"/>
  <c r="R46" i="4"/>
  <c r="H22" i="30"/>
  <c r="H28" i="30"/>
  <c r="H41" i="30"/>
  <c r="E14" i="4" l="1"/>
  <c r="I14" i="4" s="1"/>
  <c r="L14" i="4" s="1"/>
  <c r="I34" i="30"/>
  <c r="I8" i="30"/>
  <c r="G38" i="30"/>
  <c r="I23" i="4"/>
  <c r="E62" i="4"/>
  <c r="G62" i="4" s="1"/>
  <c r="L62" i="4" s="1"/>
  <c r="E64" i="4"/>
  <c r="I64" i="4" s="1"/>
  <c r="L64" i="4" s="1"/>
  <c r="G23" i="4"/>
  <c r="E59" i="4"/>
  <c r="G59" i="4" s="1"/>
  <c r="L59" i="4" s="1"/>
  <c r="G21" i="30"/>
  <c r="I21" i="30" s="1"/>
  <c r="N21" i="30" s="1"/>
  <c r="M34" i="30"/>
  <c r="G29" i="30"/>
  <c r="K29" i="30" s="1"/>
  <c r="G31" i="30"/>
  <c r="M8" i="30"/>
  <c r="E76" i="4"/>
  <c r="E77" i="4" s="1"/>
  <c r="I77" i="4" s="1"/>
  <c r="K8" i="30"/>
  <c r="G23" i="30"/>
  <c r="K23" i="30" s="1"/>
  <c r="O46" i="4"/>
  <c r="E46" i="4" s="1"/>
  <c r="I46" i="4" s="1"/>
  <c r="I45" i="4" s="1"/>
  <c r="K12" i="30"/>
  <c r="F9" i="30"/>
  <c r="I28" i="30"/>
  <c r="N28" i="30" s="1"/>
  <c r="I41" i="30"/>
  <c r="N41" i="30" s="1"/>
  <c r="I10" i="4"/>
  <c r="L10" i="4" s="1"/>
  <c r="I34" i="4"/>
  <c r="I33" i="4" s="1"/>
  <c r="H33" i="4" s="1"/>
  <c r="G36" i="30"/>
  <c r="E49" i="4"/>
  <c r="I49" i="4" s="1"/>
  <c r="L49" i="4" s="1"/>
  <c r="E50" i="4"/>
  <c r="I50" i="4" s="1"/>
  <c r="L50" i="4" s="1"/>
  <c r="E52" i="4"/>
  <c r="E54" i="4" s="1"/>
  <c r="I54" i="4" s="1"/>
  <c r="L54" i="4" s="1"/>
  <c r="I9" i="4"/>
  <c r="L9" i="4" s="1"/>
  <c r="E16" i="4"/>
  <c r="I16" i="4" s="1"/>
  <c r="L16" i="4" s="1"/>
  <c r="E18" i="4"/>
  <c r="I18" i="4" s="1"/>
  <c r="L18" i="4" s="1"/>
  <c r="G16" i="30"/>
  <c r="I22" i="30"/>
  <c r="N22" i="30" s="1"/>
  <c r="I30" i="30"/>
  <c r="N30" i="30" s="1"/>
  <c r="H20" i="30"/>
  <c r="I20" i="30" s="1"/>
  <c r="N20" i="30" s="1"/>
  <c r="I12" i="30"/>
  <c r="K38" i="4"/>
  <c r="I38" i="4"/>
  <c r="G15" i="30"/>
  <c r="G24" i="30"/>
  <c r="E69" i="4"/>
  <c r="E72" i="4"/>
  <c r="I72" i="4" s="1"/>
  <c r="E74" i="4"/>
  <c r="E73" i="4"/>
  <c r="I17" i="4"/>
  <c r="L17" i="4" s="1"/>
  <c r="E71" i="4"/>
  <c r="G43" i="30" s="1"/>
  <c r="I24" i="4"/>
  <c r="F68" i="4"/>
  <c r="E39" i="4"/>
  <c r="G35" i="30"/>
  <c r="E43" i="4"/>
  <c r="I43" i="4" s="1"/>
  <c r="L43" i="4" s="1"/>
  <c r="E42" i="4"/>
  <c r="I42" i="4" s="1"/>
  <c r="G19" i="30"/>
  <c r="I19" i="30" s="1"/>
  <c r="N19" i="30" s="1"/>
  <c r="K24" i="4"/>
  <c r="E15" i="4"/>
  <c r="I15" i="4" s="1"/>
  <c r="E28" i="4"/>
  <c r="E65" i="4"/>
  <c r="I65" i="4" s="1"/>
  <c r="L65" i="4" s="1"/>
  <c r="E61" i="4"/>
  <c r="G61" i="4" s="1"/>
  <c r="L61" i="4" s="1"/>
  <c r="L23" i="4" l="1"/>
  <c r="I29" i="30"/>
  <c r="N29" i="30" s="1"/>
  <c r="I23" i="30"/>
  <c r="N23" i="30" s="1"/>
  <c r="L77" i="4"/>
  <c r="I76" i="4"/>
  <c r="H76" i="4" s="1"/>
  <c r="G44" i="30"/>
  <c r="N8" i="30"/>
  <c r="E55" i="4"/>
  <c r="K55" i="4" s="1"/>
  <c r="L34" i="4"/>
  <c r="L33" i="4" s="1"/>
  <c r="L32" i="4" s="1"/>
  <c r="G37" i="30"/>
  <c r="N12" i="30"/>
  <c r="N11" i="30" s="1"/>
  <c r="L46" i="4"/>
  <c r="L45" i="4" s="1"/>
  <c r="E45" i="4"/>
  <c r="H45" i="4" s="1"/>
  <c r="I8" i="4"/>
  <c r="H8" i="4" s="1"/>
  <c r="I48" i="4"/>
  <c r="H48" i="4" s="1"/>
  <c r="J36" i="30" s="1"/>
  <c r="K36" i="30" s="1"/>
  <c r="N36" i="30" s="1"/>
  <c r="L48" i="4"/>
  <c r="I58" i="4"/>
  <c r="H58" i="4" s="1"/>
  <c r="J38" i="30" s="1"/>
  <c r="K38" i="30" s="1"/>
  <c r="E53" i="4"/>
  <c r="I53" i="4" s="1"/>
  <c r="L53" i="4" s="1"/>
  <c r="L24" i="4"/>
  <c r="E56" i="4"/>
  <c r="K56" i="4" s="1"/>
  <c r="L56" i="4" s="1"/>
  <c r="L72" i="4"/>
  <c r="G63" i="4"/>
  <c r="F41" i="4"/>
  <c r="G41" i="4" s="1"/>
  <c r="L41" i="4" s="1"/>
  <c r="L42" i="4"/>
  <c r="I69" i="4"/>
  <c r="K69" i="4"/>
  <c r="J31" i="30"/>
  <c r="K31" i="30" s="1"/>
  <c r="N31" i="30" s="1"/>
  <c r="N27" i="30" s="1"/>
  <c r="E30" i="4"/>
  <c r="I30" i="4" s="1"/>
  <c r="L30" i="4" s="1"/>
  <c r="E29" i="4"/>
  <c r="I29" i="4" s="1"/>
  <c r="G25" i="30"/>
  <c r="I24" i="30"/>
  <c r="K24" i="30"/>
  <c r="K73" i="4"/>
  <c r="I73" i="4"/>
  <c r="L15" i="4"/>
  <c r="H19" i="4"/>
  <c r="I19" i="4" s="1"/>
  <c r="L19" i="4" s="1"/>
  <c r="I22" i="4"/>
  <c r="H22" i="4" s="1"/>
  <c r="I74" i="4"/>
  <c r="K74" i="4"/>
  <c r="I39" i="4"/>
  <c r="I37" i="4" s="1"/>
  <c r="H37" i="4" s="1"/>
  <c r="G39" i="4"/>
  <c r="K39" i="4"/>
  <c r="L38" i="4"/>
  <c r="M15" i="30"/>
  <c r="K15" i="30"/>
  <c r="I15" i="30"/>
  <c r="L73" i="4" l="1"/>
  <c r="G55" i="4"/>
  <c r="G52" i="4" s="1"/>
  <c r="F52" i="4" s="1"/>
  <c r="L13" i="4"/>
  <c r="I13" i="4"/>
  <c r="H13" i="4" s="1"/>
  <c r="J16" i="30" s="1"/>
  <c r="K16" i="30" s="1"/>
  <c r="N16" i="30" s="1"/>
  <c r="F11" i="4"/>
  <c r="G11" i="4" s="1"/>
  <c r="L11" i="4" s="1"/>
  <c r="L8" i="4" s="1"/>
  <c r="I55" i="4"/>
  <c r="I52" i="4" s="1"/>
  <c r="H52" i="4" s="1"/>
  <c r="J37" i="30" s="1"/>
  <c r="K37" i="30" s="1"/>
  <c r="L76" i="4"/>
  <c r="J34" i="30"/>
  <c r="K34" i="30" s="1"/>
  <c r="N34" i="30" s="1"/>
  <c r="K52" i="4"/>
  <c r="J52" i="4" s="1"/>
  <c r="L37" i="30" s="1"/>
  <c r="M37" i="30" s="1"/>
  <c r="L74" i="4"/>
  <c r="N24" i="30"/>
  <c r="F25" i="4"/>
  <c r="G25" i="4" s="1"/>
  <c r="N15" i="30"/>
  <c r="J35" i="30"/>
  <c r="K35" i="30" s="1"/>
  <c r="I28" i="4"/>
  <c r="H28" i="4" s="1"/>
  <c r="L29" i="4"/>
  <c r="L28" i="4" s="1"/>
  <c r="L27" i="4" s="1"/>
  <c r="J44" i="30"/>
  <c r="K44" i="30" s="1"/>
  <c r="N44" i="30" s="1"/>
  <c r="J9" i="30"/>
  <c r="K9" i="30" s="1"/>
  <c r="L39" i="4"/>
  <c r="F40" i="4" s="1"/>
  <c r="G40" i="4" s="1"/>
  <c r="L63" i="4"/>
  <c r="L58" i="4" s="1"/>
  <c r="G58" i="4"/>
  <c r="F58" i="4" s="1"/>
  <c r="I68" i="4"/>
  <c r="H68" i="4" s="1"/>
  <c r="L69" i="4"/>
  <c r="L68" i="4" s="1"/>
  <c r="I71" i="4"/>
  <c r="H71" i="4" s="1"/>
  <c r="G8" i="4" l="1"/>
  <c r="F8" i="4" s="1"/>
  <c r="H9" i="30" s="1"/>
  <c r="I9" i="30" s="1"/>
  <c r="N9" i="30" s="1"/>
  <c r="N7" i="30" s="1"/>
  <c r="L7" i="4"/>
  <c r="L71" i="4"/>
  <c r="L67" i="4" s="1"/>
  <c r="L55" i="4"/>
  <c r="L52" i="4" s="1"/>
  <c r="L25" i="4"/>
  <c r="L22" i="4" s="1"/>
  <c r="L21" i="4" s="1"/>
  <c r="G22" i="4"/>
  <c r="F22" i="4" s="1"/>
  <c r="L40" i="4"/>
  <c r="L37" i="4" s="1"/>
  <c r="G37" i="4"/>
  <c r="F37" i="4" s="1"/>
  <c r="M46" i="30"/>
  <c r="H38" i="30"/>
  <c r="I38" i="30" s="1"/>
  <c r="N38" i="30" s="1"/>
  <c r="N14" i="30"/>
  <c r="J43" i="30"/>
  <c r="K43" i="30" s="1"/>
  <c r="N43" i="30" s="1"/>
  <c r="J42" i="30"/>
  <c r="K42" i="30" s="1"/>
  <c r="N42" i="30" s="1"/>
  <c r="N40" i="30" s="1"/>
  <c r="H37" i="30"/>
  <c r="I37" i="30" s="1"/>
  <c r="N37" i="30" s="1"/>
  <c r="J25" i="30"/>
  <c r="K25" i="30" s="1"/>
  <c r="N25" i="30" s="1"/>
  <c r="N18" i="30" s="1"/>
  <c r="L36" i="4" l="1"/>
  <c r="K46" i="30"/>
  <c r="H35" i="30"/>
  <c r="I35" i="30" s="1"/>
  <c r="N35" i="30" s="1"/>
  <c r="N33" i="30" s="1"/>
  <c r="N46" i="30" s="1"/>
  <c r="I46" i="30" l="1"/>
  <c r="F34" i="34" l="1"/>
</calcChain>
</file>

<file path=xl/sharedStrings.xml><?xml version="1.0" encoding="utf-8"?>
<sst xmlns="http://schemas.openxmlformats.org/spreadsheetml/2006/main" count="314" uniqueCount="214">
  <si>
    <t>규  격</t>
  </si>
  <si>
    <t>수량</t>
  </si>
  <si>
    <t>단위</t>
  </si>
  <si>
    <t>재   료   비</t>
  </si>
  <si>
    <t>노   무   비</t>
  </si>
  <si>
    <t>경          비</t>
  </si>
  <si>
    <t>비  고</t>
  </si>
  <si>
    <t>단  가</t>
  </si>
  <si>
    <t>금   액</t>
  </si>
  <si>
    <t>인</t>
  </si>
  <si>
    <t>품       명</t>
    <phoneticPr fontId="17" type="noConversion"/>
  </si>
  <si>
    <t>합      계</t>
    <phoneticPr fontId="5" type="noConversion"/>
  </si>
  <si>
    <t>공사원가계산서</t>
    <phoneticPr fontId="18" type="noConversion"/>
  </si>
  <si>
    <t>구분</t>
  </si>
  <si>
    <t>금액</t>
  </si>
  <si>
    <t>구성비(%)</t>
    <phoneticPr fontId="36" type="noConversion"/>
  </si>
  <si>
    <t>비고</t>
  </si>
  <si>
    <t>①재료비</t>
    <phoneticPr fontId="18" type="noConversion"/>
  </si>
  <si>
    <t>직접재료비</t>
    <phoneticPr fontId="18" type="noConversion"/>
  </si>
  <si>
    <t>직접재료비 계산표 참조</t>
  </si>
  <si>
    <t>간접재료비</t>
    <phoneticPr fontId="18" type="noConversion"/>
  </si>
  <si>
    <t>(△)작업설ㆍ부산물</t>
    <phoneticPr fontId="18" type="noConversion"/>
  </si>
  <si>
    <t>소계</t>
    <phoneticPr fontId="18" type="noConversion"/>
  </si>
  <si>
    <t>②노무비</t>
    <phoneticPr fontId="18" type="noConversion"/>
  </si>
  <si>
    <t>직접노무비</t>
    <phoneticPr fontId="18" type="noConversion"/>
  </si>
  <si>
    <t>직접노무비 계산표 참조</t>
  </si>
  <si>
    <t>간접노무비</t>
    <phoneticPr fontId="18" type="noConversion"/>
  </si>
  <si>
    <t>직접노무비 의</t>
    <phoneticPr fontId="18" type="noConversion"/>
  </si>
  <si>
    <t>산재보험료</t>
  </si>
  <si>
    <t>노무비 의</t>
    <phoneticPr fontId="18" type="noConversion"/>
  </si>
  <si>
    <t>고용보험료</t>
  </si>
  <si>
    <t>연금보험료</t>
  </si>
  <si>
    <t>직접노무비 의</t>
  </si>
  <si>
    <t>건강보험료</t>
  </si>
  <si>
    <t>노인장기요양보험료</t>
  </si>
  <si>
    <t>건강보험료 의</t>
  </si>
  <si>
    <t>산업안전보건관리비</t>
    <phoneticPr fontId="36" type="noConversion"/>
  </si>
  <si>
    <t>(재료비+직접노무비) 의</t>
    <phoneticPr fontId="36" type="noConversion"/>
  </si>
  <si>
    <t>퇴직공제부금비</t>
    <phoneticPr fontId="36" type="noConversion"/>
  </si>
  <si>
    <t>기타경비</t>
  </si>
  <si>
    <t>(재료비+노무비) 의</t>
    <phoneticPr fontId="18" type="noConversion"/>
  </si>
  <si>
    <t>소계</t>
  </si>
  <si>
    <t>④</t>
    <phoneticPr fontId="18" type="noConversion"/>
  </si>
  <si>
    <t>계</t>
    <phoneticPr fontId="18" type="noConversion"/>
  </si>
  <si>
    <t>①+②+③</t>
  </si>
  <si>
    <t>⑤</t>
    <phoneticPr fontId="18" type="noConversion"/>
  </si>
  <si>
    <t>일반관리비</t>
    <phoneticPr fontId="18" type="noConversion"/>
  </si>
  <si>
    <t>④×</t>
  </si>
  <si>
    <t>⑥</t>
    <phoneticPr fontId="18" type="noConversion"/>
  </si>
  <si>
    <t>이윤</t>
    <phoneticPr fontId="18" type="noConversion"/>
  </si>
  <si>
    <t>⑦</t>
  </si>
  <si>
    <t>총원가</t>
    <phoneticPr fontId="18" type="noConversion"/>
  </si>
  <si>
    <t>④+⑤+⑥</t>
  </si>
  <si>
    <t>⑧</t>
  </si>
  <si>
    <t>부가가치세</t>
    <phoneticPr fontId="18" type="noConversion"/>
  </si>
  <si>
    <t>⑦×</t>
    <phoneticPr fontId="18" type="noConversion"/>
  </si>
  <si>
    <t>⑨</t>
  </si>
  <si>
    <t>합계</t>
    <phoneticPr fontId="18" type="noConversion"/>
  </si>
  <si>
    <t>(단위 : 원)</t>
    <phoneticPr fontId="17" type="noConversion"/>
  </si>
  <si>
    <t>수  량</t>
    <phoneticPr fontId="18" type="noConversion"/>
  </si>
  <si>
    <t>비  고</t>
    <phoneticPr fontId="18" type="noConversion"/>
  </si>
  <si>
    <t>No.</t>
    <phoneticPr fontId="18" type="noConversion"/>
  </si>
  <si>
    <t>공종</t>
    <phoneticPr fontId="18" type="noConversion"/>
  </si>
  <si>
    <t>규격</t>
    <phoneticPr fontId="18" type="noConversion"/>
  </si>
  <si>
    <t>단위</t>
    <phoneticPr fontId="18" type="noConversion"/>
  </si>
  <si>
    <t>산출근거</t>
    <phoneticPr fontId="18" type="noConversion"/>
  </si>
  <si>
    <t>물 량 산 출 표</t>
    <phoneticPr fontId="18" type="noConversion"/>
  </si>
  <si>
    <t>비고</t>
    <phoneticPr fontId="18" type="noConversion"/>
  </si>
  <si>
    <t>No.</t>
    <phoneticPr fontId="17" type="noConversion"/>
  </si>
  <si>
    <t>계</t>
    <phoneticPr fontId="17" type="noConversion"/>
  </si>
  <si>
    <t>비고</t>
    <phoneticPr fontId="17" type="noConversion"/>
  </si>
  <si>
    <t>공 종 별 내 역 서</t>
    <phoneticPr fontId="17" type="noConversion"/>
  </si>
  <si>
    <t>(단위 : 원)</t>
    <phoneticPr fontId="5" type="noConversion"/>
  </si>
  <si>
    <t xml:space="preserve">일 위 대 가 </t>
    <phoneticPr fontId="5" type="noConversion"/>
  </si>
  <si>
    <t>&lt; 표 Ⅳ-1 &gt;</t>
    <phoneticPr fontId="36" type="noConversion"/>
  </si>
  <si>
    <t>&lt; 표 Ⅳ-2 &gt;</t>
    <phoneticPr fontId="36" type="noConversion"/>
  </si>
  <si>
    <t>(단위 : 원)</t>
    <phoneticPr fontId="18" type="noConversion"/>
  </si>
  <si>
    <t xml:space="preserve"> </t>
    <phoneticPr fontId="18" type="noConversion"/>
  </si>
  <si>
    <t>⑦+⑧</t>
    <phoneticPr fontId="18" type="noConversion"/>
  </si>
  <si>
    <t>m</t>
    <phoneticPr fontId="17" type="noConversion"/>
  </si>
  <si>
    <t>보통인부</t>
    <phoneticPr fontId="5" type="noConversion"/>
  </si>
  <si>
    <t>인</t>
    <phoneticPr fontId="5" type="noConversion"/>
  </si>
  <si>
    <t>계</t>
    <phoneticPr fontId="17" type="noConversion"/>
  </si>
  <si>
    <t>EA</t>
    <phoneticPr fontId="18" type="noConversion"/>
  </si>
  <si>
    <t>kg</t>
    <phoneticPr fontId="35" type="noConversion"/>
  </si>
  <si>
    <t>배관공</t>
    <phoneticPr fontId="5" type="noConversion"/>
  </si>
  <si>
    <t>m</t>
    <phoneticPr fontId="18" type="noConversion"/>
  </si>
  <si>
    <t>*철거는 장소협소 및 고소작업으로 설치의 50%로 계상</t>
    <phoneticPr fontId="5" type="noConversion"/>
  </si>
  <si>
    <t>비계공</t>
    <phoneticPr fontId="5" type="noConversion"/>
  </si>
  <si>
    <t>공구손료</t>
    <phoneticPr fontId="5" type="noConversion"/>
  </si>
  <si>
    <t>㎡</t>
    <phoneticPr fontId="5" type="noConversion"/>
  </si>
  <si>
    <t>식</t>
    <phoneticPr fontId="5" type="noConversion"/>
  </si>
  <si>
    <t>합판</t>
    <phoneticPr fontId="5" type="noConversion"/>
  </si>
  <si>
    <t>각재</t>
    <phoneticPr fontId="5" type="noConversion"/>
  </si>
  <si>
    <t>소모자재</t>
    <phoneticPr fontId="5" type="noConversion"/>
  </si>
  <si>
    <t>형틀목공</t>
    <phoneticPr fontId="5" type="noConversion"/>
  </si>
  <si>
    <t>재료비의 4%</t>
    <phoneticPr fontId="5" type="noConversion"/>
  </si>
  <si>
    <t>인건비의 1%</t>
    <phoneticPr fontId="5" type="noConversion"/>
  </si>
  <si>
    <t>가. 합판거푸집 설치 및 제거</t>
    <phoneticPr fontId="5" type="noConversion"/>
  </si>
  <si>
    <t>콘크리트공</t>
    <phoneticPr fontId="5" type="noConversion"/>
  </si>
  <si>
    <t>=A/T*M*((60*2*L/V)+2)</t>
    <phoneticPr fontId="5" type="noConversion"/>
  </si>
  <si>
    <t>page.39
강관비계 설치 및 해체</t>
    <phoneticPr fontId="5" type="noConversion"/>
  </si>
  <si>
    <t>page.738
폴리부틸렌 일반접합 및 배관</t>
    <phoneticPr fontId="5" type="noConversion"/>
  </si>
  <si>
    <t>page.756
일반밸브 설치</t>
    <phoneticPr fontId="5" type="noConversion"/>
  </si>
  <si>
    <t>page.171
합판거푸집 설치 및 해체</t>
    <phoneticPr fontId="5" type="noConversion"/>
  </si>
  <si>
    <t>page.22
인력운반</t>
    <phoneticPr fontId="5" type="noConversion"/>
  </si>
  <si>
    <t>㎥</t>
    <phoneticPr fontId="5" type="noConversion"/>
  </si>
  <si>
    <t>다. 콘크리트 현장비빔 타설</t>
    <phoneticPr fontId="5" type="noConversion"/>
  </si>
  <si>
    <t>라. 콘크리트 철거</t>
    <phoneticPr fontId="5" type="noConversion"/>
  </si>
  <si>
    <t>착암공</t>
    <phoneticPr fontId="5" type="noConversion"/>
  </si>
  <si>
    <t>공기압축기</t>
    <phoneticPr fontId="5" type="noConversion"/>
  </si>
  <si>
    <t>hr</t>
    <phoneticPr fontId="5" type="noConversion"/>
  </si>
  <si>
    <t>소형브레이커</t>
    <phoneticPr fontId="5" type="noConversion"/>
  </si>
  <si>
    <t>7.1㎥/min</t>
    <phoneticPr fontId="5" type="noConversion"/>
  </si>
  <si>
    <t>1.3㎥/min</t>
    <phoneticPr fontId="5" type="noConversion"/>
  </si>
  <si>
    <t>에폭시프라이머</t>
    <phoneticPr fontId="5" type="noConversion"/>
  </si>
  <si>
    <t>에폭시라이닝</t>
    <phoneticPr fontId="5" type="noConversion"/>
  </si>
  <si>
    <t>에폭시희석제</t>
    <phoneticPr fontId="5" type="noConversion"/>
  </si>
  <si>
    <t>에폭시SEALING</t>
    <phoneticPr fontId="5" type="noConversion"/>
  </si>
  <si>
    <t>잡재료비</t>
    <phoneticPr fontId="5" type="noConversion"/>
  </si>
  <si>
    <t>방수공</t>
    <phoneticPr fontId="5" type="noConversion"/>
  </si>
  <si>
    <t>인건비의 2%</t>
    <phoneticPr fontId="5" type="noConversion"/>
  </si>
  <si>
    <t>마. 에폭시 라이닝(3mm)</t>
    <phoneticPr fontId="5" type="noConversion"/>
  </si>
  <si>
    <t>kg</t>
    <phoneticPr fontId="5" type="noConversion"/>
  </si>
  <si>
    <t>재료비의 3%</t>
    <phoneticPr fontId="5" type="noConversion"/>
  </si>
  <si>
    <t>EA</t>
    <phoneticPr fontId="17" type="noConversion"/>
  </si>
  <si>
    <t>형틀제작 및 철거</t>
    <phoneticPr fontId="17" type="noConversion"/>
  </si>
  <si>
    <t>page.137
콘크리트 현장비빔타설</t>
    <phoneticPr fontId="5" type="noConversion"/>
  </si>
  <si>
    <t>page.62
인력굴착(암반)</t>
    <phoneticPr fontId="5" type="noConversion"/>
  </si>
  <si>
    <t>page.400
에폭시바닥공사</t>
    <phoneticPr fontId="5" type="noConversion"/>
  </si>
  <si>
    <t>kg</t>
    <phoneticPr fontId="17" type="noConversion"/>
  </si>
  <si>
    <t>L(운반거리km)</t>
    <phoneticPr fontId="5" type="noConversion"/>
  </si>
  <si>
    <t>V(왕복평균속도km/hr)</t>
    <phoneticPr fontId="5" type="noConversion"/>
  </si>
  <si>
    <t>A(보통인부 단가)</t>
    <phoneticPr fontId="5" type="noConversion"/>
  </si>
  <si>
    <t>T(1일 작업시간 분)</t>
    <phoneticPr fontId="5" type="noConversion"/>
  </si>
  <si>
    <t>M(운반량/1인당 1회 운반량)</t>
    <phoneticPr fontId="5" type="noConversion"/>
  </si>
  <si>
    <t>나. 드라이 모르터 자재운반</t>
    <phoneticPr fontId="5" type="noConversion"/>
  </si>
  <si>
    <t>콘크리트 현장비빔 타설</t>
    <phoneticPr fontId="17" type="noConversion"/>
  </si>
  <si>
    <t>콘크리트 철거</t>
    <phoneticPr fontId="17" type="noConversion"/>
  </si>
  <si>
    <t>에폭시라이닝</t>
    <phoneticPr fontId="17" type="noConversion"/>
  </si>
  <si>
    <t>3㎜</t>
    <phoneticPr fontId="17" type="noConversion"/>
  </si>
  <si>
    <t>1개월 이상</t>
    <phoneticPr fontId="18" type="noConversion"/>
  </si>
  <si>
    <t>1억원 이상</t>
    <phoneticPr fontId="18" type="noConversion"/>
  </si>
  <si>
    <t>철골공</t>
    <phoneticPr fontId="5" type="noConversion"/>
  </si>
  <si>
    <t>특별인부</t>
    <phoneticPr fontId="5" type="noConversion"/>
  </si>
  <si>
    <t>page.358
철골가공조립</t>
    <phoneticPr fontId="5" type="noConversion"/>
  </si>
  <si>
    <t>가. 철골가공</t>
    <phoneticPr fontId="5" type="noConversion"/>
  </si>
  <si>
    <t>page.360
현장세우기</t>
    <phoneticPr fontId="5" type="noConversion"/>
  </si>
  <si>
    <t>기계설비공</t>
    <phoneticPr fontId="5" type="noConversion"/>
  </si>
  <si>
    <t>인건비의 3%</t>
    <phoneticPr fontId="5" type="noConversion"/>
  </si>
  <si>
    <t>가. 비계 설치 및 해체</t>
    <phoneticPr fontId="5" type="noConversion"/>
  </si>
  <si>
    <t>가. 펌프해체 및 설치</t>
    <phoneticPr fontId="5" type="noConversion"/>
  </si>
  <si>
    <t xml:space="preserve">1. 설비 해체 및 설치 </t>
    <phoneticPr fontId="17" type="noConversion"/>
  </si>
  <si>
    <t>가. 배관 철거 및 설치</t>
    <phoneticPr fontId="5" type="noConversion"/>
  </si>
  <si>
    <t>가. 밸브 철거 및 설치</t>
    <phoneticPr fontId="5" type="noConversion"/>
  </si>
  <si>
    <t>나. 철골 철거 및 세우기</t>
    <phoneticPr fontId="5" type="noConversion"/>
  </si>
  <si>
    <t>page.753
일반펌프 설치</t>
    <phoneticPr fontId="5" type="noConversion"/>
  </si>
  <si>
    <t>밸브 철거 및 설치</t>
    <phoneticPr fontId="17" type="noConversion"/>
  </si>
  <si>
    <t>배관 철거 및 설치</t>
    <phoneticPr fontId="17" type="noConversion"/>
  </si>
  <si>
    <t>펌프 철거 및 설치</t>
    <phoneticPr fontId="17" type="noConversion"/>
  </si>
  <si>
    <t>2. 비계설치 및 해체</t>
    <phoneticPr fontId="17" type="noConversion"/>
  </si>
  <si>
    <t>page.914
일반기기 설치</t>
    <phoneticPr fontId="5" type="noConversion"/>
  </si>
  <si>
    <t>기계산업기사</t>
    <phoneticPr fontId="5" type="noConversion"/>
  </si>
  <si>
    <t>용접공</t>
    <phoneticPr fontId="5" type="noConversion"/>
  </si>
  <si>
    <t>나. 교반기 철거 및 설치</t>
    <phoneticPr fontId="5" type="noConversion"/>
  </si>
  <si>
    <t>ton</t>
    <phoneticPr fontId="5" type="noConversion"/>
  </si>
  <si>
    <t>*철거는 장소협소 및 고소작업으로 설치의 50%로 계상. 부분 조립작업 할증 50%, 설치중량 0.5톤 미만 20% 가산</t>
    <phoneticPr fontId="5" type="noConversion"/>
  </si>
  <si>
    <t>검사 및 교정</t>
    <phoneticPr fontId="5" type="noConversion"/>
  </si>
  <si>
    <t>기술관리를 제외한 본품의 10%</t>
    <phoneticPr fontId="5" type="noConversion"/>
  </si>
  <si>
    <t>초급기술자</t>
    <phoneticPr fontId="5" type="noConversion"/>
  </si>
  <si>
    <t>교반기 철거 및 설치</t>
    <phoneticPr fontId="17" type="noConversion"/>
  </si>
  <si>
    <t>철골가공</t>
    <phoneticPr fontId="17" type="noConversion"/>
  </si>
  <si>
    <t>철골 철거 및 세우기</t>
    <phoneticPr fontId="17" type="noConversion"/>
  </si>
  <si>
    <t>다. 용접접합</t>
    <phoneticPr fontId="5" type="noConversion"/>
  </si>
  <si>
    <t>개소</t>
    <phoneticPr fontId="5" type="noConversion"/>
  </si>
  <si>
    <t>page.732
용접접합</t>
    <phoneticPr fontId="5" type="noConversion"/>
  </si>
  <si>
    <t>용접접합</t>
    <phoneticPr fontId="17" type="noConversion"/>
  </si>
  <si>
    <t>*장소협소 및 고소작업으로 20%할증</t>
    <phoneticPr fontId="5" type="noConversion"/>
  </si>
  <si>
    <t>3. 배관공사</t>
    <phoneticPr fontId="5" type="noConversion"/>
  </si>
  <si>
    <t>4. 밸브설비공사</t>
    <phoneticPr fontId="5" type="noConversion"/>
  </si>
  <si>
    <t>5. 기초공사</t>
    <phoneticPr fontId="17" type="noConversion"/>
  </si>
  <si>
    <t>6. 지지대공사</t>
    <phoneticPr fontId="17" type="noConversion"/>
  </si>
  <si>
    <t>&lt; 표 1 &gt;</t>
    <phoneticPr fontId="36" type="noConversion"/>
  </si>
  <si>
    <t>&lt; 표 3 &gt;</t>
    <phoneticPr fontId="36" type="noConversion"/>
  </si>
  <si>
    <t>㎡</t>
    <phoneticPr fontId="18" type="noConversion"/>
  </si>
  <si>
    <r>
      <t>(</t>
    </r>
    <r>
      <rPr>
        <sz val="11"/>
        <rFont val="Segoe UI Symbol"/>
        <family val="3"/>
      </rPr>
      <t>②</t>
    </r>
    <r>
      <rPr>
        <sz val="11"/>
        <rFont val="휴먼고딕"/>
        <family val="3"/>
        <charset val="129"/>
      </rPr>
      <t>＋</t>
    </r>
    <r>
      <rPr>
        <sz val="11"/>
        <rFont val="Segoe UI Symbol"/>
        <family val="3"/>
      </rPr>
      <t>③</t>
    </r>
    <r>
      <rPr>
        <sz val="11"/>
        <rFont val="휴먼고딕"/>
        <family val="3"/>
        <charset val="129"/>
      </rPr>
      <t>＋</t>
    </r>
    <r>
      <rPr>
        <sz val="11"/>
        <rFont val="Segoe UI Symbol"/>
        <family val="3"/>
      </rPr>
      <t>⑤</t>
    </r>
    <r>
      <rPr>
        <sz val="11"/>
        <rFont val="휴먼고딕"/>
        <family val="3"/>
        <charset val="129"/>
      </rPr>
      <t>)의</t>
    </r>
    <phoneticPr fontId="36" type="noConversion"/>
  </si>
  <si>
    <t>개</t>
    <phoneticPr fontId="18" type="noConversion"/>
  </si>
  <si>
    <t>직접재료비의</t>
    <phoneticPr fontId="18" type="noConversion"/>
  </si>
  <si>
    <t>SCR 촉매</t>
    <phoneticPr fontId="18" type="noConversion"/>
  </si>
  <si>
    <t>압출성형, Honeycomb타입
촉매조성: TiO2/WO3/V2O5</t>
    <phoneticPr fontId="18" type="noConversion"/>
  </si>
  <si>
    <t>SCR 촉매 중량</t>
    <phoneticPr fontId="18" type="noConversion"/>
  </si>
  <si>
    <t>SCR 촉매 표면</t>
    <phoneticPr fontId="18" type="noConversion"/>
  </si>
  <si>
    <t>9개/1단×1단</t>
    <phoneticPr fontId="18" type="noConversion"/>
  </si>
  <si>
    <t>320kg/개×9</t>
    <phoneticPr fontId="28" type="noConversion"/>
  </si>
  <si>
    <t>{(0.95m×0.95m)+(0.95m×0.845m)×4}×9</t>
    <phoneticPr fontId="18" type="noConversion"/>
  </si>
  <si>
    <t>SCR 촉매(신규)</t>
    <phoneticPr fontId="18" type="noConversion"/>
  </si>
  <si>
    <t>SCR 촉매(기존)</t>
    <phoneticPr fontId="18" type="noConversion"/>
  </si>
  <si>
    <t>9개/1단×3단</t>
    <phoneticPr fontId="18" type="noConversion"/>
  </si>
  <si>
    <t>kg</t>
    <phoneticPr fontId="18" type="noConversion"/>
  </si>
  <si>
    <t>320kg/개×27</t>
    <phoneticPr fontId="28" type="noConversion"/>
  </si>
  <si>
    <t>SCR 촉매 부피</t>
    <phoneticPr fontId="18" type="noConversion"/>
  </si>
  <si>
    <t>㎥</t>
    <phoneticPr fontId="18" type="noConversion"/>
  </si>
  <si>
    <t>(0.95m×0.95m×0.845m)/개×9개</t>
    <phoneticPr fontId="18" type="noConversion"/>
  </si>
  <si>
    <t>{(0.95m×0.95m)+(0.95m×0.845m)×4}×27</t>
    <phoneticPr fontId="18" type="noConversion"/>
  </si>
  <si>
    <t>폐기물처리비</t>
    <phoneticPr fontId="18" type="noConversion"/>
  </si>
  <si>
    <r>
      <rPr>
        <sz val="11"/>
        <rFont val="맑은 고딕"/>
        <family val="3"/>
        <charset val="129"/>
      </rPr>
      <t xml:space="preserve">폐촉매처리비 </t>
    </r>
    <r>
      <rPr>
        <sz val="11"/>
        <rFont val="Calibri"/>
        <family val="3"/>
      </rPr>
      <t>Ton</t>
    </r>
    <r>
      <rPr>
        <sz val="11"/>
        <rFont val="맑은 고딕"/>
        <family val="3"/>
        <charset val="129"/>
      </rPr>
      <t>당</t>
    </r>
    <phoneticPr fontId="18" type="noConversion"/>
  </si>
  <si>
    <t>원</t>
    <phoneticPr fontId="18" type="noConversion"/>
  </si>
  <si>
    <r>
      <rPr>
        <sz val="11"/>
        <rFont val="Segoe UI Symbol"/>
        <family val="3"/>
      </rPr>
      <t>③</t>
    </r>
    <r>
      <rPr>
        <sz val="11"/>
        <rFont val="맑은 고딕"/>
        <family val="3"/>
        <charset val="129"/>
      </rPr>
      <t>경비</t>
    </r>
    <phoneticPr fontId="18" type="noConversion"/>
  </si>
  <si>
    <t>건명 : 2026년 군포환경관리소 촉매 제작구매 및 교체공사</t>
    <phoneticPr fontId="36" type="noConversion"/>
  </si>
  <si>
    <t>석면분담금</t>
    <phoneticPr fontId="18" type="noConversion"/>
  </si>
  <si>
    <t>임금채권부담금</t>
    <phoneticPr fontId="18" type="noConversion"/>
  </si>
  <si>
    <t>건설기계대여대금 지급보증액 발급금액</t>
    <phoneticPr fontId="18" type="noConversion"/>
  </si>
  <si>
    <t>환경보전비</t>
    <phoneticPr fontId="18" type="noConversion"/>
  </si>
  <si>
    <t>직접공사비의</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</si>
</sst>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4">
    <numFmt numFmtId="42" formatCode="_-&quot;₩&quot;* #,##0_-;\-&quot;₩&quot;* #,##0_-;_-&quot;₩&quot;* &quot;-&quot;_-;_-@_-"/>
    <numFmt numFmtId="41" formatCode="_-* #,##0_-;\-* #,##0_-;_-* &quot;-&quot;_-;_-@_-"/>
    <numFmt numFmtId="43" formatCode="_-* #,##0.00_-;\-* #,##0.00_-;_-* &quot;-&quot;??_-;_-@_-"/>
    <numFmt numFmtId="176" formatCode="_ * #,##0_ ;_ * \-#,##0_ ;_ * &quot;-&quot;_ ;_ @_ "/>
    <numFmt numFmtId="177" formatCode="_ * #,##0.00_ ;_ * \-#,##0.00_ ;_ * &quot;-&quot;??_ ;_ @_ "/>
    <numFmt numFmtId="178" formatCode="_(* #,##0_);_(* \(#,##0\);_(* &quot;-&quot;_);_(@_)"/>
    <numFmt numFmtId="179" formatCode="#,##0_);[Red]\(#,##0\)"/>
    <numFmt numFmtId="180" formatCode="&quot;₩&quot;#,##0;[Red]&quot;₩&quot;&quot;₩&quot;&quot;₩&quot;&quot;₩&quot;&quot;₩&quot;&quot;₩&quot;&quot;₩&quot;&quot;₩&quot;&quot;₩&quot;&quot;₩&quot;&quot;₩&quot;&quot;₩&quot;&quot;₩&quot;&quot;₩&quot;&quot;₩&quot;&quot;₩&quot;\-#,##0"/>
    <numFmt numFmtId="181" formatCode="&quot;₩&quot;#,##0.00;&quot;₩&quot;&quot;₩&quot;&quot;₩&quot;&quot;₩&quot;&quot;₩&quot;&quot;₩&quot;&quot;₩&quot;&quot;₩&quot;\-#,##0.00"/>
    <numFmt numFmtId="182" formatCode="0.00_)"/>
    <numFmt numFmtId="183" formatCode="#,##0;\(#,##0\)"/>
    <numFmt numFmtId="184" formatCode="#,##0.00000;[Red]\-#,##0.00000"/>
    <numFmt numFmtId="185" formatCode="#,##0.0000000;[Red]\-#,##0.0000000"/>
    <numFmt numFmtId="186" formatCode="#,##0;[Red]&quot;-&quot;#,##0"/>
    <numFmt numFmtId="187" formatCode="_-&quot;₩&quot;* #,##0.00_-;&quot;₩&quot;&quot;₩&quot;&quot;₩&quot;\!\-&quot;₩&quot;* #,##0.00_-;_-&quot;₩&quot;* &quot;-&quot;??_-;_-@_-"/>
    <numFmt numFmtId="188" formatCode="_-* #,##0.00_-;&quot;₩&quot;&quot;₩&quot;&quot;₩&quot;\!\-* #,##0.00_-;_-* &quot;-&quot;??_-;_-@_-"/>
    <numFmt numFmtId="189" formatCode="&quot;₩&quot;#,##0;&quot;₩&quot;&quot;₩&quot;&quot;₩&quot;&quot;₩&quot;&quot;₩&quot;\!\-#,##0"/>
    <numFmt numFmtId="190" formatCode="&quot;₩&quot;#,##0;[Red]&quot;₩&quot;&quot;₩&quot;&quot;₩&quot;&quot;₩&quot;&quot;₩&quot;\!\-#,##0"/>
    <numFmt numFmtId="191" formatCode="&quot;₩&quot;#,##0.00;&quot;₩&quot;&quot;₩&quot;&quot;₩&quot;&quot;₩&quot;&quot;₩&quot;\!\-#,##0.00"/>
    <numFmt numFmtId="192" formatCode="#,##0.00&quot;₩&quot;\!\ &quot;Pts&quot;;&quot;₩&quot;\!\-#,##0.00&quot;₩&quot;\!\ &quot;Pts&quot;"/>
    <numFmt numFmtId="193" formatCode="_-* #,##0_-;&quot;₩&quot;\!\-* #,##0_-;_-* &quot;-&quot;_-;_-@_-"/>
    <numFmt numFmtId="194" formatCode="_(* #,##0_);_(* &quot;₩&quot;\!\(#,##0&quot;₩&quot;\!\);_(* &quot;-&quot;??_);_(@_)"/>
    <numFmt numFmtId="196" formatCode="0.000"/>
    <numFmt numFmtId="197" formatCode="_-* #,##0.00_-;&quot;₩&quot;\!\-* #,##0.00_-;_-* &quot;-&quot;??_-;_-@_-"/>
    <numFmt numFmtId="198" formatCode="_ &quot;₩&quot;* #,##0_ ;_ &quot;₩&quot;* \-#,##0_ ;_ &quot;₩&quot;* &quot;-&quot;_ ;_ @_ "/>
    <numFmt numFmtId="199" formatCode="_ &quot;₩&quot;* #,##0.00_ ;_ &quot;₩&quot;* \-#,##0.00_ ;_ &quot;₩&quot;* &quot;-&quot;??_ ;_ @_ "/>
    <numFmt numFmtId="200" formatCode="_ * #,##0.0_ ;_ * \-#,##0.0_ ;_ * &quot;-&quot;_ ;_ @_ "/>
    <numFmt numFmtId="201" formatCode="yy&quot;년&quot;&quot;₩&quot;&quot;₩&quot;\ mm&quot;월&quot;&quot;₩&quot;&quot;₩&quot;\ dd&quot;일&quot;"/>
    <numFmt numFmtId="202" formatCode="yyyy&quot;年&quot;&quot;₩&quot;&quot;₩&quot;\ mm&quot;月&quot;&quot;₩&quot;&quot;₩&quot;\ dd&quot;日&quot;"/>
    <numFmt numFmtId="203" formatCode="#,##0,"/>
    <numFmt numFmtId="204" formatCode="0.000%"/>
    <numFmt numFmtId="205" formatCode="0,###,000"/>
    <numFmt numFmtId="206" formatCode="#,##0.0"/>
    <numFmt numFmtId="207" formatCode="_(* #,##0_);_(* \(#,##0\);_(* &quot;-&quot;??_);_(@_)"/>
    <numFmt numFmtId="208" formatCode="#."/>
    <numFmt numFmtId="209" formatCode="_ * #\!\,##0_ ;_ * &quot;₩&quot;\!\-#\!\,##0_ ;_ * &quot;-&quot;_ ;_ @_ "/>
    <numFmt numFmtId="210" formatCode="_-* #,##0.0_-;\-* #,##0.0_-;_-* &quot;-&quot;_-;_-@_-"/>
    <numFmt numFmtId="211" formatCode="#,##0_ "/>
    <numFmt numFmtId="212" formatCode="0.0%"/>
    <numFmt numFmtId="213" formatCode="0_ "/>
    <numFmt numFmtId="214" formatCode="#,##0.00_ "/>
    <numFmt numFmtId="215" formatCode="0_);[Red]\(0\)"/>
    <numFmt numFmtId="216" formatCode="#,##0.0_);[Red]\(#,##0.0\)"/>
    <numFmt numFmtId="217" formatCode="#,##0.00_);[Red]\(#,##0.00\)"/>
  </numFmts>
  <fonts count="71">
    <font>
      <sz val="11"/>
      <name val="돋움"/>
      <family val="3"/>
      <charset val="129"/>
    </font>
    <font>
      <sz val="11"/>
      <name val="돋움"/>
      <family val="3"/>
      <charset val="129"/>
    </font>
    <font>
      <sz val="11"/>
      <name val="돋움"/>
      <family val="3"/>
      <charset val="129"/>
    </font>
    <font>
      <sz val="12"/>
      <name val="바탕체"/>
      <family val="1"/>
      <charset val="129"/>
    </font>
    <font>
      <sz val="14"/>
      <name val="뼻뮝"/>
      <family val="3"/>
      <charset val="129"/>
    </font>
    <font>
      <sz val="11"/>
      <name val="굴림체"/>
      <family val="3"/>
      <charset val="129"/>
    </font>
    <font>
      <sz val="12"/>
      <name val="¹UAAA¼"/>
      <family val="1"/>
      <charset val="129"/>
    </font>
    <font>
      <b/>
      <sz val="10"/>
      <name val="Helv"/>
      <family val="2"/>
    </font>
    <font>
      <sz val="10"/>
      <name val="Arial"/>
      <family val="2"/>
    </font>
    <font>
      <sz val="10"/>
      <name val="Times New Roman"/>
      <family val="1"/>
    </font>
    <font>
      <sz val="8"/>
      <name val="Arial"/>
      <family val="2"/>
    </font>
    <font>
      <b/>
      <sz val="12"/>
      <name val="Helv"/>
      <family val="2"/>
    </font>
    <font>
      <b/>
      <sz val="12"/>
      <name val="Arial"/>
      <family val="2"/>
    </font>
    <font>
      <b/>
      <sz val="11"/>
      <name val="Helv"/>
      <family val="2"/>
    </font>
    <font>
      <b/>
      <i/>
      <sz val="16"/>
      <name val="Helv"/>
      <family val="2"/>
    </font>
    <font>
      <b/>
      <u/>
      <sz val="13"/>
      <name val="굴림체"/>
      <family val="3"/>
      <charset val="129"/>
    </font>
    <font>
      <sz val="12"/>
      <name val="굴림체"/>
      <family val="3"/>
      <charset val="129"/>
    </font>
    <font>
      <sz val="8"/>
      <name val="바탕"/>
      <family val="1"/>
      <charset val="129"/>
    </font>
    <font>
      <sz val="8"/>
      <name val="돋움"/>
      <family val="3"/>
      <charset val="129"/>
    </font>
    <font>
      <b/>
      <sz val="1"/>
      <color indexed="8"/>
      <name val="Courier"/>
      <family val="3"/>
    </font>
    <font>
      <sz val="1"/>
      <color indexed="8"/>
      <name val="Courier"/>
      <family val="3"/>
    </font>
    <font>
      <u/>
      <sz val="12"/>
      <color indexed="36"/>
      <name val="바탕체"/>
      <family val="1"/>
      <charset val="129"/>
    </font>
    <font>
      <sz val="11"/>
      <name val="뼻뮝"/>
      <family val="3"/>
      <charset val="129"/>
    </font>
    <font>
      <b/>
      <sz val="12"/>
      <color indexed="16"/>
      <name val="굴림체"/>
      <family val="3"/>
      <charset val="129"/>
    </font>
    <font>
      <sz val="12"/>
      <name val="견고딕"/>
      <family val="1"/>
      <charset val="129"/>
    </font>
    <font>
      <sz val="10"/>
      <color indexed="24"/>
      <name val="Arial"/>
      <family val="2"/>
    </font>
    <font>
      <b/>
      <sz val="18"/>
      <color indexed="24"/>
      <name val="Arial"/>
      <family val="2"/>
    </font>
    <font>
      <b/>
      <sz val="12"/>
      <color indexed="24"/>
      <name val="Arial"/>
      <family val="2"/>
    </font>
    <font>
      <sz val="8"/>
      <name val="바탕체"/>
      <family val="1"/>
      <charset val="129"/>
    </font>
    <font>
      <sz val="12"/>
      <name val="견명조"/>
      <family val="1"/>
      <charset val="129"/>
    </font>
    <font>
      <sz val="11"/>
      <name val="돋움체"/>
      <family val="3"/>
      <charset val="129"/>
    </font>
    <font>
      <sz val="12"/>
      <name val="¹ÙÅÁÃ¼"/>
      <family val="1"/>
    </font>
    <font>
      <sz val="10"/>
      <name val="MS Sans Serif"/>
      <family val="2"/>
    </font>
    <font>
      <sz val="12"/>
      <name val="¹ÙÅÁÃ¼"/>
      <family val="1"/>
      <charset val="129"/>
    </font>
    <font>
      <sz val="7"/>
      <name val="Small Fonts"/>
      <family val="2"/>
    </font>
    <font>
      <sz val="10"/>
      <name val="굴림체"/>
      <family val="3"/>
      <charset val="129"/>
    </font>
    <font>
      <sz val="8"/>
      <name val="굴림체"/>
      <family val="3"/>
      <charset val="129"/>
    </font>
    <font>
      <sz val="10"/>
      <name val="바탕체"/>
      <family val="1"/>
      <charset val="129"/>
    </font>
    <font>
      <sz val="11"/>
      <name val="굴림"/>
      <family val="3"/>
      <charset val="129"/>
    </font>
    <font>
      <sz val="10"/>
      <color indexed="10"/>
      <name val="바탕체"/>
      <family val="1"/>
      <charset val="129"/>
    </font>
    <font>
      <sz val="12"/>
      <name val="Times New Roman"/>
      <family val="1"/>
    </font>
    <font>
      <sz val="12"/>
      <name val="¨IoUAAA¡§u"/>
      <family val="3"/>
      <charset val="129"/>
    </font>
    <font>
      <sz val="12"/>
      <name val="ⓒoUAAA¨u"/>
      <family val="1"/>
      <charset val="129"/>
    </font>
    <font>
      <sz val="10"/>
      <name val="μ¸¿oA¼"/>
      <family val="3"/>
      <charset val="129"/>
    </font>
    <font>
      <sz val="12"/>
      <name val="System"/>
      <family val="2"/>
      <charset val="129"/>
    </font>
    <font>
      <sz val="11"/>
      <name val="¡Ii¡E¡þ¡E?o"/>
      <family val="3"/>
      <charset val="129"/>
    </font>
    <font>
      <sz val="8"/>
      <name val="¹UAAA¼"/>
      <family val="1"/>
      <charset val="129"/>
    </font>
    <font>
      <sz val="11"/>
      <name val="μ¸¿o"/>
      <family val="3"/>
      <charset val="129"/>
    </font>
    <font>
      <sz val="11"/>
      <name val="µ¸¿ò"/>
      <family val="3"/>
      <charset val="129"/>
    </font>
    <font>
      <u/>
      <sz val="10"/>
      <color indexed="14"/>
      <name val="MS Sans Serif"/>
      <family val="2"/>
    </font>
    <font>
      <u/>
      <sz val="8"/>
      <color indexed="12"/>
      <name val="Times New Roman"/>
      <family val="1"/>
    </font>
    <font>
      <sz val="11"/>
      <color theme="1"/>
      <name val="맑은 고딕"/>
      <family val="3"/>
      <charset val="129"/>
      <scheme val="minor"/>
    </font>
    <font>
      <b/>
      <sz val="11"/>
      <name val="휴먼고딕"/>
      <family val="3"/>
      <charset val="129"/>
    </font>
    <font>
      <sz val="11"/>
      <name val="휴먼고딕"/>
      <family val="3"/>
      <charset val="129"/>
    </font>
    <font>
      <sz val="10"/>
      <name val="휴먼고딕"/>
      <family val="3"/>
      <charset val="129"/>
    </font>
    <font>
      <sz val="10"/>
      <color rgb="FFFF0000"/>
      <name val="휴먼고딕"/>
      <family val="3"/>
      <charset val="129"/>
    </font>
    <font>
      <sz val="11"/>
      <color indexed="8"/>
      <name val="휴먼고딕"/>
      <family val="3"/>
      <charset val="129"/>
    </font>
    <font>
      <b/>
      <u/>
      <sz val="20"/>
      <color indexed="8"/>
      <name val="휴먼고딕"/>
      <family val="3"/>
      <charset val="129"/>
    </font>
    <font>
      <b/>
      <sz val="11"/>
      <color indexed="8"/>
      <name val="휴먼고딕"/>
      <family val="3"/>
      <charset val="129"/>
    </font>
    <font>
      <b/>
      <sz val="12"/>
      <name val="휴먼고딕"/>
      <family val="3"/>
      <charset val="129"/>
    </font>
    <font>
      <b/>
      <sz val="12"/>
      <color indexed="8"/>
      <name val="휴먼고딕"/>
      <family val="3"/>
      <charset val="129"/>
    </font>
    <font>
      <sz val="11"/>
      <color indexed="9"/>
      <name val="휴먼고딕"/>
      <family val="3"/>
      <charset val="129"/>
    </font>
    <font>
      <sz val="12"/>
      <name val="휴먼고딕"/>
      <family val="3"/>
      <charset val="129"/>
    </font>
    <font>
      <b/>
      <sz val="20"/>
      <name val="휴먼고딕"/>
      <family val="3"/>
      <charset val="129"/>
    </font>
    <font>
      <sz val="11"/>
      <name val="맑은 고딕"/>
      <family val="3"/>
      <charset val="129"/>
    </font>
    <font>
      <sz val="11"/>
      <name val="Calibri"/>
      <family val="3"/>
    </font>
    <font>
      <b/>
      <sz val="11"/>
      <name val="맑은 고딕"/>
      <family val="3"/>
      <charset val="129"/>
    </font>
    <font>
      <sz val="11"/>
      <name val="Segoe UI Symbol"/>
      <family val="3"/>
    </font>
    <font>
      <sz val="11"/>
      <name val="휴먼 고딕"/>
      <family val="3"/>
      <charset val="129"/>
    </font>
    <font>
      <sz val="11"/>
      <name val="Arial Unicode MS"/>
      <family val="3"/>
      <charset val="129"/>
    </font>
    <font>
      <sz val="8"/>
      <color indexed="8"/>
      <name val="굴림"/>
      <family val="3"/>
      <charset val="129"/>
    </font>
  </fonts>
  <fills count="8">
    <fill>
      <patternFill patternType="none"/>
    </fill>
    <fill>
      <patternFill patternType="gray125"/>
    </fill>
    <fill>
      <patternFill patternType="solid">
        <fgColor indexed="9"/>
        <bgColor indexed="64"/>
      </patternFill>
    </fill>
    <fill>
      <patternFill patternType="solid">
        <fgColor indexed="26"/>
      </patternFill>
    </fill>
    <fill>
      <patternFill patternType="solid">
        <fgColor rgb="FFFFFFCC"/>
        <bgColor indexed="64"/>
      </patternFill>
    </fill>
    <fill>
      <patternFill patternType="solid">
        <fgColor rgb="FFFFFF00"/>
        <bgColor indexed="64"/>
      </patternFill>
    </fill>
    <fill>
      <patternFill patternType="solid">
        <fgColor theme="0"/>
        <bgColor indexed="64"/>
      </patternFill>
    </fill>
    <fill>
      <patternFill patternType="solid">
        <fgColor theme="9" tint="0.79998168889431442"/>
        <bgColor indexed="64"/>
      </patternFill>
    </fill>
  </fills>
  <borders count="19">
    <border>
      <left/>
      <right/>
      <top/>
      <bottom/>
      <diagonal/>
    </border>
    <border>
      <left style="thin">
        <color indexed="64"/>
      </left>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double">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02">
    <xf numFmtId="0" fontId="0" fillId="0" borderId="0"/>
    <xf numFmtId="0" fontId="37" fillId="0" borderId="0"/>
    <xf numFmtId="0" fontId="8" fillId="0" borderId="0"/>
    <xf numFmtId="0" fontId="8" fillId="0" borderId="0"/>
    <xf numFmtId="0" fontId="38" fillId="0" borderId="1">
      <alignment horizontal="centerContinuous" vertical="center"/>
    </xf>
    <xf numFmtId="0" fontId="38" fillId="0" borderId="1">
      <alignment horizontal="centerContinuous" vertical="center"/>
    </xf>
    <xf numFmtId="0" fontId="38" fillId="0" borderId="1">
      <alignment horizontal="centerContinuous" vertical="center"/>
    </xf>
    <xf numFmtId="0" fontId="38" fillId="0" borderId="1">
      <alignment horizontal="centerContinuous" vertical="center"/>
    </xf>
    <xf numFmtId="0" fontId="38" fillId="0" borderId="1">
      <alignment horizontal="centerContinuous" vertical="center"/>
    </xf>
    <xf numFmtId="0" fontId="39" fillId="0" borderId="1">
      <alignment horizontal="centerContinuous" vertical="center"/>
    </xf>
    <xf numFmtId="0" fontId="38" fillId="0" borderId="1">
      <alignment horizontal="centerContinuous" vertical="center"/>
    </xf>
    <xf numFmtId="0" fontId="37" fillId="0" borderId="1">
      <alignment horizontal="centerContinuous" vertical="center"/>
    </xf>
    <xf numFmtId="0" fontId="38" fillId="0" borderId="1">
      <alignment horizontal="centerContinuous" vertical="center"/>
    </xf>
    <xf numFmtId="0" fontId="3" fillId="0" borderId="0"/>
    <xf numFmtId="0" fontId="3"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applyFont="0" applyFill="0" applyBorder="0" applyAlignment="0" applyProtection="0"/>
    <xf numFmtId="0" fontId="8" fillId="0" borderId="0" applyFont="0" applyFill="0" applyBorder="0" applyAlignment="0" applyProtection="0"/>
    <xf numFmtId="0" fontId="40" fillId="0" borderId="0"/>
    <xf numFmtId="0" fontId="5" fillId="0" borderId="0">
      <alignment horizontal="center" vertical="center"/>
    </xf>
    <xf numFmtId="178" fontId="3" fillId="0" borderId="0">
      <alignment horizontal="center" vertical="center"/>
    </xf>
    <xf numFmtId="203" fontId="1" fillId="0" borderId="0">
      <alignment horizontal="center" vertical="center"/>
    </xf>
    <xf numFmtId="203" fontId="2" fillId="0" borderId="0">
      <alignment horizontal="center" vertical="center"/>
    </xf>
    <xf numFmtId="203" fontId="2" fillId="0" borderId="0">
      <alignment horizontal="center" vertical="center"/>
    </xf>
    <xf numFmtId="178" fontId="3" fillId="0" borderId="0">
      <alignment horizontal="center" vertical="center"/>
    </xf>
    <xf numFmtId="178" fontId="3" fillId="0" borderId="0">
      <alignment horizontal="center" vertical="center"/>
    </xf>
    <xf numFmtId="178" fontId="3" fillId="0" borderId="0">
      <alignment horizontal="center" vertical="center"/>
    </xf>
    <xf numFmtId="178" fontId="3" fillId="0" borderId="0">
      <alignment horizontal="center" vertical="center"/>
    </xf>
    <xf numFmtId="196" fontId="29" fillId="0" borderId="0">
      <alignment horizontal="center" vertical="center"/>
    </xf>
    <xf numFmtId="0" fontId="3" fillId="0" borderId="2">
      <alignment horizontal="center"/>
    </xf>
    <xf numFmtId="0" fontId="41" fillId="0" borderId="0" applyFont="0" applyFill="0" applyBorder="0" applyAlignment="0" applyProtection="0"/>
    <xf numFmtId="0" fontId="41" fillId="0" borderId="0" applyFont="0" applyFill="0" applyBorder="0" applyAlignment="0" applyProtection="0"/>
    <xf numFmtId="0" fontId="42" fillId="0" borderId="0" applyFont="0" applyFill="0" applyBorder="0" applyAlignment="0" applyProtection="0"/>
    <xf numFmtId="0" fontId="42" fillId="0" borderId="0" applyFont="0" applyFill="0" applyBorder="0" applyAlignment="0" applyProtection="0"/>
    <xf numFmtId="0" fontId="20" fillId="0" borderId="0">
      <protection locked="0"/>
    </xf>
    <xf numFmtId="0" fontId="6" fillId="0" borderId="0" applyFont="0" applyFill="0" applyBorder="0" applyAlignment="0" applyProtection="0"/>
    <xf numFmtId="198" fontId="31" fillId="0" borderId="0" applyFont="0" applyFill="0" applyBorder="0" applyAlignment="0" applyProtection="0"/>
    <xf numFmtId="0" fontId="6" fillId="0" borderId="0" applyFont="0" applyFill="0" applyBorder="0" applyAlignment="0" applyProtection="0"/>
    <xf numFmtId="0" fontId="33" fillId="0" borderId="0" applyFont="0" applyFill="0" applyBorder="0" applyAlignment="0" applyProtection="0"/>
    <xf numFmtId="0" fontId="6" fillId="0" borderId="0" applyFont="0" applyFill="0" applyBorder="0" applyAlignment="0" applyProtection="0"/>
    <xf numFmtId="0" fontId="33"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99" fontId="31" fillId="0" borderId="0" applyFont="0" applyFill="0" applyBorder="0" applyAlignment="0" applyProtection="0"/>
    <xf numFmtId="0" fontId="6" fillId="0" borderId="0" applyFont="0" applyFill="0" applyBorder="0" applyAlignment="0" applyProtection="0"/>
    <xf numFmtId="0" fontId="33" fillId="0" borderId="0" applyFont="0" applyFill="0" applyBorder="0" applyAlignment="0" applyProtection="0"/>
    <xf numFmtId="0" fontId="6" fillId="0" borderId="0" applyFont="0" applyFill="0" applyBorder="0" applyAlignment="0" applyProtection="0"/>
    <xf numFmtId="0" fontId="33" fillId="0" borderId="0" applyFont="0" applyFill="0" applyBorder="0" applyAlignment="0" applyProtection="0"/>
    <xf numFmtId="0" fontId="6" fillId="0" borderId="0" applyFont="0" applyFill="0" applyBorder="0" applyAlignment="0" applyProtection="0"/>
    <xf numFmtId="0" fontId="33" fillId="0" borderId="0" applyFont="0" applyFill="0" applyBorder="0" applyAlignment="0" applyProtection="0"/>
    <xf numFmtId="0" fontId="6" fillId="0" borderId="0" applyFont="0" applyFill="0" applyBorder="0" applyAlignment="0" applyProtection="0"/>
    <xf numFmtId="208" fontId="20" fillId="0" borderId="0">
      <protection locked="0"/>
    </xf>
    <xf numFmtId="0" fontId="42" fillId="0" borderId="0" applyFont="0" applyFill="0" applyBorder="0" applyAlignment="0" applyProtection="0"/>
    <xf numFmtId="0" fontId="42" fillId="0" borderId="0" applyFont="0" applyFill="0" applyBorder="0" applyAlignment="0" applyProtection="0"/>
    <xf numFmtId="0" fontId="41" fillId="0" borderId="0" applyFont="0" applyFill="0" applyBorder="0" applyAlignment="0" applyProtection="0"/>
    <xf numFmtId="0" fontId="41" fillId="0" borderId="0" applyFont="0" applyFill="0" applyBorder="0" applyAlignment="0" applyProtection="0"/>
    <xf numFmtId="0" fontId="32" fillId="0" borderId="0"/>
    <xf numFmtId="0" fontId="43" fillId="0" borderId="0" applyFont="0" applyFill="0" applyBorder="0" applyAlignment="0" applyProtection="0"/>
    <xf numFmtId="176" fontId="31" fillId="0" borderId="0" applyFont="0" applyFill="0" applyBorder="0" applyAlignment="0" applyProtection="0"/>
    <xf numFmtId="0" fontId="2" fillId="0" borderId="0" applyFont="0" applyFill="0" applyBorder="0" applyAlignment="0" applyProtection="0"/>
    <xf numFmtId="0" fontId="33" fillId="0" borderId="0" applyFont="0" applyFill="0" applyBorder="0" applyAlignment="0" applyProtection="0"/>
    <xf numFmtId="0" fontId="6" fillId="0" borderId="0" applyFont="0" applyFill="0" applyBorder="0" applyAlignment="0" applyProtection="0"/>
    <xf numFmtId="0" fontId="33"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77" fontId="31" fillId="0" borderId="0" applyFont="0" applyFill="0" applyBorder="0" applyAlignment="0" applyProtection="0"/>
    <xf numFmtId="0" fontId="2" fillId="0" borderId="0" applyFont="0" applyFill="0" applyBorder="0" applyAlignment="0" applyProtection="0"/>
    <xf numFmtId="0" fontId="33" fillId="0" borderId="0" applyFont="0" applyFill="0" applyBorder="0" applyAlignment="0" applyProtection="0"/>
    <xf numFmtId="0" fontId="6" fillId="0" borderId="0" applyFont="0" applyFill="0" applyBorder="0" applyAlignment="0" applyProtection="0"/>
    <xf numFmtId="0" fontId="44" fillId="0" borderId="0"/>
    <xf numFmtId="0" fontId="45" fillId="0" borderId="0"/>
    <xf numFmtId="0" fontId="46" fillId="0" borderId="0"/>
    <xf numFmtId="0" fontId="31" fillId="0" borderId="0"/>
    <xf numFmtId="0" fontId="6" fillId="0" borderId="0"/>
    <xf numFmtId="0" fontId="44" fillId="0" borderId="0"/>
    <xf numFmtId="0" fontId="44" fillId="0" borderId="0"/>
    <xf numFmtId="0" fontId="31" fillId="0" borderId="0"/>
    <xf numFmtId="0" fontId="6" fillId="0" borderId="0"/>
    <xf numFmtId="0" fontId="33" fillId="0" borderId="0"/>
    <xf numFmtId="0" fontId="6" fillId="0" borderId="0"/>
    <xf numFmtId="0" fontId="33" fillId="0" borderId="0"/>
    <xf numFmtId="0" fontId="44" fillId="0" borderId="0" applyNumberFormat="0"/>
    <xf numFmtId="0" fontId="33" fillId="0" borderId="0"/>
    <xf numFmtId="0" fontId="6" fillId="0" borderId="0"/>
    <xf numFmtId="0" fontId="33" fillId="0" borderId="0"/>
    <xf numFmtId="0" fontId="6" fillId="0" borderId="0"/>
    <xf numFmtId="0" fontId="33" fillId="0" borderId="0"/>
    <xf numFmtId="0" fontId="6" fillId="0" borderId="0"/>
    <xf numFmtId="0" fontId="33" fillId="0" borderId="0"/>
    <xf numFmtId="0" fontId="6" fillId="0" borderId="0"/>
    <xf numFmtId="0" fontId="33" fillId="0" borderId="0"/>
    <xf numFmtId="0" fontId="47" fillId="0" borderId="0"/>
    <xf numFmtId="0" fontId="48" fillId="0" borderId="0"/>
    <xf numFmtId="0" fontId="47" fillId="0" borderId="0"/>
    <xf numFmtId="0" fontId="48" fillId="0" borderId="0"/>
    <xf numFmtId="0" fontId="8" fillId="0" borderId="0"/>
    <xf numFmtId="0" fontId="7" fillId="0" borderId="0"/>
    <xf numFmtId="4" fontId="20" fillId="0" borderId="0">
      <protection locked="0"/>
    </xf>
    <xf numFmtId="38" fontId="8" fillId="0" borderId="0" applyFont="0" applyFill="0" applyBorder="0" applyAlignment="0" applyProtection="0"/>
    <xf numFmtId="183" fontId="9" fillId="0" borderId="0"/>
    <xf numFmtId="177" fontId="8" fillId="0" borderId="0" applyFont="0" applyFill="0" applyBorder="0" applyAlignment="0" applyProtection="0"/>
    <xf numFmtId="3" fontId="25" fillId="0" borderId="0" applyFont="0" applyFill="0" applyBorder="0" applyAlignment="0" applyProtection="0"/>
    <xf numFmtId="204" fontId="3" fillId="0" borderId="0">
      <protection locked="0"/>
    </xf>
    <xf numFmtId="0" fontId="8" fillId="0" borderId="0" applyFont="0" applyFill="0" applyBorder="0" applyAlignment="0" applyProtection="0"/>
    <xf numFmtId="181" fontId="8" fillId="0" borderId="0" applyFont="0" applyFill="0" applyBorder="0" applyAlignment="0" applyProtection="0"/>
    <xf numFmtId="192" fontId="2" fillId="0" borderId="0" applyFont="0" applyFill="0" applyBorder="0" applyAlignment="0" applyProtection="0"/>
    <xf numFmtId="184" fontId="8" fillId="0" borderId="0"/>
    <xf numFmtId="0" fontId="25" fillId="0" borderId="0" applyFont="0" applyFill="0" applyBorder="0" applyAlignment="0" applyProtection="0"/>
    <xf numFmtId="0" fontId="16" fillId="0" borderId="0" applyFont="0" applyFill="0" applyBorder="0" applyAlignment="0" applyProtection="0"/>
    <xf numFmtId="200" fontId="16" fillId="0" borderId="0" applyFont="0" applyFill="0" applyBorder="0" applyAlignment="0" applyProtection="0"/>
    <xf numFmtId="185" fontId="8" fillId="0" borderId="0"/>
    <xf numFmtId="2" fontId="25" fillId="0" borderId="0" applyFont="0" applyFill="0" applyBorder="0" applyAlignment="0" applyProtection="0"/>
    <xf numFmtId="0" fontId="49" fillId="0" borderId="0" applyNumberFormat="0" applyFill="0" applyBorder="0" applyAlignment="0" applyProtection="0"/>
    <xf numFmtId="38" fontId="10" fillId="2" borderId="0" applyNumberFormat="0" applyBorder="0" applyAlignment="0" applyProtection="0"/>
    <xf numFmtId="0" fontId="11" fillId="0" borderId="0">
      <alignment horizontal="left"/>
    </xf>
    <xf numFmtId="0" fontId="12" fillId="0" borderId="3" applyNumberFormat="0" applyAlignment="0" applyProtection="0">
      <alignment horizontal="left" vertical="center"/>
    </xf>
    <xf numFmtId="0" fontId="12" fillId="0" borderId="4">
      <alignment horizontal="left" vertical="center"/>
    </xf>
    <xf numFmtId="0" fontId="26" fillId="0" borderId="0" applyNumberFormat="0" applyFill="0" applyBorder="0" applyAlignment="0" applyProtection="0"/>
    <xf numFmtId="0" fontId="27" fillId="0" borderId="0" applyNumberFormat="0" applyFill="0" applyBorder="0" applyAlignment="0" applyProtection="0"/>
    <xf numFmtId="0" fontId="50" fillId="0" borderId="0" applyNumberFormat="0" applyFill="0" applyBorder="0" applyAlignment="0" applyProtection="0">
      <alignment vertical="top"/>
      <protection locked="0"/>
    </xf>
    <xf numFmtId="10" fontId="10" fillId="2" borderId="5" applyNumberFormat="0" applyBorder="0" applyAlignment="0" applyProtection="0"/>
    <xf numFmtId="193" fontId="8" fillId="0" borderId="0" applyFont="0" applyFill="0" applyBorder="0" applyAlignment="0" applyProtection="0"/>
    <xf numFmtId="197" fontId="8" fillId="0" borderId="0" applyFont="0" applyFill="0" applyBorder="0" applyAlignment="0" applyProtection="0"/>
    <xf numFmtId="0" fontId="13" fillId="0" borderId="6"/>
    <xf numFmtId="0" fontId="8" fillId="0" borderId="0" applyFont="0" applyFill="0" applyBorder="0" applyAlignment="0" applyProtection="0"/>
    <xf numFmtId="0" fontId="8" fillId="0" borderId="0" applyFont="0" applyFill="0" applyBorder="0" applyAlignment="0" applyProtection="0"/>
    <xf numFmtId="37" fontId="34" fillId="0" borderId="0"/>
    <xf numFmtId="182" fontId="14" fillId="0" borderId="0"/>
    <xf numFmtId="0" fontId="8" fillId="0" borderId="0"/>
    <xf numFmtId="205" fontId="3" fillId="0" borderId="0">
      <protection locked="0"/>
    </xf>
    <xf numFmtId="10" fontId="8" fillId="0" borderId="0" applyFont="0" applyFill="0" applyBorder="0" applyAlignment="0" applyProtection="0"/>
    <xf numFmtId="0" fontId="8" fillId="0" borderId="0"/>
    <xf numFmtId="0" fontId="13" fillId="0" borderId="0"/>
    <xf numFmtId="0" fontId="15" fillId="0" borderId="0" applyFill="0" applyBorder="0" applyProtection="0">
      <alignment horizontal="centerContinuous" vertical="center"/>
    </xf>
    <xf numFmtId="0" fontId="16" fillId="2" borderId="0" applyFill="0" applyBorder="0" applyProtection="0">
      <alignment horizontal="center" vertical="center"/>
    </xf>
    <xf numFmtId="0" fontId="25" fillId="0" borderId="7" applyNumberFormat="0" applyFont="0" applyFill="0" applyAlignment="0" applyProtection="0"/>
    <xf numFmtId="201" fontId="16" fillId="0" borderId="0" applyFont="0" applyFill="0" applyBorder="0" applyAlignment="0" applyProtection="0"/>
    <xf numFmtId="202" fontId="16" fillId="0" borderId="0" applyFont="0" applyFill="0" applyBorder="0" applyAlignment="0" applyProtection="0"/>
    <xf numFmtId="189" fontId="3" fillId="0" borderId="0">
      <protection locked="0"/>
    </xf>
    <xf numFmtId="0" fontId="19" fillId="0" borderId="0">
      <protection locked="0"/>
    </xf>
    <xf numFmtId="0" fontId="19" fillId="0" borderId="0">
      <protection locked="0"/>
    </xf>
    <xf numFmtId="0" fontId="20" fillId="0" borderId="0">
      <protection locked="0"/>
    </xf>
    <xf numFmtId="0" fontId="20" fillId="0" borderId="0">
      <protection locked="0"/>
    </xf>
    <xf numFmtId="0" fontId="21" fillId="0" borderId="0" applyNumberFormat="0" applyFill="0" applyBorder="0" applyAlignment="0" applyProtection="0">
      <alignment vertical="top"/>
      <protection locked="0"/>
    </xf>
    <xf numFmtId="40" fontId="4" fillId="0" borderId="0" applyFont="0" applyFill="0" applyBorder="0" applyAlignment="0" applyProtection="0"/>
    <xf numFmtId="38" fontId="4" fillId="0" borderId="0" applyFont="0" applyFill="0" applyBorder="0" applyAlignment="0" applyProtection="0"/>
    <xf numFmtId="0" fontId="5" fillId="3" borderId="8" applyNumberFormat="0" applyFont="0" applyAlignment="0" applyProtection="0">
      <alignment vertical="center"/>
    </xf>
    <xf numFmtId="0" fontId="4" fillId="0" borderId="0" applyFont="0" applyFill="0" applyBorder="0" applyAlignment="0" applyProtection="0"/>
    <xf numFmtId="0" fontId="4" fillId="0" borderId="0" applyFont="0" applyFill="0" applyBorder="0" applyAlignment="0" applyProtection="0"/>
    <xf numFmtId="9" fontId="5" fillId="2" borderId="0" applyFill="0" applyBorder="0" applyProtection="0">
      <alignment horizontal="right"/>
    </xf>
    <xf numFmtId="10" fontId="5" fillId="0" borderId="0" applyFill="0" applyBorder="0" applyProtection="0">
      <alignment horizontal="right"/>
    </xf>
    <xf numFmtId="9" fontId="5" fillId="0" borderId="0" applyFont="0" applyFill="0" applyBorder="0" applyAlignment="0" applyProtection="0"/>
    <xf numFmtId="9" fontId="5" fillId="0" borderId="0" applyFont="0" applyFill="0" applyBorder="0" applyAlignment="0" applyProtection="0">
      <alignment vertical="center"/>
    </xf>
    <xf numFmtId="9" fontId="2" fillId="0" borderId="0" applyFont="0" applyFill="0" applyBorder="0" applyAlignment="0" applyProtection="0">
      <alignment vertical="center"/>
    </xf>
    <xf numFmtId="0" fontId="30" fillId="0" borderId="0" applyFont="0" applyFill="0" applyBorder="0" applyProtection="0">
      <alignment horizontal="center" vertical="center"/>
    </xf>
    <xf numFmtId="0" fontId="30" fillId="0" borderId="0" applyFont="0" applyFill="0" applyBorder="0" applyProtection="0">
      <alignment horizontal="center" vertical="center"/>
    </xf>
    <xf numFmtId="0" fontId="22" fillId="0" borderId="0"/>
    <xf numFmtId="186" fontId="23" fillId="0" borderId="0">
      <alignment vertical="center"/>
    </xf>
    <xf numFmtId="41" fontId="2" fillId="0" borderId="0" applyFont="0" applyFill="0" applyBorder="0" applyAlignment="0" applyProtection="0"/>
    <xf numFmtId="41" fontId="5" fillId="0" borderId="0" applyFont="0" applyFill="0" applyBorder="0" applyAlignment="0" applyProtection="0"/>
    <xf numFmtId="41" fontId="2" fillId="0" borderId="0" applyFont="0" applyFill="0" applyBorder="0" applyAlignment="0" applyProtection="0"/>
    <xf numFmtId="41" fontId="51" fillId="0" borderId="0" applyFont="0" applyFill="0" applyBorder="0" applyAlignment="0" applyProtection="0">
      <alignment vertical="center"/>
    </xf>
    <xf numFmtId="209" fontId="3" fillId="0" borderId="0" applyFont="0" applyFill="0" applyBorder="0" applyAlignment="0" applyProtection="0"/>
    <xf numFmtId="178" fontId="3" fillId="0" borderId="0" applyFont="0" applyFill="0" applyBorder="0" applyAlignment="0" applyProtection="0"/>
    <xf numFmtId="43" fontId="2" fillId="0" borderId="0" applyFont="0" applyFill="0" applyBorder="0" applyAlignment="0" applyProtection="0"/>
    <xf numFmtId="0" fontId="8" fillId="0" borderId="0"/>
    <xf numFmtId="0" fontId="24" fillId="0" borderId="0">
      <alignment horizontal="center" vertical="center"/>
    </xf>
    <xf numFmtId="4" fontId="20" fillId="0" borderId="0">
      <protection locked="0"/>
    </xf>
    <xf numFmtId="190" fontId="3" fillId="0" borderId="0">
      <protection locked="0"/>
    </xf>
    <xf numFmtId="0" fontId="3" fillId="0" borderId="0"/>
    <xf numFmtId="0" fontId="3" fillId="0" borderId="0" applyFont="0" applyFill="0" applyBorder="0" applyAlignment="0" applyProtection="0"/>
    <xf numFmtId="193" fontId="1" fillId="0" borderId="0" applyFont="0" applyFill="0" applyBorder="0" applyAlignment="0" applyProtection="0"/>
    <xf numFmtId="176" fontId="3" fillId="0" borderId="0" applyFont="0" applyFill="0" applyBorder="0" applyAlignment="0" applyProtection="0"/>
    <xf numFmtId="180" fontId="2" fillId="2" borderId="0" applyFill="0" applyBorder="0" applyProtection="0">
      <alignment horizontal="right"/>
    </xf>
    <xf numFmtId="0" fontId="3" fillId="0" borderId="0" applyFont="0" applyFill="0" applyBorder="0" applyAlignment="0" applyProtection="0"/>
    <xf numFmtId="0" fontId="3" fillId="0" borderId="0" applyFont="0" applyFill="0" applyBorder="0" applyAlignment="0" applyProtection="0"/>
    <xf numFmtId="42" fontId="2" fillId="0" borderId="0" applyFont="0" applyFill="0" applyBorder="0" applyAlignment="0" applyProtection="0">
      <alignment vertical="center"/>
    </xf>
    <xf numFmtId="188" fontId="3" fillId="0" borderId="0">
      <protection locked="0"/>
    </xf>
    <xf numFmtId="0" fontId="2" fillId="0" borderId="0"/>
    <xf numFmtId="0" fontId="2" fillId="0" borderId="0"/>
    <xf numFmtId="0" fontId="8" fillId="0" borderId="0"/>
    <xf numFmtId="0" fontId="51" fillId="0" borderId="0">
      <alignment vertical="center"/>
    </xf>
    <xf numFmtId="0" fontId="5" fillId="0" borderId="0"/>
    <xf numFmtId="0" fontId="3" fillId="0" borderId="0"/>
    <xf numFmtId="0" fontId="3" fillId="0" borderId="0"/>
    <xf numFmtId="0" fontId="30" fillId="0" borderId="0"/>
    <xf numFmtId="0" fontId="5" fillId="0" borderId="0"/>
    <xf numFmtId="0" fontId="3" fillId="0" borderId="0"/>
    <xf numFmtId="0" fontId="1" fillId="0" borderId="5" applyNumberFormat="0" applyFill="0" applyProtection="0">
      <alignment vertical="center"/>
    </xf>
    <xf numFmtId="0" fontId="20" fillId="0" borderId="7">
      <protection locked="0"/>
    </xf>
    <xf numFmtId="187" fontId="3" fillId="0" borderId="0">
      <protection locked="0"/>
    </xf>
    <xf numFmtId="191" fontId="3" fillId="0" borderId="0">
      <protection locked="0"/>
    </xf>
    <xf numFmtId="0" fontId="70" fillId="0" borderId="0"/>
    <xf numFmtId="0" fontId="51" fillId="0" borderId="0"/>
    <xf numFmtId="9" fontId="1" fillId="0" borderId="0" applyFont="0" applyFill="0" applyBorder="0" applyAlignment="0" applyProtection="0">
      <alignment vertical="center"/>
    </xf>
  </cellStyleXfs>
  <cellXfs count="227">
    <xf numFmtId="0" fontId="0" fillId="0" borderId="0" xfId="0"/>
    <xf numFmtId="0" fontId="52" fillId="0" borderId="0" xfId="193" applyFont="1" applyFill="1" applyAlignment="1">
      <alignment vertical="center"/>
    </xf>
    <xf numFmtId="0" fontId="53" fillId="0" borderId="0" xfId="192" applyFont="1" applyFill="1" applyAlignment="1">
      <alignment vertical="center"/>
    </xf>
    <xf numFmtId="41" fontId="53" fillId="0" borderId="0" xfId="168" applyFont="1" applyFill="1" applyBorder="1" applyAlignment="1">
      <alignment horizontal="left" vertical="center"/>
    </xf>
    <xf numFmtId="10" fontId="53" fillId="0" borderId="0" xfId="158" applyNumberFormat="1" applyFont="1" applyFill="1" applyBorder="1" applyAlignment="1">
      <alignment vertical="center"/>
    </xf>
    <xf numFmtId="0" fontId="53" fillId="0" borderId="0" xfId="192" applyFont="1" applyFill="1" applyBorder="1" applyAlignment="1">
      <alignment vertical="center"/>
    </xf>
    <xf numFmtId="0" fontId="54" fillId="0" borderId="0" xfId="192" applyFont="1" applyFill="1" applyAlignment="1">
      <alignment vertical="center"/>
    </xf>
    <xf numFmtId="41" fontId="54" fillId="0" borderId="0" xfId="168" applyFont="1" applyFill="1" applyBorder="1" applyAlignment="1">
      <alignment horizontal="left" vertical="center"/>
    </xf>
    <xf numFmtId="10" fontId="54" fillId="0" borderId="0" xfId="158" applyNumberFormat="1" applyFont="1" applyFill="1" applyBorder="1" applyAlignment="1">
      <alignment vertical="center"/>
    </xf>
    <xf numFmtId="0" fontId="54" fillId="0" borderId="0" xfId="192" applyFont="1" applyFill="1" applyBorder="1" applyAlignment="1">
      <alignment vertical="center"/>
    </xf>
    <xf numFmtId="0" fontId="53" fillId="0" borderId="0" xfId="192" applyFont="1" applyFill="1" applyAlignment="1">
      <alignment horizontal="center" vertical="center"/>
    </xf>
    <xf numFmtId="0" fontId="53" fillId="0" borderId="0" xfId="192" applyFont="1" applyFill="1" applyBorder="1" applyAlignment="1">
      <alignment horizontal="right" vertical="center"/>
    </xf>
    <xf numFmtId="0" fontId="52" fillId="0" borderId="9" xfId="192" applyFont="1" applyFill="1" applyBorder="1" applyAlignment="1">
      <alignment horizontal="center" vertical="center"/>
    </xf>
    <xf numFmtId="0" fontId="52" fillId="0" borderId="5" xfId="192" applyFont="1" applyFill="1" applyBorder="1" applyAlignment="1">
      <alignment horizontal="center" vertical="center" shrinkToFit="1"/>
    </xf>
    <xf numFmtId="0" fontId="52" fillId="0" borderId="10" xfId="192" applyFont="1" applyFill="1" applyBorder="1" applyAlignment="1">
      <alignment horizontal="center" vertical="center"/>
    </xf>
    <xf numFmtId="0" fontId="52" fillId="0" borderId="0" xfId="192" applyFont="1" applyFill="1" applyAlignment="1">
      <alignment vertical="center"/>
    </xf>
    <xf numFmtId="0" fontId="53" fillId="0" borderId="11" xfId="192" applyFont="1" applyFill="1" applyBorder="1" applyAlignment="1">
      <alignment vertical="center"/>
    </xf>
    <xf numFmtId="0" fontId="53" fillId="0" borderId="12" xfId="192" applyFont="1" applyFill="1" applyBorder="1" applyAlignment="1">
      <alignment horizontal="distributed" vertical="center"/>
    </xf>
    <xf numFmtId="0" fontId="53" fillId="0" borderId="13" xfId="192" applyFont="1" applyFill="1" applyBorder="1" applyAlignment="1">
      <alignment vertical="center"/>
    </xf>
    <xf numFmtId="41" fontId="53" fillId="0" borderId="5" xfId="192" applyNumberFormat="1" applyFont="1" applyFill="1" applyBorder="1" applyAlignment="1">
      <alignment vertical="center"/>
    </xf>
    <xf numFmtId="10" fontId="53" fillId="0" borderId="5" xfId="158" applyNumberFormat="1" applyFont="1" applyFill="1" applyBorder="1" applyAlignment="1">
      <alignment horizontal="center" vertical="center"/>
    </xf>
    <xf numFmtId="0" fontId="53" fillId="0" borderId="4" xfId="168" applyNumberFormat="1" applyFont="1" applyFill="1" applyBorder="1" applyAlignment="1">
      <alignment horizontal="left" vertical="center"/>
    </xf>
    <xf numFmtId="10" fontId="53" fillId="0" borderId="4" xfId="158" applyNumberFormat="1" applyFont="1" applyFill="1" applyBorder="1" applyAlignment="1">
      <alignment vertical="center"/>
    </xf>
    <xf numFmtId="0" fontId="53" fillId="0" borderId="14" xfId="192" applyFont="1" applyFill="1" applyBorder="1" applyAlignment="1">
      <alignment vertical="center"/>
    </xf>
    <xf numFmtId="0" fontId="53" fillId="0" borderId="1" xfId="192" applyFont="1" applyFill="1" applyBorder="1" applyAlignment="1">
      <alignment vertical="center"/>
    </xf>
    <xf numFmtId="0" fontId="53" fillId="0" borderId="4" xfId="192" applyFont="1" applyFill="1" applyBorder="1" applyAlignment="1">
      <alignment horizontal="distributed" vertical="center"/>
    </xf>
    <xf numFmtId="10" fontId="53" fillId="0" borderId="4" xfId="158" applyNumberFormat="1" applyFont="1" applyFill="1" applyBorder="1" applyAlignment="1">
      <alignment horizontal="right" vertical="center"/>
    </xf>
    <xf numFmtId="10" fontId="53" fillId="0" borderId="4" xfId="158" applyNumberFormat="1" applyFont="1" applyFill="1" applyBorder="1" applyAlignment="1">
      <alignment horizontal="left" vertical="center"/>
    </xf>
    <xf numFmtId="10" fontId="53" fillId="0" borderId="0" xfId="192" applyNumberFormat="1" applyFont="1" applyFill="1" applyAlignment="1">
      <alignment vertical="center"/>
    </xf>
    <xf numFmtId="0" fontId="53" fillId="0" borderId="4" xfId="168" applyNumberFormat="1" applyFont="1" applyFill="1" applyBorder="1" applyAlignment="1">
      <alignment horizontal="left" vertical="center" shrinkToFit="1"/>
    </xf>
    <xf numFmtId="0" fontId="53" fillId="0" borderId="1" xfId="192" applyFont="1" applyFill="1" applyBorder="1" applyAlignment="1">
      <alignment horizontal="right" vertical="center"/>
    </xf>
    <xf numFmtId="0" fontId="53" fillId="0" borderId="4" xfId="192" applyFont="1" applyFill="1" applyBorder="1" applyAlignment="1">
      <alignment vertical="center"/>
    </xf>
    <xf numFmtId="41" fontId="53" fillId="0" borderId="5" xfId="166" applyFont="1" applyFill="1" applyBorder="1" applyAlignment="1">
      <alignment vertical="center"/>
    </xf>
    <xf numFmtId="10" fontId="53" fillId="0" borderId="4" xfId="158" applyNumberFormat="1" applyFont="1" applyFill="1" applyBorder="1" applyAlignment="1">
      <alignment horizontal="right" vertical="center" shrinkToFit="1"/>
    </xf>
    <xf numFmtId="10" fontId="53" fillId="0" borderId="0" xfId="159" applyNumberFormat="1" applyFont="1" applyFill="1" applyAlignment="1">
      <alignment vertical="center"/>
    </xf>
    <xf numFmtId="0" fontId="53" fillId="0" borderId="4" xfId="168" applyNumberFormat="1" applyFont="1" applyFill="1" applyBorder="1" applyAlignment="1">
      <alignment vertical="center"/>
    </xf>
    <xf numFmtId="41" fontId="52" fillId="0" borderId="5" xfId="192" applyNumberFormat="1" applyFont="1" applyFill="1" applyBorder="1" applyAlignment="1">
      <alignment vertical="center"/>
    </xf>
    <xf numFmtId="41" fontId="52" fillId="0" borderId="15" xfId="192" applyNumberFormat="1" applyFont="1" applyFill="1" applyBorder="1" applyAlignment="1">
      <alignment vertical="center"/>
    </xf>
    <xf numFmtId="41" fontId="54" fillId="0" borderId="0" xfId="192" applyNumberFormat="1" applyFont="1" applyFill="1" applyAlignment="1">
      <alignment vertical="center"/>
    </xf>
    <xf numFmtId="0" fontId="55" fillId="0" borderId="0" xfId="192" applyFont="1" applyFill="1" applyAlignment="1">
      <alignment vertical="center"/>
    </xf>
    <xf numFmtId="212" fontId="54" fillId="0" borderId="0" xfId="192" applyNumberFormat="1" applyFont="1" applyFill="1" applyAlignment="1">
      <alignment vertical="center"/>
    </xf>
    <xf numFmtId="1" fontId="53" fillId="0" borderId="5" xfId="194" applyNumberFormat="1" applyFont="1" applyFill="1" applyBorder="1" applyAlignment="1">
      <alignment vertical="center" wrapText="1"/>
    </xf>
    <xf numFmtId="3" fontId="53" fillId="0" borderId="5" xfId="170" applyNumberFormat="1" applyFont="1" applyFill="1" applyBorder="1" applyAlignment="1" applyProtection="1">
      <alignment horizontal="center" vertical="center"/>
    </xf>
    <xf numFmtId="179" fontId="53" fillId="0" borderId="5" xfId="165" applyNumberFormat="1" applyFont="1" applyFill="1" applyBorder="1" applyAlignment="1" applyProtection="1">
      <alignment horizontal="right" vertical="center" shrinkToFit="1"/>
    </xf>
    <xf numFmtId="3" fontId="56" fillId="0" borderId="0" xfId="194" applyNumberFormat="1" applyFont="1" applyFill="1" applyAlignment="1"/>
    <xf numFmtId="3" fontId="56" fillId="0" borderId="0" xfId="194" applyNumberFormat="1" applyFont="1" applyFill="1" applyAlignment="1">
      <alignment shrinkToFit="1"/>
    </xf>
    <xf numFmtId="3" fontId="56" fillId="0" borderId="0" xfId="194" applyNumberFormat="1" applyFont="1" applyFill="1" applyAlignment="1">
      <alignment horizontal="center"/>
    </xf>
    <xf numFmtId="3" fontId="56" fillId="0" borderId="0" xfId="170" applyNumberFormat="1" applyFont="1" applyFill="1" applyAlignment="1">
      <alignment horizontal="center" shrinkToFit="1"/>
    </xf>
    <xf numFmtId="3" fontId="56" fillId="0" borderId="0" xfId="170" applyNumberFormat="1" applyFont="1" applyFill="1" applyAlignment="1"/>
    <xf numFmtId="3" fontId="56" fillId="0" borderId="12" xfId="190" applyNumberFormat="1" applyFont="1" applyFill="1" applyBorder="1" applyAlignment="1"/>
    <xf numFmtId="3" fontId="56" fillId="0" borderId="12" xfId="190" applyNumberFormat="1" applyFont="1" applyFill="1" applyBorder="1" applyAlignment="1">
      <alignment horizontal="right" vertical="center"/>
    </xf>
    <xf numFmtId="3" fontId="58" fillId="0" borderId="0" xfId="194" applyNumberFormat="1" applyFont="1" applyFill="1" applyAlignment="1">
      <alignment horizontal="center" vertical="center"/>
    </xf>
    <xf numFmtId="3" fontId="58" fillId="0" borderId="5" xfId="170" applyNumberFormat="1" applyFont="1" applyFill="1" applyBorder="1" applyAlignment="1" applyProtection="1">
      <alignment horizontal="center" vertical="center"/>
    </xf>
    <xf numFmtId="3" fontId="58" fillId="0" borderId="5" xfId="194" applyNumberFormat="1" applyFont="1" applyFill="1" applyBorder="1" applyAlignment="1" applyProtection="1">
      <alignment horizontal="center" vertical="center"/>
    </xf>
    <xf numFmtId="0" fontId="52" fillId="0" borderId="5" xfId="194" applyFont="1" applyFill="1" applyBorder="1" applyAlignment="1">
      <alignment vertical="center" shrinkToFit="1"/>
    </xf>
    <xf numFmtId="1" fontId="52" fillId="0" borderId="5" xfId="194" applyNumberFormat="1" applyFont="1" applyFill="1" applyBorder="1" applyAlignment="1">
      <alignment vertical="center" wrapText="1"/>
    </xf>
    <xf numFmtId="0" fontId="52" fillId="0" borderId="5" xfId="194" applyFont="1" applyFill="1" applyBorder="1" applyAlignment="1">
      <alignment horizontal="center" vertical="center"/>
    </xf>
    <xf numFmtId="3" fontId="58" fillId="0" borderId="5" xfId="170" applyNumberFormat="1" applyFont="1" applyFill="1" applyBorder="1" applyAlignment="1" applyProtection="1">
      <alignment horizontal="right" vertical="center" shrinkToFit="1"/>
    </xf>
    <xf numFmtId="3" fontId="58" fillId="0" borderId="5" xfId="170" applyNumberFormat="1" applyFont="1" applyFill="1" applyBorder="1" applyAlignment="1" applyProtection="1">
      <alignment vertical="center"/>
    </xf>
    <xf numFmtId="3" fontId="58" fillId="0" borderId="5" xfId="194" applyNumberFormat="1" applyFont="1" applyFill="1" applyBorder="1" applyAlignment="1" applyProtection="1">
      <alignment vertical="center"/>
    </xf>
    <xf numFmtId="3" fontId="58" fillId="0" borderId="5" xfId="194" applyNumberFormat="1" applyFont="1" applyFill="1" applyBorder="1" applyAlignment="1" applyProtection="1">
      <alignment horizontal="center" vertical="center" shrinkToFit="1"/>
    </xf>
    <xf numFmtId="3" fontId="58" fillId="0" borderId="0" xfId="194" applyNumberFormat="1" applyFont="1" applyFill="1" applyAlignment="1">
      <alignment horizontal="center"/>
    </xf>
    <xf numFmtId="3" fontId="56" fillId="0" borderId="5" xfId="194" applyNumberFormat="1" applyFont="1" applyFill="1" applyBorder="1" applyAlignment="1" applyProtection="1">
      <alignment horizontal="center" vertical="center"/>
    </xf>
    <xf numFmtId="0" fontId="53" fillId="0" borderId="5" xfId="194" applyFont="1" applyFill="1" applyBorder="1" applyAlignment="1">
      <alignment vertical="center" shrinkToFit="1"/>
    </xf>
    <xf numFmtId="0" fontId="53" fillId="0" borderId="5" xfId="194" applyFont="1" applyFill="1" applyBorder="1" applyAlignment="1">
      <alignment horizontal="center" vertical="center"/>
    </xf>
    <xf numFmtId="3" fontId="56" fillId="0" borderId="5" xfId="170" applyNumberFormat="1" applyFont="1" applyFill="1" applyBorder="1" applyAlignment="1" applyProtection="1">
      <alignment vertical="center" shrinkToFit="1"/>
    </xf>
    <xf numFmtId="3" fontId="56" fillId="0" borderId="5" xfId="194" applyNumberFormat="1" applyFont="1" applyFill="1" applyBorder="1" applyAlignment="1" applyProtection="1">
      <alignment vertical="center" shrinkToFit="1"/>
    </xf>
    <xf numFmtId="3" fontId="56" fillId="0" borderId="5" xfId="194" applyNumberFormat="1" applyFont="1" applyFill="1" applyBorder="1" applyAlignment="1" applyProtection="1">
      <alignment horizontal="center" vertical="center" shrinkToFit="1"/>
    </xf>
    <xf numFmtId="3" fontId="56" fillId="0" borderId="5" xfId="170" applyNumberFormat="1" applyFont="1" applyFill="1" applyBorder="1" applyAlignment="1" applyProtection="1">
      <alignment vertical="center"/>
    </xf>
    <xf numFmtId="3" fontId="53" fillId="0" borderId="5" xfId="194" applyNumberFormat="1" applyFont="1" applyFill="1" applyBorder="1" applyAlignment="1">
      <alignment horizontal="center" vertical="center"/>
    </xf>
    <xf numFmtId="3" fontId="58" fillId="0" borderId="5" xfId="170" applyNumberFormat="1" applyFont="1" applyFill="1" applyBorder="1" applyAlignment="1" applyProtection="1">
      <alignment vertical="center" shrinkToFit="1"/>
    </xf>
    <xf numFmtId="3" fontId="58" fillId="0" borderId="5" xfId="194" applyNumberFormat="1" applyFont="1" applyFill="1" applyBorder="1" applyAlignment="1" applyProtection="1">
      <alignment vertical="center" shrinkToFit="1"/>
    </xf>
    <xf numFmtId="0" fontId="53" fillId="0" borderId="5" xfId="194" applyFont="1" applyFill="1" applyBorder="1" applyAlignment="1">
      <alignment horizontal="center" vertical="center" shrinkToFit="1"/>
    </xf>
    <xf numFmtId="3" fontId="53" fillId="0" borderId="5" xfId="194" applyNumberFormat="1" applyFont="1" applyFill="1" applyBorder="1" applyAlignment="1">
      <alignment horizontal="center" vertical="center" shrinkToFit="1"/>
    </xf>
    <xf numFmtId="3" fontId="52" fillId="0" borderId="5" xfId="194" applyNumberFormat="1" applyFont="1" applyFill="1" applyBorder="1" applyAlignment="1">
      <alignment vertical="center" shrinkToFit="1"/>
    </xf>
    <xf numFmtId="1" fontId="53" fillId="0" borderId="5" xfId="194" applyNumberFormat="1" applyFont="1" applyFill="1" applyBorder="1" applyAlignment="1">
      <alignment vertical="center" shrinkToFit="1"/>
    </xf>
    <xf numFmtId="3" fontId="56" fillId="0" borderId="5" xfId="170" applyNumberFormat="1" applyFont="1" applyFill="1" applyBorder="1" applyAlignment="1" applyProtection="1">
      <alignment horizontal="right" vertical="center" shrinkToFit="1"/>
    </xf>
    <xf numFmtId="3" fontId="56" fillId="4" borderId="5" xfId="194" applyNumberFormat="1" applyFont="1" applyFill="1" applyBorder="1" applyAlignment="1" applyProtection="1">
      <alignment horizontal="center" vertical="center"/>
    </xf>
    <xf numFmtId="0" fontId="59" fillId="4" borderId="5" xfId="194" applyFont="1" applyFill="1" applyBorder="1" applyAlignment="1">
      <alignment horizontal="center" vertical="center" shrinkToFit="1"/>
    </xf>
    <xf numFmtId="1" fontId="59" fillId="4" borderId="5" xfId="194" applyNumberFormat="1" applyFont="1" applyFill="1" applyBorder="1" applyAlignment="1">
      <alignment vertical="center" wrapText="1"/>
    </xf>
    <xf numFmtId="0" fontId="59" fillId="4" borderId="5" xfId="194" applyFont="1" applyFill="1" applyBorder="1" applyAlignment="1">
      <alignment horizontal="center" vertical="center"/>
    </xf>
    <xf numFmtId="3" fontId="60" fillId="4" borderId="5" xfId="170" applyNumberFormat="1" applyFont="1" applyFill="1" applyBorder="1" applyAlignment="1" applyProtection="1">
      <alignment horizontal="right" vertical="center" shrinkToFit="1"/>
    </xf>
    <xf numFmtId="3" fontId="60" fillId="4" borderId="5" xfId="170" applyNumberFormat="1" applyFont="1" applyFill="1" applyBorder="1" applyAlignment="1" applyProtection="1">
      <alignment vertical="center" shrinkToFit="1"/>
    </xf>
    <xf numFmtId="3" fontId="60" fillId="4" borderId="5" xfId="194" applyNumberFormat="1" applyFont="1" applyFill="1" applyBorder="1" applyAlignment="1" applyProtection="1">
      <alignment vertical="center" shrinkToFit="1"/>
    </xf>
    <xf numFmtId="3" fontId="56" fillId="4" borderId="5" xfId="194" applyNumberFormat="1" applyFont="1" applyFill="1" applyBorder="1" applyAlignment="1" applyProtection="1">
      <alignment horizontal="center" vertical="center" shrinkToFit="1"/>
    </xf>
    <xf numFmtId="3" fontId="53" fillId="0" borderId="0" xfId="194" applyNumberFormat="1" applyFont="1" applyAlignment="1">
      <alignment shrinkToFit="1"/>
    </xf>
    <xf numFmtId="3" fontId="53" fillId="0" borderId="0" xfId="194" applyNumberFormat="1" applyFont="1" applyAlignment="1">
      <alignment horizontal="center"/>
    </xf>
    <xf numFmtId="0" fontId="53" fillId="0" borderId="0" xfId="179" applyNumberFormat="1" applyFont="1" applyAlignment="1">
      <alignment horizontal="center"/>
    </xf>
    <xf numFmtId="3" fontId="53" fillId="0" borderId="0" xfId="179" applyNumberFormat="1" applyFont="1" applyAlignment="1"/>
    <xf numFmtId="3" fontId="53" fillId="0" borderId="0" xfId="194" applyNumberFormat="1" applyFont="1" applyAlignment="1"/>
    <xf numFmtId="0" fontId="61" fillId="0" borderId="0" xfId="194" applyNumberFormat="1" applyFont="1" applyAlignment="1">
      <alignment shrinkToFit="1"/>
    </xf>
    <xf numFmtId="3" fontId="53" fillId="0" borderId="0" xfId="194" applyNumberFormat="1" applyFont="1" applyBorder="1" applyAlignment="1"/>
    <xf numFmtId="3" fontId="56" fillId="0" borderId="0" xfId="190" applyNumberFormat="1" applyFont="1" applyFill="1" applyBorder="1" applyAlignment="1">
      <alignment horizontal="center"/>
    </xf>
    <xf numFmtId="3" fontId="56" fillId="0" borderId="0" xfId="190" applyNumberFormat="1" applyFont="1" applyFill="1" applyBorder="1" applyAlignment="1">
      <alignment horizontal="right" vertical="center"/>
    </xf>
    <xf numFmtId="3" fontId="58" fillId="0" borderId="5" xfId="170" applyNumberFormat="1" applyFont="1" applyFill="1" applyBorder="1" applyAlignment="1" applyProtection="1">
      <alignment horizontal="centerContinuous" vertical="center"/>
    </xf>
    <xf numFmtId="3" fontId="58" fillId="0" borderId="5" xfId="194" applyNumberFormat="1" applyFont="1" applyFill="1" applyBorder="1" applyAlignment="1" applyProtection="1">
      <alignment horizontal="centerContinuous" vertical="center"/>
    </xf>
    <xf numFmtId="3" fontId="58" fillId="0" borderId="0" xfId="194" applyNumberFormat="1" applyFont="1" applyFill="1" applyBorder="1" applyAlignment="1">
      <alignment vertical="center"/>
    </xf>
    <xf numFmtId="3" fontId="52" fillId="0" borderId="5" xfId="194" applyNumberFormat="1" applyFont="1" applyBorder="1" applyAlignment="1" applyProtection="1">
      <alignment horizontal="left" vertical="center"/>
    </xf>
    <xf numFmtId="0" fontId="56" fillId="0" borderId="5" xfId="170" applyNumberFormat="1" applyFont="1" applyFill="1" applyBorder="1" applyAlignment="1" applyProtection="1">
      <alignment horizontal="center" vertical="center"/>
    </xf>
    <xf numFmtId="3" fontId="56" fillId="0" borderId="5" xfId="170" applyNumberFormat="1" applyFont="1" applyFill="1" applyBorder="1" applyAlignment="1" applyProtection="1">
      <alignment horizontal="center" vertical="center"/>
    </xf>
    <xf numFmtId="0" fontId="53" fillId="0" borderId="5" xfId="194" applyNumberFormat="1" applyFont="1" applyFill="1" applyBorder="1" applyAlignment="1" applyProtection="1">
      <alignment horizontal="center" vertical="center" shrinkToFit="1"/>
    </xf>
    <xf numFmtId="3" fontId="53" fillId="0" borderId="5" xfId="194" applyNumberFormat="1" applyFont="1" applyBorder="1" applyAlignment="1" applyProtection="1">
      <alignment horizontal="left" vertical="center"/>
    </xf>
    <xf numFmtId="3" fontId="56" fillId="0" borderId="5" xfId="194" applyNumberFormat="1" applyFont="1" applyFill="1" applyBorder="1" applyAlignment="1" applyProtection="1">
      <alignment horizontal="center" vertical="center" wrapText="1"/>
    </xf>
    <xf numFmtId="179" fontId="53" fillId="0" borderId="5" xfId="194" applyNumberFormat="1" applyFont="1" applyBorder="1" applyAlignment="1" applyProtection="1">
      <alignment vertical="center"/>
    </xf>
    <xf numFmtId="179" fontId="56" fillId="0" borderId="5" xfId="194" applyNumberFormat="1" applyFont="1" applyFill="1" applyBorder="1" applyAlignment="1" applyProtection="1">
      <alignment horizontal="right" vertical="center"/>
    </xf>
    <xf numFmtId="0" fontId="52" fillId="0" borderId="5" xfId="194" applyNumberFormat="1" applyFont="1" applyBorder="1" applyAlignment="1" applyProtection="1">
      <alignment vertical="center" wrapText="1"/>
    </xf>
    <xf numFmtId="3" fontId="56" fillId="0" borderId="0" xfId="194" applyNumberFormat="1" applyFont="1" applyFill="1" applyBorder="1" applyAlignment="1">
      <alignment vertical="center"/>
    </xf>
    <xf numFmtId="3" fontId="53" fillId="0" borderId="0" xfId="194" applyNumberFormat="1" applyFont="1" applyBorder="1" applyAlignment="1">
      <alignment vertical="center"/>
    </xf>
    <xf numFmtId="3" fontId="53" fillId="0" borderId="5" xfId="194" applyNumberFormat="1" applyFont="1" applyBorder="1" applyAlignment="1" applyProtection="1">
      <alignment vertical="center" shrinkToFit="1"/>
    </xf>
    <xf numFmtId="3" fontId="53" fillId="0" borderId="5" xfId="194" applyNumberFormat="1" applyFont="1" applyBorder="1" applyAlignment="1" applyProtection="1">
      <alignment horizontal="center" vertical="center"/>
    </xf>
    <xf numFmtId="3" fontId="53" fillId="0" borderId="0" xfId="194" applyNumberFormat="1" applyFont="1" applyBorder="1" applyAlignment="1" applyProtection="1">
      <alignment vertical="center" shrinkToFit="1"/>
    </xf>
    <xf numFmtId="3" fontId="53" fillId="0" borderId="5" xfId="194" applyNumberFormat="1" applyFont="1" applyBorder="1" applyAlignment="1">
      <alignment vertical="center"/>
    </xf>
    <xf numFmtId="179" fontId="53" fillId="0" borderId="5" xfId="165" applyNumberFormat="1" applyFont="1" applyBorder="1" applyAlignment="1" applyProtection="1">
      <alignment horizontal="right" vertical="center"/>
    </xf>
    <xf numFmtId="0" fontId="53" fillId="0" borderId="5" xfId="165" applyNumberFormat="1" applyFont="1" applyBorder="1" applyAlignment="1" applyProtection="1">
      <alignment horizontal="right" vertical="center"/>
    </xf>
    <xf numFmtId="179" fontId="53" fillId="0" borderId="5" xfId="179" applyNumberFormat="1" applyFont="1" applyBorder="1" applyAlignment="1" applyProtection="1">
      <alignment vertical="center"/>
    </xf>
    <xf numFmtId="179" fontId="52" fillId="0" borderId="5" xfId="194" applyNumberFormat="1" applyFont="1" applyBorder="1" applyAlignment="1" applyProtection="1">
      <alignment vertical="center"/>
    </xf>
    <xf numFmtId="0" fontId="53" fillId="0" borderId="5" xfId="194" applyNumberFormat="1" applyFont="1" applyBorder="1" applyAlignment="1" applyProtection="1">
      <alignment vertical="center" shrinkToFit="1"/>
    </xf>
    <xf numFmtId="3" fontId="52" fillId="0" borderId="5" xfId="194" applyNumberFormat="1" applyFont="1" applyBorder="1" applyAlignment="1" applyProtection="1">
      <alignment vertical="center" shrinkToFit="1"/>
    </xf>
    <xf numFmtId="0" fontId="59" fillId="0" borderId="5" xfId="191" applyFont="1" applyBorder="1" applyAlignment="1">
      <alignment horizontal="center" vertical="center" wrapText="1"/>
    </xf>
    <xf numFmtId="210" fontId="52" fillId="0" borderId="5" xfId="165" applyNumberFormat="1" applyFont="1" applyBorder="1" applyAlignment="1">
      <alignment horizontal="right" vertical="center"/>
    </xf>
    <xf numFmtId="0" fontId="52" fillId="0" borderId="5" xfId="194" applyNumberFormat="1" applyFont="1" applyBorder="1" applyAlignment="1" applyProtection="1">
      <alignment vertical="center" wrapText="1" shrinkToFit="1"/>
    </xf>
    <xf numFmtId="0" fontId="62" fillId="0" borderId="5" xfId="191" applyFont="1" applyBorder="1" applyAlignment="1">
      <alignment horizontal="center" vertical="center" wrapText="1"/>
    </xf>
    <xf numFmtId="179" fontId="53" fillId="0" borderId="5" xfId="165" applyNumberFormat="1" applyFont="1" applyBorder="1" applyAlignment="1">
      <alignment horizontal="right" vertical="center"/>
    </xf>
    <xf numFmtId="206" fontId="53" fillId="0" borderId="5" xfId="165" applyNumberFormat="1" applyFont="1" applyBorder="1" applyAlignment="1" applyProtection="1">
      <alignment horizontal="right" vertical="center"/>
    </xf>
    <xf numFmtId="213" fontId="53" fillId="0" borderId="5" xfId="165" applyNumberFormat="1" applyFont="1" applyBorder="1" applyAlignment="1" applyProtection="1">
      <alignment horizontal="right" vertical="center"/>
    </xf>
    <xf numFmtId="3" fontId="53" fillId="0" borderId="0" xfId="194" quotePrefix="1" applyNumberFormat="1" applyFont="1" applyBorder="1" applyAlignment="1">
      <alignment vertical="center"/>
    </xf>
    <xf numFmtId="214" fontId="53" fillId="0" borderId="0" xfId="194" applyNumberFormat="1" applyFont="1" applyBorder="1" applyAlignment="1">
      <alignment vertical="center"/>
    </xf>
    <xf numFmtId="211" fontId="53" fillId="0" borderId="5" xfId="165" applyNumberFormat="1" applyFont="1" applyBorder="1" applyAlignment="1" applyProtection="1">
      <alignment horizontal="right" vertical="center"/>
    </xf>
    <xf numFmtId="4" fontId="53" fillId="0" borderId="5" xfId="165" applyNumberFormat="1" applyFont="1" applyBorder="1" applyAlignment="1" applyProtection="1">
      <alignment horizontal="right" vertical="center"/>
    </xf>
    <xf numFmtId="3" fontId="53" fillId="0" borderId="5" xfId="165" applyNumberFormat="1" applyFont="1" applyBorder="1" applyAlignment="1" applyProtection="1">
      <alignment horizontal="right" vertical="center"/>
    </xf>
    <xf numFmtId="216" fontId="53" fillId="0" borderId="5" xfId="165" applyNumberFormat="1" applyFont="1" applyBorder="1" applyAlignment="1" applyProtection="1">
      <alignment horizontal="right" vertical="center"/>
    </xf>
    <xf numFmtId="215" fontId="53" fillId="0" borderId="5" xfId="165" applyNumberFormat="1" applyFont="1" applyBorder="1" applyAlignment="1" applyProtection="1">
      <alignment horizontal="right" vertical="center"/>
    </xf>
    <xf numFmtId="3" fontId="53" fillId="0" borderId="0" xfId="194" applyNumberFormat="1" applyFont="1" applyAlignment="1">
      <alignment horizontal="left"/>
    </xf>
    <xf numFmtId="4" fontId="56" fillId="0" borderId="5" xfId="170" applyNumberFormat="1" applyFont="1" applyFill="1" applyBorder="1" applyAlignment="1" applyProtection="1">
      <alignment horizontal="right" vertical="center" shrinkToFit="1"/>
    </xf>
    <xf numFmtId="206" fontId="56" fillId="0" borderId="5" xfId="170" applyNumberFormat="1" applyFont="1" applyFill="1" applyBorder="1" applyAlignment="1" applyProtection="1">
      <alignment horizontal="right" vertical="center" shrinkToFit="1"/>
    </xf>
    <xf numFmtId="0" fontId="53" fillId="0" borderId="5" xfId="0" applyFont="1" applyFill="1" applyBorder="1" applyAlignment="1">
      <alignment horizontal="center" vertical="center"/>
    </xf>
    <xf numFmtId="49" fontId="52" fillId="0" borderId="5" xfId="185" applyNumberFormat="1" applyFont="1" applyFill="1" applyBorder="1" applyAlignment="1">
      <alignment horizontal="center" vertical="center"/>
    </xf>
    <xf numFmtId="207" fontId="53" fillId="0" borderId="17" xfId="171" applyNumberFormat="1" applyFont="1" applyFill="1" applyBorder="1" applyAlignment="1">
      <alignment horizontal="center" vertical="center"/>
    </xf>
    <xf numFmtId="0" fontId="53" fillId="0" borderId="5" xfId="185" applyFont="1" applyFill="1" applyBorder="1" applyAlignment="1">
      <alignment horizontal="left" vertical="center" wrapText="1"/>
    </xf>
    <xf numFmtId="207" fontId="52" fillId="0" borderId="5" xfId="171" applyNumberFormat="1" applyFont="1" applyFill="1" applyBorder="1" applyAlignment="1">
      <alignment horizontal="center" vertical="center"/>
    </xf>
    <xf numFmtId="204" fontId="53" fillId="0" borderId="4" xfId="158" applyNumberFormat="1" applyFont="1" applyFill="1" applyBorder="1" applyAlignment="1">
      <alignment horizontal="right" vertical="center"/>
    </xf>
    <xf numFmtId="207" fontId="52" fillId="0" borderId="17" xfId="171" applyNumberFormat="1" applyFont="1" applyFill="1" applyBorder="1" applyAlignment="1">
      <alignment horizontal="center" vertical="center"/>
    </xf>
    <xf numFmtId="0" fontId="52" fillId="0" borderId="5" xfId="185" applyFont="1" applyFill="1" applyBorder="1" applyAlignment="1">
      <alignment horizontal="center" vertical="center"/>
    </xf>
    <xf numFmtId="49" fontId="52" fillId="0" borderId="0" xfId="185" applyNumberFormat="1" applyFont="1" applyFill="1" applyAlignment="1">
      <alignment horizontal="center" vertical="center"/>
    </xf>
    <xf numFmtId="0" fontId="53" fillId="0" borderId="0" xfId="185" applyFont="1" applyFill="1" applyAlignment="1">
      <alignment vertical="center"/>
    </xf>
    <xf numFmtId="0" fontId="53" fillId="0" borderId="0" xfId="185" applyFont="1" applyFill="1" applyAlignment="1">
      <alignment horizontal="center" vertical="center"/>
    </xf>
    <xf numFmtId="210" fontId="53" fillId="0" borderId="0" xfId="185" applyNumberFormat="1" applyFont="1" applyFill="1" applyAlignment="1">
      <alignment horizontal="center" vertical="center"/>
    </xf>
    <xf numFmtId="0" fontId="53" fillId="0" borderId="0" xfId="185" applyFont="1" applyFill="1" applyBorder="1" applyAlignment="1">
      <alignment horizontal="left" vertical="center"/>
    </xf>
    <xf numFmtId="0" fontId="52" fillId="0" borderId="0" xfId="185" applyFont="1" applyFill="1" applyBorder="1" applyAlignment="1">
      <alignment horizontal="left" vertical="center"/>
    </xf>
    <xf numFmtId="0" fontId="53" fillId="0" borderId="0" xfId="185" applyFont="1" applyFill="1" applyBorder="1" applyAlignment="1">
      <alignment horizontal="center" vertical="center"/>
    </xf>
    <xf numFmtId="210" fontId="53" fillId="0" borderId="0" xfId="185" applyNumberFormat="1" applyFont="1" applyFill="1" applyBorder="1" applyAlignment="1">
      <alignment horizontal="center" vertical="center"/>
    </xf>
    <xf numFmtId="49" fontId="52" fillId="0" borderId="12" xfId="185" applyNumberFormat="1" applyFont="1" applyFill="1" applyBorder="1" applyAlignment="1">
      <alignment horizontal="center" vertical="center"/>
    </xf>
    <xf numFmtId="0" fontId="53" fillId="0" borderId="12" xfId="185" applyFont="1" applyFill="1" applyBorder="1" applyAlignment="1">
      <alignment horizontal="left" vertical="center"/>
    </xf>
    <xf numFmtId="0" fontId="53" fillId="0" borderId="12" xfId="185" applyFont="1" applyFill="1" applyBorder="1" applyAlignment="1">
      <alignment horizontal="center" vertical="center"/>
    </xf>
    <xf numFmtId="210" fontId="53" fillId="0" borderId="12" xfId="185" applyNumberFormat="1" applyFont="1" applyFill="1" applyBorder="1" applyAlignment="1">
      <alignment horizontal="center" vertical="center"/>
    </xf>
    <xf numFmtId="49" fontId="53" fillId="0" borderId="5" xfId="191" applyNumberFormat="1" applyFont="1" applyFill="1" applyBorder="1" applyAlignment="1">
      <alignment horizontal="center" vertical="center"/>
    </xf>
    <xf numFmtId="0" fontId="53" fillId="0" borderId="5" xfId="191" applyNumberFormat="1" applyFont="1" applyFill="1" applyBorder="1" applyAlignment="1">
      <alignment horizontal="center" vertical="center"/>
    </xf>
    <xf numFmtId="1" fontId="53" fillId="0" borderId="5" xfId="191" applyNumberFormat="1" applyFont="1" applyFill="1" applyBorder="1" applyAlignment="1">
      <alignment horizontal="left" vertical="center" wrapText="1"/>
    </xf>
    <xf numFmtId="0" fontId="53" fillId="0" borderId="5" xfId="191" applyFont="1" applyFill="1" applyBorder="1" applyAlignment="1">
      <alignment horizontal="center" vertical="center" wrapText="1"/>
    </xf>
    <xf numFmtId="0" fontId="53" fillId="0" borderId="5" xfId="191" applyFont="1" applyFill="1" applyBorder="1" applyAlignment="1">
      <alignment horizontal="left" vertical="center"/>
    </xf>
    <xf numFmtId="1" fontId="5" fillId="0" borderId="5" xfId="191" applyNumberFormat="1" applyFont="1" applyBorder="1" applyAlignment="1">
      <alignment horizontal="left" vertical="center" wrapText="1"/>
    </xf>
    <xf numFmtId="217" fontId="52" fillId="0" borderId="5" xfId="165" applyNumberFormat="1" applyFont="1" applyFill="1" applyBorder="1" applyAlignment="1">
      <alignment horizontal="center" vertical="center"/>
    </xf>
    <xf numFmtId="0" fontId="5" fillId="0" borderId="5" xfId="191" applyFont="1" applyFill="1" applyBorder="1" applyAlignment="1">
      <alignment horizontal="left" vertical="center" wrapText="1"/>
    </xf>
    <xf numFmtId="0" fontId="5" fillId="0" borderId="5" xfId="185" applyFont="1" applyFill="1" applyBorder="1" applyAlignment="1">
      <alignment horizontal="center" vertical="center"/>
    </xf>
    <xf numFmtId="0" fontId="5" fillId="0" borderId="5" xfId="191" applyFont="1" applyFill="1" applyBorder="1" applyAlignment="1">
      <alignment horizontal="center" vertical="center" wrapText="1"/>
    </xf>
    <xf numFmtId="0" fontId="5" fillId="0" borderId="5" xfId="185" applyFont="1" applyFill="1" applyBorder="1" applyAlignment="1">
      <alignment horizontal="center" vertical="center" wrapText="1"/>
    </xf>
    <xf numFmtId="0" fontId="52" fillId="0" borderId="5" xfId="185" applyNumberFormat="1" applyFont="1" applyFill="1" applyBorder="1" applyAlignment="1">
      <alignment horizontal="center" vertical="center"/>
    </xf>
    <xf numFmtId="216" fontId="5" fillId="0" borderId="5" xfId="165" applyNumberFormat="1" applyFont="1" applyFill="1" applyBorder="1" applyAlignment="1">
      <alignment horizontal="right" vertical="center"/>
    </xf>
    <xf numFmtId="0" fontId="64" fillId="0" borderId="4" xfId="168" applyNumberFormat="1" applyFont="1" applyFill="1" applyBorder="1" applyAlignment="1">
      <alignment horizontal="left" vertical="center"/>
    </xf>
    <xf numFmtId="0" fontId="52" fillId="0" borderId="5" xfId="185" applyFont="1" applyFill="1" applyBorder="1" applyAlignment="1">
      <alignment horizontal="center" vertical="center"/>
    </xf>
    <xf numFmtId="179" fontId="5" fillId="0" borderId="5" xfId="165" applyNumberFormat="1" applyFont="1" applyFill="1" applyBorder="1" applyAlignment="1">
      <alignment horizontal="right" vertical="center"/>
    </xf>
    <xf numFmtId="207" fontId="64" fillId="0" borderId="17" xfId="171" applyNumberFormat="1" applyFont="1" applyFill="1" applyBorder="1" applyAlignment="1">
      <alignment horizontal="center" vertical="center"/>
    </xf>
    <xf numFmtId="207" fontId="64" fillId="0" borderId="9" xfId="171" applyNumberFormat="1" applyFont="1" applyFill="1" applyBorder="1" applyAlignment="1">
      <alignment horizontal="center" vertical="center" wrapText="1"/>
    </xf>
    <xf numFmtId="0" fontId="52" fillId="0" borderId="5" xfId="185" applyFont="1" applyFill="1" applyBorder="1" applyAlignment="1">
      <alignment horizontal="center" vertical="center"/>
    </xf>
    <xf numFmtId="3" fontId="5" fillId="0" borderId="5" xfId="185" applyNumberFormat="1" applyFont="1" applyFill="1" applyBorder="1" applyAlignment="1" applyProtection="1">
      <alignment horizontal="left" vertical="center" wrapText="1"/>
    </xf>
    <xf numFmtId="0" fontId="66" fillId="0" borderId="5" xfId="194" applyFont="1" applyFill="1" applyBorder="1" applyAlignment="1">
      <alignment vertical="center" shrinkToFit="1"/>
    </xf>
    <xf numFmtId="179" fontId="5" fillId="0" borderId="5" xfId="0" applyNumberFormat="1" applyFont="1" applyFill="1" applyBorder="1" applyAlignment="1">
      <alignment horizontal="right" vertical="center"/>
    </xf>
    <xf numFmtId="179" fontId="53" fillId="0" borderId="5" xfId="165" applyNumberFormat="1" applyFont="1" applyFill="1" applyBorder="1" applyAlignment="1">
      <alignment horizontal="right" vertical="center"/>
    </xf>
    <xf numFmtId="179" fontId="52" fillId="0" borderId="5" xfId="165" applyNumberFormat="1" applyFont="1" applyFill="1" applyBorder="1" applyAlignment="1">
      <alignment horizontal="right" vertical="center"/>
    </xf>
    <xf numFmtId="0" fontId="64" fillId="0" borderId="14" xfId="192" applyFont="1" applyFill="1" applyBorder="1" applyAlignment="1">
      <alignment vertical="center"/>
    </xf>
    <xf numFmtId="211" fontId="53" fillId="0" borderId="4" xfId="158" applyNumberFormat="1" applyFont="1" applyFill="1" applyBorder="1" applyAlignment="1">
      <alignment horizontal="right" vertical="center" shrinkToFit="1"/>
    </xf>
    <xf numFmtId="41" fontId="53" fillId="6" borderId="5" xfId="192" applyNumberFormat="1" applyFont="1" applyFill="1" applyBorder="1" applyAlignment="1">
      <alignment vertical="center"/>
    </xf>
    <xf numFmtId="0" fontId="38" fillId="0" borderId="0" xfId="0" applyFont="1" applyFill="1" applyAlignment="1">
      <alignment vertical="center"/>
    </xf>
    <xf numFmtId="0" fontId="68" fillId="0" borderId="4" xfId="192" applyFont="1" applyFill="1" applyBorder="1" applyAlignment="1">
      <alignment horizontal="distributed" vertical="center"/>
    </xf>
    <xf numFmtId="0" fontId="64" fillId="0" borderId="4" xfId="168" applyNumberFormat="1" applyFont="1" applyFill="1" applyBorder="1" applyAlignment="1">
      <alignment horizontal="left" vertical="center" shrinkToFit="1"/>
    </xf>
    <xf numFmtId="0" fontId="53" fillId="7" borderId="0" xfId="192" applyFont="1" applyFill="1" applyAlignment="1">
      <alignment vertical="center"/>
    </xf>
    <xf numFmtId="0" fontId="53" fillId="0" borderId="18" xfId="192" applyFont="1" applyFill="1" applyBorder="1" applyAlignment="1">
      <alignment horizontal="center" vertical="center" textRotation="255"/>
    </xf>
    <xf numFmtId="0" fontId="53" fillId="0" borderId="17" xfId="192" applyFont="1" applyFill="1" applyBorder="1" applyAlignment="1">
      <alignment horizontal="center" vertical="center" textRotation="255"/>
    </xf>
    <xf numFmtId="0" fontId="63" fillId="0" borderId="0" xfId="192" applyFont="1" applyFill="1" applyAlignment="1">
      <alignment horizontal="center" vertical="center"/>
    </xf>
    <xf numFmtId="0" fontId="52" fillId="0" borderId="5" xfId="192" applyFont="1" applyFill="1" applyBorder="1" applyAlignment="1">
      <alignment horizontal="center" vertical="center"/>
    </xf>
    <xf numFmtId="0" fontId="52" fillId="0" borderId="15" xfId="192" applyFont="1" applyFill="1" applyBorder="1" applyAlignment="1">
      <alignment horizontal="center" vertical="center"/>
    </xf>
    <xf numFmtId="0" fontId="53" fillId="0" borderId="9" xfId="192" applyFont="1" applyFill="1" applyBorder="1" applyAlignment="1">
      <alignment horizontal="center" vertical="center" textRotation="255"/>
    </xf>
    <xf numFmtId="3" fontId="58" fillId="0" borderId="5" xfId="194" applyNumberFormat="1" applyFont="1" applyFill="1" applyBorder="1" applyAlignment="1" applyProtection="1">
      <alignment horizontal="center" vertical="center"/>
    </xf>
    <xf numFmtId="3" fontId="58" fillId="0" borderId="5" xfId="194" applyNumberFormat="1" applyFont="1" applyFill="1" applyBorder="1" applyAlignment="1" applyProtection="1">
      <alignment horizontal="center" vertical="center" shrinkToFit="1"/>
    </xf>
    <xf numFmtId="3" fontId="58" fillId="0" borderId="16" xfId="194" applyNumberFormat="1" applyFont="1" applyFill="1" applyBorder="1" applyAlignment="1">
      <alignment horizontal="center" vertical="center"/>
    </xf>
    <xf numFmtId="3" fontId="58" fillId="0" borderId="10" xfId="194" applyNumberFormat="1" applyFont="1" applyFill="1" applyBorder="1" applyAlignment="1">
      <alignment horizontal="center" vertical="center"/>
    </xf>
    <xf numFmtId="3" fontId="58" fillId="0" borderId="11" xfId="194" applyNumberFormat="1" applyFont="1" applyFill="1" applyBorder="1" applyAlignment="1">
      <alignment horizontal="center" vertical="center"/>
    </xf>
    <xf numFmtId="3" fontId="58" fillId="0" borderId="13" xfId="194" applyNumberFormat="1" applyFont="1" applyFill="1" applyBorder="1" applyAlignment="1">
      <alignment horizontal="center" vertical="center"/>
    </xf>
    <xf numFmtId="3" fontId="58" fillId="0" borderId="10" xfId="194" applyNumberFormat="1" applyFont="1" applyFill="1" applyBorder="1" applyAlignment="1" applyProtection="1">
      <alignment horizontal="center" vertical="center"/>
    </xf>
    <xf numFmtId="3" fontId="58" fillId="0" borderId="13" xfId="194" applyNumberFormat="1" applyFont="1" applyFill="1" applyBorder="1" applyAlignment="1" applyProtection="1">
      <alignment horizontal="center" vertical="center"/>
    </xf>
    <xf numFmtId="3" fontId="58" fillId="0" borderId="5" xfId="170" applyNumberFormat="1" applyFont="1" applyFill="1" applyBorder="1" applyAlignment="1" applyProtection="1">
      <alignment horizontal="center" vertical="center"/>
    </xf>
    <xf numFmtId="49" fontId="52" fillId="0" borderId="16" xfId="185" applyNumberFormat="1" applyFont="1" applyFill="1" applyBorder="1" applyAlignment="1">
      <alignment horizontal="center" vertical="center"/>
    </xf>
    <xf numFmtId="49" fontId="52" fillId="0" borderId="10" xfId="185" applyNumberFormat="1" applyFont="1" applyFill="1" applyBorder="1" applyAlignment="1">
      <alignment horizontal="center" vertical="center"/>
    </xf>
    <xf numFmtId="49" fontId="52" fillId="0" borderId="11" xfId="185" applyNumberFormat="1" applyFont="1" applyFill="1" applyBorder="1" applyAlignment="1">
      <alignment horizontal="center" vertical="center"/>
    </xf>
    <xf numFmtId="49" fontId="52" fillId="0" borderId="13" xfId="185" applyNumberFormat="1" applyFont="1" applyFill="1" applyBorder="1" applyAlignment="1">
      <alignment horizontal="center" vertical="center"/>
    </xf>
    <xf numFmtId="0" fontId="63" fillId="0" borderId="0" xfId="185" applyFont="1" applyFill="1" applyBorder="1" applyAlignment="1">
      <alignment horizontal="center" vertical="center"/>
    </xf>
    <xf numFmtId="207" fontId="52" fillId="0" borderId="9" xfId="171" applyNumberFormat="1" applyFont="1" applyFill="1" applyBorder="1" applyAlignment="1">
      <alignment horizontal="center" vertical="center"/>
    </xf>
    <xf numFmtId="207" fontId="52" fillId="0" borderId="17" xfId="171" applyNumberFormat="1" applyFont="1" applyFill="1" applyBorder="1" applyAlignment="1">
      <alignment horizontal="center" vertical="center"/>
    </xf>
    <xf numFmtId="0" fontId="52" fillId="0" borderId="5" xfId="185" applyFont="1" applyFill="1" applyBorder="1" applyAlignment="1">
      <alignment horizontal="center" vertical="center"/>
    </xf>
    <xf numFmtId="207" fontId="52" fillId="0" borderId="16" xfId="171" applyNumberFormat="1" applyFont="1" applyFill="1" applyBorder="1" applyAlignment="1">
      <alignment horizontal="center" vertical="center"/>
    </xf>
    <xf numFmtId="207" fontId="52" fillId="0" borderId="10" xfId="171" applyNumberFormat="1" applyFont="1" applyFill="1" applyBorder="1" applyAlignment="1">
      <alignment horizontal="center" vertical="center"/>
    </xf>
    <xf numFmtId="0" fontId="53" fillId="0" borderId="11" xfId="0" applyFont="1" applyFill="1" applyBorder="1" applyAlignment="1">
      <alignment horizontal="center" vertical="center"/>
    </xf>
    <xf numFmtId="0" fontId="53" fillId="0" borderId="13" xfId="0" applyFont="1" applyFill="1" applyBorder="1" applyAlignment="1">
      <alignment horizontal="center" vertical="center"/>
    </xf>
    <xf numFmtId="0" fontId="52" fillId="0" borderId="5" xfId="194" applyNumberFormat="1" applyFont="1" applyFill="1" applyBorder="1" applyAlignment="1" applyProtection="1">
      <alignment horizontal="center" vertical="center" shrinkToFit="1"/>
    </xf>
    <xf numFmtId="3" fontId="57" fillId="0" borderId="0" xfId="190" applyNumberFormat="1" applyFont="1" applyFill="1" applyBorder="1" applyAlignment="1">
      <alignment horizontal="center" vertical="center"/>
    </xf>
    <xf numFmtId="3" fontId="58" fillId="0" borderId="5" xfId="170" applyNumberFormat="1" applyFont="1" applyFill="1" applyBorder="1" applyAlignment="1" applyProtection="1">
      <alignment horizontal="center" vertical="center" shrinkToFit="1"/>
    </xf>
    <xf numFmtId="0" fontId="58" fillId="0" borderId="5" xfId="170" applyNumberFormat="1" applyFont="1" applyFill="1" applyBorder="1" applyAlignment="1" applyProtection="1">
      <alignment horizontal="center" vertical="center"/>
    </xf>
    <xf numFmtId="0" fontId="53" fillId="6" borderId="1" xfId="192" applyFont="1" applyFill="1" applyBorder="1" applyAlignment="1">
      <alignment vertical="center"/>
    </xf>
    <xf numFmtId="0" fontId="69" fillId="6" borderId="4" xfId="192" applyFont="1" applyFill="1" applyBorder="1" applyAlignment="1">
      <alignment horizontal="distributed" vertical="center"/>
    </xf>
    <xf numFmtId="0" fontId="53" fillId="6" borderId="14" xfId="192" applyFont="1" applyFill="1" applyBorder="1" applyAlignment="1">
      <alignment vertical="center"/>
    </xf>
    <xf numFmtId="0" fontId="53" fillId="6" borderId="4" xfId="168" applyNumberFormat="1" applyFont="1" applyFill="1" applyBorder="1" applyAlignment="1">
      <alignment horizontal="left" vertical="center"/>
    </xf>
    <xf numFmtId="10" fontId="53" fillId="6" borderId="4" xfId="158" applyNumberFormat="1" applyFont="1" applyFill="1" applyBorder="1" applyAlignment="1">
      <alignment horizontal="right" vertical="center"/>
    </xf>
    <xf numFmtId="0" fontId="68" fillId="5" borderId="4" xfId="192" applyFont="1" applyFill="1" applyBorder="1" applyAlignment="1">
      <alignment horizontal="distributed" vertical="center"/>
    </xf>
    <xf numFmtId="0" fontId="53" fillId="5" borderId="14" xfId="192" applyFont="1" applyFill="1" applyBorder="1" applyAlignment="1">
      <alignment vertical="center"/>
    </xf>
    <xf numFmtId="41" fontId="53" fillId="5" borderId="5" xfId="192" applyNumberFormat="1" applyFont="1" applyFill="1" applyBorder="1" applyAlignment="1">
      <alignment vertical="center"/>
    </xf>
    <xf numFmtId="0" fontId="53" fillId="5" borderId="4" xfId="168" applyNumberFormat="1" applyFont="1" applyFill="1" applyBorder="1" applyAlignment="1">
      <alignment horizontal="left" vertical="center" shrinkToFit="1"/>
    </xf>
    <xf numFmtId="10" fontId="53" fillId="5" borderId="4" xfId="158" applyNumberFormat="1" applyFont="1" applyFill="1" applyBorder="1" applyAlignment="1">
      <alignment horizontal="right" vertical="center"/>
    </xf>
  </cellXfs>
  <cellStyles count="202">
    <cellStyle name="          _x000d__x000a_386grabber=vga.3gr_x000d__x000a_" xfId="1" xr:uid="{00000000-0005-0000-0000-000000000000}"/>
    <cellStyle name="          _x000d__x000a_mouse.drv=lmouse.drv" xfId="2" xr:uid="{00000000-0005-0000-0000-000001000000}"/>
    <cellStyle name="          _x000d__x000a_shell=progman.exe_x000d__x000a_m" xfId="3" xr:uid="{00000000-0005-0000-0000-000002000000}"/>
    <cellStyle name="#_cost9702 (2)_계통도 (2)_계통도 " xfId="4" xr:uid="{00000000-0005-0000-0000-000003000000}"/>
    <cellStyle name="#_cost9702 (2)_공사비예산서 (2)_계통도 " xfId="5" xr:uid="{00000000-0005-0000-0000-000004000000}"/>
    <cellStyle name="#_cost9702 (2)_공사비예산서_계통도 " xfId="6" xr:uid="{00000000-0005-0000-0000-000005000000}"/>
    <cellStyle name="#_cost9702 (2)_예정공정표 (2)_계통도 " xfId="7" xr:uid="{00000000-0005-0000-0000-000006000000}"/>
    <cellStyle name="#_cost9702 (2)_주요자재_계통도 " xfId="8" xr:uid="{00000000-0005-0000-0000-000007000000}"/>
    <cellStyle name="#_목차 " xfId="9" xr:uid="{00000000-0005-0000-0000-000008000000}"/>
    <cellStyle name="#_예정공정표_계통도 " xfId="10" xr:uid="{00000000-0005-0000-0000-000009000000}"/>
    <cellStyle name="#_품셈 " xfId="11" xr:uid="{00000000-0005-0000-0000-00000A000000}"/>
    <cellStyle name="#_품셈_계통도 " xfId="12" xr:uid="{00000000-0005-0000-0000-00000B000000}"/>
    <cellStyle name="??&amp;O?&amp;H?_x0008__x000f__x0007_?_x0007__x0001__x0001_" xfId="13" xr:uid="{00000000-0005-0000-0000-00000C000000}"/>
    <cellStyle name="??&amp;O?&amp;H?_x0008_??_x0007__x0001__x0001_" xfId="14" xr:uid="{00000000-0005-0000-0000-00000D000000}"/>
    <cellStyle name="?W?_laroux" xfId="15" xr:uid="{00000000-0005-0000-0000-00000E000000}"/>
    <cellStyle name="_인원계획표 " xfId="16" xr:uid="{00000000-0005-0000-0000-00000F000000}"/>
    <cellStyle name="_인원계획표 _적격 " xfId="17" xr:uid="{00000000-0005-0000-0000-000010000000}"/>
    <cellStyle name="_입찰표지 " xfId="18" xr:uid="{00000000-0005-0000-0000-000011000000}"/>
    <cellStyle name="_적격 " xfId="19" xr:uid="{00000000-0005-0000-0000-000012000000}"/>
    <cellStyle name="_적격 _집행갑지 " xfId="20" xr:uid="{00000000-0005-0000-0000-000013000000}"/>
    <cellStyle name="_적격(화산) " xfId="21" xr:uid="{00000000-0005-0000-0000-000014000000}"/>
    <cellStyle name="_집행갑지 " xfId="22" xr:uid="{00000000-0005-0000-0000-000015000000}"/>
    <cellStyle name="’E‰Y [0.00]_laroux" xfId="23" xr:uid="{00000000-0005-0000-0000-000016000000}"/>
    <cellStyle name="’E‰Y_laroux" xfId="24" xr:uid="{00000000-0005-0000-0000-000017000000}"/>
    <cellStyle name="¤@?e_TEST-1 " xfId="25" xr:uid="{00000000-0005-0000-0000-000018000000}"/>
    <cellStyle name="1" xfId="26" xr:uid="{00000000-0005-0000-0000-000019000000}"/>
    <cellStyle name="1_시민계략공사" xfId="27" xr:uid="{00000000-0005-0000-0000-00001A000000}"/>
    <cellStyle name="1_시민계략공사_2002년도각종계산서하반기원본" xfId="28" xr:uid="{00000000-0005-0000-0000-00001B000000}"/>
    <cellStyle name="1_시민계략공사_2002년도각종계산서하반기원본_견적서(소각재 분리시설 설치공사) 일위대가" xfId="29" xr:uid="{00000000-0005-0000-0000-00001C000000}"/>
    <cellStyle name="1_시민계략공사_2002년도각종계산서하반기원본_일위대가표양식" xfId="30" xr:uid="{00000000-0005-0000-0000-00001D000000}"/>
    <cellStyle name="1_시민계략공사_Book2" xfId="31" xr:uid="{00000000-0005-0000-0000-00001E000000}"/>
    <cellStyle name="1_시민계략공사_보일약국~순국비간 도로개설 가로등설치공사" xfId="32" xr:uid="{00000000-0005-0000-0000-00001F000000}"/>
    <cellStyle name="1_시민계략공사_봉산면보건지소신축공사(전기)11월30일변경" xfId="33" xr:uid="{00000000-0005-0000-0000-000020000000}"/>
    <cellStyle name="1_시민계략공사_북문팔마로확포장공사가로등" xfId="34" xr:uid="{00000000-0005-0000-0000-000021000000}"/>
    <cellStyle name="1_시민계략공사_전기-한남" xfId="35" xr:uid="{00000000-0005-0000-0000-000022000000}"/>
    <cellStyle name="2)" xfId="36" xr:uid="{00000000-0005-0000-0000-000023000000}"/>
    <cellStyle name="A¡§¡ⓒ¡E¡þ¡EO [0]_¡§oA￠R¨¡￠RI￠R¨¡eE¨Io " xfId="37" xr:uid="{00000000-0005-0000-0000-000024000000}"/>
    <cellStyle name="A¡§¡ⓒ¡E¡þ¡EO_¡§oA￠R¨¡￠RI￠R¨¡eE¨Io " xfId="38" xr:uid="{00000000-0005-0000-0000-000025000000}"/>
    <cellStyle name="A¨­￠￢￠O [0]_¨oA¡Æ¡I¡ÆeEⓒo " xfId="39" xr:uid="{00000000-0005-0000-0000-000026000000}"/>
    <cellStyle name="A¨­￠￢￠O_¨oA¡Æ¡I¡ÆeEⓒo " xfId="40" xr:uid="{00000000-0005-0000-0000-000027000000}"/>
    <cellStyle name="Aee­ " xfId="41" xr:uid="{00000000-0005-0000-0000-000028000000}"/>
    <cellStyle name="AeE­ [0]_ 2ÆAAþº° " xfId="42" xr:uid="{00000000-0005-0000-0000-000029000000}"/>
    <cellStyle name="ÅëÈ­ [0]_¸ðÇü¸·" xfId="43" xr:uid="{00000000-0005-0000-0000-00002A000000}"/>
    <cellStyle name="AeE­ [0]_¼oAI¼º " xfId="44" xr:uid="{00000000-0005-0000-0000-00002B000000}"/>
    <cellStyle name="ÅëÈ­ [0]_Á¾ÇÕÃ¶°ÅºÐ " xfId="45" xr:uid="{00000000-0005-0000-0000-00002C000000}"/>
    <cellStyle name="AeE­ [0]_AMT " xfId="46" xr:uid="{00000000-0005-0000-0000-00002D000000}"/>
    <cellStyle name="ÅëÈ­ [0]_INQUIRY ¿µ¾÷ÃßÁø " xfId="47" xr:uid="{00000000-0005-0000-0000-00002E000000}"/>
    <cellStyle name="AeE­ [0]_INQUIRY ¿μ¾÷AßAø " xfId="48" xr:uid="{00000000-0005-0000-0000-00002F000000}"/>
    <cellStyle name="AeE­_ 2ÆAAþº° " xfId="49" xr:uid="{00000000-0005-0000-0000-000030000000}"/>
    <cellStyle name="ÅëÈ­_¸ðÇü¸·" xfId="50" xr:uid="{00000000-0005-0000-0000-000031000000}"/>
    <cellStyle name="AeE­_¼oAI¼º " xfId="51" xr:uid="{00000000-0005-0000-0000-000032000000}"/>
    <cellStyle name="ÅëÈ­_Á¾ÇÕ½Å¼³ " xfId="52" xr:uid="{00000000-0005-0000-0000-000033000000}"/>
    <cellStyle name="AeE­_A¾COA¶°AºÐ " xfId="53" xr:uid="{00000000-0005-0000-0000-000034000000}"/>
    <cellStyle name="ÅëÈ­_Á¾ÇÕÃ¶°ÅºÐ " xfId="54" xr:uid="{00000000-0005-0000-0000-000035000000}"/>
    <cellStyle name="AeE­_AMT " xfId="55" xr:uid="{00000000-0005-0000-0000-000036000000}"/>
    <cellStyle name="ÅëÈ­_INQUIRY ¿µ¾÷ÃßÁø " xfId="56" xr:uid="{00000000-0005-0000-0000-000037000000}"/>
    <cellStyle name="AeE­_INQUIRY ¿μ¾÷AßAø " xfId="57" xr:uid="{00000000-0005-0000-0000-000038000000}"/>
    <cellStyle name="Aee¡ⓒ " xfId="58" xr:uid="{00000000-0005-0000-0000-000039000000}"/>
    <cellStyle name="AeE¡ⓒ [0]_¨oA¡Æ¡I¡ÆeEⓒo " xfId="59" xr:uid="{00000000-0005-0000-0000-00003A000000}"/>
    <cellStyle name="AeE¡ⓒ_¨oA¡Æ¡I¡ÆeEⓒo " xfId="60" xr:uid="{00000000-0005-0000-0000-00003B000000}"/>
    <cellStyle name="AeE￠R¨I [0]_¡§oA￠R¨¡￠RI￠R¨¡eE¨Io " xfId="61" xr:uid="{00000000-0005-0000-0000-00003C000000}"/>
    <cellStyle name="AeE￠R¨I_¡§oA￠R¨¡￠RI￠R¨¡eE¨Io " xfId="62" xr:uid="{00000000-0005-0000-0000-00003D000000}"/>
    <cellStyle name="ALIGNMENT" xfId="63" xr:uid="{00000000-0005-0000-0000-00003E000000}"/>
    <cellStyle name="AÞ¸¶ [0]_ 2ÆAAþº° " xfId="64" xr:uid="{00000000-0005-0000-0000-00003F000000}"/>
    <cellStyle name="ÄÞ¸¶ [0]_¸ðÇü¸·" xfId="65" xr:uid="{00000000-0005-0000-0000-000040000000}"/>
    <cellStyle name="AÞ¸¶ [0]_¼oAI¼º " xfId="66" xr:uid="{00000000-0005-0000-0000-000041000000}"/>
    <cellStyle name="ÄÞ¸¶ [0]_Á¾ÇÕÃ¶°ÅºÐ " xfId="67" xr:uid="{00000000-0005-0000-0000-000042000000}"/>
    <cellStyle name="AÞ¸¶ [0]_AN°y(1.25) " xfId="68" xr:uid="{00000000-0005-0000-0000-000043000000}"/>
    <cellStyle name="ÄÞ¸¶ [0]_INQUIRY ¿µ¾÷ÃßÁø " xfId="69" xr:uid="{00000000-0005-0000-0000-000044000000}"/>
    <cellStyle name="AÞ¸¶ [0]_INQUIRY ¿μ¾÷AßAø " xfId="70" xr:uid="{00000000-0005-0000-0000-000045000000}"/>
    <cellStyle name="AÞ¸¶_ 2ÆAAþº° " xfId="71" xr:uid="{00000000-0005-0000-0000-000046000000}"/>
    <cellStyle name="ÄÞ¸¶_¸ðÇü¸·" xfId="72" xr:uid="{00000000-0005-0000-0000-000047000000}"/>
    <cellStyle name="AÞ¸¶_¼oAI¼º " xfId="73" xr:uid="{00000000-0005-0000-0000-000048000000}"/>
    <cellStyle name="ÄÞ¸¶_Á¾ÇÕÃ¶°ÅºÐ " xfId="74" xr:uid="{00000000-0005-0000-0000-000049000000}"/>
    <cellStyle name="AÞ¸¶_AN°y(1.25) " xfId="75" xr:uid="{00000000-0005-0000-0000-00004A000000}"/>
    <cellStyle name="C¡IA¨ª_¡ic¨u¡A¨￢I¨￢¡Æ AN¡Æe " xfId="76" xr:uid="{00000000-0005-0000-0000-00004B000000}"/>
    <cellStyle name="C￠RIA¡§¨￡_¨Iⓒª￠Ri¡§uo 4DR NB PHASE I ACT " xfId="77" xr:uid="{00000000-0005-0000-0000-00004C000000}"/>
    <cellStyle name="C￥AØ_  FAB AIA¤  " xfId="78" xr:uid="{00000000-0005-0000-0000-00004D000000}"/>
    <cellStyle name="Ç¥ÁØ_¸ðÇü¸·" xfId="79" xr:uid="{00000000-0005-0000-0000-00004E000000}"/>
    <cellStyle name="C￥AØ_¿μ¾÷CoE² " xfId="80" xr:uid="{00000000-0005-0000-0000-00004F000000}"/>
    <cellStyle name="Ç¥ÁØ_»ç¾÷ºÎº° ÃÑ°è " xfId="81" xr:uid="{00000000-0005-0000-0000-000050000000}"/>
    <cellStyle name="C￥AØ_≫c¾÷ºIº° AN°e " xfId="82" xr:uid="{00000000-0005-0000-0000-000051000000}"/>
    <cellStyle name="Ç¥ÁØ_°­´ç (2)" xfId="83" xr:uid="{00000000-0005-0000-0000-000052000000}"/>
    <cellStyle name="C￥AØ_°­´c (2)_내역(1차)" xfId="84" xr:uid="{00000000-0005-0000-0000-000053000000}"/>
    <cellStyle name="Ç¥ÁØ_°­´ç (2)_내역(1차)" xfId="85" xr:uid="{00000000-0005-0000-0000-000054000000}"/>
    <cellStyle name="C￥AØ_°­´c (2)_소방기계내역서(수정1108)-mec" xfId="86" xr:uid="{00000000-0005-0000-0000-000055000000}"/>
    <cellStyle name="Ç¥ÁØ_°­´ç (2)_소방기계내역서(수정1108)-mec" xfId="87" xr:uid="{00000000-0005-0000-0000-000056000000}"/>
    <cellStyle name="C￥AØ_¾c½A " xfId="88" xr:uid="{00000000-0005-0000-0000-000057000000}"/>
    <cellStyle name="Ç¥ÁØ_Á¾ÇÕ½Å¼³ " xfId="89" xr:uid="{00000000-0005-0000-0000-000058000000}"/>
    <cellStyle name="C￥AØ_A¾COA¶°AºÐ " xfId="90" xr:uid="{00000000-0005-0000-0000-000059000000}"/>
    <cellStyle name="Ç¥ÁØ_Á¾ÇÕÃ¶°ÅºÐ " xfId="91" xr:uid="{00000000-0005-0000-0000-00005A000000}"/>
    <cellStyle name="C￥AØ_AN°y(1.25) " xfId="92" xr:uid="{00000000-0005-0000-0000-00005B000000}"/>
    <cellStyle name="Ç¥ÁØ_Áý°èÇ¥(2¿ù) " xfId="93" xr:uid="{00000000-0005-0000-0000-00005C000000}"/>
    <cellStyle name="C￥AØ_CoAo¹yAI °A¾×¿ⓒ½A " xfId="94" xr:uid="{00000000-0005-0000-0000-00005D000000}"/>
    <cellStyle name="Ç¥ÁØ_laroux_1_Á¾ÇÕ½Å¼³ " xfId="95" xr:uid="{00000000-0005-0000-0000-00005E000000}"/>
    <cellStyle name="C￥AØ_laroux_1_A¾COA¶°AºÐ " xfId="96" xr:uid="{00000000-0005-0000-0000-00005F000000}"/>
    <cellStyle name="Ç¥ÁØ_laroux_1_Á¾ÇÕÃ¶°ÅºÐ " xfId="97" xr:uid="{00000000-0005-0000-0000-000060000000}"/>
    <cellStyle name="C￥AØ_laroux_A¾CO½A¼³ " xfId="98" xr:uid="{00000000-0005-0000-0000-000061000000}"/>
    <cellStyle name="Ç¥ÁØ_laroux_Á¾ÇÕ½Å¼³ " xfId="99" xr:uid="{00000000-0005-0000-0000-000062000000}"/>
    <cellStyle name="C￥AØ_laroux_A¾COA¶°AºÐ " xfId="100" xr:uid="{00000000-0005-0000-0000-000063000000}"/>
    <cellStyle name="Ç¥ÁØ_laroux_Á¾ÇÕÃ¶°ÅºÐ " xfId="101" xr:uid="{00000000-0005-0000-0000-000064000000}"/>
    <cellStyle name="C￥AØ_PERSONAL" xfId="102" xr:uid="{00000000-0005-0000-0000-000065000000}"/>
    <cellStyle name="category" xfId="103" xr:uid="{00000000-0005-0000-0000-000066000000}"/>
    <cellStyle name="Comma" xfId="104" xr:uid="{00000000-0005-0000-0000-000067000000}"/>
    <cellStyle name="Comma [0]" xfId="105" xr:uid="{00000000-0005-0000-0000-000068000000}"/>
    <cellStyle name="comma zerodec" xfId="106" xr:uid="{00000000-0005-0000-0000-000069000000}"/>
    <cellStyle name="Comma_ SG&amp;A Bridge " xfId="107" xr:uid="{00000000-0005-0000-0000-00006A000000}"/>
    <cellStyle name="Comma0" xfId="108" xr:uid="{00000000-0005-0000-0000-00006B000000}"/>
    <cellStyle name="Currency" xfId="109" xr:uid="{00000000-0005-0000-0000-00006C000000}"/>
    <cellStyle name="Currency [0]" xfId="110" xr:uid="{00000000-0005-0000-0000-00006D000000}"/>
    <cellStyle name="Currency_ SG&amp;A Bridge " xfId="111" xr:uid="{00000000-0005-0000-0000-00006E000000}"/>
    <cellStyle name="Currency0" xfId="112" xr:uid="{00000000-0005-0000-0000-00006F000000}"/>
    <cellStyle name="Currency1" xfId="113" xr:uid="{00000000-0005-0000-0000-000070000000}"/>
    <cellStyle name="Date" xfId="114" xr:uid="{00000000-0005-0000-0000-000071000000}"/>
    <cellStyle name="Dezimal [0]_laroux" xfId="115" xr:uid="{00000000-0005-0000-0000-000072000000}"/>
    <cellStyle name="Dezimal_laroux" xfId="116" xr:uid="{00000000-0005-0000-0000-000073000000}"/>
    <cellStyle name="Dollar (zero dec)" xfId="117" xr:uid="{00000000-0005-0000-0000-000074000000}"/>
    <cellStyle name="Fixed" xfId="118" xr:uid="{00000000-0005-0000-0000-000075000000}"/>
    <cellStyle name="Followed Hyperlink" xfId="119" xr:uid="{00000000-0005-0000-0000-000076000000}"/>
    <cellStyle name="Grey" xfId="120" xr:uid="{00000000-0005-0000-0000-000077000000}"/>
    <cellStyle name="HEADER" xfId="121" xr:uid="{00000000-0005-0000-0000-000078000000}"/>
    <cellStyle name="Header1" xfId="122" xr:uid="{00000000-0005-0000-0000-000079000000}"/>
    <cellStyle name="Header2" xfId="123" xr:uid="{00000000-0005-0000-0000-00007A000000}"/>
    <cellStyle name="Heading 1" xfId="124" xr:uid="{00000000-0005-0000-0000-00007B000000}"/>
    <cellStyle name="Heading 2" xfId="125" xr:uid="{00000000-0005-0000-0000-00007C000000}"/>
    <cellStyle name="Hyperlink" xfId="126" xr:uid="{00000000-0005-0000-0000-00007D000000}"/>
    <cellStyle name="Input [yellow]" xfId="127" xr:uid="{00000000-0005-0000-0000-00007E000000}"/>
    <cellStyle name="Milliers [0]_Arabian Spec" xfId="128" xr:uid="{00000000-0005-0000-0000-00007F000000}"/>
    <cellStyle name="Milliers_Arabian Spec" xfId="129" xr:uid="{00000000-0005-0000-0000-000080000000}"/>
    <cellStyle name="Model" xfId="130" xr:uid="{00000000-0005-0000-0000-000081000000}"/>
    <cellStyle name="Mon?aire [0]_Arabian Spec" xfId="131" xr:uid="{00000000-0005-0000-0000-000082000000}"/>
    <cellStyle name="Mon?aire_Arabian Spec" xfId="132" xr:uid="{00000000-0005-0000-0000-000083000000}"/>
    <cellStyle name="no dec" xfId="133" xr:uid="{00000000-0005-0000-0000-000084000000}"/>
    <cellStyle name="Normal - Style1" xfId="134" xr:uid="{00000000-0005-0000-0000-000085000000}"/>
    <cellStyle name="Normal_ SG&amp;A Bridge " xfId="135" xr:uid="{00000000-0005-0000-0000-000086000000}"/>
    <cellStyle name="Percent" xfId="136" xr:uid="{00000000-0005-0000-0000-000087000000}"/>
    <cellStyle name="Percent [2]" xfId="137" xr:uid="{00000000-0005-0000-0000-000088000000}"/>
    <cellStyle name="Standard_laroux" xfId="138" xr:uid="{00000000-0005-0000-0000-000089000000}"/>
    <cellStyle name="subhead" xfId="139" xr:uid="{00000000-0005-0000-0000-00008A000000}"/>
    <cellStyle name="title [1]" xfId="140" xr:uid="{00000000-0005-0000-0000-00008B000000}"/>
    <cellStyle name="title [2]" xfId="141" xr:uid="{00000000-0005-0000-0000-00008C000000}"/>
    <cellStyle name="Total" xfId="142" xr:uid="{00000000-0005-0000-0000-00008D000000}"/>
    <cellStyle name="W?rung [0]_laroux" xfId="143" xr:uid="{00000000-0005-0000-0000-00008E000000}"/>
    <cellStyle name="W?rung_laroux" xfId="144" xr:uid="{00000000-0005-0000-0000-00008F000000}"/>
    <cellStyle name="고정소숫점" xfId="145" xr:uid="{00000000-0005-0000-0000-000090000000}"/>
    <cellStyle name="고정출력1" xfId="146" xr:uid="{00000000-0005-0000-0000-000091000000}"/>
    <cellStyle name="고정출력2" xfId="147" xr:uid="{00000000-0005-0000-0000-000092000000}"/>
    <cellStyle name="날짜" xfId="148" xr:uid="{00000000-0005-0000-0000-000093000000}"/>
    <cellStyle name="달러" xfId="149" xr:uid="{00000000-0005-0000-0000-000094000000}"/>
    <cellStyle name="뒤에 오는 하이퍼링크" xfId="150" xr:uid="{00000000-0005-0000-0000-000095000000}"/>
    <cellStyle name="똿뗦먛귟 [0.00]_PRODUCT DETAIL Q1" xfId="151" xr:uid="{00000000-0005-0000-0000-000096000000}"/>
    <cellStyle name="똿뗦먛귟_PRODUCT DETAIL Q1" xfId="152" xr:uid="{00000000-0005-0000-0000-000097000000}"/>
    <cellStyle name="메모 2" xfId="153" xr:uid="{00000000-0005-0000-0000-000098000000}"/>
    <cellStyle name="믅됞 [0.00]_PRODUCT DETAIL Q1" xfId="154" xr:uid="{00000000-0005-0000-0000-000099000000}"/>
    <cellStyle name="믅됞_PRODUCT DETAIL Q1" xfId="155" xr:uid="{00000000-0005-0000-0000-00009A000000}"/>
    <cellStyle name="백분율 [0]" xfId="156" xr:uid="{00000000-0005-0000-0000-00009B000000}"/>
    <cellStyle name="백분율 [2]" xfId="157" xr:uid="{00000000-0005-0000-0000-00009C000000}"/>
    <cellStyle name="백분율 2" xfId="158" xr:uid="{00000000-0005-0000-0000-00009D000000}"/>
    <cellStyle name="백분율 2 2" xfId="201" xr:uid="{24E86BF6-B374-4698-9DFD-768FEA4780EA}"/>
    <cellStyle name="백분율 3" xfId="159" xr:uid="{00000000-0005-0000-0000-00009E000000}"/>
    <cellStyle name="백분율 4" xfId="160" xr:uid="{00000000-0005-0000-0000-00009F000000}"/>
    <cellStyle name="병합 후 가운데 맞춤" xfId="161" xr:uid="{00000000-0005-0000-0000-0000A0000000}"/>
    <cellStyle name="병합 후 가운데 정열" xfId="162" xr:uid="{00000000-0005-0000-0000-0000A1000000}"/>
    <cellStyle name="뷭?_?긚??_1" xfId="163" xr:uid="{00000000-0005-0000-0000-0000A2000000}"/>
    <cellStyle name="숫자(R)" xfId="164" xr:uid="{00000000-0005-0000-0000-0000A3000000}"/>
    <cellStyle name="쉼표 [0]" xfId="165" builtinId="6"/>
    <cellStyle name="쉼표 [0] 2" xfId="166" xr:uid="{00000000-0005-0000-0000-0000A5000000}"/>
    <cellStyle name="쉼표 [0] 3" xfId="167" xr:uid="{00000000-0005-0000-0000-0000A6000000}"/>
    <cellStyle name="쉼표 [0] 4" xfId="168" xr:uid="{00000000-0005-0000-0000-0000A7000000}"/>
    <cellStyle name="쉼표 [0] 5" xfId="169" xr:uid="{00000000-0005-0000-0000-0000A8000000}"/>
    <cellStyle name="쉼표 [0]_축로,공동구덕트외02(중량)" xfId="170" xr:uid="{00000000-0005-0000-0000-0000A9000000}"/>
    <cellStyle name="쉼표 2" xfId="171" xr:uid="{00000000-0005-0000-0000-0000AA000000}"/>
    <cellStyle name="스타일 1" xfId="172" xr:uid="{00000000-0005-0000-0000-0000AB000000}"/>
    <cellStyle name="유영" xfId="173" xr:uid="{00000000-0005-0000-0000-0000AC000000}"/>
    <cellStyle name="자리수" xfId="174" xr:uid="{00000000-0005-0000-0000-0000AD000000}"/>
    <cellStyle name="자리수0" xfId="175" xr:uid="{00000000-0005-0000-0000-0000AE000000}"/>
    <cellStyle name="지정되지 않음" xfId="176" xr:uid="{00000000-0005-0000-0000-0000AF000000}"/>
    <cellStyle name="콤냡?&lt;_x000f_$??:_x0009_`1_1 " xfId="177" xr:uid="{00000000-0005-0000-0000-0000B0000000}"/>
    <cellStyle name="콤마 [0]" xfId="178" xr:uid="{00000000-0005-0000-0000-0000B1000000}"/>
    <cellStyle name="콤마 [0]_일위대가표" xfId="179" xr:uid="{00000000-0005-0000-0000-0000B3000000}"/>
    <cellStyle name="콤마 [2]" xfId="180" xr:uid="{00000000-0005-0000-0000-0000B4000000}"/>
    <cellStyle name="콤마_  종  합  " xfId="181" xr:uid="{00000000-0005-0000-0000-0000B5000000}"/>
    <cellStyle name="통윗 [0]_T-100 일반지 " xfId="182" xr:uid="{00000000-0005-0000-0000-0000B6000000}"/>
    <cellStyle name="통화 [0] 2" xfId="183" xr:uid="{00000000-0005-0000-0000-0000B7000000}"/>
    <cellStyle name="퍼센트" xfId="184" xr:uid="{00000000-0005-0000-0000-0000B8000000}"/>
    <cellStyle name="표준" xfId="0" builtinId="0"/>
    <cellStyle name="표준 11" xfId="200" xr:uid="{9D4E7D1F-2E50-420A-AB2B-E5C5C1F5A83D}"/>
    <cellStyle name="표준 2" xfId="185" xr:uid="{00000000-0005-0000-0000-0000BA000000}"/>
    <cellStyle name="표준 2 2" xfId="186" xr:uid="{00000000-0005-0000-0000-0000BB000000}"/>
    <cellStyle name="표준 26" xfId="187" xr:uid="{00000000-0005-0000-0000-0000BC000000}"/>
    <cellStyle name="표준 3" xfId="188" xr:uid="{00000000-0005-0000-0000-0000BD000000}"/>
    <cellStyle name="표준 3 2" xfId="199" xr:uid="{819C28FA-B56F-486C-899E-97538DDCA37D}"/>
    <cellStyle name="표준 4" xfId="189" xr:uid="{00000000-0005-0000-0000-0000BE000000}"/>
    <cellStyle name="표준_BF증설,여과포,활성탄공급,챔버,덕트,시운전제외(해병양식)02" xfId="190" xr:uid="{00000000-0005-0000-0000-0000BF000000}"/>
    <cellStyle name="표준_PRE DUSTER(에넥스-용인)" xfId="191" xr:uid="{00000000-0005-0000-0000-0000C0000000}"/>
    <cellStyle name="표준_공사비" xfId="192" xr:uid="{00000000-0005-0000-0000-0000C1000000}"/>
    <cellStyle name="표준_용역원가계산_공중전화정책연구" xfId="193" xr:uid="{00000000-0005-0000-0000-0000C2000000}"/>
    <cellStyle name="표준_축로,공동구덕트외02(중량)" xfId="194" xr:uid="{00000000-0005-0000-0000-0000C3000000}"/>
    <cellStyle name="표준2" xfId="195" xr:uid="{00000000-0005-0000-0000-0000C4000000}"/>
    <cellStyle name="합산" xfId="196" xr:uid="{00000000-0005-0000-0000-0000C5000000}"/>
    <cellStyle name="화폐기호" xfId="197" xr:uid="{00000000-0005-0000-0000-0000C6000000}"/>
    <cellStyle name="화폐기호0" xfId="198" xr:uid="{00000000-0005-0000-0000-0000C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13.xml"/><Relationship Id="rId299" Type="http://schemas.openxmlformats.org/officeDocument/2006/relationships/externalLink" Target="externalLinks/externalLink295.xml"/><Relationship Id="rId21" Type="http://schemas.openxmlformats.org/officeDocument/2006/relationships/externalLink" Target="externalLinks/externalLink17.xml"/><Relationship Id="rId63" Type="http://schemas.openxmlformats.org/officeDocument/2006/relationships/externalLink" Target="externalLinks/externalLink59.xml"/><Relationship Id="rId159" Type="http://schemas.openxmlformats.org/officeDocument/2006/relationships/externalLink" Target="externalLinks/externalLink155.xml"/><Relationship Id="rId324" Type="http://schemas.openxmlformats.org/officeDocument/2006/relationships/externalLink" Target="externalLinks/externalLink320.xml"/><Relationship Id="rId366" Type="http://schemas.openxmlformats.org/officeDocument/2006/relationships/externalLink" Target="externalLinks/externalLink362.xml"/><Relationship Id="rId170" Type="http://schemas.openxmlformats.org/officeDocument/2006/relationships/externalLink" Target="externalLinks/externalLink166.xml"/><Relationship Id="rId226" Type="http://schemas.openxmlformats.org/officeDocument/2006/relationships/externalLink" Target="externalLinks/externalLink222.xml"/><Relationship Id="rId433" Type="http://schemas.openxmlformats.org/officeDocument/2006/relationships/externalLink" Target="externalLinks/externalLink429.xml"/><Relationship Id="rId268" Type="http://schemas.openxmlformats.org/officeDocument/2006/relationships/externalLink" Target="externalLinks/externalLink264.xml"/><Relationship Id="rId32" Type="http://schemas.openxmlformats.org/officeDocument/2006/relationships/externalLink" Target="externalLinks/externalLink28.xml"/><Relationship Id="rId74" Type="http://schemas.openxmlformats.org/officeDocument/2006/relationships/externalLink" Target="externalLinks/externalLink70.xml"/><Relationship Id="rId128" Type="http://schemas.openxmlformats.org/officeDocument/2006/relationships/externalLink" Target="externalLinks/externalLink124.xml"/><Relationship Id="rId335" Type="http://schemas.openxmlformats.org/officeDocument/2006/relationships/externalLink" Target="externalLinks/externalLink331.xml"/><Relationship Id="rId377" Type="http://schemas.openxmlformats.org/officeDocument/2006/relationships/externalLink" Target="externalLinks/externalLink373.xml"/><Relationship Id="rId5" Type="http://schemas.openxmlformats.org/officeDocument/2006/relationships/externalLink" Target="externalLinks/externalLink1.xml"/><Relationship Id="rId181" Type="http://schemas.openxmlformats.org/officeDocument/2006/relationships/externalLink" Target="externalLinks/externalLink177.xml"/><Relationship Id="rId237" Type="http://schemas.openxmlformats.org/officeDocument/2006/relationships/externalLink" Target="externalLinks/externalLink233.xml"/><Relationship Id="rId402" Type="http://schemas.openxmlformats.org/officeDocument/2006/relationships/externalLink" Target="externalLinks/externalLink398.xml"/><Relationship Id="rId279" Type="http://schemas.openxmlformats.org/officeDocument/2006/relationships/externalLink" Target="externalLinks/externalLink275.xml"/><Relationship Id="rId444" Type="http://schemas.openxmlformats.org/officeDocument/2006/relationships/theme" Target="theme/theme1.xml"/><Relationship Id="rId43" Type="http://schemas.openxmlformats.org/officeDocument/2006/relationships/externalLink" Target="externalLinks/externalLink39.xml"/><Relationship Id="rId139" Type="http://schemas.openxmlformats.org/officeDocument/2006/relationships/externalLink" Target="externalLinks/externalLink135.xml"/><Relationship Id="rId290" Type="http://schemas.openxmlformats.org/officeDocument/2006/relationships/externalLink" Target="externalLinks/externalLink286.xml"/><Relationship Id="rId304" Type="http://schemas.openxmlformats.org/officeDocument/2006/relationships/externalLink" Target="externalLinks/externalLink300.xml"/><Relationship Id="rId346" Type="http://schemas.openxmlformats.org/officeDocument/2006/relationships/externalLink" Target="externalLinks/externalLink342.xml"/><Relationship Id="rId388" Type="http://schemas.openxmlformats.org/officeDocument/2006/relationships/externalLink" Target="externalLinks/externalLink384.xml"/><Relationship Id="rId85" Type="http://schemas.openxmlformats.org/officeDocument/2006/relationships/externalLink" Target="externalLinks/externalLink81.xml"/><Relationship Id="rId150" Type="http://schemas.openxmlformats.org/officeDocument/2006/relationships/externalLink" Target="externalLinks/externalLink146.xml"/><Relationship Id="rId192" Type="http://schemas.openxmlformats.org/officeDocument/2006/relationships/externalLink" Target="externalLinks/externalLink188.xml"/><Relationship Id="rId206" Type="http://schemas.openxmlformats.org/officeDocument/2006/relationships/externalLink" Target="externalLinks/externalLink202.xml"/><Relationship Id="rId413" Type="http://schemas.openxmlformats.org/officeDocument/2006/relationships/externalLink" Target="externalLinks/externalLink409.xml"/><Relationship Id="rId248" Type="http://schemas.openxmlformats.org/officeDocument/2006/relationships/externalLink" Target="externalLinks/externalLink244.xml"/><Relationship Id="rId12" Type="http://schemas.openxmlformats.org/officeDocument/2006/relationships/externalLink" Target="externalLinks/externalLink8.xml"/><Relationship Id="rId108" Type="http://schemas.openxmlformats.org/officeDocument/2006/relationships/externalLink" Target="externalLinks/externalLink104.xml"/><Relationship Id="rId315" Type="http://schemas.openxmlformats.org/officeDocument/2006/relationships/externalLink" Target="externalLinks/externalLink311.xml"/><Relationship Id="rId357" Type="http://schemas.openxmlformats.org/officeDocument/2006/relationships/externalLink" Target="externalLinks/externalLink353.xml"/><Relationship Id="rId54" Type="http://schemas.openxmlformats.org/officeDocument/2006/relationships/externalLink" Target="externalLinks/externalLink50.xml"/><Relationship Id="rId96" Type="http://schemas.openxmlformats.org/officeDocument/2006/relationships/externalLink" Target="externalLinks/externalLink92.xml"/><Relationship Id="rId161" Type="http://schemas.openxmlformats.org/officeDocument/2006/relationships/externalLink" Target="externalLinks/externalLink157.xml"/><Relationship Id="rId217" Type="http://schemas.openxmlformats.org/officeDocument/2006/relationships/externalLink" Target="externalLinks/externalLink213.xml"/><Relationship Id="rId399" Type="http://schemas.openxmlformats.org/officeDocument/2006/relationships/externalLink" Target="externalLinks/externalLink395.xml"/><Relationship Id="rId259" Type="http://schemas.openxmlformats.org/officeDocument/2006/relationships/externalLink" Target="externalLinks/externalLink255.xml"/><Relationship Id="rId424" Type="http://schemas.openxmlformats.org/officeDocument/2006/relationships/externalLink" Target="externalLinks/externalLink420.xml"/><Relationship Id="rId23" Type="http://schemas.openxmlformats.org/officeDocument/2006/relationships/externalLink" Target="externalLinks/externalLink19.xml"/><Relationship Id="rId119" Type="http://schemas.openxmlformats.org/officeDocument/2006/relationships/externalLink" Target="externalLinks/externalLink115.xml"/><Relationship Id="rId270" Type="http://schemas.openxmlformats.org/officeDocument/2006/relationships/externalLink" Target="externalLinks/externalLink266.xml"/><Relationship Id="rId326" Type="http://schemas.openxmlformats.org/officeDocument/2006/relationships/externalLink" Target="externalLinks/externalLink322.xml"/><Relationship Id="rId65" Type="http://schemas.openxmlformats.org/officeDocument/2006/relationships/externalLink" Target="externalLinks/externalLink61.xml"/><Relationship Id="rId130" Type="http://schemas.openxmlformats.org/officeDocument/2006/relationships/externalLink" Target="externalLinks/externalLink126.xml"/><Relationship Id="rId368" Type="http://schemas.openxmlformats.org/officeDocument/2006/relationships/externalLink" Target="externalLinks/externalLink364.xml"/><Relationship Id="rId172" Type="http://schemas.openxmlformats.org/officeDocument/2006/relationships/externalLink" Target="externalLinks/externalLink168.xml"/><Relationship Id="rId228" Type="http://schemas.openxmlformats.org/officeDocument/2006/relationships/externalLink" Target="externalLinks/externalLink224.xml"/><Relationship Id="rId435" Type="http://schemas.openxmlformats.org/officeDocument/2006/relationships/externalLink" Target="externalLinks/externalLink431.xml"/><Relationship Id="rId281" Type="http://schemas.openxmlformats.org/officeDocument/2006/relationships/externalLink" Target="externalLinks/externalLink277.xml"/><Relationship Id="rId337" Type="http://schemas.openxmlformats.org/officeDocument/2006/relationships/externalLink" Target="externalLinks/externalLink333.xml"/><Relationship Id="rId34" Type="http://schemas.openxmlformats.org/officeDocument/2006/relationships/externalLink" Target="externalLinks/externalLink30.xml"/><Relationship Id="rId76" Type="http://schemas.openxmlformats.org/officeDocument/2006/relationships/externalLink" Target="externalLinks/externalLink72.xml"/><Relationship Id="rId141" Type="http://schemas.openxmlformats.org/officeDocument/2006/relationships/externalLink" Target="externalLinks/externalLink137.xml"/><Relationship Id="rId379" Type="http://schemas.openxmlformats.org/officeDocument/2006/relationships/externalLink" Target="externalLinks/externalLink375.xml"/><Relationship Id="rId7" Type="http://schemas.openxmlformats.org/officeDocument/2006/relationships/externalLink" Target="externalLinks/externalLink3.xml"/><Relationship Id="rId183" Type="http://schemas.openxmlformats.org/officeDocument/2006/relationships/externalLink" Target="externalLinks/externalLink179.xml"/><Relationship Id="rId239" Type="http://schemas.openxmlformats.org/officeDocument/2006/relationships/externalLink" Target="externalLinks/externalLink235.xml"/><Relationship Id="rId390" Type="http://schemas.openxmlformats.org/officeDocument/2006/relationships/externalLink" Target="externalLinks/externalLink386.xml"/><Relationship Id="rId404" Type="http://schemas.openxmlformats.org/officeDocument/2006/relationships/externalLink" Target="externalLinks/externalLink400.xml"/><Relationship Id="rId446" Type="http://schemas.openxmlformats.org/officeDocument/2006/relationships/sharedStrings" Target="sharedStrings.xml"/><Relationship Id="rId250" Type="http://schemas.openxmlformats.org/officeDocument/2006/relationships/externalLink" Target="externalLinks/externalLink246.xml"/><Relationship Id="rId292" Type="http://schemas.openxmlformats.org/officeDocument/2006/relationships/externalLink" Target="externalLinks/externalLink288.xml"/><Relationship Id="rId306" Type="http://schemas.openxmlformats.org/officeDocument/2006/relationships/externalLink" Target="externalLinks/externalLink302.xml"/><Relationship Id="rId45" Type="http://schemas.openxmlformats.org/officeDocument/2006/relationships/externalLink" Target="externalLinks/externalLink41.xml"/><Relationship Id="rId87" Type="http://schemas.openxmlformats.org/officeDocument/2006/relationships/externalLink" Target="externalLinks/externalLink83.xml"/><Relationship Id="rId110" Type="http://schemas.openxmlformats.org/officeDocument/2006/relationships/externalLink" Target="externalLinks/externalLink106.xml"/><Relationship Id="rId348" Type="http://schemas.openxmlformats.org/officeDocument/2006/relationships/externalLink" Target="externalLinks/externalLink344.xml"/><Relationship Id="rId152" Type="http://schemas.openxmlformats.org/officeDocument/2006/relationships/externalLink" Target="externalLinks/externalLink148.xml"/><Relationship Id="rId194" Type="http://schemas.openxmlformats.org/officeDocument/2006/relationships/externalLink" Target="externalLinks/externalLink190.xml"/><Relationship Id="rId208" Type="http://schemas.openxmlformats.org/officeDocument/2006/relationships/externalLink" Target="externalLinks/externalLink204.xml"/><Relationship Id="rId415" Type="http://schemas.openxmlformats.org/officeDocument/2006/relationships/externalLink" Target="externalLinks/externalLink411.xml"/><Relationship Id="rId261" Type="http://schemas.openxmlformats.org/officeDocument/2006/relationships/externalLink" Target="externalLinks/externalLink257.xml"/><Relationship Id="rId14" Type="http://schemas.openxmlformats.org/officeDocument/2006/relationships/externalLink" Target="externalLinks/externalLink10.xml"/><Relationship Id="rId56" Type="http://schemas.openxmlformats.org/officeDocument/2006/relationships/externalLink" Target="externalLinks/externalLink52.xml"/><Relationship Id="rId317" Type="http://schemas.openxmlformats.org/officeDocument/2006/relationships/externalLink" Target="externalLinks/externalLink313.xml"/><Relationship Id="rId359" Type="http://schemas.openxmlformats.org/officeDocument/2006/relationships/externalLink" Target="externalLinks/externalLink355.xml"/><Relationship Id="rId98" Type="http://schemas.openxmlformats.org/officeDocument/2006/relationships/externalLink" Target="externalLinks/externalLink94.xml"/><Relationship Id="rId121" Type="http://schemas.openxmlformats.org/officeDocument/2006/relationships/externalLink" Target="externalLinks/externalLink117.xml"/><Relationship Id="rId163" Type="http://schemas.openxmlformats.org/officeDocument/2006/relationships/externalLink" Target="externalLinks/externalLink159.xml"/><Relationship Id="rId219" Type="http://schemas.openxmlformats.org/officeDocument/2006/relationships/externalLink" Target="externalLinks/externalLink215.xml"/><Relationship Id="rId370" Type="http://schemas.openxmlformats.org/officeDocument/2006/relationships/externalLink" Target="externalLinks/externalLink366.xml"/><Relationship Id="rId426" Type="http://schemas.openxmlformats.org/officeDocument/2006/relationships/externalLink" Target="externalLinks/externalLink422.xml"/><Relationship Id="rId230" Type="http://schemas.openxmlformats.org/officeDocument/2006/relationships/externalLink" Target="externalLinks/externalLink226.xml"/><Relationship Id="rId25" Type="http://schemas.openxmlformats.org/officeDocument/2006/relationships/externalLink" Target="externalLinks/externalLink21.xml"/><Relationship Id="rId67" Type="http://schemas.openxmlformats.org/officeDocument/2006/relationships/externalLink" Target="externalLinks/externalLink63.xml"/><Relationship Id="rId272" Type="http://schemas.openxmlformats.org/officeDocument/2006/relationships/externalLink" Target="externalLinks/externalLink268.xml"/><Relationship Id="rId328" Type="http://schemas.openxmlformats.org/officeDocument/2006/relationships/externalLink" Target="externalLinks/externalLink324.xml"/><Relationship Id="rId132" Type="http://schemas.openxmlformats.org/officeDocument/2006/relationships/externalLink" Target="externalLinks/externalLink128.xml"/><Relationship Id="rId174" Type="http://schemas.openxmlformats.org/officeDocument/2006/relationships/externalLink" Target="externalLinks/externalLink170.xml"/><Relationship Id="rId381" Type="http://schemas.openxmlformats.org/officeDocument/2006/relationships/externalLink" Target="externalLinks/externalLink377.xml"/><Relationship Id="rId241" Type="http://schemas.openxmlformats.org/officeDocument/2006/relationships/externalLink" Target="externalLinks/externalLink237.xml"/><Relationship Id="rId437" Type="http://schemas.openxmlformats.org/officeDocument/2006/relationships/externalLink" Target="externalLinks/externalLink433.xml"/><Relationship Id="rId36" Type="http://schemas.openxmlformats.org/officeDocument/2006/relationships/externalLink" Target="externalLinks/externalLink32.xml"/><Relationship Id="rId283" Type="http://schemas.openxmlformats.org/officeDocument/2006/relationships/externalLink" Target="externalLinks/externalLink279.xml"/><Relationship Id="rId339" Type="http://schemas.openxmlformats.org/officeDocument/2006/relationships/externalLink" Target="externalLinks/externalLink335.xml"/><Relationship Id="rId78" Type="http://schemas.openxmlformats.org/officeDocument/2006/relationships/externalLink" Target="externalLinks/externalLink74.xml"/><Relationship Id="rId101" Type="http://schemas.openxmlformats.org/officeDocument/2006/relationships/externalLink" Target="externalLinks/externalLink97.xml"/><Relationship Id="rId143" Type="http://schemas.openxmlformats.org/officeDocument/2006/relationships/externalLink" Target="externalLinks/externalLink139.xml"/><Relationship Id="rId185" Type="http://schemas.openxmlformats.org/officeDocument/2006/relationships/externalLink" Target="externalLinks/externalLink181.xml"/><Relationship Id="rId350" Type="http://schemas.openxmlformats.org/officeDocument/2006/relationships/externalLink" Target="externalLinks/externalLink346.xml"/><Relationship Id="rId406" Type="http://schemas.openxmlformats.org/officeDocument/2006/relationships/externalLink" Target="externalLinks/externalLink402.xml"/><Relationship Id="rId9" Type="http://schemas.openxmlformats.org/officeDocument/2006/relationships/externalLink" Target="externalLinks/externalLink5.xml"/><Relationship Id="rId210" Type="http://schemas.openxmlformats.org/officeDocument/2006/relationships/externalLink" Target="externalLinks/externalLink206.xml"/><Relationship Id="rId392" Type="http://schemas.openxmlformats.org/officeDocument/2006/relationships/externalLink" Target="externalLinks/externalLink388.xml"/><Relationship Id="rId252" Type="http://schemas.openxmlformats.org/officeDocument/2006/relationships/externalLink" Target="externalLinks/externalLink248.xml"/><Relationship Id="rId294" Type="http://schemas.openxmlformats.org/officeDocument/2006/relationships/externalLink" Target="externalLinks/externalLink290.xml"/><Relationship Id="rId308" Type="http://schemas.openxmlformats.org/officeDocument/2006/relationships/externalLink" Target="externalLinks/externalLink304.xml"/><Relationship Id="rId47" Type="http://schemas.openxmlformats.org/officeDocument/2006/relationships/externalLink" Target="externalLinks/externalLink43.xml"/><Relationship Id="rId89" Type="http://schemas.openxmlformats.org/officeDocument/2006/relationships/externalLink" Target="externalLinks/externalLink85.xml"/><Relationship Id="rId112" Type="http://schemas.openxmlformats.org/officeDocument/2006/relationships/externalLink" Target="externalLinks/externalLink108.xml"/><Relationship Id="rId154" Type="http://schemas.openxmlformats.org/officeDocument/2006/relationships/externalLink" Target="externalLinks/externalLink150.xml"/><Relationship Id="rId361" Type="http://schemas.openxmlformats.org/officeDocument/2006/relationships/externalLink" Target="externalLinks/externalLink357.xml"/><Relationship Id="rId196" Type="http://schemas.openxmlformats.org/officeDocument/2006/relationships/externalLink" Target="externalLinks/externalLink192.xml"/><Relationship Id="rId417" Type="http://schemas.openxmlformats.org/officeDocument/2006/relationships/externalLink" Target="externalLinks/externalLink413.xml"/><Relationship Id="rId16" Type="http://schemas.openxmlformats.org/officeDocument/2006/relationships/externalLink" Target="externalLinks/externalLink12.xml"/><Relationship Id="rId221" Type="http://schemas.openxmlformats.org/officeDocument/2006/relationships/externalLink" Target="externalLinks/externalLink217.xml"/><Relationship Id="rId263" Type="http://schemas.openxmlformats.org/officeDocument/2006/relationships/externalLink" Target="externalLinks/externalLink259.xml"/><Relationship Id="rId319" Type="http://schemas.openxmlformats.org/officeDocument/2006/relationships/externalLink" Target="externalLinks/externalLink315.xml"/><Relationship Id="rId58" Type="http://schemas.openxmlformats.org/officeDocument/2006/relationships/externalLink" Target="externalLinks/externalLink54.xml"/><Relationship Id="rId123" Type="http://schemas.openxmlformats.org/officeDocument/2006/relationships/externalLink" Target="externalLinks/externalLink119.xml"/><Relationship Id="rId330" Type="http://schemas.openxmlformats.org/officeDocument/2006/relationships/externalLink" Target="externalLinks/externalLink326.xml"/><Relationship Id="rId165" Type="http://schemas.openxmlformats.org/officeDocument/2006/relationships/externalLink" Target="externalLinks/externalLink161.xml"/><Relationship Id="rId372" Type="http://schemas.openxmlformats.org/officeDocument/2006/relationships/externalLink" Target="externalLinks/externalLink368.xml"/><Relationship Id="rId428" Type="http://schemas.openxmlformats.org/officeDocument/2006/relationships/externalLink" Target="externalLinks/externalLink424.xml"/><Relationship Id="rId232" Type="http://schemas.openxmlformats.org/officeDocument/2006/relationships/externalLink" Target="externalLinks/externalLink228.xml"/><Relationship Id="rId274" Type="http://schemas.openxmlformats.org/officeDocument/2006/relationships/externalLink" Target="externalLinks/externalLink270.xml"/><Relationship Id="rId27" Type="http://schemas.openxmlformats.org/officeDocument/2006/relationships/externalLink" Target="externalLinks/externalLink23.xml"/><Relationship Id="rId69" Type="http://schemas.openxmlformats.org/officeDocument/2006/relationships/externalLink" Target="externalLinks/externalLink65.xml"/><Relationship Id="rId134" Type="http://schemas.openxmlformats.org/officeDocument/2006/relationships/externalLink" Target="externalLinks/externalLink130.xml"/><Relationship Id="rId80" Type="http://schemas.openxmlformats.org/officeDocument/2006/relationships/externalLink" Target="externalLinks/externalLink76.xml"/><Relationship Id="rId176" Type="http://schemas.openxmlformats.org/officeDocument/2006/relationships/externalLink" Target="externalLinks/externalLink172.xml"/><Relationship Id="rId341" Type="http://schemas.openxmlformats.org/officeDocument/2006/relationships/externalLink" Target="externalLinks/externalLink337.xml"/><Relationship Id="rId383" Type="http://schemas.openxmlformats.org/officeDocument/2006/relationships/externalLink" Target="externalLinks/externalLink379.xml"/><Relationship Id="rId439" Type="http://schemas.openxmlformats.org/officeDocument/2006/relationships/externalLink" Target="externalLinks/externalLink435.xml"/><Relationship Id="rId201" Type="http://schemas.openxmlformats.org/officeDocument/2006/relationships/externalLink" Target="externalLinks/externalLink197.xml"/><Relationship Id="rId243" Type="http://schemas.openxmlformats.org/officeDocument/2006/relationships/externalLink" Target="externalLinks/externalLink239.xml"/><Relationship Id="rId285" Type="http://schemas.openxmlformats.org/officeDocument/2006/relationships/externalLink" Target="externalLinks/externalLink281.xml"/><Relationship Id="rId38" Type="http://schemas.openxmlformats.org/officeDocument/2006/relationships/externalLink" Target="externalLinks/externalLink34.xml"/><Relationship Id="rId103" Type="http://schemas.openxmlformats.org/officeDocument/2006/relationships/externalLink" Target="externalLinks/externalLink99.xml"/><Relationship Id="rId310" Type="http://schemas.openxmlformats.org/officeDocument/2006/relationships/externalLink" Target="externalLinks/externalLink306.xml"/><Relationship Id="rId91" Type="http://schemas.openxmlformats.org/officeDocument/2006/relationships/externalLink" Target="externalLinks/externalLink87.xml"/><Relationship Id="rId145" Type="http://schemas.openxmlformats.org/officeDocument/2006/relationships/externalLink" Target="externalLinks/externalLink141.xml"/><Relationship Id="rId187" Type="http://schemas.openxmlformats.org/officeDocument/2006/relationships/externalLink" Target="externalLinks/externalLink183.xml"/><Relationship Id="rId352" Type="http://schemas.openxmlformats.org/officeDocument/2006/relationships/externalLink" Target="externalLinks/externalLink348.xml"/><Relationship Id="rId394" Type="http://schemas.openxmlformats.org/officeDocument/2006/relationships/externalLink" Target="externalLinks/externalLink390.xml"/><Relationship Id="rId408" Type="http://schemas.openxmlformats.org/officeDocument/2006/relationships/externalLink" Target="externalLinks/externalLink404.xml"/><Relationship Id="rId212" Type="http://schemas.openxmlformats.org/officeDocument/2006/relationships/externalLink" Target="externalLinks/externalLink208.xml"/><Relationship Id="rId254" Type="http://schemas.openxmlformats.org/officeDocument/2006/relationships/externalLink" Target="externalLinks/externalLink250.xml"/><Relationship Id="rId49" Type="http://schemas.openxmlformats.org/officeDocument/2006/relationships/externalLink" Target="externalLinks/externalLink45.xml"/><Relationship Id="rId114" Type="http://schemas.openxmlformats.org/officeDocument/2006/relationships/externalLink" Target="externalLinks/externalLink110.xml"/><Relationship Id="rId296" Type="http://schemas.openxmlformats.org/officeDocument/2006/relationships/externalLink" Target="externalLinks/externalLink292.xml"/><Relationship Id="rId60" Type="http://schemas.openxmlformats.org/officeDocument/2006/relationships/externalLink" Target="externalLinks/externalLink56.xml"/><Relationship Id="rId156" Type="http://schemas.openxmlformats.org/officeDocument/2006/relationships/externalLink" Target="externalLinks/externalLink152.xml"/><Relationship Id="rId198" Type="http://schemas.openxmlformats.org/officeDocument/2006/relationships/externalLink" Target="externalLinks/externalLink194.xml"/><Relationship Id="rId321" Type="http://schemas.openxmlformats.org/officeDocument/2006/relationships/externalLink" Target="externalLinks/externalLink317.xml"/><Relationship Id="rId363" Type="http://schemas.openxmlformats.org/officeDocument/2006/relationships/externalLink" Target="externalLinks/externalLink359.xml"/><Relationship Id="rId419" Type="http://schemas.openxmlformats.org/officeDocument/2006/relationships/externalLink" Target="externalLinks/externalLink415.xml"/><Relationship Id="rId223" Type="http://schemas.openxmlformats.org/officeDocument/2006/relationships/externalLink" Target="externalLinks/externalLink219.xml"/><Relationship Id="rId430" Type="http://schemas.openxmlformats.org/officeDocument/2006/relationships/externalLink" Target="externalLinks/externalLink426.xml"/><Relationship Id="rId18" Type="http://schemas.openxmlformats.org/officeDocument/2006/relationships/externalLink" Target="externalLinks/externalLink14.xml"/><Relationship Id="rId39" Type="http://schemas.openxmlformats.org/officeDocument/2006/relationships/externalLink" Target="externalLinks/externalLink35.xml"/><Relationship Id="rId265" Type="http://schemas.openxmlformats.org/officeDocument/2006/relationships/externalLink" Target="externalLinks/externalLink261.xml"/><Relationship Id="rId286" Type="http://schemas.openxmlformats.org/officeDocument/2006/relationships/externalLink" Target="externalLinks/externalLink282.xml"/><Relationship Id="rId50" Type="http://schemas.openxmlformats.org/officeDocument/2006/relationships/externalLink" Target="externalLinks/externalLink46.xml"/><Relationship Id="rId104" Type="http://schemas.openxmlformats.org/officeDocument/2006/relationships/externalLink" Target="externalLinks/externalLink100.xml"/><Relationship Id="rId125" Type="http://schemas.openxmlformats.org/officeDocument/2006/relationships/externalLink" Target="externalLinks/externalLink121.xml"/><Relationship Id="rId146" Type="http://schemas.openxmlformats.org/officeDocument/2006/relationships/externalLink" Target="externalLinks/externalLink142.xml"/><Relationship Id="rId167" Type="http://schemas.openxmlformats.org/officeDocument/2006/relationships/externalLink" Target="externalLinks/externalLink163.xml"/><Relationship Id="rId188" Type="http://schemas.openxmlformats.org/officeDocument/2006/relationships/externalLink" Target="externalLinks/externalLink184.xml"/><Relationship Id="rId311" Type="http://schemas.openxmlformats.org/officeDocument/2006/relationships/externalLink" Target="externalLinks/externalLink307.xml"/><Relationship Id="rId332" Type="http://schemas.openxmlformats.org/officeDocument/2006/relationships/externalLink" Target="externalLinks/externalLink328.xml"/><Relationship Id="rId353" Type="http://schemas.openxmlformats.org/officeDocument/2006/relationships/externalLink" Target="externalLinks/externalLink349.xml"/><Relationship Id="rId374" Type="http://schemas.openxmlformats.org/officeDocument/2006/relationships/externalLink" Target="externalLinks/externalLink370.xml"/><Relationship Id="rId395" Type="http://schemas.openxmlformats.org/officeDocument/2006/relationships/externalLink" Target="externalLinks/externalLink391.xml"/><Relationship Id="rId409" Type="http://schemas.openxmlformats.org/officeDocument/2006/relationships/externalLink" Target="externalLinks/externalLink405.xml"/><Relationship Id="rId71" Type="http://schemas.openxmlformats.org/officeDocument/2006/relationships/externalLink" Target="externalLinks/externalLink67.xml"/><Relationship Id="rId92" Type="http://schemas.openxmlformats.org/officeDocument/2006/relationships/externalLink" Target="externalLinks/externalLink88.xml"/><Relationship Id="rId213" Type="http://schemas.openxmlformats.org/officeDocument/2006/relationships/externalLink" Target="externalLinks/externalLink209.xml"/><Relationship Id="rId234" Type="http://schemas.openxmlformats.org/officeDocument/2006/relationships/externalLink" Target="externalLinks/externalLink230.xml"/><Relationship Id="rId420" Type="http://schemas.openxmlformats.org/officeDocument/2006/relationships/externalLink" Target="externalLinks/externalLink416.xml"/><Relationship Id="rId2" Type="http://schemas.openxmlformats.org/officeDocument/2006/relationships/worksheet" Target="worksheets/sheet2.xml"/><Relationship Id="rId29" Type="http://schemas.openxmlformats.org/officeDocument/2006/relationships/externalLink" Target="externalLinks/externalLink25.xml"/><Relationship Id="rId255" Type="http://schemas.openxmlformats.org/officeDocument/2006/relationships/externalLink" Target="externalLinks/externalLink251.xml"/><Relationship Id="rId276" Type="http://schemas.openxmlformats.org/officeDocument/2006/relationships/externalLink" Target="externalLinks/externalLink272.xml"/><Relationship Id="rId297" Type="http://schemas.openxmlformats.org/officeDocument/2006/relationships/externalLink" Target="externalLinks/externalLink293.xml"/><Relationship Id="rId441" Type="http://schemas.openxmlformats.org/officeDocument/2006/relationships/externalLink" Target="externalLinks/externalLink437.xml"/><Relationship Id="rId40" Type="http://schemas.openxmlformats.org/officeDocument/2006/relationships/externalLink" Target="externalLinks/externalLink36.xml"/><Relationship Id="rId115" Type="http://schemas.openxmlformats.org/officeDocument/2006/relationships/externalLink" Target="externalLinks/externalLink111.xml"/><Relationship Id="rId136" Type="http://schemas.openxmlformats.org/officeDocument/2006/relationships/externalLink" Target="externalLinks/externalLink132.xml"/><Relationship Id="rId157" Type="http://schemas.openxmlformats.org/officeDocument/2006/relationships/externalLink" Target="externalLinks/externalLink153.xml"/><Relationship Id="rId178" Type="http://schemas.openxmlformats.org/officeDocument/2006/relationships/externalLink" Target="externalLinks/externalLink174.xml"/><Relationship Id="rId301" Type="http://schemas.openxmlformats.org/officeDocument/2006/relationships/externalLink" Target="externalLinks/externalLink297.xml"/><Relationship Id="rId322" Type="http://schemas.openxmlformats.org/officeDocument/2006/relationships/externalLink" Target="externalLinks/externalLink318.xml"/><Relationship Id="rId343" Type="http://schemas.openxmlformats.org/officeDocument/2006/relationships/externalLink" Target="externalLinks/externalLink339.xml"/><Relationship Id="rId364" Type="http://schemas.openxmlformats.org/officeDocument/2006/relationships/externalLink" Target="externalLinks/externalLink360.xml"/><Relationship Id="rId61" Type="http://schemas.openxmlformats.org/officeDocument/2006/relationships/externalLink" Target="externalLinks/externalLink57.xml"/><Relationship Id="rId82" Type="http://schemas.openxmlformats.org/officeDocument/2006/relationships/externalLink" Target="externalLinks/externalLink78.xml"/><Relationship Id="rId199" Type="http://schemas.openxmlformats.org/officeDocument/2006/relationships/externalLink" Target="externalLinks/externalLink195.xml"/><Relationship Id="rId203" Type="http://schemas.openxmlformats.org/officeDocument/2006/relationships/externalLink" Target="externalLinks/externalLink199.xml"/><Relationship Id="rId385" Type="http://schemas.openxmlformats.org/officeDocument/2006/relationships/externalLink" Target="externalLinks/externalLink381.xml"/><Relationship Id="rId19" Type="http://schemas.openxmlformats.org/officeDocument/2006/relationships/externalLink" Target="externalLinks/externalLink15.xml"/><Relationship Id="rId224" Type="http://schemas.openxmlformats.org/officeDocument/2006/relationships/externalLink" Target="externalLinks/externalLink220.xml"/><Relationship Id="rId245" Type="http://schemas.openxmlformats.org/officeDocument/2006/relationships/externalLink" Target="externalLinks/externalLink241.xml"/><Relationship Id="rId266" Type="http://schemas.openxmlformats.org/officeDocument/2006/relationships/externalLink" Target="externalLinks/externalLink262.xml"/><Relationship Id="rId287" Type="http://schemas.openxmlformats.org/officeDocument/2006/relationships/externalLink" Target="externalLinks/externalLink283.xml"/><Relationship Id="rId410" Type="http://schemas.openxmlformats.org/officeDocument/2006/relationships/externalLink" Target="externalLinks/externalLink406.xml"/><Relationship Id="rId431" Type="http://schemas.openxmlformats.org/officeDocument/2006/relationships/externalLink" Target="externalLinks/externalLink427.xml"/><Relationship Id="rId30" Type="http://schemas.openxmlformats.org/officeDocument/2006/relationships/externalLink" Target="externalLinks/externalLink26.xml"/><Relationship Id="rId105" Type="http://schemas.openxmlformats.org/officeDocument/2006/relationships/externalLink" Target="externalLinks/externalLink101.xml"/><Relationship Id="rId126" Type="http://schemas.openxmlformats.org/officeDocument/2006/relationships/externalLink" Target="externalLinks/externalLink122.xml"/><Relationship Id="rId147" Type="http://schemas.openxmlformats.org/officeDocument/2006/relationships/externalLink" Target="externalLinks/externalLink143.xml"/><Relationship Id="rId168" Type="http://schemas.openxmlformats.org/officeDocument/2006/relationships/externalLink" Target="externalLinks/externalLink164.xml"/><Relationship Id="rId312" Type="http://schemas.openxmlformats.org/officeDocument/2006/relationships/externalLink" Target="externalLinks/externalLink308.xml"/><Relationship Id="rId333" Type="http://schemas.openxmlformats.org/officeDocument/2006/relationships/externalLink" Target="externalLinks/externalLink329.xml"/><Relationship Id="rId354" Type="http://schemas.openxmlformats.org/officeDocument/2006/relationships/externalLink" Target="externalLinks/externalLink350.xml"/><Relationship Id="rId51" Type="http://schemas.openxmlformats.org/officeDocument/2006/relationships/externalLink" Target="externalLinks/externalLink47.xml"/><Relationship Id="rId72" Type="http://schemas.openxmlformats.org/officeDocument/2006/relationships/externalLink" Target="externalLinks/externalLink68.xml"/><Relationship Id="rId93" Type="http://schemas.openxmlformats.org/officeDocument/2006/relationships/externalLink" Target="externalLinks/externalLink89.xml"/><Relationship Id="rId189" Type="http://schemas.openxmlformats.org/officeDocument/2006/relationships/externalLink" Target="externalLinks/externalLink185.xml"/><Relationship Id="rId375" Type="http://schemas.openxmlformats.org/officeDocument/2006/relationships/externalLink" Target="externalLinks/externalLink371.xml"/><Relationship Id="rId396" Type="http://schemas.openxmlformats.org/officeDocument/2006/relationships/externalLink" Target="externalLinks/externalLink392.xml"/><Relationship Id="rId3" Type="http://schemas.openxmlformats.org/officeDocument/2006/relationships/worksheet" Target="worksheets/sheet3.xml"/><Relationship Id="rId214" Type="http://schemas.openxmlformats.org/officeDocument/2006/relationships/externalLink" Target="externalLinks/externalLink210.xml"/><Relationship Id="rId235" Type="http://schemas.openxmlformats.org/officeDocument/2006/relationships/externalLink" Target="externalLinks/externalLink231.xml"/><Relationship Id="rId256" Type="http://schemas.openxmlformats.org/officeDocument/2006/relationships/externalLink" Target="externalLinks/externalLink252.xml"/><Relationship Id="rId277" Type="http://schemas.openxmlformats.org/officeDocument/2006/relationships/externalLink" Target="externalLinks/externalLink273.xml"/><Relationship Id="rId298" Type="http://schemas.openxmlformats.org/officeDocument/2006/relationships/externalLink" Target="externalLinks/externalLink294.xml"/><Relationship Id="rId400" Type="http://schemas.openxmlformats.org/officeDocument/2006/relationships/externalLink" Target="externalLinks/externalLink396.xml"/><Relationship Id="rId421" Type="http://schemas.openxmlformats.org/officeDocument/2006/relationships/externalLink" Target="externalLinks/externalLink417.xml"/><Relationship Id="rId442" Type="http://schemas.openxmlformats.org/officeDocument/2006/relationships/externalLink" Target="externalLinks/externalLink438.xml"/><Relationship Id="rId116" Type="http://schemas.openxmlformats.org/officeDocument/2006/relationships/externalLink" Target="externalLinks/externalLink112.xml"/><Relationship Id="rId137" Type="http://schemas.openxmlformats.org/officeDocument/2006/relationships/externalLink" Target="externalLinks/externalLink133.xml"/><Relationship Id="rId158" Type="http://schemas.openxmlformats.org/officeDocument/2006/relationships/externalLink" Target="externalLinks/externalLink154.xml"/><Relationship Id="rId302" Type="http://schemas.openxmlformats.org/officeDocument/2006/relationships/externalLink" Target="externalLinks/externalLink298.xml"/><Relationship Id="rId323" Type="http://schemas.openxmlformats.org/officeDocument/2006/relationships/externalLink" Target="externalLinks/externalLink319.xml"/><Relationship Id="rId344" Type="http://schemas.openxmlformats.org/officeDocument/2006/relationships/externalLink" Target="externalLinks/externalLink340.xml"/><Relationship Id="rId20" Type="http://schemas.openxmlformats.org/officeDocument/2006/relationships/externalLink" Target="externalLinks/externalLink16.xml"/><Relationship Id="rId41" Type="http://schemas.openxmlformats.org/officeDocument/2006/relationships/externalLink" Target="externalLinks/externalLink37.xml"/><Relationship Id="rId62" Type="http://schemas.openxmlformats.org/officeDocument/2006/relationships/externalLink" Target="externalLinks/externalLink58.xml"/><Relationship Id="rId83" Type="http://schemas.openxmlformats.org/officeDocument/2006/relationships/externalLink" Target="externalLinks/externalLink79.xml"/><Relationship Id="rId179" Type="http://schemas.openxmlformats.org/officeDocument/2006/relationships/externalLink" Target="externalLinks/externalLink175.xml"/><Relationship Id="rId365" Type="http://schemas.openxmlformats.org/officeDocument/2006/relationships/externalLink" Target="externalLinks/externalLink361.xml"/><Relationship Id="rId386" Type="http://schemas.openxmlformats.org/officeDocument/2006/relationships/externalLink" Target="externalLinks/externalLink382.xml"/><Relationship Id="rId190" Type="http://schemas.openxmlformats.org/officeDocument/2006/relationships/externalLink" Target="externalLinks/externalLink186.xml"/><Relationship Id="rId204" Type="http://schemas.openxmlformats.org/officeDocument/2006/relationships/externalLink" Target="externalLinks/externalLink200.xml"/><Relationship Id="rId225" Type="http://schemas.openxmlformats.org/officeDocument/2006/relationships/externalLink" Target="externalLinks/externalLink221.xml"/><Relationship Id="rId246" Type="http://schemas.openxmlformats.org/officeDocument/2006/relationships/externalLink" Target="externalLinks/externalLink242.xml"/><Relationship Id="rId267" Type="http://schemas.openxmlformats.org/officeDocument/2006/relationships/externalLink" Target="externalLinks/externalLink263.xml"/><Relationship Id="rId288" Type="http://schemas.openxmlformats.org/officeDocument/2006/relationships/externalLink" Target="externalLinks/externalLink284.xml"/><Relationship Id="rId411" Type="http://schemas.openxmlformats.org/officeDocument/2006/relationships/externalLink" Target="externalLinks/externalLink407.xml"/><Relationship Id="rId432" Type="http://schemas.openxmlformats.org/officeDocument/2006/relationships/externalLink" Target="externalLinks/externalLink428.xml"/><Relationship Id="rId106" Type="http://schemas.openxmlformats.org/officeDocument/2006/relationships/externalLink" Target="externalLinks/externalLink102.xml"/><Relationship Id="rId127" Type="http://schemas.openxmlformats.org/officeDocument/2006/relationships/externalLink" Target="externalLinks/externalLink123.xml"/><Relationship Id="rId313" Type="http://schemas.openxmlformats.org/officeDocument/2006/relationships/externalLink" Target="externalLinks/externalLink309.xml"/><Relationship Id="rId10" Type="http://schemas.openxmlformats.org/officeDocument/2006/relationships/externalLink" Target="externalLinks/externalLink6.xml"/><Relationship Id="rId31" Type="http://schemas.openxmlformats.org/officeDocument/2006/relationships/externalLink" Target="externalLinks/externalLink27.xml"/><Relationship Id="rId52" Type="http://schemas.openxmlformats.org/officeDocument/2006/relationships/externalLink" Target="externalLinks/externalLink48.xml"/><Relationship Id="rId73" Type="http://schemas.openxmlformats.org/officeDocument/2006/relationships/externalLink" Target="externalLinks/externalLink69.xml"/><Relationship Id="rId94" Type="http://schemas.openxmlformats.org/officeDocument/2006/relationships/externalLink" Target="externalLinks/externalLink90.xml"/><Relationship Id="rId148" Type="http://schemas.openxmlformats.org/officeDocument/2006/relationships/externalLink" Target="externalLinks/externalLink144.xml"/><Relationship Id="rId169" Type="http://schemas.openxmlformats.org/officeDocument/2006/relationships/externalLink" Target="externalLinks/externalLink165.xml"/><Relationship Id="rId334" Type="http://schemas.openxmlformats.org/officeDocument/2006/relationships/externalLink" Target="externalLinks/externalLink330.xml"/><Relationship Id="rId355" Type="http://schemas.openxmlformats.org/officeDocument/2006/relationships/externalLink" Target="externalLinks/externalLink351.xml"/><Relationship Id="rId376" Type="http://schemas.openxmlformats.org/officeDocument/2006/relationships/externalLink" Target="externalLinks/externalLink372.xml"/><Relationship Id="rId397" Type="http://schemas.openxmlformats.org/officeDocument/2006/relationships/externalLink" Target="externalLinks/externalLink393.xml"/><Relationship Id="rId4" Type="http://schemas.openxmlformats.org/officeDocument/2006/relationships/worksheet" Target="worksheets/sheet4.xml"/><Relationship Id="rId180" Type="http://schemas.openxmlformats.org/officeDocument/2006/relationships/externalLink" Target="externalLinks/externalLink176.xml"/><Relationship Id="rId215" Type="http://schemas.openxmlformats.org/officeDocument/2006/relationships/externalLink" Target="externalLinks/externalLink211.xml"/><Relationship Id="rId236" Type="http://schemas.openxmlformats.org/officeDocument/2006/relationships/externalLink" Target="externalLinks/externalLink232.xml"/><Relationship Id="rId257" Type="http://schemas.openxmlformats.org/officeDocument/2006/relationships/externalLink" Target="externalLinks/externalLink253.xml"/><Relationship Id="rId278" Type="http://schemas.openxmlformats.org/officeDocument/2006/relationships/externalLink" Target="externalLinks/externalLink274.xml"/><Relationship Id="rId401" Type="http://schemas.openxmlformats.org/officeDocument/2006/relationships/externalLink" Target="externalLinks/externalLink397.xml"/><Relationship Id="rId422" Type="http://schemas.openxmlformats.org/officeDocument/2006/relationships/externalLink" Target="externalLinks/externalLink418.xml"/><Relationship Id="rId443" Type="http://schemas.openxmlformats.org/officeDocument/2006/relationships/externalLink" Target="externalLinks/externalLink439.xml"/><Relationship Id="rId303" Type="http://schemas.openxmlformats.org/officeDocument/2006/relationships/externalLink" Target="externalLinks/externalLink299.xml"/><Relationship Id="rId42" Type="http://schemas.openxmlformats.org/officeDocument/2006/relationships/externalLink" Target="externalLinks/externalLink38.xml"/><Relationship Id="rId84" Type="http://schemas.openxmlformats.org/officeDocument/2006/relationships/externalLink" Target="externalLinks/externalLink80.xml"/><Relationship Id="rId138" Type="http://schemas.openxmlformats.org/officeDocument/2006/relationships/externalLink" Target="externalLinks/externalLink134.xml"/><Relationship Id="rId345" Type="http://schemas.openxmlformats.org/officeDocument/2006/relationships/externalLink" Target="externalLinks/externalLink341.xml"/><Relationship Id="rId387" Type="http://schemas.openxmlformats.org/officeDocument/2006/relationships/externalLink" Target="externalLinks/externalLink383.xml"/><Relationship Id="rId191" Type="http://schemas.openxmlformats.org/officeDocument/2006/relationships/externalLink" Target="externalLinks/externalLink187.xml"/><Relationship Id="rId205" Type="http://schemas.openxmlformats.org/officeDocument/2006/relationships/externalLink" Target="externalLinks/externalLink201.xml"/><Relationship Id="rId247" Type="http://schemas.openxmlformats.org/officeDocument/2006/relationships/externalLink" Target="externalLinks/externalLink243.xml"/><Relationship Id="rId412" Type="http://schemas.openxmlformats.org/officeDocument/2006/relationships/externalLink" Target="externalLinks/externalLink408.xml"/><Relationship Id="rId107" Type="http://schemas.openxmlformats.org/officeDocument/2006/relationships/externalLink" Target="externalLinks/externalLink103.xml"/><Relationship Id="rId289" Type="http://schemas.openxmlformats.org/officeDocument/2006/relationships/externalLink" Target="externalLinks/externalLink285.xml"/><Relationship Id="rId11" Type="http://schemas.openxmlformats.org/officeDocument/2006/relationships/externalLink" Target="externalLinks/externalLink7.xml"/><Relationship Id="rId53" Type="http://schemas.openxmlformats.org/officeDocument/2006/relationships/externalLink" Target="externalLinks/externalLink49.xml"/><Relationship Id="rId149" Type="http://schemas.openxmlformats.org/officeDocument/2006/relationships/externalLink" Target="externalLinks/externalLink145.xml"/><Relationship Id="rId314" Type="http://schemas.openxmlformats.org/officeDocument/2006/relationships/externalLink" Target="externalLinks/externalLink310.xml"/><Relationship Id="rId356" Type="http://schemas.openxmlformats.org/officeDocument/2006/relationships/externalLink" Target="externalLinks/externalLink352.xml"/><Relationship Id="rId398" Type="http://schemas.openxmlformats.org/officeDocument/2006/relationships/externalLink" Target="externalLinks/externalLink394.xml"/><Relationship Id="rId95" Type="http://schemas.openxmlformats.org/officeDocument/2006/relationships/externalLink" Target="externalLinks/externalLink91.xml"/><Relationship Id="rId160" Type="http://schemas.openxmlformats.org/officeDocument/2006/relationships/externalLink" Target="externalLinks/externalLink156.xml"/><Relationship Id="rId216" Type="http://schemas.openxmlformats.org/officeDocument/2006/relationships/externalLink" Target="externalLinks/externalLink212.xml"/><Relationship Id="rId423" Type="http://schemas.openxmlformats.org/officeDocument/2006/relationships/externalLink" Target="externalLinks/externalLink419.xml"/><Relationship Id="rId258" Type="http://schemas.openxmlformats.org/officeDocument/2006/relationships/externalLink" Target="externalLinks/externalLink254.xml"/><Relationship Id="rId22" Type="http://schemas.openxmlformats.org/officeDocument/2006/relationships/externalLink" Target="externalLinks/externalLink18.xml"/><Relationship Id="rId64" Type="http://schemas.openxmlformats.org/officeDocument/2006/relationships/externalLink" Target="externalLinks/externalLink60.xml"/><Relationship Id="rId118" Type="http://schemas.openxmlformats.org/officeDocument/2006/relationships/externalLink" Target="externalLinks/externalLink114.xml"/><Relationship Id="rId325" Type="http://schemas.openxmlformats.org/officeDocument/2006/relationships/externalLink" Target="externalLinks/externalLink321.xml"/><Relationship Id="rId367" Type="http://schemas.openxmlformats.org/officeDocument/2006/relationships/externalLink" Target="externalLinks/externalLink363.xml"/><Relationship Id="rId171" Type="http://schemas.openxmlformats.org/officeDocument/2006/relationships/externalLink" Target="externalLinks/externalLink167.xml"/><Relationship Id="rId227" Type="http://schemas.openxmlformats.org/officeDocument/2006/relationships/externalLink" Target="externalLinks/externalLink223.xml"/><Relationship Id="rId269" Type="http://schemas.openxmlformats.org/officeDocument/2006/relationships/externalLink" Target="externalLinks/externalLink265.xml"/><Relationship Id="rId434" Type="http://schemas.openxmlformats.org/officeDocument/2006/relationships/externalLink" Target="externalLinks/externalLink430.xml"/><Relationship Id="rId33" Type="http://schemas.openxmlformats.org/officeDocument/2006/relationships/externalLink" Target="externalLinks/externalLink29.xml"/><Relationship Id="rId129" Type="http://schemas.openxmlformats.org/officeDocument/2006/relationships/externalLink" Target="externalLinks/externalLink125.xml"/><Relationship Id="rId280" Type="http://schemas.openxmlformats.org/officeDocument/2006/relationships/externalLink" Target="externalLinks/externalLink276.xml"/><Relationship Id="rId336" Type="http://schemas.openxmlformats.org/officeDocument/2006/relationships/externalLink" Target="externalLinks/externalLink332.xml"/><Relationship Id="rId75" Type="http://schemas.openxmlformats.org/officeDocument/2006/relationships/externalLink" Target="externalLinks/externalLink71.xml"/><Relationship Id="rId140" Type="http://schemas.openxmlformats.org/officeDocument/2006/relationships/externalLink" Target="externalLinks/externalLink136.xml"/><Relationship Id="rId182" Type="http://schemas.openxmlformats.org/officeDocument/2006/relationships/externalLink" Target="externalLinks/externalLink178.xml"/><Relationship Id="rId378" Type="http://schemas.openxmlformats.org/officeDocument/2006/relationships/externalLink" Target="externalLinks/externalLink374.xml"/><Relationship Id="rId403" Type="http://schemas.openxmlformats.org/officeDocument/2006/relationships/externalLink" Target="externalLinks/externalLink399.xml"/><Relationship Id="rId6" Type="http://schemas.openxmlformats.org/officeDocument/2006/relationships/externalLink" Target="externalLinks/externalLink2.xml"/><Relationship Id="rId238" Type="http://schemas.openxmlformats.org/officeDocument/2006/relationships/externalLink" Target="externalLinks/externalLink234.xml"/><Relationship Id="rId445" Type="http://schemas.openxmlformats.org/officeDocument/2006/relationships/styles" Target="styles.xml"/><Relationship Id="rId291" Type="http://schemas.openxmlformats.org/officeDocument/2006/relationships/externalLink" Target="externalLinks/externalLink287.xml"/><Relationship Id="rId305" Type="http://schemas.openxmlformats.org/officeDocument/2006/relationships/externalLink" Target="externalLinks/externalLink301.xml"/><Relationship Id="rId347" Type="http://schemas.openxmlformats.org/officeDocument/2006/relationships/externalLink" Target="externalLinks/externalLink343.xml"/><Relationship Id="rId44" Type="http://schemas.openxmlformats.org/officeDocument/2006/relationships/externalLink" Target="externalLinks/externalLink40.xml"/><Relationship Id="rId86" Type="http://schemas.openxmlformats.org/officeDocument/2006/relationships/externalLink" Target="externalLinks/externalLink82.xml"/><Relationship Id="rId151" Type="http://schemas.openxmlformats.org/officeDocument/2006/relationships/externalLink" Target="externalLinks/externalLink147.xml"/><Relationship Id="rId389" Type="http://schemas.openxmlformats.org/officeDocument/2006/relationships/externalLink" Target="externalLinks/externalLink385.xml"/><Relationship Id="rId193" Type="http://schemas.openxmlformats.org/officeDocument/2006/relationships/externalLink" Target="externalLinks/externalLink189.xml"/><Relationship Id="rId207" Type="http://schemas.openxmlformats.org/officeDocument/2006/relationships/externalLink" Target="externalLinks/externalLink203.xml"/><Relationship Id="rId249" Type="http://schemas.openxmlformats.org/officeDocument/2006/relationships/externalLink" Target="externalLinks/externalLink245.xml"/><Relationship Id="rId414" Type="http://schemas.openxmlformats.org/officeDocument/2006/relationships/externalLink" Target="externalLinks/externalLink410.xml"/><Relationship Id="rId13" Type="http://schemas.openxmlformats.org/officeDocument/2006/relationships/externalLink" Target="externalLinks/externalLink9.xml"/><Relationship Id="rId109" Type="http://schemas.openxmlformats.org/officeDocument/2006/relationships/externalLink" Target="externalLinks/externalLink105.xml"/><Relationship Id="rId260" Type="http://schemas.openxmlformats.org/officeDocument/2006/relationships/externalLink" Target="externalLinks/externalLink256.xml"/><Relationship Id="rId316" Type="http://schemas.openxmlformats.org/officeDocument/2006/relationships/externalLink" Target="externalLinks/externalLink312.xml"/><Relationship Id="rId55" Type="http://schemas.openxmlformats.org/officeDocument/2006/relationships/externalLink" Target="externalLinks/externalLink51.xml"/><Relationship Id="rId97" Type="http://schemas.openxmlformats.org/officeDocument/2006/relationships/externalLink" Target="externalLinks/externalLink93.xml"/><Relationship Id="rId120" Type="http://schemas.openxmlformats.org/officeDocument/2006/relationships/externalLink" Target="externalLinks/externalLink116.xml"/><Relationship Id="rId358" Type="http://schemas.openxmlformats.org/officeDocument/2006/relationships/externalLink" Target="externalLinks/externalLink354.xml"/><Relationship Id="rId162" Type="http://schemas.openxmlformats.org/officeDocument/2006/relationships/externalLink" Target="externalLinks/externalLink158.xml"/><Relationship Id="rId218" Type="http://schemas.openxmlformats.org/officeDocument/2006/relationships/externalLink" Target="externalLinks/externalLink214.xml"/><Relationship Id="rId425" Type="http://schemas.openxmlformats.org/officeDocument/2006/relationships/externalLink" Target="externalLinks/externalLink421.xml"/><Relationship Id="rId271" Type="http://schemas.openxmlformats.org/officeDocument/2006/relationships/externalLink" Target="externalLinks/externalLink267.xml"/><Relationship Id="rId24" Type="http://schemas.openxmlformats.org/officeDocument/2006/relationships/externalLink" Target="externalLinks/externalLink20.xml"/><Relationship Id="rId66" Type="http://schemas.openxmlformats.org/officeDocument/2006/relationships/externalLink" Target="externalLinks/externalLink62.xml"/><Relationship Id="rId131" Type="http://schemas.openxmlformats.org/officeDocument/2006/relationships/externalLink" Target="externalLinks/externalLink127.xml"/><Relationship Id="rId327" Type="http://schemas.openxmlformats.org/officeDocument/2006/relationships/externalLink" Target="externalLinks/externalLink323.xml"/><Relationship Id="rId369" Type="http://schemas.openxmlformats.org/officeDocument/2006/relationships/externalLink" Target="externalLinks/externalLink365.xml"/><Relationship Id="rId173" Type="http://schemas.openxmlformats.org/officeDocument/2006/relationships/externalLink" Target="externalLinks/externalLink169.xml"/><Relationship Id="rId229" Type="http://schemas.openxmlformats.org/officeDocument/2006/relationships/externalLink" Target="externalLinks/externalLink225.xml"/><Relationship Id="rId380" Type="http://schemas.openxmlformats.org/officeDocument/2006/relationships/externalLink" Target="externalLinks/externalLink376.xml"/><Relationship Id="rId436" Type="http://schemas.openxmlformats.org/officeDocument/2006/relationships/externalLink" Target="externalLinks/externalLink432.xml"/><Relationship Id="rId240" Type="http://schemas.openxmlformats.org/officeDocument/2006/relationships/externalLink" Target="externalLinks/externalLink236.xml"/><Relationship Id="rId35" Type="http://schemas.openxmlformats.org/officeDocument/2006/relationships/externalLink" Target="externalLinks/externalLink31.xml"/><Relationship Id="rId77" Type="http://schemas.openxmlformats.org/officeDocument/2006/relationships/externalLink" Target="externalLinks/externalLink73.xml"/><Relationship Id="rId100" Type="http://schemas.openxmlformats.org/officeDocument/2006/relationships/externalLink" Target="externalLinks/externalLink96.xml"/><Relationship Id="rId282" Type="http://schemas.openxmlformats.org/officeDocument/2006/relationships/externalLink" Target="externalLinks/externalLink278.xml"/><Relationship Id="rId338" Type="http://schemas.openxmlformats.org/officeDocument/2006/relationships/externalLink" Target="externalLinks/externalLink334.xml"/><Relationship Id="rId8" Type="http://schemas.openxmlformats.org/officeDocument/2006/relationships/externalLink" Target="externalLinks/externalLink4.xml"/><Relationship Id="rId142" Type="http://schemas.openxmlformats.org/officeDocument/2006/relationships/externalLink" Target="externalLinks/externalLink138.xml"/><Relationship Id="rId184" Type="http://schemas.openxmlformats.org/officeDocument/2006/relationships/externalLink" Target="externalLinks/externalLink180.xml"/><Relationship Id="rId391" Type="http://schemas.openxmlformats.org/officeDocument/2006/relationships/externalLink" Target="externalLinks/externalLink387.xml"/><Relationship Id="rId405" Type="http://schemas.openxmlformats.org/officeDocument/2006/relationships/externalLink" Target="externalLinks/externalLink401.xml"/><Relationship Id="rId447" Type="http://schemas.openxmlformats.org/officeDocument/2006/relationships/calcChain" Target="calcChain.xml"/><Relationship Id="rId251" Type="http://schemas.openxmlformats.org/officeDocument/2006/relationships/externalLink" Target="externalLinks/externalLink247.xml"/><Relationship Id="rId46" Type="http://schemas.openxmlformats.org/officeDocument/2006/relationships/externalLink" Target="externalLinks/externalLink42.xml"/><Relationship Id="rId293" Type="http://schemas.openxmlformats.org/officeDocument/2006/relationships/externalLink" Target="externalLinks/externalLink289.xml"/><Relationship Id="rId307" Type="http://schemas.openxmlformats.org/officeDocument/2006/relationships/externalLink" Target="externalLinks/externalLink303.xml"/><Relationship Id="rId349" Type="http://schemas.openxmlformats.org/officeDocument/2006/relationships/externalLink" Target="externalLinks/externalLink345.xml"/><Relationship Id="rId88" Type="http://schemas.openxmlformats.org/officeDocument/2006/relationships/externalLink" Target="externalLinks/externalLink84.xml"/><Relationship Id="rId111" Type="http://schemas.openxmlformats.org/officeDocument/2006/relationships/externalLink" Target="externalLinks/externalLink107.xml"/><Relationship Id="rId153" Type="http://schemas.openxmlformats.org/officeDocument/2006/relationships/externalLink" Target="externalLinks/externalLink149.xml"/><Relationship Id="rId195" Type="http://schemas.openxmlformats.org/officeDocument/2006/relationships/externalLink" Target="externalLinks/externalLink191.xml"/><Relationship Id="rId209" Type="http://schemas.openxmlformats.org/officeDocument/2006/relationships/externalLink" Target="externalLinks/externalLink205.xml"/><Relationship Id="rId360" Type="http://schemas.openxmlformats.org/officeDocument/2006/relationships/externalLink" Target="externalLinks/externalLink356.xml"/><Relationship Id="rId416" Type="http://schemas.openxmlformats.org/officeDocument/2006/relationships/externalLink" Target="externalLinks/externalLink412.xml"/><Relationship Id="rId220" Type="http://schemas.openxmlformats.org/officeDocument/2006/relationships/externalLink" Target="externalLinks/externalLink216.xml"/><Relationship Id="rId15" Type="http://schemas.openxmlformats.org/officeDocument/2006/relationships/externalLink" Target="externalLinks/externalLink11.xml"/><Relationship Id="rId57" Type="http://schemas.openxmlformats.org/officeDocument/2006/relationships/externalLink" Target="externalLinks/externalLink53.xml"/><Relationship Id="rId262" Type="http://schemas.openxmlformats.org/officeDocument/2006/relationships/externalLink" Target="externalLinks/externalLink258.xml"/><Relationship Id="rId318" Type="http://schemas.openxmlformats.org/officeDocument/2006/relationships/externalLink" Target="externalLinks/externalLink314.xml"/><Relationship Id="rId99" Type="http://schemas.openxmlformats.org/officeDocument/2006/relationships/externalLink" Target="externalLinks/externalLink95.xml"/><Relationship Id="rId122" Type="http://schemas.openxmlformats.org/officeDocument/2006/relationships/externalLink" Target="externalLinks/externalLink118.xml"/><Relationship Id="rId164" Type="http://schemas.openxmlformats.org/officeDocument/2006/relationships/externalLink" Target="externalLinks/externalLink160.xml"/><Relationship Id="rId371" Type="http://schemas.openxmlformats.org/officeDocument/2006/relationships/externalLink" Target="externalLinks/externalLink367.xml"/><Relationship Id="rId427" Type="http://schemas.openxmlformats.org/officeDocument/2006/relationships/externalLink" Target="externalLinks/externalLink423.xml"/><Relationship Id="rId26" Type="http://schemas.openxmlformats.org/officeDocument/2006/relationships/externalLink" Target="externalLinks/externalLink22.xml"/><Relationship Id="rId231" Type="http://schemas.openxmlformats.org/officeDocument/2006/relationships/externalLink" Target="externalLinks/externalLink227.xml"/><Relationship Id="rId273" Type="http://schemas.openxmlformats.org/officeDocument/2006/relationships/externalLink" Target="externalLinks/externalLink269.xml"/><Relationship Id="rId329" Type="http://schemas.openxmlformats.org/officeDocument/2006/relationships/externalLink" Target="externalLinks/externalLink325.xml"/><Relationship Id="rId68" Type="http://schemas.openxmlformats.org/officeDocument/2006/relationships/externalLink" Target="externalLinks/externalLink64.xml"/><Relationship Id="rId133" Type="http://schemas.openxmlformats.org/officeDocument/2006/relationships/externalLink" Target="externalLinks/externalLink129.xml"/><Relationship Id="rId175" Type="http://schemas.openxmlformats.org/officeDocument/2006/relationships/externalLink" Target="externalLinks/externalLink171.xml"/><Relationship Id="rId340" Type="http://schemas.openxmlformats.org/officeDocument/2006/relationships/externalLink" Target="externalLinks/externalLink336.xml"/><Relationship Id="rId200" Type="http://schemas.openxmlformats.org/officeDocument/2006/relationships/externalLink" Target="externalLinks/externalLink196.xml"/><Relationship Id="rId382" Type="http://schemas.openxmlformats.org/officeDocument/2006/relationships/externalLink" Target="externalLinks/externalLink378.xml"/><Relationship Id="rId438" Type="http://schemas.openxmlformats.org/officeDocument/2006/relationships/externalLink" Target="externalLinks/externalLink434.xml"/><Relationship Id="rId242" Type="http://schemas.openxmlformats.org/officeDocument/2006/relationships/externalLink" Target="externalLinks/externalLink238.xml"/><Relationship Id="rId284" Type="http://schemas.openxmlformats.org/officeDocument/2006/relationships/externalLink" Target="externalLinks/externalLink280.xml"/><Relationship Id="rId37" Type="http://schemas.openxmlformats.org/officeDocument/2006/relationships/externalLink" Target="externalLinks/externalLink33.xml"/><Relationship Id="rId79" Type="http://schemas.openxmlformats.org/officeDocument/2006/relationships/externalLink" Target="externalLinks/externalLink75.xml"/><Relationship Id="rId102" Type="http://schemas.openxmlformats.org/officeDocument/2006/relationships/externalLink" Target="externalLinks/externalLink98.xml"/><Relationship Id="rId144" Type="http://schemas.openxmlformats.org/officeDocument/2006/relationships/externalLink" Target="externalLinks/externalLink140.xml"/><Relationship Id="rId90" Type="http://schemas.openxmlformats.org/officeDocument/2006/relationships/externalLink" Target="externalLinks/externalLink86.xml"/><Relationship Id="rId186" Type="http://schemas.openxmlformats.org/officeDocument/2006/relationships/externalLink" Target="externalLinks/externalLink182.xml"/><Relationship Id="rId351" Type="http://schemas.openxmlformats.org/officeDocument/2006/relationships/externalLink" Target="externalLinks/externalLink347.xml"/><Relationship Id="rId393" Type="http://schemas.openxmlformats.org/officeDocument/2006/relationships/externalLink" Target="externalLinks/externalLink389.xml"/><Relationship Id="rId407" Type="http://schemas.openxmlformats.org/officeDocument/2006/relationships/externalLink" Target="externalLinks/externalLink403.xml"/><Relationship Id="rId211" Type="http://schemas.openxmlformats.org/officeDocument/2006/relationships/externalLink" Target="externalLinks/externalLink207.xml"/><Relationship Id="rId253" Type="http://schemas.openxmlformats.org/officeDocument/2006/relationships/externalLink" Target="externalLinks/externalLink249.xml"/><Relationship Id="rId295" Type="http://schemas.openxmlformats.org/officeDocument/2006/relationships/externalLink" Target="externalLinks/externalLink291.xml"/><Relationship Id="rId309" Type="http://schemas.openxmlformats.org/officeDocument/2006/relationships/externalLink" Target="externalLinks/externalLink305.xml"/><Relationship Id="rId48" Type="http://schemas.openxmlformats.org/officeDocument/2006/relationships/externalLink" Target="externalLinks/externalLink44.xml"/><Relationship Id="rId113" Type="http://schemas.openxmlformats.org/officeDocument/2006/relationships/externalLink" Target="externalLinks/externalLink109.xml"/><Relationship Id="rId320" Type="http://schemas.openxmlformats.org/officeDocument/2006/relationships/externalLink" Target="externalLinks/externalLink316.xml"/><Relationship Id="rId155" Type="http://schemas.openxmlformats.org/officeDocument/2006/relationships/externalLink" Target="externalLinks/externalLink151.xml"/><Relationship Id="rId197" Type="http://schemas.openxmlformats.org/officeDocument/2006/relationships/externalLink" Target="externalLinks/externalLink193.xml"/><Relationship Id="rId362" Type="http://schemas.openxmlformats.org/officeDocument/2006/relationships/externalLink" Target="externalLinks/externalLink358.xml"/><Relationship Id="rId418" Type="http://schemas.openxmlformats.org/officeDocument/2006/relationships/externalLink" Target="externalLinks/externalLink414.xml"/><Relationship Id="rId222" Type="http://schemas.openxmlformats.org/officeDocument/2006/relationships/externalLink" Target="externalLinks/externalLink218.xml"/><Relationship Id="rId264" Type="http://schemas.openxmlformats.org/officeDocument/2006/relationships/externalLink" Target="externalLinks/externalLink260.xml"/><Relationship Id="rId17" Type="http://schemas.openxmlformats.org/officeDocument/2006/relationships/externalLink" Target="externalLinks/externalLink13.xml"/><Relationship Id="rId59" Type="http://schemas.openxmlformats.org/officeDocument/2006/relationships/externalLink" Target="externalLinks/externalLink55.xml"/><Relationship Id="rId124" Type="http://schemas.openxmlformats.org/officeDocument/2006/relationships/externalLink" Target="externalLinks/externalLink120.xml"/><Relationship Id="rId70" Type="http://schemas.openxmlformats.org/officeDocument/2006/relationships/externalLink" Target="externalLinks/externalLink66.xml"/><Relationship Id="rId166" Type="http://schemas.openxmlformats.org/officeDocument/2006/relationships/externalLink" Target="externalLinks/externalLink162.xml"/><Relationship Id="rId331" Type="http://schemas.openxmlformats.org/officeDocument/2006/relationships/externalLink" Target="externalLinks/externalLink327.xml"/><Relationship Id="rId373" Type="http://schemas.openxmlformats.org/officeDocument/2006/relationships/externalLink" Target="externalLinks/externalLink369.xml"/><Relationship Id="rId429" Type="http://schemas.openxmlformats.org/officeDocument/2006/relationships/externalLink" Target="externalLinks/externalLink425.xml"/><Relationship Id="rId1" Type="http://schemas.openxmlformats.org/officeDocument/2006/relationships/worksheet" Target="worksheets/sheet1.xml"/><Relationship Id="rId233" Type="http://schemas.openxmlformats.org/officeDocument/2006/relationships/externalLink" Target="externalLinks/externalLink229.xml"/><Relationship Id="rId440" Type="http://schemas.openxmlformats.org/officeDocument/2006/relationships/externalLink" Target="externalLinks/externalLink436.xml"/><Relationship Id="rId28" Type="http://schemas.openxmlformats.org/officeDocument/2006/relationships/externalLink" Target="externalLinks/externalLink24.xml"/><Relationship Id="rId275" Type="http://schemas.openxmlformats.org/officeDocument/2006/relationships/externalLink" Target="externalLinks/externalLink271.xml"/><Relationship Id="rId300" Type="http://schemas.openxmlformats.org/officeDocument/2006/relationships/externalLink" Target="externalLinks/externalLink296.xml"/><Relationship Id="rId81" Type="http://schemas.openxmlformats.org/officeDocument/2006/relationships/externalLink" Target="externalLinks/externalLink77.xml"/><Relationship Id="rId135" Type="http://schemas.openxmlformats.org/officeDocument/2006/relationships/externalLink" Target="externalLinks/externalLink131.xml"/><Relationship Id="rId177" Type="http://schemas.openxmlformats.org/officeDocument/2006/relationships/externalLink" Target="externalLinks/externalLink173.xml"/><Relationship Id="rId342" Type="http://schemas.openxmlformats.org/officeDocument/2006/relationships/externalLink" Target="externalLinks/externalLink338.xml"/><Relationship Id="rId384" Type="http://schemas.openxmlformats.org/officeDocument/2006/relationships/externalLink" Target="externalLinks/externalLink380.xml"/><Relationship Id="rId202" Type="http://schemas.openxmlformats.org/officeDocument/2006/relationships/externalLink" Target="externalLinks/externalLink198.xml"/><Relationship Id="rId244" Type="http://schemas.openxmlformats.org/officeDocument/2006/relationships/externalLink" Target="externalLinks/externalLink240.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hb\&#49340;&#49328;1&#51648;&#44396;(&#49892;&#49884;)\&#51452;&#44277;&#49688;&#47049;\&#51068;&#50948;&#45824;&#44032;98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48149;&#51652;&#54840;\&#49692;&#52380;%20oo&#51648;&#44396;%20&#50724;&#49688;&#44277;\hb\&#49340;&#49328;1&#51648;&#44396;(&#49892;&#49884;)\&#51452;&#44277;&#49688;&#47049;\&#51068;&#50948;&#45824;&#44032;980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as400\01_&#54532;&#47196;&#51229;&#53944;\Users\Administrator\AppData\Local\Temp\HAMONITEMP\&#48537;&#51076;"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92.168.0.120\&#48177;&#50629;\2016&#54532;&#47196;&#51229;&#53944;\24.&#48513;&#45236;&#46020;&#49884;&#44228;&#54925;&#46020;&#47196;(&#49548;&#47196;2&#47448;1&#54840;%20&#50808;1%20%20&#49888;&#49457;&#52852;&#49468;&#53552;~&#45824;&#54805;&#52384;&#47932;)%20&#44060;&#49444;&#44277;&#49324;-&#44288;&#47196;\2.&#49688;&#47049;&#49328;&#52636;&#49436;\4.&#49345;&#49688;&#44277;\2.1.&#44396;&#51312;&#47932;&#53664;&#44277;.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53664;&#47785;\&#50864;&#52404;&#53685;\hb\&#49340;&#49328;1&#51648;&#44396;(&#49892;&#49884;)\&#51452;&#44277;&#49688;&#47049;\&#51068;&#50948;&#45824;&#44032;980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2026&#45380;\6-&#44397;&#46020;47&#54840;&#49440;%20&#44552;&#51221;&#44256;&#44032;%20&#54616;&#48512;&#46020;&#47196;%20&#46321;%20&#46020;&#47196;&#51221;&#48708;&#44277;&#49324;\&#45800;&#44032;\3-5&#50900;%2027&#51068;\&#44552;&#51221;&#46041;%20820&#48264;&#51648;%20&#51068;&#50896;(&#44397;&#46020;47&#54840;&#49440;)%20&#46321;%202&#44060;&#49548;-0527.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jjpeunju.netian.com/down/&#52572;&#51201;T.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51076;&#48512;&#55148;\&#44277;&#50976;&#54260;&#45908;\WINDOWS\&#48148;&#53461;%20&#54868;&#47732;\&#44277;&#50976;&#54260;&#45908;\&#50672;&#44208;.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Jyd\&#45225;&#54408;&#48169;(&#51208;&#45824;&#49688;&#51221;&#44552;&#51648;)\My%20Documents\&#46041;&#54644;&#44368;&#45824;\&#46041;&#54644;P(PIL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Jyd\&#45225;&#54408;&#48169;(&#51208;&#45824;&#49688;&#51221;&#44552;&#51648;)\9713090\&#51109;&#54637;&#49440;\EXCEL\BYP6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51452;&#51228;&#51008;\&#44284;&#50629;&#51652;&#54665;(200\&#52280;&#44256;&#51088;&#47308;\&#49688;&#47049;&#52572;&#51333;\&#49688;&#47049;\temp.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44256;&#55148;&#49437;\00_&#44305;&#47749;&#50669;&#49464;&#44428;&#51648;&#44396;_2&#52264;&#52712;&#54633;\hb\&#49340;&#49328;1&#51648;&#44396;(&#49892;&#49884;)\&#51452;&#44277;&#49688;&#47049;\&#51068;&#50948;&#45824;&#44032;980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47928;&#51068;&#54805;\2002PROJECT\kim\&#49688;&#47049;\2001\994004(&#52572;&#51333;&#50500;&#45784;)\kim\&#49688;&#47049;\&#50577;&#51648;&#49688;&#47049;\994004\U-TYPE.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44608;&#49457;&#54984;\&#49688;&#47049;&#49328;&#52636;\WS6-&#44277;&#53685;\SU\DAT\DATA\WAN-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44608;&#54840;&#51333;\C\XECELL\&#49548;&#50577;2-P5.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50628;&#51333;&#50676;\project(&#51068;&#48169;)\&#44277;&#50976;&#54260;&#45908;\twotwo-note\Fyb\&#50516;&#54032;&#51221;(20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48149;&#51456;&#52384;\&#44277;&#50976;\DOO-SAN\&#48372;-&#44592;&#46181;\&#44592;&#4618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192.168.0.120\&#48177;&#50629;\06.&#49444;&#44228;\2012&#45380;\&#49436;&#50872;&#49884;%20&#49888;&#47548;,&#49324;&#45817;(2012.10)-(&#51060;&#49328;)\2.%20&#49688;&#47049;&#49328;&#52636;&#49436;-09.11\1&#44396;&#50669;-OK\&#51452;&#44036;\3.0%20&#44288;&#47196;&#44277;.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Hyj\d\&#46041;&#50577;DWG\&#51652;&#46020;&#44400;\&#46020;&#47785;&#44368;\PILE.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51204;&#49849;&#48712;\C\My%20Documents\Book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50724;&#54868;&#49437;\&#44277;&#51676;&#48169;\NETWORK\BOX-E.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51204;&#54644;&#52384;\D\Office\&#48149;&#44592;&#49324;%20&#51089;&#50629;&#50857;\DATA\MR-BAB\&#50641;&#49472;DATA\3.&#48176;&#49688;&#44277;\&#48149;&#44592;&#49324;-&#47732;&#48317;.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Hyj\d\&#54620;&#49368;&#44592;&#49696;&#45800;\&#51109;&#49688;&#44400;\&#51109;&#50504;1&#44368;\PILE.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Lordofbugs\0904.&#49688;&#47049;&#49328;&#52636;&#49436;\project\&#48176;&#49688;&#51109;\&#49688;&#51221;&#48376;\CWJ\&#44221;&#52632;&#49440;\wall\&#50672;&#44208;.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48149;&#49457;&#54984;\USER\&#49888;&#44396;&#51333;&#54633;&#44148;&#49444;\&#44148;&#49444;&#45236;&#50669;\&#44148;&#49444;&#45236;&#50669;.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54540;&#47196;&#53552;\&#44277;&#50976;&#54260;&#45908;\hb\&#49340;&#49328;1&#51648;&#44396;(&#49892;&#49884;)\&#51452;&#44277;&#49688;&#47049;\&#51068;&#50948;&#45824;&#44032;9803.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51060;&#44221;&#51116;\kim\&#49688;&#47049;\2001\994004(&#52572;&#51333;&#50500;&#45784;)\kim\&#49688;&#47049;\&#50577;&#51648;&#49688;&#47049;\994004\U-TYPE.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48149;&#49884;&#48276;\C\XECELL\&#49548;&#50577;2-P5.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51060;&#44221;&#51116;\&#47196;&#52972;&#46356;&#49828;&#53356;(e)\&#47785;&#54252;&#44305;&#50577;&#49688;&#47049;\&#51312;&#45804;&#52397;&#51228;&#52636;\&#44277;&#53685;&#44277;&#49324;\1&#44277;&#53685;&#44277;boq1&#44396;&#44036;.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Hyj\d\dwg\&#50577;&#44305;\2&#44221;&#44036;&#46972;&#47704;\PILE.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Ntcom\work\MY\RETAIN\&#50745;&#48317;&#51312;&#44552;&#49688;&#51221;.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MSOffice\Excel\work\&#45236;&#50669;.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44608;&#54952;&#51221;\&#49340;&#49569;&#46020;&#49436;&#44288;\&#45800;&#51648;&#49444;&#44228;%20&#51089;&#50629;&#48169;\02%20&#48512;&#45824;&#53664;&#47785;%20&#49444;&#44228;\2008&#45380;&#46020;\01%20&#49444;&#44228;&#46020;&#49436;\02%20&#51064;&#52380;&#45824;&#54617;&#44368;%20&#49569;&#46020;&#49888;&#52896;&#54140;&#49828;%20&#44148;&#47549;&#44277;&#49324;\02%20&#49688;&#47049;&#49328;&#52636;&#49436;\2008&#45380;%201&#52264;%20&#44160;&#53664;&#50857;\04%20&#48176;&#49688;&#44277;\01%20&#50864;&#49688;&#44277;\01.%20&#50864;&#49688;&#44277;&#49688;&#47049;&#54364;.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Desktop-fuk627c\work\&#44256;&#49328;ENG\11-&#51064;&#52380;&#51473;&#44396;&#52397;&#51228;&#51068;&#51228;&#45817;&#51068;&#50896;\07-&#49688;&#47049;&#49328;&#52636;&#49436;\2&#52264;\&#54252;&#51109;&#44277;.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49552;&#51116;&#50857;\&#45800;&#51648;&#48512;\hb\&#49340;&#49328;1&#51648;&#44396;(&#49892;&#49884;)\&#51452;&#44277;&#49688;&#47049;\&#51068;&#50948;&#45824;&#44032;9803.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48149;&#51652;&#54840;\&#49692;&#52380;%20oo&#51648;&#44396;%20&#50724;&#49688;&#44277;\Book2.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49440;&#51452;&#52384;\D\&#44148;&#54868;\&#54868;&#49457;&#49884;\&#49688;&#47049;&#49328;&#52636;(&#52572;&#51333;)\&#51109;&#51664;&#47532;\15&#51109;A-&#47592;&#54848;&#53664;&#44277;.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48149;&#51652;&#48276;\&#44277;&#50976;\My%20Documents\EXCELDATA\&#50872;&#47497;&#46020;(&#54617;&#54252;)\&#49688;&#47049;&#49328;&#52636;\&#44036;&#51648;.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B:\XLS\ALL-XLS\ULSAN\PRICE.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54868;&#45768;&#51060;\C\WINDOWS\&#48148;&#53461;%20&#54868;&#47732;\&#51060;&#52380;&#51060;&#45380;&#46020;\&#54868;&#49457;(&#45432;&#54980;&#44288;&#44368;&#52404;)\&#49688;&#47049;\&#52572;&#51333;&#49688;&#47049;\1&#54217;&#47532;&#51109;&#51664;&#47532;\15&#51109;A-&#47592;&#54848;&#53664;&#44277;.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50948;&#54805;&#50868;\C\MY\CH_YU_BR\KD1\CH\&#48148;&#45797;&#54032;A.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44608;&#45824;&#50857;\d\&#47448;&#51228;&#52380;\&#50629;&#47924;&#54260;&#45908;\2014\&#45432;&#54980;&#44288;&#51221;&#48708;\&#44277;&#49324;\2014&#45380;%20&#45432;&#54980;&#44288;%20&#51221;&#48708;&#49324;&#50629;\&#50752;&#46041;%20&#50752;&#46041;&#47196;\&#48537;&#51076;"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50976;&#51064;&#45909;\&#52397;&#44228;&#54224;&#44592;&#47932;&#48156;&#51452;&#46020;&#49436;\03.&#54032;&#44368;&#54633;&#49324;&#51089;&#50629;\01.%20&#49436;&#54032;&#44368;&#48512;&#45824;&#44277;\05.%20&#44277;&#53685;&#44277;&#49324;(&#49436;&#54032;&#44368;)\04.&#49457;&#45224;&#49884;\&#44277;&#53685;&#44277;&#49324;(&#49457;&#45224;&#49884;).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Mkm\d\&#49444;&#44228;\&#51088;&#47308;\&#44221;&#51648;&#51221;&#47532;&#47932;&#47049;&#49328;&#52636;\&#49688;&#47196;&#44368;.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44608;&#51116;&#50676;\&#48176;&#52384;&#49692;project\kim\&#49688;&#47049;\2001\994004(&#52572;&#51333;&#50500;&#45784;)\kim\&#49688;&#47049;\&#50577;&#51648;&#49688;&#47049;\994004\U-TYPE.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B:\EXDATA\&#49688;&#47049;&#49328;&#52636;\&#44368;&#45824;&#53664;&#44277;.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HAN-PC\scan\&#45236;&#47928;&#49436;\&#44608;&#48337;&#52384;\&#52280;&#44256;&#51088;&#47308;\&#45800;&#44032;,&#51068;&#50948;&#45824;&#44032;\My%20Documents\&#49373;&#47932;&#48292;&#52376;%20&#54616;&#49688;&#46020;%20&#48143;%20&#45453;&#47196;\&#49444;&#44228;&#48320;&#44221;\&#49444;&#44228;&#48320;&#44221;2\&#49444;&#44228;&#48320;&#44221;&#45236;&#50669;&#49436;2.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Jyd\&#45225;&#54408;&#48169;(&#51208;&#45824;&#49688;&#51221;&#44552;&#51648;)\USER\CH-NO\MUHAK\PIER\P4-HA.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52572;&#49345;&#50868;\C\kim\&#49688;&#47049;\2001\994004\kim\&#49688;&#47049;\&#50577;&#51648;&#49688;&#47049;\994004\U-TYPE.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44508;&#55012;&#51060;\&#44032;&#54217;&#49688;&#47532;&#44228;&#49328;(0322)\&#54861;&#52380;\&#49437;&#52629;&#44277;.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54616;&#51116;&#47564;\&#51089;&#50629;\WORK\sample\&#51068;&#48152;%20&#47928;&#49436;\&#51105;&#47924;(&#49569;&#49437;)\&#44396;&#51032;&#44305;&#51109;&#44288;&#47196;&#51060;&#49444;&#44277;&#49324;\&#49688;&#47049;&#49328;&#52636;&#49436;\&#44396;&#51032;&#49688;&#47049;&#49328;&#52636;&#49436;\user\&#51089;&#50629;2001\&#51473;&#46993;&#44396;&#52397;\&#49345;&#48512;\&#54644;&#49437;&#51204;\&#45800;&#47732;&#44228;&#49688;.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Com2\D\hb\&#49340;&#49328;1&#51648;&#44396;(&#49892;&#49884;)\&#51452;&#44277;&#49688;&#47049;\&#51068;&#50948;&#45824;&#44032;9803.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44608;&#54840;&#51333;\C\My%20Documents\WORK1\JANGNAE2.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server\&#49444;&#44228;\5&#50900;%203&#51068;\1.&#44400;&#54252;&#44277;&#50689;&#52264;&#44256;&#51648;\2-&#44396;&#51312;&#47932;&#44277;%20&#49688;&#47049;&#49328;&#52636;&#49436;.xlsx"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51221;&#50668;&#51452;\D\EXCEL\DATAPCS\DDD.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J:\TEAM-5\My%20Documents\dacom\&#50896;&#51452;~&#51228;&#52380;\&#50896;&#51452;&#52572;&#51333;\&#44277;&#53685;&#51088;&#47308;.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Corea\&#47196;&#52972;%20&#46356;&#49828;&#53356;%20(c)\SURYANG\&#47592;&#54848;&#44277;\&#49688;&#47049;&#49328;&#52636;(&#46020;&#49688;&#47196;).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48149;&#55148;&#49437;\P%20H%20S\excel\1.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51204;&#50857;&#52384;\&#54252;&#52380;&#49569;&#50864;&#49688;&#47049;\hb\&#49340;&#49328;1&#51648;&#44396;(&#49892;&#49884;)\&#51452;&#44277;&#49688;&#47049;\&#51068;&#50948;&#45824;&#44032;9803.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49340;&#51652;2\D\My%20Documents\&#49437;&#48393;&#51648;&#54616;&#52264;&#46020;\&#50900;&#49569;Ic&#44368;1.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J:\TEAM-5\Office\Excel\9609F\&#44221;&#48513;&#51204;&#44592;.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51060;&#51116;&#49457;\data%20(D)\hb\&#49340;&#49328;1&#51648;&#44396;(&#49892;&#49884;)\&#51452;&#44277;&#49688;&#47049;\&#51068;&#50948;&#45824;&#44032;9803.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Khm-pc\&#44608;&#51221;&#54984;\JOB\&#54252;&#54637;&#45800;&#51648;\&#49892;&#49884;&#49444;&#44228;\&#49457;&#44284;&#54408;1\06)%20&#49688;&#47049;&#49328;&#52636;&#49436;\2&#52264;&#49688;&#47049;\1.&#53664;&#44277;&#49324;\hb\&#49340;&#49328;1&#51648;&#44396;(&#49892;&#49884;)\&#51452;&#44277;&#49688;&#47049;\&#51068;&#50948;&#45824;&#44032;9803.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51060;&#50864;&#49453;\&#49352;%20&#48380;&#47464;%20(E)\&#50885;&#52380;&#51221;&#47532;&#54028;&#51068;\&#49688;&#47049;&#49328;&#52636;\02&#44288;&#47196;&#49688;&#47049;\2&#45800;&#44228;\14-2&#45800;&#44228;&#50976;&#47049;&#44228;&#49892;&#49688;&#47049;.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44608;&#54840;&#51333;\C\TEST\&#51473;&#49328;&#44368;.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Ihlee\e\LOTUS\9605P\BB_C-BD\OUT\YES.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44608;&#53468;&#51652;\&#51452;&#49464;&#50668;%5e%5e\PROJECT\program\&#44228;&#49328;&#49436;\&#44368;&#45824;3.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51060;&#52824;&#54984;\C\My%20Documents\00-&#49688;&#47049;&#49328;&#52636;\03-&#54252;&#51109;&#44277;\&#44051;&#44600;.XLW" TargetMode="External"/></Relationships>
</file>

<file path=xl/externalLinks/_rels/externalLink69.xml.rels><?xml version="1.0" encoding="UTF-8" standalone="yes"?>
<Relationships xmlns="http://schemas.openxmlformats.org/package/2006/relationships"><Relationship Id="rId1" Type="http://schemas.microsoft.com/office/2006/relationships/xlExternalLinkPath/xlStartup" Target="PERSONAL.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49340;&#51652;&#50773;\E\My%20Documents\&#49437;&#48393;&#51648;&#54616;&#52264;&#46020;\&#50900;&#49569;Ic&#44368;1.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54889;&#50857;&#44428;\C\My%20Documents\&#46020;&#47196;\&#49444;&#44228;&#54028;&#51068;&#47784;&#51020;\&#49444;&#44228;&#54532;&#47196;&#44536;&#47016;\&#51068;&#50948;&#45824;&#44032;&#54364;.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44608;&#54840;&#51333;\C\KHJ\XLS\RC%20RAHMEN\&#54620;&#44221;\&#54620;&#44397;\&#51473;&#49328;&#44368;.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A:\&#51473;&#49328;&#44368;.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48373;&#52649;&#54620;\d\PROJECT\&#50504;&#49328;&#50669;\&#49892;&#49884;&#49444;&#44228;\2&#44277;&#44396;\2&#44277;&#44396;&#49688;&#47049;&#49328;&#52636;&#49436;.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Se08009\network\DATA-98\&#51204;&#51452;&#50948;&#49373;\&#45236;&#50669;8.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51221;&#50668;&#51452;\D\EXCEL\DUKYONG\DDD.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50668;&#47532;\&#50668;&#47532;D\My%20Documents\SURAENG\&#48149;&#44592;&#49324;-&#48512;&#45824;&#44277;.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Desktop-q7dumfi\&#44277;&#50976;&#48169;\&#44277;&#50976;&#48169;\2021&#45380;%20&#51089;&#50629;\5.&#54252;&#52380;&#49884;%20&#49828;&#47560;&#53944;\&#44288;&#49464;&#52377;\3.0%20&#49688;&#47049;%20&#49328;&#52636;&#49436;\2020\22.&#45804;&#49457;1&#52264;&#49328;&#50629;&#45800;&#51648;%20&#45432;&#54980;%20&#50864;&#49688;&#44288;&#44144;%20&#51221;&#48708;&#44277;&#49324;%20&#49892;&#49884;&#49444;&#44228;\02.&#49892;&#49884;&#49444;&#44228;\00.&#45225;&#54408;CD\02.&#49688;&#47049;\05.&#54252;&#51109;&#44277;(&#45804;&#49457;1&#52264;).xlsx"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HMW\12&#50900;27&#51068;CDWR\old-com\GA-DUK\XLS\RAMP-1\&#44221;&#48512;&#52509;&#44292;.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49436;&#46041;&#50865;\MY%20DOCUMENTS\&#48177;&#50629;\&#48177;&#50629;\2001\12-&#44368;&#53685;&#49688;&#47049;&#49328;&#52636;\&#44368;&#53685;&#49688;&#47049;&#54364;&#51456;.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Pc1\c\cad-work\&#51061;&#49328;~&#49569;&#51221;&#47532;\&#52572;&#51333;&#45236;&#50669;\&#49888;&#47548;&#44396;&#45236;\&#45824;&#50864;&#45236;&#50669;&#49436;(1&#52264;)\LMEBM005.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50724;&#51648;&#50689;\D\KHJ\XLS\RC&#49836;&#46972;&#48652;\&#54620;&#44221;\&#51473;&#49328;&#44368;.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nas400\01_&#54532;&#47196;&#51229;&#53944;\Documents%20and%20Settings\UNIX\Local%20Settings\Temporary%20Internet%20Files\Content.IE5\91WYQQXT\Documents%20and%20Settings\&#45824;&#54620;&#48124;&#44397;\My%20Documents\&#50629;&#47924;&#54260;&#45908;\&#45236;&#50669;&#49436;\&#50900;&#48324;&#49444;&#44228;&#45236;&#50669;&#49436;\juns&#50629;&#47924;&#54260;&#45908;\&#45236;&#50669;&#49436;\&#50900;&#48324;&#49444;&#44228;&#45236;&#50669;\99&#49444;&#44228;&#51032;&#47280;&#45236;&#50669;\&#44277;&#49324;&#48708;99-10.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192.168.0.120\&#48177;&#50629;\===&#54532;&#47196;&#51229;&#53944;===\8.&#45453;&#50612;&#52492;&#49373;&#54876;&#50857;&#49688;%20&#44060;&#48156;&#49324;&#50629;(&#50612;&#49345;&#52380;&#47732;)%20&#49892;&#49884;&#49444;&#44228;&#50857;&#50669;(&#49888;&#50864;)\4.&#44060;&#47029;&#44277;&#49324;&#48708;\5.&#54252;&#51109;&#44277;.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44508;&#55012;&#51060;\&#44032;&#54217;&#49688;&#47532;&#44228;&#49328;(0322)\&#50725;&#52380;&#53556;&#53412;(&#51089;&#50629;&#51473;)\&#51088;&#47308;\&#44508;&#55012;(&#49688;&#47049;&#50948;&#54644;)\&#50628;&#45824;&#47532;\OLD\02-&#50864;&#49688;&#44277;(08.11).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51076;&#49884;&#54532;&#47536;&#53944;\&#54532;&#47196;&#51229;&#53944;&#44288;&#47532;\&#47924;&#51452;&#54224;&#44592;&#47932;\&#44228;&#50557;&#44288;&#47144;\&#45432;&#47924;&#48708;&#44032;&#46972;.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A:\&#54632;&#49688;&#50672;&#49845;.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Jyd\&#45225;&#54408;&#48169;(&#51208;&#45824;&#49688;&#51221;&#44552;&#51648;)\&#49688;&#47049;&#49368;&#54540;\CHUNJU\&#50577;&#52492;&#49688;&#47049;\EXABUT\HAILABUT.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49436;&#51456;&#55148;\&#44049;&#51228;&#48156;&#51452;\PROJECT\&#44049;&#51228;~&#51312;&#50689;\&#47928;&#51068;&#54805;\&#54945;&#45800;\&#49688;&#47049;\&#53664;&#44277;3&#44277;&#44396;.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51060;&#51228;&#54788;\C\&#51060;&#51228;&#54788;\&#50984;&#44257;&#44368;\&#50984;&#44257;&#44368;&#49688;&#51221;&#52572;&#51333;&#51665;&#44228;.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A:\&#50641;&#49472;&#50896;&#48376;\&#48176;&#49688;&#44277;\&#48149;&#44592;&#49324;-&#47732;&#48317;.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51312;&#49892;&#47925;\&#47196;&#52972;%20&#46356;&#49828;&#53356;%20(d)\My%20Documents\&#50641;&#49472;&#50896;&#48376;\&#48176;&#49688;&#44277;\&#48149;&#44592;&#49324;-&#47732;&#48317;.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45800;&#54788;&#44396;\C\kgy\PROGRAM\EXCEL\&#45824;&#51204;&#45224;&#48512;\&#50504;&#50689;&#50977;&#44368;\&#50504;&#50689;OV-H.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192.168.0.120\&#48177;&#50629;\===&#50808;&#51109;&#54616;&#46300;===\01.&#52280;&#44256;&#51088;&#47308;\2.&#49688;&#47049;\&#45800;&#50948;&#49688;&#47049;\G-U&#54805;&#52769;&#44396;.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50724;&#49437;&#54788;\E\DWG1\&#51204;&#44592;&#49328;&#52636;&#44540;&#44144;.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11_&#51109;&#50689;&#44592;\&#49569;&#46020;&#51473;&#44228;&#54156;&#54532;\&#44592;&#53440;&#49345;&#49464;\&#49688;&#47049;&#50696;\&#54156;&#54532;&#51109;\&#50896;&#54805;&#47592;~1.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49569;&#51456;&#44508;\data\WORK\&#44221;&#52632;&#49440;\P24.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44396;&#48376;&#50613;\C\&#50577;&#49457;&#54868;\&#45824;&#52903;&#54364;.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A:\C_D.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51109;&#49689;&#55148;\E\My%20Documents\&#51652;&#46041;\&#51652;&#51204;&#44368;\&#51652;&#51204;&#44368;.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44508;&#55012;&#51060;\&#44032;&#54217;&#49688;&#47532;&#44228;&#49328;(0322)\project\&#46041;&#47749;\&#51109;&#54637;&#49440;\&#44396;&#51312;&#44228;&#49328;\BO1.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Bvikf00\E\&#54217;&#53469;%20&#49892;&#49884;&#49444;&#44228;\&#44277;&#49324;&#48708;-&#45817;&#52488;&#48320;&#44221;&#44396;&#48516;\4.0%20&#54217;&#53469;&#51204;&#44592;&#45236;&#50669;&#49436;.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A:\pal.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192.168.0.120\&#48177;&#50629;\Users\ck02\Desktop\6.0%20&#48512;&#45824;&#44277;-&#49888;&#49444;&#50724;&#49688;&#44288;&#44144;.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http://203.237.0.53/&#51088;&#47308;/&#49444;&#44228;/&#54252;&#54637;&#50896;&#45236;&#50669;&#49436;/ILWI.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J:\TEST\&#51473;&#49328;&#44368;.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Pro-melee\pro\My%20Documents\&#50641;&#49472;\&#45812;&#50577;&#44400;\&#49933;&#46020;&#47196;\&#48176;&#49688;&#44277;~2.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50724;&#51648;&#50689;\D\KHJ\XLS\BOX\&#54620;&#44221;\KHJ\XLS\RC%20RAHMEN\&#54620;&#44397;\&#51473;&#49328;&#44368;.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44608;&#51116;&#48393;\PROJECT\hb\&#49340;&#49328;1&#51648;&#44396;(&#49892;&#49884;)\&#51452;&#44277;&#49688;&#47049;\&#51068;&#50948;&#45824;&#44032;9803.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50724;&#51648;&#50689;\&#50724;&#51648;&#50689;\XECELL\&#49548;&#50577;2-P5.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Jungjh\9809ndbr\Aaa\9806YDBR\PCBeam\&#49444;&#44228;9806.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50724;&#51648;&#50689;\D\KHJ\XLS\RC%20RAHMEN\&#54620;&#44221;\&#54620;&#44397;\&#51473;&#49328;&#44368;.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50724;&#51648;&#50689;\&#50724;&#51648;&#50689;\&#50724;&#51648;&#50689;\&#51089;&#50629;&#49892;\&#48268;&#48120;&#52380;&#54945;&#45800;&#44368;&#47049;&#44277;&#49324;\&#49688;&#47049;\TEST\&#51473;&#49328;&#44368;.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Jyd\&#45225;&#54408;&#48169;(&#51208;&#45824;&#49688;&#51221;&#44552;&#51648;)\&#54532;&#47196;&#51229;&#53944;\&#51109;&#54637;&#49440;\&#44396;&#51312;\&#44368;&#45824;\ABUT.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192.168.0.120\&#48177;&#50629;\&#51088;&#47308;\&#49688;&#47049;&#49328;&#52636;&#51088;&#47308;\&#50864;&#49688;&#44277;\&#48292;&#52824;&#54540;&#47464;&#44288;.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B:\OFFICE%20&#50577;&#49885;\N&#36035;&#63963;-&#32887;.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51312;&#51452;&#54840;\D\PIYAK\1999\&#49457;&#48513;&#44396;\&#51109;&#50948;&#49437;&#44288;2\&#49688;&#47049;\&#51109;&#50948;&#46041;1\&#49688;&#47049;\1\&#53664;&#44277;\excel\sorce.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50724;&#51648;&#50689;\&#50724;&#51648;&#50689;\KHJ\XLS\RC&#49836;&#46972;&#48652;\&#54620;&#44221;\&#51473;&#49328;&#44368;.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192.168.0.28\Users\W_EXCEL\ABUT\source\PILE.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50724;&#51648;&#50689;\D\My%20Documents\2000&#45380;\&#49688;&#47049;\BOX\&#44148;&#54868;\KHJ\XLS\RC%20RAHMEN\&#54620;&#44397;\&#51473;&#49328;&#44368;.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Jyd\&#45225;&#54408;&#48169;(&#51208;&#45824;&#49688;&#51221;&#44552;&#51648;)\MSOffice\Excel\USER\B-WALL\B98P.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50724;&#51648;&#50689;\D\TEST\&#51473;&#49328;&#44368;.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G:\&#51060;&#49457;&#54984;&#44277;&#50976;\&#51060;&#52649;&#54788;\3&#44277;&#44396;\3-2,3&#44277;&#44396;\book1.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49569;&#50896;&#51068;\d%20(e)\&#51088;&#47308;\&#49688;&#47049;&#49328;&#52636;&#51088;&#47308;\&#50864;&#49688;&#44277;\&#48292;&#52824;&#54540;&#47464;&#44288;.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Jyd\&#45225;&#54408;&#48169;(&#51208;&#45824;&#49688;&#51221;&#44552;&#51648;)\My%20Documents\DDC5.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51076;&#49884;&#54532;&#47536;&#53944;\&#49888;&#50864;&#44148;&#49444;\&#50857;&#50669;\&#51452;&#50516;&#54840;\&#49444;&#44228;%20&#45236;&#50669;%20&#51068;&#50948;%20&#49688;&#47049;%20&#45800;&#44032;.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51312;&#44284;&#51109;\C\My%20Documents\&#50517;&#54644;(&#49340;&#49688;).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50724;&#51648;&#50689;\&#50724;&#51648;&#50689;\TEST\&#51473;&#49328;&#44368;.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J:\KHJ\XLS\RC%20RAHMEN\&#54620;&#44221;\&#54620;&#44397;\&#51473;&#49328;&#44368;.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48124;&#44221;&#49457;\2006\&#51204;&#52285;&#48176;&#51089;&#49457;\&#45796;&#50868;&#48155;&#51020;-xls\&#44368;&#45824;&#44396;&#51312;&#44228;&#49328;.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50577;&#50896;&#47784;\JUKJUN\00\GPBR\&#49444;&#44228;_&#45236;&#51652;&#44160;&#53664;.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Miji2000\a-project\TEST\&#51473;&#49328;&#44368;.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44608;&#51116;&#51456;\&#50689;&#52380;&#49884;&#44552;&#54840;&#51648;&#44396;&#54616;&#49688;&#44288;&#44144;(&#51089;&#50629;&#51473;)\hb\&#49340;&#49328;1&#51648;&#44396;(&#49892;&#49884;)\&#51452;&#44277;&#49688;&#47049;\&#51068;&#50948;&#45824;&#44032;9803.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50724;&#51648;&#50689;\D\&#51089;&#50629;&#49892;\&#46041;&#49328;&#44368;\&#52572;&#51333;&#49688;&#47049;\TEST\&#51473;&#49328;&#44368;.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B:\&#44608;&#50857;&#44592;\&#50641;&#49472;\GUMI4B2\&#44396;&#48120;4&#45800;2.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Jks\&#44277;&#50976;\&#51076;&#49884;&#54028;&#51068;\KNK\2002&#45380;\&#50896;&#44032;&#44228;&#49328;\&#48372;&#46972;&#47588;&#48337;&#50896;\OFFICE%20&#50577;&#49885;\N&#36035;&#63963;-&#32887;.xls" TargetMode="External"/></Relationships>
</file>

<file path=xl/externalLinks/_rels/externalLink137.xml.rels><?xml version="1.0" encoding="UTF-8" standalone="yes"?>
<Relationships xmlns="http://schemas.openxmlformats.org/package/2006/relationships"><Relationship Id="rId1" Type="http://schemas.microsoft.com/office/2006/relationships/xlExternalLinkPath/xlStartup" Target="My%20Documents/&#44592;&#53440;/projct/ANSAN/EXL/gongsu.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44608;&#54840;&#51333;\C\KHJ\XLS\RC%20RAHMEN\&#54620;&#44397;\&#51473;&#49328;&#44368;.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50724;&#51648;&#50689;\&#50724;&#51648;&#50689;\KHJ\XLS\RC%20RAHMEN\&#54620;&#44397;\&#51473;&#49328;&#44368;.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44053;&#51064;&#53468;\1111\My%20Documents\&#44592;&#53440;\projct\ANSAN\EXL\gongsu.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50577;&#54984;&#48124;\7&#44060;&#51648;&#44396;&#49688;&#47049;\1999\GUNIL&#45824;&#44396;\PROJECT\QUANT\gasul\JB-A.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49888;&#54868;1\&#47196;&#52972;%20&#46356;&#49828;&#53356;%20(d)\work\2002&#54980;&#48152;&#44592;\007-&#54952;&#51648;2&#46041;&#50500;&#54028;&#53944;&#49888;&#49444;&#44277;&#49324;\&#49688;&#47049;&#49328;&#52636;&#49436;\&#54868;&#49328;&#51648;&#44396;\&#50641;&#49472;&#47928;&#49436;\&#44221;&#44228;&#51340;&#54364;.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50724;&#51648;&#50689;\&#50724;&#51648;&#50689;\KHJ\XLS\DATA\&#51473;&#49328;&#44368;.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KMS\&#45347;&#50612;&#51452;&#49464;&#50836;\OFFICE%20&#50577;&#49885;\N&#36035;&#63963;-&#32887;.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http://mail.dreamwiz.com/0PROJECT/BEOMHAN/ANSEONG/ELEC/CAL/CAL-AS.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44508;&#55012;&#51060;\&#44032;&#54217;&#49688;&#47532;&#44228;&#49328;(0322)\135work\&#49345;&#54616;&#49688;&#46020;&#48512;\&#47560;&#46308;&#44540;&#47536;&#44277;&#50896;\&#47560;&#46308;&#49688;&#47049;&#52572;&#51333;1118\&#44396;&#51312;&#47932;&#44277;(&#47592;&#54848;).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file:///\\nas400\01_&#54532;&#47196;&#51229;&#53944;\Documents%20and%20Settings\admin\&#48148;&#53461;%20&#54868;&#47732;\&#49444;&#44228;&#45236;&#50669;&#49436;(2012&#45380;).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192.168.0.120\&#48177;&#50629;\&#44040;&#50900;&#46041;&#50724;&#54588;&#49828;&#49888;&#52629;&#44277;&#49324;\&#49444;&#44228;&#48320;&#44221;(200504)\&#49688;&#47049;&#49328;&#52636;\Word\&#49328;&#52636;&#44540;&#44144;\&#48512;&#49328;&#45224;&#52380;&#46041;&#48337;&#50896;\020325\EXCEL\&#45236;&#50669;&#49436;\Compaction\&#52980;&#54169;&#49496;\CGS\CGS(&#47928;&#44257;-&#49324;&#48513;).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51221;&#49345;&#44508;\project\&#54217;&#53469;\&#53685;&#48373;&#49688;&#47049;\&#47592;&#54848;%20&#49688;&#47049;.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Pc1\c\cad-work\&#51061;&#49328;~&#49569;&#51221;&#47532;\&#52572;&#51333;&#45236;&#50669;\2000proj\&#49436;&#48729;&#44256;\&#45236;&#50669;\&#50689;&#46041;&#49440;\yds\LMEBM005.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51221;&#49345;&#44508;\&#50577;&#54217;\ok\&#45824;&#44396;-&#45824;&#46041;\&#44396;&#51312;&#44228;&#49328;&#49436;\&#48513;&#48128;&#50577;IC1&#44368;\PC30-3\PC30-3.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50724;&#51648;&#50689;\&#50724;&#51648;&#50689;\KHJ\XLS\RC%20RAHMEN\&#54620;&#44221;\&#54620;&#44397;\&#51473;&#49328;&#44368;.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50896;&#49884;&#50672;\00-PROJECT\&#45224;&#51221;&#50864;\&#54861;&#49328;&#52380;\&#45224;&#52492;&#51648;&#44396;\&#49688;&#47049;(&#45224;&#52492;).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50724;&#51648;&#50689;\D\KHJ\XLS\BOX\&#54620;&#44221;\KHJ\XLS\DATA\&#51473;&#49328;&#44368;.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48149;&#51652;&#49437;\C\WINDOWS\9605G\DS-LOAD.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44608;&#54840;&#51333;\C\KHJ\XLS\RC&#49836;&#46972;&#48652;\&#54620;&#44221;\&#51473;&#49328;&#44368;.XLS"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77civil\081\spo1c060(&#45817;&#45224;&#47532;)\&#49688;&#47049;\&#50896;&#54805;&#47592;&#54848;&#49688;&#47049;.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51060;&#50864;&#52384;\C\TEST\&#51473;&#49328;&#44368;.XLS"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51060;&#51652;&#50689;\&#45225;&#54408;\&#44608;&#52380;&#44592;&#44228;&#54868;&#49324;&#45800;\&#46020;&#44540;&#51204;&#44060;.xls"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file:///\\&#50724;&#51648;&#50689;\D\KHJ\XLS\DATA\&#51473;&#49328;&#44368;.XLS" TargetMode="External"/></Relationships>
</file>

<file path=xl/externalLinks/_rels/externalLink161.xml.rels><?xml version="1.0" encoding="UTF-8" standalone="yes"?>
<Relationships xmlns="http://schemas.openxmlformats.org/package/2006/relationships"><Relationship Id="rId1" Type="http://schemas.openxmlformats.org/officeDocument/2006/relationships/externalLinkPath" Target="file:///I:\DWG\ILOT-MI\SUNGNAM\TAL\SUNGNAM1.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file:///\\&#51060;&#51109;&#44540;\MY%20DOCUMENTS\&#44277;&#49324;%20&#51333;&#47308;\&#50725;&#52380;&#47928;&#51221;&#49340;&#44144;&#47532;&#44048;&#44032;&#52264;&#49440;&#49444;&#52824;&#44277;&#49324;%20-%202002.10.23\&#45236;&#50669;&#49436;\PJT-2000\R-6&#54840;&#49440;&#46020;&#47196;\Fin-5-4\&#50696;&#49328;&#49436;\&#45800;&#50948;&#49688;&#47049;\R-&#44305;&#51452;&#50948;&#49373;%20&#51652;&#51077;&#47196;\&#50696;&#49328;&#49436;\&#45800;&#50948;&#49688;&#47049;\UNIT-QT.XLS"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file:///\\&#50976;&#51652;&#50724;\PROJECT2\&#54788;&#50577;&#51452;\work(2001)\&#50516;&#44144;&#44396;&#51312;&#44228;&#49328;\&#44396;&#51312;&#54644;&#49437;(2001)\&#44288;&#44553;\&#49457;&#46041;&#44396;&#52397;(&#49888;&#54788;&#51649;)\2518&#52572;&#51333;\&#49688;&#47049;&#49328;&#52636;&#49436;(&#52572;&#51333;)\&#52572;&#51333;&#45225;&#54408;\&#49457;&#49688;&#50669;%20&#51452;&#48320;%20&#54616;&#49688;&#50516;&#44144;%20&#54869;&#51109;&#49324;&#50629;\&#49688;&#47049;&#49328;&#52636;&#49436;\PCBOX%20&#49444;&#52824;&#44277;.xls" TargetMode="External"/></Relationships>
</file>

<file path=xl/externalLinks/_rels/externalLink164.xml.rels><?xml version="1.0" encoding="UTF-8" standalone="yes"?>
<Relationships xmlns="http://schemas.openxmlformats.org/package/2006/relationships"><Relationship Id="rId1" Type="http://schemas.openxmlformats.org/officeDocument/2006/relationships/externalLinkPath" Target="file:///A:\&#49444;&#44228;&#54028;&#51068;&#47784;&#51020;\&#49444;&#44228;&#54532;&#47196;&#44536;&#47016;\&#51068;&#50948;&#45824;&#44032;&#54364;.xls"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file:///\\Corea\&#47196;&#52972;%20&#46356;&#49828;&#53356;%20(c)\MAIN&#49688;&#47049;&#49328;&#52636;\&#49345;%20%20&#49688;%20%20&#46020;\&#49688;&#47049;&#49328;&#52636;(&#46020;&#49688;&#47196;).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externalLinkPath" Target="file:///\\&#49569;&#46041;&#54984;\2003\PROJECT\LOAD\28LINE\HWP\LOAD\KH\HWP\OUT\YES.XLS" TargetMode="External"/></Relationships>
</file>

<file path=xl/externalLinks/_rels/externalLink167.xml.rels><?xml version="1.0" encoding="UTF-8" standalone="yes"?>
<Relationships xmlns="http://schemas.openxmlformats.org/package/2006/relationships"><Relationship Id="rId1" Type="http://schemas.openxmlformats.org/officeDocument/2006/relationships/externalLinkPath" Target="file:///\\NTSERVER\hdd4\My%20Documents\PERSONAL\Q-ty-1.xls" TargetMode="External"/></Relationships>
</file>

<file path=xl/externalLinks/_rels/externalLink168.xml.rels><?xml version="1.0" encoding="UTF-8" standalone="yes"?>
<Relationships xmlns="http://schemas.openxmlformats.org/package/2006/relationships"><Relationship Id="rId1" Type="http://schemas.openxmlformats.org/officeDocument/2006/relationships/externalLinkPath" Target="file:///\\&#51221;&#52384;&#44592;\project\&#51088;&#47308;2\&#44172;&#48708;&#50728;\10&#44277;&#44396;.xls" TargetMode="External"/></Relationships>
</file>

<file path=xl/externalLinks/_rels/externalLink169.xml.rels><?xml version="1.0" encoding="UTF-8" standalone="yes"?>
<Relationships xmlns="http://schemas.openxmlformats.org/package/2006/relationships"><Relationship Id="rId1" Type="http://schemas.openxmlformats.org/officeDocument/2006/relationships/externalLinkPath" Target="file:///\\&#44608;&#44221;&#53468;\1PROJECT\1Project\1&#51333;&#44148;-&#44228;&#50577;&#52380;\1&#44277;&#49324;&#44228;&#54925;\2&#49688;&#47049;&#49328;&#52636;&#49436;\5.&#44368;&#47049;&#44277;\&#44368;&#47049;&#44277;.xls" TargetMode="External"/></Relationships>
</file>

<file path=xl/externalLinks/_rels/externalLink170.xml.rels><?xml version="1.0" encoding="UTF-8" standalone="yes"?>
<Relationships xmlns="http://schemas.openxmlformats.org/package/2006/relationships"><Relationship Id="rId1" Type="http://schemas.openxmlformats.org/officeDocument/2006/relationships/externalLinkPath" Target="file:///\\&#48124;&#44221;&#49457;\2006\zrDAE97\97kdRoad2.xls" TargetMode="External"/></Relationships>
</file>

<file path=xl/externalLinks/_rels/externalLink171.xml.rels><?xml version="1.0" encoding="UTF-8" standalone="yes"?>
<Relationships xmlns="http://schemas.openxmlformats.org/package/2006/relationships"><Relationship Id="rId1" Type="http://schemas.openxmlformats.org/officeDocument/2006/relationships/externalLinkPath" Target="file:///A:\9701A\OUT\YES.XLS" TargetMode="External"/></Relationships>
</file>

<file path=xl/externalLinks/_rels/externalLink172.xml.rels><?xml version="1.0" encoding="UTF-8" standalone="yes"?>
<Relationships xmlns="http://schemas.openxmlformats.org/package/2006/relationships"><Relationship Id="rId1" Type="http://schemas.openxmlformats.org/officeDocument/2006/relationships/externalLinkPath" Target="file:///\\Isyou\c\PJT-97\R-SUWONJ\REP\P7-5-31\LX-CAL.XLS" TargetMode="External"/></Relationships>
</file>

<file path=xl/externalLinks/_rels/externalLink173.xml.rels><?xml version="1.0" encoding="UTF-8" standalone="yes"?>
<Relationships xmlns="http://schemas.openxmlformats.org/package/2006/relationships"><Relationship Id="rId1" Type="http://schemas.openxmlformats.org/officeDocument/2006/relationships/externalLinkPath" Target="file:///\\&#50724;&#51648;&#50689;\D\My%20Documents\2000&#45380;\&#49688;&#47049;\BOX\&#44148;&#54868;\KHJ\XLS\DATA\&#51473;&#49328;&#44368;.XLS" TargetMode="External"/></Relationships>
</file>

<file path=xl/externalLinks/_rels/externalLink174.xml.rels><?xml version="1.0" encoding="UTF-8" standalone="yes"?>
<Relationships xmlns="http://schemas.openxmlformats.org/package/2006/relationships"><Relationship Id="rId1" Type="http://schemas.openxmlformats.org/officeDocument/2006/relationships/externalLinkPath" Target="file:///\\&#51060;&#45909;&#44592;\&#44277;&#50976;&#48169;\&#44277;&#50976;&#48169;\(01.04.00)&#54924;&#52380;&#49548;&#46020;&#51021;\XLS\2&#44396;&#44036;\CIVIL\EXCLE\DAT\&#44256;&#50577;&#44288;&#51116;.XLS" TargetMode="External"/></Relationships>
</file>

<file path=xl/externalLinks/_rels/externalLink175.xml.rels><?xml version="1.0" encoding="UTF-8" standalone="yes"?>
<Relationships xmlns="http://schemas.openxmlformats.org/package/2006/relationships"><Relationship Id="rId1" Type="http://schemas.openxmlformats.org/officeDocument/2006/relationships/externalLinkPath" Target="file:///\\&#48149;&#49345;&#50896;\&#49688;&#47049;&#49328;&#52636;&#49436;\2003\&#46020;&#54868;(&#47785;&#54252;.&#49345;&#46041;)\&#47785;&#54252;&#52572;&#51333;\&#49688;&#47049;&#49328;&#52636;&#49436;(print)\&#49345;&#46041;&#51648;&#44396;\3.&#49345;&#46041;&#50724;&#49688;\7.&#48512;&#45824;&#44277;\&#53664;&#44277;.xls" TargetMode="External"/></Relationships>
</file>

<file path=xl/externalLinks/_rels/externalLink176.xml.rels><?xml version="1.0" encoding="UTF-8" standalone="yes"?>
<Relationships xmlns="http://schemas.openxmlformats.org/package/2006/relationships"><Relationship Id="rId1" Type="http://schemas.openxmlformats.org/officeDocument/2006/relationships/externalLinkPath" Target="file:///\\&#45824;&#46020;1\C\CIVIL\EXCLE\DAT\&#44256;&#50577;&#44288;&#51116;.XLS" TargetMode="External"/></Relationships>
</file>

<file path=xl/externalLinks/_rels/externalLink177.xml.rels><?xml version="1.0" encoding="UTF-8" standalone="yes"?>
<Relationships xmlns="http://schemas.openxmlformats.org/package/2006/relationships"><Relationship Id="rId1" Type="http://schemas.openxmlformats.org/officeDocument/2006/relationships/externalLinkPath" Target="file:///\\&#51060;&#55148;&#49464;\PROJECT%20&#52572;&#51333;\project%20&#52572;&#51333;\&#51221;&#49688;&#51109;\&#49688;&#46041;&#51648;&#48169;&#49345;&#49688;&#46020;\&#51204;&#44592;\&#50696;&#49328;&#49436;\project%20&#52572;&#51333;\&#44592;&#53440;\&#48128;&#50577;&#49688;&#49688;\&#44592;&#53440;\ILWIPOH.XLS" TargetMode="External"/></Relationships>
</file>

<file path=xl/externalLinks/_rels/externalLink178.xml.rels><?xml version="1.0" encoding="UTF-8" standalone="yes"?>
<Relationships xmlns="http://schemas.openxmlformats.org/package/2006/relationships"><Relationship Id="rId1" Type="http://schemas.openxmlformats.org/officeDocument/2006/relationships/externalLinkPath" Target="file:///\\&#52572;&#51456;&#54840;\D\&#50724;&#51652;&#44512;\&#46160;&#50896;&#44404;&#44257;&#50948;&#54744;&#46020;&#47196;(&#52572;&#51333;&#48516;))\&#49688;&#47049;&#50641;&#49472;\&#44592;&#51316;&#44396;&#51312;&#47932;&#44648;&#44592;(&#44060;&#44144;&#48143;&#54252;&#51109;).xls" TargetMode="External"/></Relationships>
</file>

<file path=xl/externalLinks/_rels/externalLink179.xml.rels><?xml version="1.0" encoding="UTF-8" standalone="yes"?>
<Relationships xmlns="http://schemas.openxmlformats.org/package/2006/relationships"><Relationship Id="rId1" Type="http://schemas.openxmlformats.org/officeDocument/2006/relationships/externalLinkPath" Target="file:///\\&#51312;&#44284;&#51109;\C\My%20Documents\&#49888;&#50504;(6&#44148;)\&#50517;&#54644;(&#50896;&#51109;)\&#50896;&#51109;&#54252;&#51109;.xls" TargetMode="External"/></Relationships>
</file>

<file path=xl/externalLinks/_rels/externalLink180.xml.rels><?xml version="1.0" encoding="UTF-8" standalone="yes"?>
<Relationships xmlns="http://schemas.openxmlformats.org/package/2006/relationships"><Relationship Id="rId1" Type="http://schemas.openxmlformats.org/officeDocument/2006/relationships/externalLinkPath" Target="file:///\\Dha\c\&#50668;&#44592;&#51200;&#44592;\&#46028;&#47581;&#53468;.xls" TargetMode="External"/></Relationships>
</file>

<file path=xl/externalLinks/_rels/externalLink181.xml.rels><?xml version="1.0" encoding="UTF-8" standalone="yes"?>
<Relationships xmlns="http://schemas.openxmlformats.org/package/2006/relationships"><Relationship Id="rId1" Type="http://schemas.openxmlformats.org/officeDocument/2006/relationships/externalLinkPath" Target="file:///\\&#51221;&#49345;&#44508;\&#50577;&#54217;\ok\&#45824;&#44396;-&#45824;&#46041;\&#44396;&#51312;&#44228;&#49328;&#49436;\&#52572;&#51333;\&#44368;&#45824;\777.xls" TargetMode="External"/></Relationships>
</file>

<file path=xl/externalLinks/_rels/externalLink182.xml.rels><?xml version="1.0" encoding="UTF-8" standalone="yes"?>
<Relationships xmlns="http://schemas.openxmlformats.org/package/2006/relationships"><Relationship Id="rId1" Type="http://schemas.openxmlformats.org/officeDocument/2006/relationships/externalLinkPath" Target="file:///\\Pentiumiii\c\My%20Documents\DATA\&#51032;&#51221;&#48512;&#49884;&#47549;&#47896;&#51648;.xls" TargetMode="External"/></Relationships>
</file>

<file path=xl/externalLinks/_rels/externalLink183.xml.rels><?xml version="1.0" encoding="UTF-8" standalone="yes"?>
<Relationships xmlns="http://schemas.openxmlformats.org/package/2006/relationships"><Relationship Id="rId1" Type="http://schemas.openxmlformats.org/officeDocument/2006/relationships/externalLinkPath" Target="file:///\\&#49436;&#50689;&#49437;\D\2001&#45380;\&#49884;&#47549;&#46020;&#49436;&#44288;&#44053;&#45817;\TOTAL.xls" TargetMode="External"/></Relationships>
</file>

<file path=xl/externalLinks/_rels/externalLink184.xml.rels><?xml version="1.0" encoding="UTF-8" standalone="yes"?>
<Relationships xmlns="http://schemas.openxmlformats.org/package/2006/relationships"><Relationship Id="rId1" Type="http://schemas.openxmlformats.org/officeDocument/2006/relationships/externalLinkPath" Target="file:///\\&#51221;&#54840;&#49437;\&#44221;&#50689;&#51221;&#48372;\&#50696;&#52264;&#51077;&#54788;&#54889;\&#54217;&#44512;&#52264;&#51077;\&#50672;&#49845;\&#50641;&#49472;&#50672;&#49845;1.xls" TargetMode="External"/></Relationships>
</file>

<file path=xl/externalLinks/_rels/externalLink185.xml.rels><?xml version="1.0" encoding="UTF-8" standalone="yes"?>
<Relationships xmlns="http://schemas.openxmlformats.org/package/2006/relationships"><Relationship Id="rId1" Type="http://schemas.openxmlformats.org/officeDocument/2006/relationships/externalLinkPath" Target="file:///\\&#48512;&#52285;2\&#48512;&#52285;2\&#50864;&#47532;&#44148;&#52629;\&#51064;&#51228;&#46041;&#44221;&#47196;&#45817;\&#44221;&#47196;(&#53685;).XLS" TargetMode="External"/></Relationships>
</file>

<file path=xl/externalLinks/_rels/externalLink186.xml.rels><?xml version="1.0" encoding="UTF-8" standalone="yes"?>
<Relationships xmlns="http://schemas.openxmlformats.org/package/2006/relationships"><Relationship Id="rId1" Type="http://schemas.openxmlformats.org/officeDocument/2006/relationships/externalLinkPath" Target="file:///\\Pc01\e\error.xls" TargetMode="External"/></Relationships>
</file>

<file path=xl/externalLinks/_rels/externalLink187.xml.rels><?xml version="1.0" encoding="UTF-8" standalone="yes"?>
<Relationships xmlns="http://schemas.openxmlformats.org/package/2006/relationships"><Relationship Id="rId1" Type="http://schemas.openxmlformats.org/officeDocument/2006/relationships/externalLinkPath" Target="file:///\\&#44608;&#44221;&#49688;\KKS-WORK\HK-JOB\jukjun\CAL\&#49444;&#44228;_&#48376;&#49440;.xls" TargetMode="External"/></Relationships>
</file>

<file path=xl/externalLinks/_rels/externalLink188.xml.rels><?xml version="1.0" encoding="UTF-8" standalone="yes"?>
<Relationships xmlns="http://schemas.openxmlformats.org/package/2006/relationships"><Relationship Id="rId1" Type="http://schemas.openxmlformats.org/officeDocument/2006/relationships/externalLinkPath" Target="file:///\\&#51204;&#49345;&#54788;\&#49688;&#50896;&#49884;&#45225;&#54408;&#48376;\My%20Documents\&#45224;&#50577;&#51452;\&#44032;&#50868;&#46041;\&#48512;&#52509;&#44292;.xls" TargetMode="External"/></Relationships>
</file>

<file path=xl/externalLinks/_rels/externalLink189.xml.rels><?xml version="1.0" encoding="UTF-8" standalone="yes"?>
<Relationships xmlns="http://schemas.openxmlformats.org/package/2006/relationships"><Relationship Id="rId1" Type="http://schemas.openxmlformats.org/officeDocument/2006/relationships/externalLinkPath" Target="file:///\\&#48124;&#44221;&#49457;\2006\&#50629;&#47924;\2002&#45380;&#44284;&#50629;\01&#53456;&#51652;&#44053;\&#49688;&#47049;\..&#44396;&#51312;&#47932;&#49884;&#49444;...xls" TargetMode="External"/></Relationships>
</file>

<file path=xl/externalLinks/_rels/externalLink190.xml.rels><?xml version="1.0" encoding="UTF-8" standalone="yes"?>
<Relationships xmlns="http://schemas.openxmlformats.org/package/2006/relationships"><Relationship Id="rId1" Type="http://schemas.openxmlformats.org/officeDocument/2006/relationships/externalLinkPath" Target="file:///\\&#44608;&#44508;&#51221;\&#44552;&#44053;&#55092;&#44172;&#49548;\&#44552;&#44053;&#49688;&#47049;\&#44396;&#51312;&#47932;&#44277;\&#54364;&#51648;.xls" TargetMode="External"/></Relationships>
</file>

<file path=xl/externalLinks/_rels/externalLink191.xml.rels><?xml version="1.0" encoding="UTF-8" standalone="yes"?>
<Relationships xmlns="http://schemas.openxmlformats.org/package/2006/relationships"><Relationship Id="rId1" Type="http://schemas.openxmlformats.org/officeDocument/2006/relationships/externalLinkPath" Target="file:///G:\ST\&#45225;&#54408;\2002\&#49437;&#47548;&#49324;&#51077;&#44396;&#50808;%2010&#44060;&#49548;%20&#51452;&#48124;&#49689;&#50896;&#49324;&#50629;%20&#49892;&#49884;&#49444;&#44228;\&#50024;&#48708;&#49828;\XLSDAT\2&#44396;&#44036;%20&#49688;&#47049;\&#49688;&#47049;.XLS" TargetMode="External"/></Relationships>
</file>

<file path=xl/externalLinks/_rels/externalLink192.xml.rels><?xml version="1.0" encoding="UTF-8" standalone="yes"?>
<Relationships xmlns="http://schemas.openxmlformats.org/package/2006/relationships"><Relationship Id="rId1" Type="http://schemas.microsoft.com/office/2006/relationships/xlExternalLinkPath/xlStartup" Target="IC&#49688;&#47049;/&#48176;&#49688;&#44288;&#44277;(IC).xls" TargetMode="External"/></Relationships>
</file>

<file path=xl/externalLinks/_rels/externalLink193.xml.rels><?xml version="1.0" encoding="UTF-8" standalone="yes"?>
<Relationships xmlns="http://schemas.openxmlformats.org/package/2006/relationships"><Relationship Id="rId1" Type="http://schemas.openxmlformats.org/officeDocument/2006/relationships/externalLinkPath" Target="file:///\\&#50668;&#47532;\&#50668;&#47532;D\Office\&#48149;&#44592;&#49324;%20&#51089;&#50629;&#50857;\DATA\MR-BAB\&#50641;&#49472;DATA\2.&#53664;&#44277;\&#48149;&#44592;&#49324;-&#45800;&#50948;&#49688;&#47049;.xls" TargetMode="External"/></Relationships>
</file>

<file path=xl/externalLinks/_rels/externalLink194.xml.rels><?xml version="1.0" encoding="UTF-8" standalone="yes"?>
<Relationships xmlns="http://schemas.openxmlformats.org/package/2006/relationships"><Relationship Id="rId1" Type="http://schemas.openxmlformats.org/officeDocument/2006/relationships/externalLinkPath" Target="file:///\\nas400\01_&#54532;&#47196;&#51229;&#53944;\newwork\&#44592;&#48376;&#48143;&#49892;&#49884;&#49444;&#44228;\&#44592;&#53440;\&#54620;&#44053;&#51088;&#51204;&#44144;&#46020;&#47196;\20_10&#52264;(&#48156;&#51452;)_081024\&#44053;&#48513;&#52769;\01_&#49444;&#44228;&#49436;\&#50872;&#53944;&#46972;&#45367;%202002%20YEAR\&#51312;&#45804;&#52397;\&#49888;&#54413;&#50864;&#49457;\&#49892;&#54665;\My%20Documents\Khdata99\&#44288;&#47532;&#52397;\&#49436;&#50872;\&#44053;&#48320;&#48513;&#47196;\My%20Documents\KHDATA\&#44288;&#47532;&#52397;\&#50896;&#45224;-&#50872;&#51652;\&#50896;&#45224;&#50872;&#51652;&#45209;&#52272;&#45236;&#50669;(99.4.13%20&#48512;&#49328;&#52397;).xls" TargetMode="External"/></Relationships>
</file>

<file path=xl/externalLinks/_rels/externalLink195.xml.rels><?xml version="1.0" encoding="UTF-8" standalone="yes"?>
<Relationships xmlns="http://schemas.openxmlformats.org/package/2006/relationships"><Relationship Id="rId1" Type="http://schemas.openxmlformats.org/officeDocument/2006/relationships/externalLinkPath" Target="file:///\\&#44608;&#54840;&#51333;\C\KHJ\XLS\DATA\&#51473;&#49328;&#44368;.XLS" TargetMode="External"/></Relationships>
</file>

<file path=xl/externalLinks/_rels/externalLink196.xml.rels><?xml version="1.0" encoding="UTF-8" standalone="yes"?>
<Relationships xmlns="http://schemas.openxmlformats.org/package/2006/relationships"><Relationship Id="rId1" Type="http://schemas.openxmlformats.org/officeDocument/2006/relationships/externalLinkPath" Target="file:///\\&#50724;&#51648;&#50689;\D\&#51089;&#50629;&#49892;\&#46041;&#47548;\&#49328;&#53468;&#44264;&#44368;\&#54620;&#44397;\&#51473;&#49328;&#44368;.XLS" TargetMode="External"/></Relationships>
</file>

<file path=xl/externalLinks/_rels/externalLink197.xml.rels><?xml version="1.0" encoding="UTF-8" standalone="yes"?>
<Relationships xmlns="http://schemas.openxmlformats.org/package/2006/relationships"><Relationship Id="rId1" Type="http://schemas.openxmlformats.org/officeDocument/2006/relationships/externalLinkPath" Target="file:///\\&#52292;&#44221;&#54840;\00_&#54788;&#51116;&#51652;&#54665;\&#44277;&#50976;&#48169;\&#44060;&#47029;&#44277;&#49324;&#48708;\1.&#48376;&#52404;.xls" TargetMode="External"/></Relationships>
</file>

<file path=xl/externalLinks/_rels/externalLink198.xml.rels><?xml version="1.0" encoding="UTF-8" standalone="yes"?>
<Relationships xmlns="http://schemas.openxmlformats.org/package/2006/relationships"><Relationship Id="rId1" Type="http://schemas.openxmlformats.org/officeDocument/2006/relationships/externalLinkPath" Target="file:///\\&#48124;&#44221;&#49457;\2006\Office\&#48149;&#44592;&#49324;%20&#51089;&#50629;&#50857;\DATA\MR-BAB\&#50641;&#49472;DATA\2.&#53664;&#44277;\&#48149;&#44592;&#49324;-&#45800;&#50948;&#49688;&#47049;.xls" TargetMode="External"/></Relationships>
</file>

<file path=xl/externalLinks/_rels/externalLink199.xml.rels><?xml version="1.0" encoding="UTF-8" standalone="yes"?>
<Relationships xmlns="http://schemas.openxmlformats.org/package/2006/relationships"><Relationship Id="rId1" Type="http://schemas.openxmlformats.org/officeDocument/2006/relationships/externalLinkPath" Target="file:///\\&#51060;&#50864;&#52384;\C\&#50724;&#51648;&#50689;\&#51089;&#50629;&#49892;\&#48268;&#48120;&#52380;&#54945;&#45800;&#44368;&#47049;&#44277;&#49324;\&#49688;&#47049;\TEST\&#51473;&#49328;&#44368;.XLS" TargetMode="External"/></Relationships>
</file>

<file path=xl/externalLinks/_rels/externalLink200.xml.rels><?xml version="1.0" encoding="UTF-8" standalone="yes"?>
<Relationships xmlns="http://schemas.openxmlformats.org/package/2006/relationships"><Relationship Id="rId1" Type="http://schemas.openxmlformats.org/officeDocument/2006/relationships/externalLinkPath" Target="file:///\\&#48149;&#46041;&#44512;\MY%20DOCUMENTS\&#44608;\&#44284;&#50629;&#51221;&#47532;\&#44284;&#50629;-2001\2001-11\&#52572;&#51333;\&#48276;&#50864;\&#49688;&#47049;\&#44032;&#51104;&#49688;&#47049;\&#44036;&#51648;.xls" TargetMode="External"/></Relationships>
</file>

<file path=xl/externalLinks/_rels/externalLink201.xml.rels><?xml version="1.0" encoding="UTF-8" standalone="yes"?>
<Relationships xmlns="http://schemas.openxmlformats.org/package/2006/relationships"><Relationship Id="rId1" Type="http://schemas.openxmlformats.org/officeDocument/2006/relationships/externalLinkPath" Target="file:///\\&#51060;&#50864;&#52384;\C\&#50724;&#51648;&#50689;\&#51089;&#50629;&#49892;\&#51076;&#51204;&#44368;\KHJ\XLS\RC&#49836;&#46972;&#48652;\&#51109;&#45236;&#44368;(&#54620;&#44221;46).xls" TargetMode="External"/></Relationships>
</file>

<file path=xl/externalLinks/_rels/externalLink202.xml.rels><?xml version="1.0" encoding="UTF-8" standalone="yes"?>
<Relationships xmlns="http://schemas.openxmlformats.org/package/2006/relationships"><Relationship Id="rId1" Type="http://schemas.openxmlformats.org/officeDocument/2006/relationships/externalLinkPath" Target="file:///\\&#52572;&#46041;&#51652;\1_&#54620;&#54868;TP\&#51089;&#50629;&#51473;\&#51473;&#46993;&#52380;&#48372;&#46020;&#50977;&#44368;\&#51228;3&#50977;&#44368;\&#48320;&#44221;\&#54644;&#49437;\3-1.&#48372;&#46020;&#50977;&#44368;(st).xls" TargetMode="External"/></Relationships>
</file>

<file path=xl/externalLinks/_rels/externalLink203.xml.rels><?xml version="1.0" encoding="UTF-8" standalone="yes"?>
<Relationships xmlns="http://schemas.openxmlformats.org/package/2006/relationships"><Relationship Id="rId1" Type="http://schemas.openxmlformats.org/officeDocument/2006/relationships/externalLinkPath" Target="file:///\\&#48124;&#44221;&#49457;\2006\My%20Documents\&#44592;&#53440;\projct\ANSAN\EXL\GONG1818.XLS" TargetMode="External"/></Relationships>
</file>

<file path=xl/externalLinks/_rels/externalLink204.xml.rels><?xml version="1.0" encoding="UTF-8" standalone="yes"?>
<Relationships xmlns="http://schemas.openxmlformats.org/package/2006/relationships"><Relationship Id="rId1" Type="http://schemas.openxmlformats.org/officeDocument/2006/relationships/externalLinkPath" Target="file:///\\&#44608;&#54840;&#51333;\C\a-project\2001&#45380;\6&#50900;\&#46041;&#49328;&#52380;\&#49688;&#47049;\2,3&#50900;\&#48268;&#48120;&#52380;&#54945;&#45800;&#44368;&#47049;&#44277;&#49324;\&#49688;&#47049;\TEST\&#51473;&#49328;&#44368;.XLS" TargetMode="External"/></Relationships>
</file>

<file path=xl/externalLinks/_rels/externalLink205.xml.rels><?xml version="1.0" encoding="UTF-8" standalone="yes"?>
<Relationships xmlns="http://schemas.openxmlformats.org/package/2006/relationships"><Relationship Id="rId1" Type="http://schemas.openxmlformats.org/officeDocument/2006/relationships/externalLinkPath" Target="file:///\\Nsh\00%20&#49464;&#44221;&#50644;&#51648;&#45768;&#50612;&#47553;\00%20&#49464;&#44221;&#50644;&#51648;&#45768;&#50612;&#47553;\01%20&#46020;&#47196;\01%20&#54861;&#49457;&#44400;\01%20&#51221;&#44592;&#49884;&#51109;%20&#46020;&#47196;%20&#44060;&#49444;&#44277;&#49324;\&#49688;&#47049;\06&#48512;&#45824;&#44277;.XLS" TargetMode="External"/></Relationships>
</file>

<file path=xl/externalLinks/_rels/externalLink206.xml.rels><?xml version="1.0" encoding="UTF-8" standalone="yes"?>
<Relationships xmlns="http://schemas.openxmlformats.org/package/2006/relationships"><Relationship Id="rId1" Type="http://schemas.microsoft.com/office/2006/relationships/xlExternalLinkPath/xlStartup" Target="&#44256;&#50577;&#49884;/&#46020;&#47732;&#52572;&#51333;/05.&#49688;&#47049;&#49328;&#52636;/&#48512;&#45824;&#44277;.xls" TargetMode="External"/></Relationships>
</file>

<file path=xl/externalLinks/_rels/externalLink207.xml.rels><?xml version="1.0" encoding="UTF-8" standalone="yes"?>
<Relationships xmlns="http://schemas.openxmlformats.org/package/2006/relationships"><Relationship Id="rId1" Type="http://schemas.openxmlformats.org/officeDocument/2006/relationships/externalLinkPath" Target="file:///\\&#44608;&#44592;&#52649;\&#44204;&#51201;&#54788;&#54889;\MYDOCU~1\&#50976;&#48337;&#54617;\MYDOCU~1\&#44204;&#51201;\&#54868;&#44277;13~1\&#46020;&#44553;&#50696;&#49328;\&#49352;%20&#54260;&#45908;%20(18)\JEONG\&#44208;&#49328;96\14&#48516;&#44592;\&#44208;&#49328;&#48512;&#49549;.B14" TargetMode="External"/></Relationships>
</file>

<file path=xl/externalLinks/_rels/externalLink208.xml.rels><?xml version="1.0" encoding="UTF-8" standalone="yes"?>
<Relationships xmlns="http://schemas.openxmlformats.org/package/2006/relationships"><Relationship Id="rId1" Type="http://schemas.openxmlformats.org/officeDocument/2006/relationships/externalLinkPath" Target="file:///\\&#49457;&#54788;&#51116;\&#49457;&#54788;&#51116;%20D\&#54620;&#50620;zip\MYD\&#50900;&#49569;Ic&#44368;1.xls" TargetMode="External"/></Relationships>
</file>

<file path=xl/externalLinks/_rels/externalLink209.xml.rels><?xml version="1.0" encoding="UTF-8" standalone="yes"?>
<Relationships xmlns="http://schemas.openxmlformats.org/package/2006/relationships"><Relationship Id="rId1" Type="http://schemas.openxmlformats.org/officeDocument/2006/relationships/externalLinkPath" Target="file:///\\&#49436;&#44508;&#54617;\D\&#44508;&#54616;&#44592;\neoexdada\&#45909;&#49457;&#50668;&#45824;\WINDOWS\Personal\&#44396;&#50516;&#51473;&#54617;&#44368;\&#49688;&#47049;&#51665;&#44228;&#54364;1.xls" TargetMode="External"/></Relationships>
</file>

<file path=xl/externalLinks/_rels/externalLink210.xml.rels><?xml version="1.0" encoding="UTF-8" standalone="yes"?>
<Relationships xmlns="http://schemas.openxmlformats.org/package/2006/relationships"><Relationship Id="rId1" Type="http://schemas.openxmlformats.org/officeDocument/2006/relationships/externalLinkPath" Target="file:///\\&#49436;&#48260;\&#54532;&#47196;&#51229;&#53944;\&#51089;&#50629;&#44277;&#44036;\&#49888;&#44592;&#50808;2&#44368;\&#50612;&#51020;&#44368;\&#49688;&#47049;&#49328;&#52636;\&#48176;&#49688;&#49688;&#47049;\&#48376;&#49440;&#49688;&#47049;\&#50976;&#46041;&#52572;&#51333;.xls" TargetMode="External"/></Relationships>
</file>

<file path=xl/externalLinks/_rels/externalLink211.xml.rels><?xml version="1.0" encoding="UTF-8" standalone="yes"?>
<Relationships xmlns="http://schemas.openxmlformats.org/package/2006/relationships"><Relationship Id="rId1" Type="http://schemas.openxmlformats.org/officeDocument/2006/relationships/externalLinkPath" Target="file:///\\Desktop-q7dumfi\&#44277;&#50976;&#48169;\&#48512;&#45824;&#44277;EXCEL\&#49688;&#47049;-&#47589;\&#54840;&#45224;\&#48512;&#45824;&#44277;&#51088;&#47308;\excel\&#54788;&#51109;&#48143;&#54872;&#44221;.XLS" TargetMode="External"/></Relationships>
</file>

<file path=xl/externalLinks/_rels/externalLink212.xml.rels><?xml version="1.0" encoding="UTF-8" standalone="yes"?>
<Relationships xmlns="http://schemas.openxmlformats.org/package/2006/relationships"><Relationship Id="rId1" Type="http://schemas.openxmlformats.org/officeDocument/2006/relationships/externalLinkPath" Target="file:///\\&#49345;&#50896;\C\My%20Documents\&#44204;&#51201;\&#44592;&#53440;&#44204;&#51201;\&#49888;&#54620;&#51008;&#54665;&#44288;&#47144;&#44204;&#51201;.xls" TargetMode="External"/></Relationships>
</file>

<file path=xl/externalLinks/_rels/externalLink213.xml.rels><?xml version="1.0" encoding="UTF-8" standalone="yes"?>
<Relationships xmlns="http://schemas.openxmlformats.org/package/2006/relationships"><Relationship Id="rId1" Type="http://schemas.openxmlformats.org/officeDocument/2006/relationships/externalLinkPath" Target="file:///\\KS_KIM\&#45824;&#51204;%20EXPO\My%20Documents\&#44592;&#53440;\projct\ANSAN\EXL\GONG1818.XLS" TargetMode="External"/></Relationships>
</file>

<file path=xl/externalLinks/_rels/externalLink214.xml.rels><?xml version="1.0" encoding="UTF-8" standalone="yes"?>
<Relationships xmlns="http://schemas.openxmlformats.org/package/2006/relationships"><Relationship Id="rId1" Type="http://schemas.openxmlformats.org/officeDocument/2006/relationships/externalLinkPath" Target="file:///\\&#50724;&#51648;&#50689;\A-PROJECT\&#50724;&#51648;&#50689;\&#51089;&#50629;&#49892;\2,3&#50900;\&#48268;&#48120;&#52380;&#54945;&#45800;&#44368;&#47049;&#44277;&#49324;\&#49688;&#47049;\TEST\&#51473;&#49328;&#44368;.XLS" TargetMode="External"/></Relationships>
</file>

<file path=xl/externalLinks/_rels/externalLink215.xml.rels><?xml version="1.0" encoding="UTF-8" standalone="yes"?>
<Relationships xmlns="http://schemas.openxmlformats.org/package/2006/relationships"><Relationship Id="rId1" Type="http://schemas.openxmlformats.org/officeDocument/2006/relationships/externalLinkPath" Target="file:///\\U\302&#44396;&#51312;&#44228;&#49328;&#49436;\&#50857;&#49328;&#51221;&#44144;&#51109;\SGTYPE-1.xls" TargetMode="External"/></Relationships>
</file>

<file path=xl/externalLinks/_rels/externalLink216.xml.rels><?xml version="1.0" encoding="UTF-8" standalone="yes"?>
<Relationships xmlns="http://schemas.openxmlformats.org/package/2006/relationships"><Relationship Id="rId1" Type="http://schemas.openxmlformats.org/officeDocument/2006/relationships/externalLinkPath" Target="file:///\\&#51076;&#49884;&#54532;&#47536;&#53944;\Documents%20and%20Settings\&#49688;&#51064;&#53580;&#53356;\My%20Documents\&#51076;&#51116;&#50896;\9.&#51204;&#45224;\&#50668;&#49688;\&#51221;&#49688;&#51109;\&#50976;&#47049;&#44228;&#44368;&#52404;\&#44228;&#50557;&#45236;&#50669;2(&#54617;&#46041;).xls" TargetMode="External"/></Relationships>
</file>

<file path=xl/externalLinks/_rels/externalLink217.xml.rels><?xml version="1.0" encoding="UTF-8" standalone="yes"?>
<Relationships xmlns="http://schemas.openxmlformats.org/package/2006/relationships"><Relationship Id="rId1" Type="http://schemas.openxmlformats.org/officeDocument/2006/relationships/externalLinkPath" Target="file:///B:\CIVIL\EXCLE\DAT\&#44256;&#50577;&#44288;&#51116;.XLS" TargetMode="External"/></Relationships>
</file>

<file path=xl/externalLinks/_rels/externalLink218.xml.rels><?xml version="1.0" encoding="UTF-8" standalone="yes"?>
<Relationships xmlns="http://schemas.openxmlformats.org/package/2006/relationships"><Relationship Id="rId1" Type="http://schemas.openxmlformats.org/officeDocument/2006/relationships/externalLinkPath" Target="file:///A:\&#50641;&#49472;&#50896;&#48376;\&#48176;&#49688;&#44277;\&#48149;&#44592;&#49324;-&#51665;&#49688;&#51221;.xls" TargetMode="External"/></Relationships>
</file>

<file path=xl/externalLinks/_rels/externalLink219.xml.rels><?xml version="1.0" encoding="UTF-8" standalone="yes"?>
<Relationships xmlns="http://schemas.openxmlformats.org/package/2006/relationships"><Relationship Id="rId1" Type="http://schemas.openxmlformats.org/officeDocument/2006/relationships/externalLinkPath" Target="file:///\\&#51076;&#44221;&#47196;\&#51089;&#50629;&#48169;\&#51089;&#50629;&#48169;\&#49436;&#44221;\&#53468;&#48177;&#49884;-&#52572;&#51333;\&#49688;%20&#47049;\&#44368;&#47049;&#49688;&#47049;\&#49345;&#48512;&#49688;&#47049;&#48143;&#51665;&#44228;.xls" TargetMode="External"/></Relationships>
</file>

<file path=xl/externalLinks/_rels/externalLink220.xml.rels><?xml version="1.0" encoding="UTF-8" standalone="yes"?>
<Relationships xmlns="http://schemas.openxmlformats.org/package/2006/relationships"><Relationship Id="rId1" Type="http://schemas.openxmlformats.org/officeDocument/2006/relationships/externalLinkPath" Target="file:///\\Jks\&#44277;&#50976;\&#51076;&#49884;&#54028;&#51068;\KNK\2002&#45380;\&#50896;&#44032;&#44228;&#49328;\&#47560;&#54252;&#44221;&#52272;&#49436;\&#48372;&#46972;&#47588;&#48337;&#50896;\OFFICE%20&#50577;&#49885;\N&#36035;&#63963;-&#32887;.xls" TargetMode="External"/></Relationships>
</file>

<file path=xl/externalLinks/_rels/externalLink221.xml.rels><?xml version="1.0" encoding="UTF-8" standalone="yes"?>
<Relationships xmlns="http://schemas.openxmlformats.org/package/2006/relationships"><Relationship Id="rId1" Type="http://schemas.openxmlformats.org/officeDocument/2006/relationships/externalLinkPath" Target="file:///\\&#50724;&#51648;&#50689;\&#50724;&#51648;&#50689;\&#50724;&#51648;&#50689;\&#51089;&#50629;&#49892;\2,3&#50900;\&#50696;&#51204;2&#44368;\&#52572;&#51333;&#49688;&#47049;\&#54620;&#44397;\&#51473;&#49328;&#44368;.XLS" TargetMode="External"/></Relationships>
</file>

<file path=xl/externalLinks/_rels/externalLink222.xml.rels><?xml version="1.0" encoding="UTF-8" standalone="yes"?>
<Relationships xmlns="http://schemas.openxmlformats.org/package/2006/relationships"><Relationship Id="rId1" Type="http://schemas.openxmlformats.org/officeDocument/2006/relationships/externalLinkPath" Target="file:///\\&#44608;&#44592;&#52649;\&#44204;&#51201;&#54788;&#54889;\MYDOCU~1\&#50976;&#48337;&#54617;\MYDOCU~1\&#44204;&#51201;\&#54868;&#44277;13~1\&#46020;&#44553;&#50696;&#49328;\&#44204;&#51201;&#54364;~1.XLS" TargetMode="External"/></Relationships>
</file>

<file path=xl/externalLinks/_rels/externalLink223.xml.rels><?xml version="1.0" encoding="UTF-8" standalone="yes"?>
<Relationships xmlns="http://schemas.openxmlformats.org/package/2006/relationships"><Relationship Id="rId1" Type="http://schemas.openxmlformats.org/officeDocument/2006/relationships/externalLinkPath" Target="file:///\\&#44608;&#44592;&#52649;\&#44204;&#51201;&#54788;&#54889;\My%20Documents\&#44204;&#51201;&#54788;&#54889;\&#48320;&#44221;&#45236;&#50669;&#49436;\JEONG\&#44208;&#49328;96\14&#48516;&#44592;\&#44208;&#49328;&#48512;&#49549;.B14" TargetMode="External"/></Relationships>
</file>

<file path=xl/externalLinks/_rels/externalLink224.xml.rels><?xml version="1.0" encoding="UTF-8" standalone="yes"?>
<Relationships xmlns="http://schemas.openxmlformats.org/package/2006/relationships"><Relationship Id="rId1" Type="http://schemas.openxmlformats.org/officeDocument/2006/relationships/externalLinkPath" Target="file:///\\&#50980;&#49457;&#54840;\XLS\USER\NAM\&#49688;&#47049;&#49328;&#52636;&#49436;\YOUNGDOC\CIVIL\EXCLE\DAT\&#44256;&#50577;&#44288;&#51116;.XLS" TargetMode="External"/></Relationships>
</file>

<file path=xl/externalLinks/_rels/externalLink225.xml.rels><?xml version="1.0" encoding="UTF-8" standalone="yes"?>
<Relationships xmlns="http://schemas.openxmlformats.org/package/2006/relationships"><Relationship Id="rId1" Type="http://schemas.openxmlformats.org/officeDocument/2006/relationships/externalLinkPath" Target="file:///\\nas400\01_&#54532;&#47196;&#51229;&#53944;\newwork\&#44592;&#48376;&#48143;&#49892;&#49884;&#49444;&#44228;\&#44592;&#53440;\&#54620;&#44053;&#51088;&#51204;&#44144;&#46020;&#47196;\20_10&#52264;(&#48156;&#51452;)_081024\&#44053;&#48513;&#52769;\01_&#49444;&#44228;&#49436;\&#50872;&#53944;&#46972;&#45367;%202002%20YEAR\&#51312;&#45804;&#52397;\&#49888;&#54413;&#50864;&#49457;\&#49892;&#54665;\My%20Documents\Khdata99\&#44288;&#47532;&#52397;\&#50896;&#45224;-&#50872;&#51652;\&#50896;&#45224;&#50872;&#51652;&#45209;&#52272;&#45236;&#50669;(99.4.13%20&#48512;&#49328;&#52397;).xls" TargetMode="External"/></Relationships>
</file>

<file path=xl/externalLinks/_rels/externalLink226.xml.rels><?xml version="1.0" encoding="UTF-8" standalone="yes"?>
<Relationships xmlns="http://schemas.openxmlformats.org/package/2006/relationships"><Relationship Id="rId1" Type="http://schemas.openxmlformats.org/officeDocument/2006/relationships/externalLinkPath" Target="file:///\\&#48177;&#48337;&#49440;\&#44288;&#47532;&#49892;\hb\&#49340;&#49328;1&#51648;&#44396;(&#49892;&#49884;)\&#51452;&#44277;&#49688;&#47049;\&#51068;&#50948;&#45824;&#44032;9803.xls" TargetMode="External"/></Relationships>
</file>

<file path=xl/externalLinks/_rels/externalLink227.xml.rels><?xml version="1.0" encoding="UTF-8" standalone="yes"?>
<Relationships xmlns="http://schemas.openxmlformats.org/package/2006/relationships"><Relationship Id="rId1" Type="http://schemas.openxmlformats.org/officeDocument/2006/relationships/externalLinkPath" Target="file:///\\&#51060;&#44221;&#49689;\D\111\&#44552;&#44053;\EXCEL\SUCK\HANBIT\3-2\3-2PS.XLS" TargetMode="External"/></Relationships>
</file>

<file path=xl/externalLinks/_rels/externalLink228.xml.rels><?xml version="1.0" encoding="UTF-8" standalone="yes"?>
<Relationships xmlns="http://schemas.openxmlformats.org/package/2006/relationships"><Relationship Id="rId1" Type="http://schemas.openxmlformats.org/officeDocument/2006/relationships/externalLinkPath" Target="file:///S:\&#45824;&#50808;&#54028;&#51068;\&#49888;&#54413;(&#51221;&#49849;&#51649;).xls" TargetMode="External"/></Relationships>
</file>

<file path=xl/externalLinks/_rels/externalLink229.xml.rels><?xml version="1.0" encoding="UTF-8" standalone="yes"?>
<Relationships xmlns="http://schemas.openxmlformats.org/package/2006/relationships"><Relationship Id="rId1" Type="http://schemas.openxmlformats.org/officeDocument/2006/relationships/externalLinkPath" Target="file:///S:\&#45824;&#50808;&#54028;&#51068;\&#51060;&#49849;&#51652;\&#48512;&#45824;&#44277;.XLS" TargetMode="External"/></Relationships>
</file>

<file path=xl/externalLinks/_rels/externalLink230.xml.rels><?xml version="1.0" encoding="UTF-8" standalone="yes"?>
<Relationships xmlns="http://schemas.openxmlformats.org/package/2006/relationships"><Relationship Id="rId1" Type="http://schemas.openxmlformats.org/officeDocument/2006/relationships/externalLinkPath" Target="file:///J:\&#44221;&#54872;\back%20up\&#54861;&#49328;~&#44396;&#47329;\&#49688;&#47049;\&#48512;&#45824;&#44277;\&#48512;&#45824;&#44277;.xls" TargetMode="External"/></Relationships>
</file>

<file path=xl/externalLinks/_rels/externalLink231.xml.rels><?xml version="1.0" encoding="UTF-8" standalone="yes"?>
<Relationships xmlns="http://schemas.openxmlformats.org/package/2006/relationships"><Relationship Id="rId1" Type="http://schemas.openxmlformats.org/officeDocument/2006/relationships/externalLinkPath" Target="file:///\\Hjpark\c\My%20Documents\esco.xls" TargetMode="External"/></Relationships>
</file>

<file path=xl/externalLinks/_rels/externalLink232.xml.rels><?xml version="1.0" encoding="UTF-8" standalone="yes"?>
<Relationships xmlns="http://schemas.openxmlformats.org/package/2006/relationships"><Relationship Id="rId1" Type="http://schemas.openxmlformats.org/officeDocument/2006/relationships/externalLinkPath" Target="file:///\\&#47928;&#50857;&#54788;&#52264;&#51109;\07_2010&#45380;\WINDOWS\&#48148;&#53461;%20&#54868;&#47732;\&#54200;&#51648;&#54632;\&#51068;&#50948;&#45824;&#44032;9803.xls" TargetMode="External"/></Relationships>
</file>

<file path=xl/externalLinks/_rels/externalLink233.xml.rels><?xml version="1.0" encoding="UTF-8" standalone="yes"?>
<Relationships xmlns="http://schemas.openxmlformats.org/package/2006/relationships"><Relationship Id="rId1" Type="http://schemas.openxmlformats.org/officeDocument/2006/relationships/externalLinkPath" Target="file:///A:\2&#52264;&#44228;&#50557;&#49444;&#48320;112.xls" TargetMode="External"/></Relationships>
</file>

<file path=xl/externalLinks/_rels/externalLink234.xml.rels><?xml version="1.0" encoding="UTF-8" standalone="yes"?>
<Relationships xmlns="http://schemas.openxmlformats.org/package/2006/relationships"><Relationship Id="rId1" Type="http://schemas.openxmlformats.org/officeDocument/2006/relationships/externalLinkPath" Target="file:///B:\MSOffice\Excel\&#49444;&#44228;&#49436;\&#49688;&#47785;&#51068;&#50948;.XLS" TargetMode="External"/></Relationships>
</file>

<file path=xl/externalLinks/_rels/externalLink235.xml.rels><?xml version="1.0" encoding="UTF-8" standalone="yes"?>
<Relationships xmlns="http://schemas.openxmlformats.org/package/2006/relationships"><Relationship Id="rId1" Type="http://schemas.openxmlformats.org/officeDocument/2006/relationships/externalLinkPath" Target="file:///\\nas400\01_&#54532;&#47196;&#51229;&#53944;\1%20&#51089;%20%20&#50629;\6%20&#44204;&#51201;%20&#44288;&#47144;&#51088;&#47308;\backup1\2001&#45380;\&#49888;&#50900;&#52397;&#49548;&#45380;&#47928;&#54868;&#49468;&#53552;\&#45236;&#50669;&#49436;.xls" TargetMode="External"/></Relationships>
</file>

<file path=xl/externalLinks/_rels/externalLink236.xml.rels><?xml version="1.0" encoding="UTF-8" standalone="yes"?>
<Relationships xmlns="http://schemas.openxmlformats.org/package/2006/relationships"><Relationship Id="rId1" Type="http://schemas.openxmlformats.org/officeDocument/2006/relationships/externalLinkPath" Target="file:///\\&#44608;&#50672;&#54861;\&#49688;&#47049;&#49328;&#52636;&#49436;(0218)\&#44277;&#50976;&#48169;\7.&#51060;&#52285;&#54984;\&#49688;&#47049;\00-&#48176;&#49688;&#44288;&#47196;\36&#44396;&#50669;%20&#49688;&#47049;&#49328;&#52636;\&#50976;&#50857;&#53664;%20&#49328;&#44540;%20&#49324;&#50857;&#54624;%20&#50696;&#51221;.xls" TargetMode="External"/></Relationships>
</file>

<file path=xl/externalLinks/_rels/externalLink237.xml.rels><?xml version="1.0" encoding="UTF-8" standalone="yes"?>
<Relationships xmlns="http://schemas.openxmlformats.org/package/2006/relationships"><Relationship Id="rId1" Type="http://schemas.openxmlformats.org/officeDocument/2006/relationships/externalLinkPath" Target="file:///\\&#45224;&#49345;&#54785;\&#51068;&#53552;\&#54532;&#47196;&#51229;&#53944;\&#49552;&#45784;&#48169;\BAK(&#44040;&#47588;&#44592;,&#52264;&#44305;&#47581;).xls" TargetMode="External"/></Relationships>
</file>

<file path=xl/externalLinks/_rels/externalLink238.xml.rels><?xml version="1.0" encoding="UTF-8" standalone="yes"?>
<Relationships xmlns="http://schemas.openxmlformats.org/package/2006/relationships"><Relationship Id="rId1" Type="http://schemas.openxmlformats.org/officeDocument/2006/relationships/externalLinkPath" Target="file:///\\&#51060;&#44221;&#49689;\C\My%20Documents\&#51453;&#51204;&#51648;&#44396;\&#44032;&#50517;&#51109;\&#44032;&#50517;&#51109;%20&#49688;&#47049;&#49328;&#52636;.XLS" TargetMode="External"/></Relationships>
</file>

<file path=xl/externalLinks/_rels/externalLink239.xml.rels><?xml version="1.0" encoding="UTF-8" standalone="yes"?>
<Relationships xmlns="http://schemas.openxmlformats.org/package/2006/relationships"><Relationship Id="rId1" Type="http://schemas.openxmlformats.org/officeDocument/2006/relationships/externalLinkPath" Target="file:///\\&#44053;&#49437;&#54872;\&#47196;&#52972;%20&#46356;&#49828;&#53356;%20(d)\5,6%20Line%20Duct%20&#45800;&#44032;%20&#45236;&#50669;%20&#48143;%20&#49688;&#47049;%20&#49328;&#52636;&#49436;.xls" TargetMode="External"/></Relationships>
</file>

<file path=xl/externalLinks/_rels/externalLink240.xml.rels><?xml version="1.0" encoding="UTF-8" standalone="yes"?>
<Relationships xmlns="http://schemas.openxmlformats.org/package/2006/relationships"><Relationship Id="rId1" Type="http://schemas.openxmlformats.org/officeDocument/2006/relationships/externalLinkPath" Target="file:///\\Main\2002&#49436;&#52380;&#44400;&#49373;&#54876;&#50857;&#49688;-&#44277;&#50976;&#54260;&#45908;\JKS\EXCEL\SOLUSION\&#49688;&#47049;&#49328;&#52636;\&#49836;&#47000;&#48652;\MS-IC1.XLS" TargetMode="External"/></Relationships>
</file>

<file path=xl/externalLinks/_rels/externalLink241.xml.rels><?xml version="1.0" encoding="UTF-8" standalone="yes"?>
<Relationships xmlns="http://schemas.openxmlformats.org/package/2006/relationships"><Relationship Id="rId1" Type="http://schemas.openxmlformats.org/officeDocument/2006/relationships/externalLinkPath" Target="file:///\\HAIWOOK\&#50641;&#49828;&#54252;\hb\&#49340;&#49328;1&#51648;&#44396;(&#49892;&#49884;)\&#51452;&#44277;&#49688;&#47049;\&#51068;&#50948;&#45824;&#44032;9803.xls" TargetMode="External"/></Relationships>
</file>

<file path=xl/externalLinks/_rels/externalLink242.xml.rels><?xml version="1.0" encoding="UTF-8" standalone="yes"?>
<Relationships xmlns="http://schemas.openxmlformats.org/package/2006/relationships"><Relationship Id="rId1" Type="http://schemas.openxmlformats.org/officeDocument/2006/relationships/externalLinkPath" Target="file:///\\nas400\01_&#54532;&#47196;&#51229;&#53944;\1%20&#51089;%20%20&#50629;\6%20&#44204;&#51201;%20&#44288;&#47144;&#51088;&#47308;\Program%20Files\AutoCAD%20R14\&#49892;&#49884;\&#49569;&#46972;&#52488;&#46321;&#54617;&#44368;\&#45236;&#50669;&#49436;\&#49569;&#46972;&#52488;&#51473;&#54617;&#44368;(final).xls" TargetMode="External"/></Relationships>
</file>

<file path=xl/externalLinks/_rels/externalLink243.xml.rels><?xml version="1.0" encoding="UTF-8" standalone="yes"?>
<Relationships xmlns="http://schemas.openxmlformats.org/package/2006/relationships"><Relationship Id="rId1" Type="http://schemas.openxmlformats.org/officeDocument/2006/relationships/externalLinkPath" Target="file:///\\&#44608;&#44221;&#47564;\D\pjt-2002\&#54217;&#54868;&#51032;&#45840;\&#50696;&#49328;&#49436;(&#51068;&#50948;&#45824;&#44032;,&#45840;)\&#49444;&#44228;&#48320;&#44221;(&#44397;&#51088;)\&#44397;&#51088;&#48320;&#44221;&#53685;&#49888;\13&#52264;.xls" TargetMode="External"/></Relationships>
</file>

<file path=xl/externalLinks/_rels/externalLink244.xml.rels><?xml version="1.0" encoding="UTF-8" standalone="yes"?>
<Relationships xmlns="http://schemas.openxmlformats.org/package/2006/relationships"><Relationship Id="rId1" Type="http://schemas.openxmlformats.org/officeDocument/2006/relationships/externalLinkPath" Target="file:///\\nas400\01_&#54532;&#47196;&#51229;&#53944;\1%20&#51089;%20%20&#50629;\6%20&#44204;&#51201;%20&#44288;&#47144;&#51088;&#47308;\PROJEC99\SONGB\new\&#49457;&#48513;&#45236;&#50669;&#49436;(&#51333;&#54633;).xls" TargetMode="External"/></Relationships>
</file>

<file path=xl/externalLinks/_rels/externalLink245.xml.rels><?xml version="1.0" encoding="UTF-8" standalone="yes"?>
<Relationships xmlns="http://schemas.openxmlformats.org/package/2006/relationships"><Relationship Id="rId1" Type="http://schemas.openxmlformats.org/officeDocument/2006/relationships/externalLinkPath" Target="file:///\\Corea\&#47196;&#52972;%20&#46356;&#49828;&#53356;%20(c)\MAIN&#49688;&#47049;&#49328;&#52636;\&#49345;%20%20&#49688;%20%20&#46020;\&#45800;&#50948;&#49688;&#47049;(&#44288;&#48372;&#54840;&#44277;100).xls" TargetMode="External"/></Relationships>
</file>

<file path=xl/externalLinks/_rels/externalLink246.xml.rels><?xml version="1.0" encoding="UTF-8" standalone="yes"?>
<Relationships xmlns="http://schemas.openxmlformats.org/package/2006/relationships"><Relationship Id="rId1" Type="http://schemas.openxmlformats.org/officeDocument/2006/relationships/externalLinkPath" Target="file:///\\&#49569;&#54788;&#50857;\&#54532;&#47196;&#51229;&#53944;\hb\&#49340;&#49328;1&#51648;&#44396;(&#49892;&#49884;)\&#51452;&#44277;&#49688;&#47049;\&#51068;&#50948;&#45824;&#44032;9803.xls" TargetMode="External"/></Relationships>
</file>

<file path=xl/externalLinks/_rels/externalLink247.xml.rels><?xml version="1.0" encoding="UTF-8" standalone="yes"?>
<Relationships xmlns="http://schemas.openxmlformats.org/package/2006/relationships"><Relationship Id="rId1" Type="http://schemas.openxmlformats.org/officeDocument/2006/relationships/externalLinkPath" Target="file:///\\K&#54620;&#51008;&#51221;\D\2003&#9827;PJ\&#54801;&#51032;\&#49436;&#50872;\&#51064;&#51228;\Pcf-5\&#45824;&#50864;&#44400;&#49328;\&#44277;&#51221;&#54364;(&#44400;&#49328;&#51088;&#46041;&#52264;).xls" TargetMode="External"/></Relationships>
</file>

<file path=xl/externalLinks/_rels/externalLink248.xml.rels><?xml version="1.0" encoding="UTF-8" standalone="yes"?>
<Relationships xmlns="http://schemas.openxmlformats.org/package/2006/relationships"><Relationship Id="rId1" Type="http://schemas.openxmlformats.org/officeDocument/2006/relationships/externalLinkPath" Target="file:///\\Fileserver\DATA\Kong\&#12616;\&#51312;&#49464;&#48149;&#47932;&#44288;\&#44228;&#50557;&#45236;&#50669;\&#44277;&#50976;.xls" TargetMode="External"/></Relationships>
</file>

<file path=xl/externalLinks/_rels/externalLink249.xml.rels><?xml version="1.0" encoding="UTF-8" standalone="yes"?>
<Relationships xmlns="http://schemas.openxmlformats.org/package/2006/relationships"><Relationship Id="rId1" Type="http://schemas.openxmlformats.org/officeDocument/2006/relationships/externalLinkPath" Target="file:///\\&#48149;&#49457;&#47928;\r14&#50857;&#46020;&#47732;\MSOFFICE\EXCEL\DRAIN\&#53685;&#54633;.XLS" TargetMode="External"/></Relationships>
</file>

<file path=xl/externalLinks/_rels/externalLink250.xml.rels><?xml version="1.0" encoding="UTF-8" standalone="yes"?>
<Relationships xmlns="http://schemas.openxmlformats.org/package/2006/relationships"><Relationship Id="rId1" Type="http://schemas.openxmlformats.org/officeDocument/2006/relationships/externalLinkPath" Target="file:///\\&#44608;&#50896;&#49885;\d\&#44592;&#51316;&#51088;&#47308;\&#44608;&#50689;&#54872;2001\&#50948;&#49373;&#52572;&#51333;&#45236;&#50669;1\&#51204;&#44592;&#44228;&#51109;\&#44221;&#51068;\&#44257;&#49457;&#44368;&#50977;&#52397;\&#48337;&#51216;&#50669;&#49324;\&#53685;&#49888;&#48337;~3.XLS" TargetMode="External"/></Relationships>
</file>

<file path=xl/externalLinks/_rels/externalLink251.xml.rels><?xml version="1.0" encoding="UTF-8" standalone="yes"?>
<Relationships xmlns="http://schemas.openxmlformats.org/package/2006/relationships"><Relationship Id="rId1" Type="http://schemas.openxmlformats.org/officeDocument/2006/relationships/externalLinkPath" Target="file:///\\&#51076;&#49884;&#54532;&#47536;&#53944;\02%20&#50689;&#50629;-&#51652;&#54665;-&#49324;&#50629;\01%20&#49345;&#54616;&#49688;-&#44277;&#50629;&#50857;&#49688;\&#45209;&#50504;-&#51452;&#50516;%20&#54616;&#49688;\&#45209;&#50504;\&#51204;&#44592;,&#44228;&#52769;\&#45236;&#50669;&#49436;\&#44228;&#52769;&#51228;&#50612;\&#45209;&#50504;&#44228;&#52769;&#49444;&#44228;&#50696;&#49328;&#49436;.xls" TargetMode="External"/></Relationships>
</file>

<file path=xl/externalLinks/_rels/externalLink252.xml.rels><?xml version="1.0" encoding="UTF-8" standalone="yes"?>
<Relationships xmlns="http://schemas.openxmlformats.org/package/2006/relationships"><Relationship Id="rId1" Type="http://schemas.openxmlformats.org/officeDocument/2006/relationships/externalLinkPath" Target="file:///\\&#48177;&#51228;05\C\WORK\&#50504;&#52380;&#49345;&#49688;&#46020;\&#51076;&#49892;&#50724;&#48393;&#49440;\&#49444;&#44228;&#54028;&#51068;&#47784;&#51020;\&#49444;&#44228;&#54532;&#47196;&#44536;&#47016;\&#51068;&#50948;&#45824;&#44032;&#54364;.xls" TargetMode="External"/></Relationships>
</file>

<file path=xl/externalLinks/_rels/externalLink253.xml.rels><?xml version="1.0" encoding="UTF-8" standalone="yes"?>
<Relationships xmlns="http://schemas.openxmlformats.org/package/2006/relationships"><Relationship Id="rId1" Type="http://schemas.openxmlformats.org/officeDocument/2006/relationships/externalLinkPath" Target="file:///\\&#50504;&#47749;&#44396;\&#49892;&#49884;&#49444;&#44228;\WORK\&#44396;&#51060;&#51221;&#51452;&#44428;\1\1-1\&#51076;&#49892;&#50724;&#48393;&#49440;\&#49444;&#44228;&#54028;&#51068;&#47784;&#51020;\&#49444;&#44228;&#54532;&#47196;&#44536;&#47016;\&#51068;&#50948;&#45824;&#44032;&#54364;.xls" TargetMode="External"/></Relationships>
</file>

<file path=xl/externalLinks/_rels/externalLink254.xml.rels><?xml version="1.0" encoding="UTF-8" standalone="yes"?>
<Relationships xmlns="http://schemas.openxmlformats.org/package/2006/relationships"><Relationship Id="rId1" Type="http://schemas.openxmlformats.org/officeDocument/2006/relationships/externalLinkPath" Target="http://98.28.5.20/&#51221;&#49328;%20&#48264;1&#46041;443,449&#48264;&#51648;(&#50900;&#44228;1&#48660;&#47197;)&#48176;&#44553;&#49688;&#44288;&#51221;&#48708;&#44277;&#49324;/&#53664;&#44277;.xls" TargetMode="External"/></Relationships>
</file>

<file path=xl/externalLinks/_rels/externalLink255.xml.rels><?xml version="1.0" encoding="UTF-8" standalone="yes"?>
<Relationships xmlns="http://schemas.openxmlformats.org/package/2006/relationships"><Relationship Id="rId1" Type="http://schemas.openxmlformats.org/officeDocument/2006/relationships/externalLinkPath" Target="file:///\\&#51312;&#44284;&#51109;\C\My%20Documents\&#49888;&#50504;(6&#44148;)\&#54616;&#51032;&#46020;\&#54980;&#44305;-&#45824;&#47532;(&#50896;&#48376;).xls" TargetMode="External"/></Relationships>
</file>

<file path=xl/externalLinks/_rels/externalLink256.xml.rels><?xml version="1.0" encoding="UTF-8" standalone="yes"?>
<Relationships xmlns="http://schemas.openxmlformats.org/package/2006/relationships"><Relationship Id="rId1" Type="http://schemas.openxmlformats.org/officeDocument/2006/relationships/externalLinkPath" Target="file:///\\&#51076;&#49884;&#54532;&#47536;&#53944;\&#54532;&#47196;&#51229;&#53944;&#44288;&#47532;\&#47924;&#51452;&#54224;&#44592;&#47932;\&#44228;&#50557;&#44288;&#47144;\&#45224;&#54644;\&#45224;&#54644;&#48376;&#49324;\TEMP\&#51312;&#51221;3&#50900;13&#51068;&#47308;&#51068;&#49352;&#48317;.xls" TargetMode="External"/></Relationships>
</file>

<file path=xl/externalLinks/_rels/externalLink257.xml.rels><?xml version="1.0" encoding="UTF-8" standalone="yes"?>
<Relationships xmlns="http://schemas.openxmlformats.org/package/2006/relationships"><Relationship Id="rId1" Type="http://schemas.openxmlformats.org/officeDocument/2006/relationships/externalLinkPath" Target="file:///\\&#44608;&#54805;&#51652;\D\W_EXCEL\ABUT\source\PILE.xls" TargetMode="External"/></Relationships>
</file>

<file path=xl/externalLinks/_rels/externalLink258.xml.rels><?xml version="1.0" encoding="UTF-8" standalone="yes"?>
<Relationships xmlns="http://schemas.openxmlformats.org/package/2006/relationships"><Relationship Id="rId1" Type="http://schemas.openxmlformats.org/officeDocument/2006/relationships/externalLinkPath" Target="file:///A:\CIVIL\EXCLE\DAT\&#44256;&#50577;&#44288;&#51116;.XLS" TargetMode="External"/></Relationships>
</file>

<file path=xl/externalLinks/_rels/externalLink259.xml.rels><?xml version="1.0" encoding="UTF-8" standalone="yes"?>
<Relationships xmlns="http://schemas.openxmlformats.org/package/2006/relationships"><Relationship Id="rId1" Type="http://schemas.openxmlformats.org/officeDocument/2006/relationships/externalLinkPath" Target="file:///B:\&#49688;&#47785;&#51068;&#50948;.XLS" TargetMode="External"/></Relationships>
</file>

<file path=xl/externalLinks/_rels/externalLink260.xml.rels><?xml version="1.0" encoding="UTF-8" standalone="yes"?>
<Relationships xmlns="http://schemas.openxmlformats.org/package/2006/relationships"><Relationship Id="rId1" Type="http://schemas.openxmlformats.org/officeDocument/2006/relationships/externalLinkPath" Target="file:///\\&#50628;&#49457;&#44260;\03.2010&#45453;&#52492;&#45453;&#50629;&#49373;&#54876;&#50857;&#49688;&#51060;&#50857;&#49884;&#49444;&#44277;&#49324;\My%20Documents\&#54788;&#45236;&#47532;&#44277;&#47924;&#49436;&#47448;\&#49892;&#51221;&#48372;&#44256;\&#54788;&#45236;&#47532;&#46020;&#44553;&#45236;&#50669;&#49436;.xls" TargetMode="External"/></Relationships>
</file>

<file path=xl/externalLinks/_rels/externalLink261.xml.rels><?xml version="1.0" encoding="UTF-8" standalone="yes"?>
<Relationships xmlns="http://schemas.openxmlformats.org/package/2006/relationships"><Relationship Id="rId1" Type="http://schemas.openxmlformats.org/officeDocument/2006/relationships/externalLinkPath" Target="file:///\\CIVIL_EST\EST\My%20Documents\&#51077;&#52272;\&#48264;&#50689;&#47196;\&#47924;&#50504;&#54616;&#49688;\&#49892;&#54665;(1)\&#45236;&#50669;&#49436;(1).xls" TargetMode="External"/></Relationships>
</file>

<file path=xl/externalLinks/_rels/externalLink262.xml.rels><?xml version="1.0" encoding="UTF-8" standalone="yes"?>
<Relationships xmlns="http://schemas.openxmlformats.org/package/2006/relationships"><Relationship Id="rId1" Type="http://schemas.openxmlformats.org/officeDocument/2006/relationships/externalLinkPath" Target="file:///\\&#49548;&#48337;&#50756;\MY%20DOCUMENTS\&#49341;&#44368;&#51648;&#44396;\&#53664;&#44277;\Soilnail.xls" TargetMode="External"/></Relationships>
</file>

<file path=xl/externalLinks/_rels/externalLink263.xml.rels><?xml version="1.0" encoding="UTF-8" standalone="yes"?>
<Relationships xmlns="http://schemas.openxmlformats.org/package/2006/relationships"><Relationship Id="rId1" Type="http://schemas.openxmlformats.org/officeDocument/2006/relationships/externalLinkPath" Target="file:///\\&#54616;&#53468;&#54840;\C\ex-data\&#44592;&#53440;&#51088;&#47308;\&#44221;&#50689;&#49345;&#53468;\00&#44221;&#50689;&#51201;&#44201;.xls" TargetMode="External"/></Relationships>
</file>

<file path=xl/externalLinks/_rels/externalLink264.xml.rels><?xml version="1.0" encoding="UTF-8" standalone="yes"?>
<Relationships xmlns="http://schemas.openxmlformats.org/package/2006/relationships"><Relationship Id="rId1" Type="http://schemas.openxmlformats.org/officeDocument/2006/relationships/externalLinkPath" Target="file:///\\&#51076;&#49884;&#54532;&#47536;&#53944;\&#49444;&#44228;&#46020;&#49436;\2005&#45380;\&#48372;&#49457;&#51648;&#48169;&#49345;&#49688;&#46020;\&#49444;&#44228;\&#45208;&#51452;&#50948;&#49373;&#50416;&#47112;&#44592;&#47588;&#47549;&#51109;\&#49901;&#51088;&#49457;%20&#44204;&#51201;&#49436;.xls" TargetMode="External"/></Relationships>
</file>

<file path=xl/externalLinks/_rels/externalLink265.xml.rels><?xml version="1.0" encoding="UTF-8" standalone="yes"?>
<Relationships xmlns="http://schemas.openxmlformats.org/package/2006/relationships"><Relationship Id="rId1" Type="http://schemas.openxmlformats.org/officeDocument/2006/relationships/externalLinkPath" Target="file:///A:\PROJECT\YR1\STRUC\SYJ-E.xls" TargetMode="External"/></Relationships>
</file>

<file path=xl/externalLinks/_rels/externalLink266.xml.rels><?xml version="1.0" encoding="UTF-8" standalone="yes"?>
<Relationships xmlns="http://schemas.openxmlformats.org/package/2006/relationships"><Relationship Id="rId1" Type="http://schemas.openxmlformats.org/officeDocument/2006/relationships/externalLinkPath" Target="file:///\\Nds\&#49688;&#47049;&#52572;&#51333;-2002-07\project\2002\&#51228;&#52380;&#46020;&#45812;&#49892;&#49884;&#49444;&#44228;\&#49688;&#47049;sample\2000\1-1%20(&#49345;&#47196;)&#51109;&#54217;&#52380;\&#44368;&#45824;.xls" TargetMode="External"/></Relationships>
</file>

<file path=xl/externalLinks/_rels/externalLink267.xml.rels><?xml version="1.0" encoding="UTF-8" standalone="yes"?>
<Relationships xmlns="http://schemas.openxmlformats.org/package/2006/relationships"><Relationship Id="rId1" Type="http://schemas.openxmlformats.org/officeDocument/2006/relationships/externalLinkPath" Target="file:///\\Y11214\y12844\My%20Documents\&#49437;&#48393;&#51648;&#54616;&#52264;&#46020;\&#50900;&#49569;Ic&#44368;1.xls" TargetMode="External"/></Relationships>
</file>

<file path=xl/externalLinks/_rels/externalLink268.xml.rels><?xml version="1.0" encoding="UTF-8" standalone="yes"?>
<Relationships xmlns="http://schemas.openxmlformats.org/package/2006/relationships"><Relationship Id="rId1" Type="http://schemas.openxmlformats.org/officeDocument/2006/relationships/externalLinkPath" Target="file:///\\&#54620;&#44592;&#47469;\WORK\&#50724;&#49437;&#44368;\2003&#49444;&#44228;\&#50896;&#49457;&#44368;.xls" TargetMode="External"/></Relationships>
</file>

<file path=xl/externalLinks/_rels/externalLink269.xml.rels><?xml version="1.0" encoding="UTF-8" standalone="yes"?>
<Relationships xmlns="http://schemas.openxmlformats.org/package/2006/relationships"><Relationship Id="rId1" Type="http://schemas.openxmlformats.org/officeDocument/2006/relationships/externalLinkPath" Target="file:///\\&#50980;&#52824;&#44221;\&#51473;&#50521;&#49440;&#49688;&#47049;\MSOFFICE\EXCEL\HBH\&#44368;&#45824;.XLS" TargetMode="External"/></Relationships>
</file>

<file path=xl/externalLinks/_rels/externalLink270.xml.rels><?xml version="1.0" encoding="UTF-8" standalone="yes"?>
<Relationships xmlns="http://schemas.openxmlformats.org/package/2006/relationships"><Relationship Id="rId1" Type="http://schemas.openxmlformats.org/officeDocument/2006/relationships/externalLinkPath" Target="file:///\\Jyd\&#45225;&#54408;&#48169;(&#51208;&#45824;&#49688;&#51221;&#44552;&#51648;)\USER\Janghang\PC-PIER\14P\CALC\14P-PI.XLS" TargetMode="External"/></Relationships>
</file>

<file path=xl/externalLinks/_rels/externalLink271.xml.rels><?xml version="1.0" encoding="UTF-8" standalone="yes"?>
<Relationships xmlns="http://schemas.openxmlformats.org/package/2006/relationships"><Relationship Id="rId1" Type="http://schemas.openxmlformats.org/officeDocument/2006/relationships/externalLinkPath" Target="file:///\\Main\&#51089;&#50629;%20(d)\062\11&amp;&#50900;&#47568;&#47560;&#44048;&amp;&#51109;&#48512;&amp;&#50640;&#47700;&#49828;\11\06211-2003.xls" TargetMode="External"/></Relationships>
</file>

<file path=xl/externalLinks/_rels/externalLink272.xml.rels><?xml version="1.0" encoding="UTF-8" standalone="yes"?>
<Relationships xmlns="http://schemas.openxmlformats.org/package/2006/relationships"><Relationship Id="rId1" Type="http://schemas.openxmlformats.org/officeDocument/2006/relationships/externalLinkPath" Target="file:///A:\EXCEL\DATAPCS\DDD.XLS" TargetMode="External"/></Relationships>
</file>

<file path=xl/externalLinks/_rels/externalLink273.xml.rels><?xml version="1.0" encoding="UTF-8" standalone="yes"?>
<Relationships xmlns="http://schemas.openxmlformats.org/package/2006/relationships"><Relationship Id="rId1" Type="http://schemas.openxmlformats.org/officeDocument/2006/relationships/externalLinkPath" Target="file:///A:\1&#52397;&#49328;&#47732;\&#49688;&#47049;\CIVIL\EXCLE\DAT\&#44256;&#50577;&#44288;&#51116;.XLS" TargetMode="External"/></Relationships>
</file>

<file path=xl/externalLinks/_rels/externalLink274.xml.rels><?xml version="1.0" encoding="UTF-8" standalone="yes"?>
<Relationships xmlns="http://schemas.openxmlformats.org/package/2006/relationships"><Relationship Id="rId1" Type="http://schemas.openxmlformats.org/officeDocument/2006/relationships/externalLinkPath" Target="file:///\\&#51648;&#50857;&#49437;\&#47560;&#46020;&#51648;&#48169;&#49328;&#50629;\&#50864;&#52404;&#53685;(&#51204;&#54616;&#44256;&#51088;&#54616;&#45716;&#44144;%20&#45347;&#50612;&#51452;&#49464;&#50836;)\&#49436;&#52380;stp\aline%20&#50517;&#49569;&#44288;&#47196;&#49688;&#47049;\&#44592;&#51316;\HEO_JB\&#50577;&#51452;&#44400;soc\&#44257;&#47497;\&#50896;&#54805;&#47592;~1.XLS" TargetMode="External"/></Relationships>
</file>

<file path=xl/externalLinks/_rels/externalLink275.xml.rels><?xml version="1.0" encoding="UTF-8" standalone="yes"?>
<Relationships xmlns="http://schemas.openxmlformats.org/package/2006/relationships"><Relationship Id="rId1" Type="http://schemas.openxmlformats.org/officeDocument/2006/relationships/externalLinkPath" Target="file:///\\Pc1\c\cad-work\&#51061;&#49328;~&#49569;&#51221;&#47532;\&#52572;&#51333;&#45236;&#50669;\WINDOWS\&#48148;&#53461;%20&#54868;&#47732;\&#54840;&#45224;&#49440;\0116\&#45236;&#50669;\&#45236;&#50669;&#49436;\&#45236;&#50669;.xls" TargetMode="External"/></Relationships>
</file>

<file path=xl/externalLinks/_rels/externalLink276.xml.rels><?xml version="1.0" encoding="UTF-8" standalone="yes"?>
<Relationships xmlns="http://schemas.openxmlformats.org/package/2006/relationships"><Relationship Id="rId1" Type="http://schemas.openxmlformats.org/officeDocument/2006/relationships/externalLinkPath" Target="file:///\\&#51076;&#49884;&#54532;&#47536;&#53944;\&#51076;&#50725;&#44540;\&#49444;&#44228;\2003\&#50668;&#49688;(&#46028;&#49328;)\&#50668;&#49688;&#46028;&#49328;(&#49688;&#51221;)\&#51473;&#44228;&#54156;&#54532;&#51109;(&#52572;&#51333;)\&#50641;&#49472;\My%20Documents\&#44277;&#47924;&#50896;APT\&#48512;&#45824;&#51077;&#52272;\&#48512;&#45824;4-1(&#54805;&#53952;).xls" TargetMode="External"/></Relationships>
</file>

<file path=xl/externalLinks/_rels/externalLink277.xml.rels><?xml version="1.0" encoding="UTF-8" standalone="yes"?>
<Relationships xmlns="http://schemas.openxmlformats.org/package/2006/relationships"><Relationship Id="rId1" Type="http://schemas.openxmlformats.org/officeDocument/2006/relationships/externalLinkPath" Target="file:///\\&#48176;&#44053;&#55148;\PROJECT\&#45796;&#50868;&#48169;\&#51228;&#49688;&#48320;\&#48320;&#49892;&#49688;&#47049;20020126.xls" TargetMode="External"/></Relationships>
</file>

<file path=xl/externalLinks/_rels/externalLink278.xml.rels><?xml version="1.0" encoding="UTF-8" standalone="yes"?>
<Relationships xmlns="http://schemas.openxmlformats.org/package/2006/relationships"><Relationship Id="rId1" Type="http://schemas.openxmlformats.org/officeDocument/2006/relationships/externalLinkPath" Target="file:///\\&#45224;&#49345;&#54785;\&#51068;&#53552;\eun\&#52380;&#51648;&#50672;\0725&#45236;&#50669;&#49688;&#51221;\libr\mine\&#45236;&#50669;&#49436;\&#51652;&#54644;&#49437;&#46041;.xls" TargetMode="External"/></Relationships>
</file>

<file path=xl/externalLinks/_rels/externalLink279.xml.rels><?xml version="1.0" encoding="UTF-8" standalone="yes"?>
<Relationships xmlns="http://schemas.openxmlformats.org/package/2006/relationships"><Relationship Id="rId1" Type="http://schemas.openxmlformats.org/officeDocument/2006/relationships/externalLinkPath" Target="file:///\\OEMCOMPUTER\2001&#45380;%20&#50672;&#48512;\drawing\&#54840;&#45224;&#49440;&#49569;&#51221;&#47532;&#47785;&#54252;&#44036;\&#51204;&#47141;&#49444;&#48708;\&#54840;&#45224;&#49440;&#49444;&#44228;&#50696;&#49328;&#54616;&#51312;&#49436;\&#45236;&#50669;&#49436;&#52509;&#44292;(1&#45800;&#44228;1&#44277;&#44396;).xls" TargetMode="External"/></Relationships>
</file>

<file path=xl/externalLinks/_rels/externalLink280.xml.rels><?xml version="1.0" encoding="UTF-8" standalone="yes"?>
<Relationships xmlns="http://schemas.openxmlformats.org/package/2006/relationships"><Relationship Id="rId1" Type="http://schemas.openxmlformats.org/officeDocument/2006/relationships/externalLinkPath" Target="file:///A:\&#44048;&#49324;&#51648;&#51201;\&#51208;&#49457;\&#48169;&#51020;&#48317;\&#54364;&#51648;.xls" TargetMode="External"/></Relationships>
</file>

<file path=xl/externalLinks/_rels/externalLink281.xml.rels><?xml version="1.0" encoding="UTF-8" standalone="yes"?>
<Relationships xmlns="http://schemas.openxmlformats.org/package/2006/relationships"><Relationship Id="rId1" Type="http://schemas.openxmlformats.org/officeDocument/2006/relationships/externalLinkPath" Target="file:///A:\ACAD\&#54620;&#51312;\&#49688;&#47049;\&#48512;&#54217;&#48176;&#49688;&#51648;\&#50864;&#48176;&#49688;&#53664;&#44277;.xls" TargetMode="External"/></Relationships>
</file>

<file path=xl/externalLinks/_rels/externalLink282.xml.rels><?xml version="1.0" encoding="UTF-8" standalone="yes"?>
<Relationships xmlns="http://schemas.openxmlformats.org/package/2006/relationships"><Relationship Id="rId1" Type="http://schemas.openxmlformats.org/officeDocument/2006/relationships/externalLinkPath" Target="file:///\\Lee\&#51452;&#44256;&#48155;&#44592;\99&#45380;&#49324;&#50629;\seoul\C-LINE\sorce.xls" TargetMode="External"/></Relationships>
</file>

<file path=xl/externalLinks/_rels/externalLink283.xml.rels><?xml version="1.0" encoding="UTF-8" standalone="yes"?>
<Relationships xmlns="http://schemas.openxmlformats.org/package/2006/relationships"><Relationship Id="rId1" Type="http://schemas.openxmlformats.org/officeDocument/2006/relationships/externalLinkPath" Target="file:///\\&#44608;&#51333;&#54788;\D\PROJECT-DWG\&#51221;&#49440;&#44397;&#46020;\&#51109;&#51204;&#51648;&#44396;\&#49688;&#47049;\&#52509;&#44292;&#49688;&#47049;&#51665;&#44228;.XLS" TargetMode="External"/></Relationships>
</file>

<file path=xl/externalLinks/_rels/externalLink284.xml.rels><?xml version="1.0" encoding="UTF-8" standalone="yes"?>
<Relationships xmlns="http://schemas.openxmlformats.org/package/2006/relationships"><Relationship Id="rId1" Type="http://schemas.microsoft.com/office/2006/relationships/xlExternalLinkPath/xlStartup" Target="7.&#50857;&#54252;~&#54868;&#49692;/xl/&#52280;&#44256;&#51088;&#47308;/u&#54805;&#53552;&#54028;&#44592;.xls" TargetMode="External"/></Relationships>
</file>

<file path=xl/externalLinks/_rels/externalLink285.xml.rels><?xml version="1.0" encoding="UTF-8" standalone="yes"?>
<Relationships xmlns="http://schemas.openxmlformats.org/package/2006/relationships"><Relationship Id="rId1" Type="http://schemas.openxmlformats.org/officeDocument/2006/relationships/externalLinkPath" Target="file:///\\&#51060;&#54812;&#50896;\D\&#51089;&#50629;\&#44284;&#52380;&#46020;&#49436;&#44288;\2-&#45236;&#50669;&#45796;&#49884;\&#44284;&#52380;&#49884;&#47549;&#46020;&#49436;&#44288;-1\&#50696;&#49328;&#45236;&#50669;&#49436;(LG).xls" TargetMode="External"/></Relationships>
</file>

<file path=xl/externalLinks/_rels/externalLink286.xml.rels><?xml version="1.0" encoding="UTF-8" standalone="yes"?>
<Relationships xmlns="http://schemas.openxmlformats.org/package/2006/relationships"><Relationship Id="rId1" Type="http://schemas.openxmlformats.org/officeDocument/2006/relationships/externalLinkPath" Target="file:///J:\2008&#45380;&#49324;&#50629;\&#50504;&#49457;-&#50577;&#48320;&#52380;(&#48320;&#44221;)\02-&#48320;&#44221;-&#49688;&#47049;&#49328;&#52636;&#49436;\01.&#52629;&#51228;&#44277;\002_03%20&#53080;&#53356;&#47532;&#53944;&#54252;&#51109;&#44648;&#44592;.xls" TargetMode="External"/></Relationships>
</file>

<file path=xl/externalLinks/_rels/externalLink287.xml.rels><?xml version="1.0" encoding="UTF-8" standalone="yes"?>
<Relationships xmlns="http://schemas.openxmlformats.org/package/2006/relationships"><Relationship Id="rId1" Type="http://schemas.openxmlformats.org/officeDocument/2006/relationships/externalLinkPath" Target="file:///A:\&#54616;&#45768;&#51088;&#47308;\&#51088;&#52404;&#49444;&#44228;\&#49688;&#50896;&#51221;&#51088;2\&#51221;&#51088;2&#45236;&#50669;&#49436;\&#45800;&#50948;&#49688;&#47049;&#49328;&#52636;1(&#44396;&#44040;&#52636;).xls" TargetMode="External"/></Relationships>
</file>

<file path=xl/externalLinks/_rels/externalLink288.xml.rels><?xml version="1.0" encoding="UTF-8" standalone="yes"?>
<Relationships xmlns="http://schemas.openxmlformats.org/package/2006/relationships"><Relationship Id="rId1" Type="http://schemas.openxmlformats.org/officeDocument/2006/relationships/externalLinkPath" Target="file:///\\&#51060;&#53441;&#44260;\C\&#51077;&#52272;&#45236;&#50669;\&#49436;&#48512;&#54616;&#49688;&#52376;&#47532;&#51109;\&#51077;&#52272;&#45236;&#50669;&#49436;.xls" TargetMode="External"/></Relationships>
</file>

<file path=xl/externalLinks/_rels/externalLink289.xml.rels><?xml version="1.0" encoding="UTF-8" standalone="yes"?>
<Relationships xmlns="http://schemas.openxmlformats.org/package/2006/relationships"><Relationship Id="rId1" Type="http://schemas.openxmlformats.org/officeDocument/2006/relationships/externalLinkPath" Target="file:///\\Se08009\network\DATA-98\&#51204;&#51452;&#50948;&#49373;\PIPE-MUL.XLS" TargetMode="External"/></Relationships>
</file>

<file path=xl/externalLinks/_rels/externalLink290.xml.rels><?xml version="1.0" encoding="UTF-8" standalone="yes"?>
<Relationships xmlns="http://schemas.openxmlformats.org/package/2006/relationships"><Relationship Id="rId1" Type="http://schemas.openxmlformats.org/officeDocument/2006/relationships/externalLinkPath" Target="file:///\\&#44608;&#49340;\C\My%20Documents\&#46020;&#47196;\&#49444;&#44228;&#54028;&#51068;&#47784;&#51020;\&#49444;&#44228;&#54532;&#47196;&#44536;&#47016;\&#51068;&#50948;&#45824;&#44032;&#54364;.xls" TargetMode="External"/></Relationships>
</file>

<file path=xl/externalLinks/_rels/externalLink291.xml.rels><?xml version="1.0" encoding="UTF-8" standalone="yes"?>
<Relationships xmlns="http://schemas.openxmlformats.org/package/2006/relationships"><Relationship Id="rId1" Type="http://schemas.openxmlformats.org/officeDocument/2006/relationships/externalLinkPath" Target="file:///\\&#44608;&#51221;&#51456;\JOB\My%20Documents\prof.xls" TargetMode="External"/></Relationships>
</file>

<file path=xl/externalLinks/_rels/externalLink292.xml.rels><?xml version="1.0" encoding="UTF-8" standalone="yes"?>
<Relationships xmlns="http://schemas.openxmlformats.org/package/2006/relationships"><Relationship Id="rId1" Type="http://schemas.openxmlformats.org/officeDocument/2006/relationships/externalLinkPath" Target="file:///\\&#49900;&#46041;&#49453;\work\YOUNGDOC\CIVIL\EXCLE\DAT\&#44256;&#50577;&#44288;&#51116;.XLS" TargetMode="External"/></Relationships>
</file>

<file path=xl/externalLinks/_rels/externalLink293.xml.rels><?xml version="1.0" encoding="UTF-8" standalone="yes"?>
<Relationships xmlns="http://schemas.openxmlformats.org/package/2006/relationships"><Relationship Id="rId1" Type="http://schemas.openxmlformats.org/officeDocument/2006/relationships/externalLinkPath" Target="file:///\\&#51076;&#49884;&#54532;&#47536;&#53944;\Documents%20and%20Settings\kd\My%20Documents\&#48372;&#49457;\&#49892;&#54665;\1.&#44277;&#49324;&#48708;\&#54924;&#52380;&#51204;&#44592;(&#48320;&#44221;).xls" TargetMode="External"/></Relationships>
</file>

<file path=xl/externalLinks/_rels/externalLink294.xml.rels><?xml version="1.0" encoding="UTF-8" standalone="yes"?>
<Relationships xmlns="http://schemas.openxmlformats.org/package/2006/relationships"><Relationship Id="rId1" Type="http://schemas.openxmlformats.org/officeDocument/2006/relationships/externalLinkPath" Target="file:///\\&#51200;&#51109;&#44256;\&#46020;&#47196;2\JMS\GA-DAE\&#48512;&#45824;&#49688;&#47049;\&#48512;&#45824;~04.XLS" TargetMode="External"/></Relationships>
</file>

<file path=xl/externalLinks/_rels/externalLink295.xml.rels><?xml version="1.0" encoding="UTF-8" standalone="yes"?>
<Relationships xmlns="http://schemas.openxmlformats.org/package/2006/relationships"><Relationship Id="rId1" Type="http://schemas.openxmlformats.org/officeDocument/2006/relationships/externalLinkPath" Target="file:///A:\&#52572;&#47749;&#49437;\&#50857;&#49328;&#49548;&#54868;&#47932;\&#51068;&#50948;&#45824;&#44032;.XLS" TargetMode="External"/></Relationships>
</file>

<file path=xl/externalLinks/_rels/externalLink296.xml.rels><?xml version="1.0" encoding="UTF-8" standalone="yes"?>
<Relationships xmlns="http://schemas.openxmlformats.org/package/2006/relationships"><Relationship Id="rId1" Type="http://schemas.openxmlformats.org/officeDocument/2006/relationships/externalLinkPath" Target="file:///\\&#44608;&#49345;&#50864;\&#54028;&#51452;&#49884;&#49345;&#49688;&#46020;\&#44608;&#49345;&#50864;JOB\DOWN&#47700;&#51068;\&#48128;&#50577;&#45236;&#50669;.XLS" TargetMode="External"/></Relationships>
</file>

<file path=xl/externalLinks/_rels/externalLink297.xml.rels><?xml version="1.0" encoding="UTF-8" standalone="yes"?>
<Relationships xmlns="http://schemas.openxmlformats.org/package/2006/relationships"><Relationship Id="rId1" Type="http://schemas.openxmlformats.org/officeDocument/2006/relationships/externalLinkPath" Target="file:///J:\Documents%20and%20Settings\Administrator\My%20Documents\&#45348;&#51060;&#53944;&#50728;%20&#48155;&#51008;%20&#54028;&#51068;\02-&#48176;&#49688;&#44277;&#51665;&#44228;(&#45236;&#44221;)\01&#52769;&#44396;&#44277;(&#45796;&#51064;2).xls" TargetMode="External"/></Relationships>
</file>

<file path=xl/externalLinks/_rels/externalLink298.xml.rels><?xml version="1.0" encoding="UTF-8" standalone="yes"?>
<Relationships xmlns="http://schemas.openxmlformats.org/package/2006/relationships"><Relationship Id="rId1" Type="http://schemas.openxmlformats.org/officeDocument/2006/relationships/externalLinkPath" Target="file:///\\&#44608;&#50980;&#44592;\D\&#44608;&#50980;&#44592;\&#45236;&#50669;&#49436;\&#54644;&#50577;&#49688;&#49328;&#48512;\&#53580;&#45768;&#49828;&#51109;&#51312;&#47749;&#44277;&#49324;.XLS" TargetMode="External"/></Relationships>
</file>

<file path=xl/externalLinks/_rels/externalLink299.xml.rels><?xml version="1.0" encoding="UTF-8" standalone="yes"?>
<Relationships xmlns="http://schemas.openxmlformats.org/package/2006/relationships"><Relationship Id="rId1" Type="http://schemas.openxmlformats.org/officeDocument/2006/relationships/externalLinkPath" Target="file:///\\&#51060;&#51025;&#49688;\&#50577;&#54217;%20&#48393;&#49457;&#47532;\&#50641;&#49472;\&#48512;&#45824;&#44277;&#49688;&#47049;.xls" TargetMode="External"/></Relationships>
</file>

<file path=xl/externalLinks/_rels/externalLink300.xml.rels><?xml version="1.0" encoding="UTF-8" standalone="yes"?>
<Relationships xmlns="http://schemas.openxmlformats.org/package/2006/relationships"><Relationship Id="rId1" Type="http://schemas.openxmlformats.org/officeDocument/2006/relationships/externalLinkPath" Target="file:///\\nas400\01_&#54532;&#47196;&#51229;&#53944;\Documents%20and%20Settings\jjang\&#48148;&#53461;%20&#54868;&#47732;\down\&#49688;&#47049;&#49328;&#52636;(B0)_080310-100.xls" TargetMode="External"/></Relationships>
</file>

<file path=xl/externalLinks/_rels/externalLink301.xml.rels><?xml version="1.0" encoding="UTF-8" standalone="yes"?>
<Relationships xmlns="http://schemas.openxmlformats.org/package/2006/relationships"><Relationship Id="rId1" Type="http://schemas.openxmlformats.org/officeDocument/2006/relationships/externalLinkPath" Target="file:///\\&#51076;&#49884;&#54532;&#47536;&#53944;\Documents%20and%20Settings\Administrator\My%20Documents\1.&#51076;&#51116;&#50896;\4.&#49688;&#44277;\&#50668;&#49688;&#44428;\&#50725;&#44257;\&#53664;&#47785;\&#51089;&#50629;&#51032;&#47280;.XLS" TargetMode="External"/></Relationships>
</file>

<file path=xl/externalLinks/_rels/externalLink302.xml.rels><?xml version="1.0" encoding="UTF-8" standalone="yes"?>
<Relationships xmlns="http://schemas.openxmlformats.org/package/2006/relationships"><Relationship Id="rId1" Type="http://schemas.openxmlformats.org/officeDocument/2006/relationships/externalLinkPath" Target="file:///\\&#44608;&#55148;&#51221;\&#47196;&#52972;%20&#46356;&#49828;&#53356;%20(d)\&#54532;&#47196;&#51229;&#53944;2004\&#50857;&#51064;&#49884;\&#49892;&#49884;&#49444;&#44228;\&#50857;&#51064;&#45236;&#50669;&#49436;\&#50896;&#49328;&#46021;&#49457;&#47532;&#44032;&#47196;&#54868;&#45800;.xls" TargetMode="External"/></Relationships>
</file>

<file path=xl/externalLinks/_rels/externalLink303.xml.rels><?xml version="1.0" encoding="UTF-8" standalone="yes"?>
<Relationships xmlns="http://schemas.openxmlformats.org/package/2006/relationships"><Relationship Id="rId1" Type="http://schemas.openxmlformats.org/officeDocument/2006/relationships/externalLinkPath" Target="file:///\\Main\&#51089;&#50629;%20(d)\DOCUME~1\Owner\LOCALS~1\Temp\Plusware\DOCUME~1\&#46041;&#50864;\LOCALS~1\Temp\Plusware\062\=&#54924;&#51032;\2006\2006-&#48376;&#48512;&#51221;&#44592;&#54924;&#51032;\&#49688;&#49888;&#51088;&#47308;\01\2&#50689;&#50629;&#54924;&#51032;-&#48149;&#50857;&#50984;.xls" TargetMode="External"/></Relationships>
</file>

<file path=xl/externalLinks/_rels/externalLink304.xml.rels><?xml version="1.0" encoding="UTF-8" standalone="yes"?>
<Relationships xmlns="http://schemas.openxmlformats.org/package/2006/relationships"><Relationship Id="rId1" Type="http://schemas.openxmlformats.org/officeDocument/2006/relationships/externalLinkPath" Target="file:///I:\WORK\PROJECT\&#54620;&#46972;&#49328;&#50629;&#44060;&#48156;\PJ_WWT\MS\&#45236;&#50669;&#44288;&#47144;\DATA\XLS\PCI\XLW\Y-J\Y-J.XLW" TargetMode="External"/></Relationships>
</file>

<file path=xl/externalLinks/_rels/externalLink305.xml.rels><?xml version="1.0" encoding="UTF-8" standalone="yes"?>
<Relationships xmlns="http://schemas.openxmlformats.org/package/2006/relationships"><Relationship Id="rId1" Type="http://schemas.openxmlformats.org/officeDocument/2006/relationships/externalLinkPath" Target="file:///\\&#54620;&#44221;&#46020;&#47196;&#48512;\&#45824;&#49328;~&#49437;&#47928;\Documents%20and%20Settings\Administrator\My%20Documents\excel-data\Book1.xls" TargetMode="External"/></Relationships>
</file>

<file path=xl/externalLinks/_rels/externalLink306.xml.rels><?xml version="1.0" encoding="UTF-8" standalone="yes"?>
<Relationships xmlns="http://schemas.openxmlformats.org/package/2006/relationships"><Relationship Id="rId1" Type="http://schemas.openxmlformats.org/officeDocument/2006/relationships/externalLinkPath" Target="file:///\\&#51060;&#44221;&#51116;\YOUNGDOC\CIVIL\EXCLE\DAT\&#44256;&#50577;&#44288;&#51116;.XLS" TargetMode="External"/></Relationships>
</file>

<file path=xl/externalLinks/_rels/externalLink307.xml.rels><?xml version="1.0" encoding="UTF-8" standalone="yes"?>
<Relationships xmlns="http://schemas.openxmlformats.org/package/2006/relationships"><Relationship Id="rId1" Type="http://schemas.openxmlformats.org/officeDocument/2006/relationships/externalLinkPath" Target="file:///A:\&#52832;&#44257;3\&#48516;&#45817;&#51204;&#44592;.XLS" TargetMode="External"/></Relationships>
</file>

<file path=xl/externalLinks/_rels/externalLink308.xml.rels><?xml version="1.0" encoding="UTF-8" standalone="yes"?>
<Relationships xmlns="http://schemas.openxmlformats.org/package/2006/relationships"><Relationship Id="rId1" Type="http://schemas.openxmlformats.org/officeDocument/2006/relationships/externalLinkPath" Target="file:///\\&#44608;&#54840;&#51333;\C\&#50724;&#51648;&#50689;\&#51089;&#50629;&#49892;\4&#50900;\&#45800;&#50577;&#54253;&#54252;(&#52572;&#51333;)\&#45800;&#50577;&#54253;&#54252;(&#52572;&#51333;)\&#49688;&#47049;&#49328;&#52636;\&#51088;&#47308;&#50697;&#49472;\&#51665;&#44228;&#54364;&#49368;&#54540;.xls" TargetMode="External"/></Relationships>
</file>

<file path=xl/externalLinks/_rels/externalLink309.xml.rels><?xml version="1.0" encoding="UTF-8" standalone="yes"?>
<Relationships xmlns="http://schemas.openxmlformats.org/package/2006/relationships"><Relationship Id="rId1" Type="http://schemas.microsoft.com/office/2006/relationships/xlExternalLinkPath/xlStartup" Target="2003/&#54217;&#52285;&#44400;/&#51652;&#48512;&#54616;&#49688;&#44288;&#44144;&#51221;&#48708;/&#44288;&#47196;&#53664;&#44277;&#49688;&#47049;/&#50724;&#49688;&#44288;&#47196;/1013~1015.xls" TargetMode="External"/></Relationships>
</file>

<file path=xl/externalLinks/_rels/externalLink310.xml.rels><?xml version="1.0" encoding="UTF-8" standalone="yes"?>
<Relationships xmlns="http://schemas.openxmlformats.org/package/2006/relationships"><Relationship Id="rId1" Type="http://schemas.openxmlformats.org/officeDocument/2006/relationships/externalLinkPath" Target="file:///\\CMK\&#44032;&#51256;&#44032;&#49464;&#50836;\OFFICE%20&#50577;&#49885;\N&#36035;&#63963;-&#32887;.xls" TargetMode="External"/></Relationships>
</file>

<file path=xl/externalLinks/_rels/externalLink311.xml.rels><?xml version="1.0" encoding="UTF-8" standalone="yes"?>
<Relationships xmlns="http://schemas.openxmlformats.org/package/2006/relationships"><Relationship Id="rId1" Type="http://schemas.microsoft.com/office/2006/relationships/xlExternalLinkPath/xlStartup" Target="&#46020;&#47196;&#49444;&#44228;/09.&#51648;&#48169;&#46020;334&#54840;&#49440;(&#54952;&#52492;~&#49888;&#49328;)&#50948;&#54744;&#46020;&#47196;&#44060;&#47049;&#44277;&#49324;/&#49444;&#44228;&#46020;&#49436;/&#49688;&#47049;&#49328;&#52636;&#49436;/05.&#48512;&#45824;&#44277;/&#46160;&#47336;&#48120;/00.xls.xls" TargetMode="External"/></Relationships>
</file>

<file path=xl/externalLinks/_rels/externalLink312.xml.rels><?xml version="1.0" encoding="UTF-8" standalone="yes"?>
<Relationships xmlns="http://schemas.openxmlformats.org/package/2006/relationships"><Relationship Id="rId1" Type="http://schemas.openxmlformats.org/officeDocument/2006/relationships/externalLinkPath" Target="file:///\\&#44608;&#51221;&#51456;\JOB\LOTUS\9605P\BB_C-BD\OUT\YES.XLS" TargetMode="External"/></Relationships>
</file>

<file path=xl/externalLinks/_rels/externalLink313.xml.rels><?xml version="1.0" encoding="UTF-8" standalone="yes"?>
<Relationships xmlns="http://schemas.openxmlformats.org/package/2006/relationships"><Relationship Id="rId1" Type="http://schemas.openxmlformats.org/officeDocument/2006/relationships/externalLinkPath" Target="file:///\\&#50773;&#51452;&#50857;\00PROJECT\00Project(&#51652;&#54665;&#51473;)\00lks(&#50885;&#52380;&#51648;&#44396;)\&#49688;&#47049;&#49328;&#52636;(&#52509;&#44292;)\&#44288;&#47196;&#53664;&#44277;\1&#45800;&#44228;\My%20Documents\&#51228;&#51452;&#50724;&#46972;\&#49345;&#49688;\&#44277;&#44592;&#48320;&#49892;&#49688;&#47049;&#49328;&#52636;-&#48176;&#49688;.XLS" TargetMode="External"/></Relationships>
</file>

<file path=xl/externalLinks/_rels/externalLink314.xml.rels><?xml version="1.0" encoding="UTF-8" standalone="yes"?>
<Relationships xmlns="http://schemas.openxmlformats.org/package/2006/relationships"><Relationship Id="rId1" Type="http://schemas.openxmlformats.org/officeDocument/2006/relationships/externalLinkPath" Target="file:///\\&#51312;&#44228;&#52380;\&#45817;&#44396;&#51109;\My%20Documents\&#49437;&#48393;&#51648;&#54616;&#52264;&#46020;\&#50900;&#49569;Ic&#44368;1.xls" TargetMode="External"/></Relationships>
</file>

<file path=xl/externalLinks/_rels/externalLink315.xml.rels><?xml version="1.0" encoding="UTF-8" standalone="yes"?>
<Relationships xmlns="http://schemas.openxmlformats.org/package/2006/relationships"><Relationship Id="rId1" Type="http://schemas.openxmlformats.org/officeDocument/2006/relationships/externalLinkPath" Target="file:///\\&#44608;&#50980;&#49437;\&#45817;&#44396;&#51109;\My%20Documents\&#49437;&#48393;&#51648;&#54616;&#52264;&#46020;\&#50900;&#49569;Ic&#44368;1.xls" TargetMode="External"/></Relationships>
</file>

<file path=xl/externalLinks/_rels/externalLink316.xml.rels><?xml version="1.0" encoding="UTF-8" standalone="yes"?>
<Relationships xmlns="http://schemas.openxmlformats.org/package/2006/relationships"><Relationship Id="rId1" Type="http://schemas.openxmlformats.org/officeDocument/2006/relationships/externalLinkPath" Target="file:///J:\&#51204;&#48152;&#44592;&#49688;&#47049;\PROJECT2\2003&#45380;%20&#52572;&#44540;&#44284;&#50629;\&#51652;&#46041;-&#47560;&#49328;\&#51652;&#46041;(8&#50900;&#49457;&#44284;&#54408;)\&#49688;&#47049;(&#51221;&#52380;)\&#48512;&#45824;&#44277;(&#51221;&#52380;)\&#48512;&#45824;&#44277;.xls" TargetMode="External"/></Relationships>
</file>

<file path=xl/externalLinks/_rels/externalLink317.xml.rels><?xml version="1.0" encoding="UTF-8" standalone="yes"?>
<Relationships xmlns="http://schemas.openxmlformats.org/package/2006/relationships"><Relationship Id="rId1" Type="http://schemas.openxmlformats.org/officeDocument/2006/relationships/externalLinkPath" Target="file:///\\Lee\&#51452;&#44256;&#48155;&#44592;\PIYAK\1999\&#49457;&#48513;&#44396;\&#51109;&#50948;&#49437;&#44288;\excel\&#47784;&#47000;90.xls" TargetMode="External"/></Relationships>
</file>

<file path=xl/externalLinks/_rels/externalLink318.xml.rels><?xml version="1.0" encoding="UTF-8" standalone="yes"?>
<Relationships xmlns="http://schemas.openxmlformats.org/package/2006/relationships"><Relationship Id="rId1" Type="http://schemas.openxmlformats.org/officeDocument/2006/relationships/externalLinkPath" Target="file:///\\&#51221;&#49692;&#50689;\&#51089;&#50629;&#48169;\imsi\&#51116;&#54805;&#51060;%20&#44732;\&#49688;&#47049;&#49328;&#52636;\&#47592;&#54848;&#44277;.xls" TargetMode="External"/></Relationships>
</file>

<file path=xl/externalLinks/_rels/externalLink319.xml.rels><?xml version="1.0" encoding="UTF-8" standalone="yes"?>
<Relationships xmlns="http://schemas.openxmlformats.org/package/2006/relationships"><Relationship Id="rId1" Type="http://schemas.openxmlformats.org/officeDocument/2006/relationships/externalLinkPath" Target="file:///\\&#51221;&#49345;&#44508;\&#50577;&#54217;\PROJECT\&#44552;&#49328;\&#50641;&#49472;\&#52572;&#51333;&#49688;&#47049;\&#50896;&#54805;&#47592;&#54848;&#49688;&#47049;.xls" TargetMode="External"/></Relationships>
</file>

<file path=xl/externalLinks/_rels/externalLink320.xml.rels><?xml version="1.0" encoding="UTF-8" standalone="yes"?>
<Relationships xmlns="http://schemas.openxmlformats.org/package/2006/relationships"><Relationship Id="rId1" Type="http://schemas.openxmlformats.org/officeDocument/2006/relationships/externalLinkPath" Target="file:///\\&#51060;&#44592;&#52384;\D-DRIVE\work\&#51204;&#51452;6&#44060;\&#51204;&#51452;&#44277;&#51204;&#45824;\EXCEL\PROJ-FILES\My%20Documents\&#44305;&#50577;\&#50725;&#44257;&#44553;&#49688;&#44396;&#50669;\&#44305;&#50689;&#48320;&#49892;&#53664;&#44277;.xls" TargetMode="External"/></Relationships>
</file>

<file path=xl/externalLinks/_rels/externalLink321.xml.rels><?xml version="1.0" encoding="UTF-8" standalone="yes"?>
<Relationships xmlns="http://schemas.openxmlformats.org/package/2006/relationships"><Relationship Id="rId1" Type="http://schemas.openxmlformats.org/officeDocument/2006/relationships/externalLinkPath" Target="file:///\\Se08009\network\DATA-98\&#51204;&#51452;&#50948;&#49373;\pipe-mid.xls" TargetMode="External"/></Relationships>
</file>

<file path=xl/externalLinks/_rels/externalLink322.xml.rels><?xml version="1.0" encoding="UTF-8" standalone="yes"?>
<Relationships xmlns="http://schemas.openxmlformats.org/package/2006/relationships"><Relationship Id="rId1" Type="http://schemas.openxmlformats.org/officeDocument/2006/relationships/externalLinkPath" Target="file:///\\11_&#51109;&#50689;&#44592;\&#49569;&#46020;&#51473;&#44228;&#54156;&#54532;\&#44592;&#53440;&#49345;&#49464;\&#49688;&#47049;&#50696;\&#50864;&#49688;&#51221;&#48708;\excel\1&#50896;&#54805;&#47592;&#54848;.xls" TargetMode="External"/></Relationships>
</file>

<file path=xl/externalLinks/_rels/externalLink323.xml.rels><?xml version="1.0" encoding="UTF-8" standalone="yes"?>
<Relationships xmlns="http://schemas.openxmlformats.org/package/2006/relationships"><Relationship Id="rId1" Type="http://schemas.openxmlformats.org/officeDocument/2006/relationships/externalLinkPath" Target="file:///\\&#51076;&#49884;&#54532;&#47536;&#53944;\WORK\3.&#51204;&#48513;\&#50756;&#51452;\&#49324;&#50629;&#49548;\&#52572;&#51333;(0401)\DAEPO-4\GUJO\&#49688;&#47049;&#49328;&#52636;\END\4-BOQ.XLS" TargetMode="External"/></Relationships>
</file>

<file path=xl/externalLinks/_rels/externalLink324.xml.rels><?xml version="1.0" encoding="UTF-8" standalone="yes"?>
<Relationships xmlns="http://schemas.openxmlformats.org/package/2006/relationships"><Relationship Id="rId1" Type="http://schemas.openxmlformats.org/officeDocument/2006/relationships/externalLinkPath" Target="file:///\\192.168.0.120\&#48177;&#50629;\&#44040;&#50900;&#46041;&#50724;&#54588;&#49828;&#49888;&#52629;&#44277;&#49324;\&#49444;&#44228;&#48320;&#44221;(200504)\&#49688;&#47049;&#49328;&#52636;\Word\&#49328;&#52636;&#44540;&#44144;\&#47560;&#44536;&#45367;&#51032;&#50773;&#51216;\020108\EXCEL\&#45236;&#50669;&#49436;\Compaction\&#52980;&#54169;&#49496;\CGS\CGS(&#47928;&#44257;-&#49324;&#48513;).XLS" TargetMode="External"/></Relationships>
</file>

<file path=xl/externalLinks/_rels/externalLink325.xml.rels><?xml version="1.0" encoding="UTF-8" standalone="yes"?>
<Relationships xmlns="http://schemas.openxmlformats.org/package/2006/relationships"><Relationship Id="rId1" Type="http://schemas.openxmlformats.org/officeDocument/2006/relationships/externalLinkPath" Target="file:///A:\HNCDOC\J-DORO\0619\&#45824;&#44396;&#50504;&#46041;.xls" TargetMode="External"/></Relationships>
</file>

<file path=xl/externalLinks/_rels/externalLink326.xml.rels><?xml version="1.0" encoding="UTF-8" standalone="yes"?>
<Relationships xmlns="http://schemas.openxmlformats.org/package/2006/relationships"><Relationship Id="rId1" Type="http://schemas.openxmlformats.org/officeDocument/2006/relationships/externalLinkPath" Target="file:///G:\&#49888;&#50864;\2004&#45380;&#51088;&#50672;&#54805;&#44228;&#45800;&#48660;&#47197;1&#54805;&#51068;&#50948;&#45824;&#44032;&#54364;&#44228;&#51221;.xls" TargetMode="External"/></Relationships>
</file>

<file path=xl/externalLinks/_rels/externalLink327.xml.rels><?xml version="1.0" encoding="UTF-8" standalone="yes"?>
<Relationships xmlns="http://schemas.openxmlformats.org/package/2006/relationships"><Relationship Id="rId1" Type="http://schemas.openxmlformats.org/officeDocument/2006/relationships/externalLinkPath" Target="file:///\\Wisdom\&#54532;&#47196;&#51229;&#53944;%20(f)\Documents%20and%20Settings\Administrator\&#48148;&#53461;%20&#54868;&#47732;\111.xls" TargetMode="External"/></Relationships>
</file>

<file path=xl/externalLinks/_rels/externalLink328.xml.rels><?xml version="1.0" encoding="UTF-8" standalone="yes"?>
<Relationships xmlns="http://schemas.openxmlformats.org/package/2006/relationships"><Relationship Id="rId1" Type="http://schemas.openxmlformats.org/officeDocument/2006/relationships/externalLinkPath" Target="file:///\\&#51076;&#49884;&#54532;&#47536;&#53944;\WORK\3.&#51204;&#48513;\&#50756;&#51452;\&#49324;&#50629;&#49548;\&#52572;&#51333;(0401)\&#46020;&#47196;\&#49444;&#44228;&#54028;&#51068;&#47784;&#51020;\&#49444;&#44228;&#54532;&#47196;&#44536;&#47016;\&#51068;&#50948;&#45824;&#44032;&#54364;.xls" TargetMode="External"/></Relationships>
</file>

<file path=xl/externalLinks/_rels/externalLink329.xml.rels><?xml version="1.0" encoding="UTF-8" standalone="yes"?>
<Relationships xmlns="http://schemas.openxmlformats.org/package/2006/relationships"><Relationship Id="rId1" Type="http://schemas.openxmlformats.org/officeDocument/2006/relationships/externalLinkPath" Target="file:///\\&#51204;&#51116;&#50689;\&#49688;&#47049;\W_EXCEL\ABUT\source\PILE.xls" TargetMode="External"/></Relationships>
</file>

<file path=xl/externalLinks/_rels/externalLink330.xml.rels><?xml version="1.0" encoding="UTF-8" standalone="yes"?>
<Relationships xmlns="http://schemas.openxmlformats.org/package/2006/relationships"><Relationship Id="rId1" Type="http://schemas.openxmlformats.org/officeDocument/2006/relationships/externalLinkPath" Target="file:///\\&#54889;&#50857;&#44428;\C\data\&#45225;&#54408;&#45936;&#51060;&#53440;\MYDOCU~1\&#46020;&#47196;\&#49444;&#44228;&#54028;&#51068;&#47784;&#51020;\&#49444;&#44228;&#54532;&#47196;&#44536;&#47016;\&#51068;&#50948;&#45824;&#44032;&#54364;.xls" TargetMode="External"/></Relationships>
</file>

<file path=xl/externalLinks/_rels/externalLink331.xml.rels><?xml version="1.0" encoding="UTF-8" standalone="yes"?>
<Relationships xmlns="http://schemas.openxmlformats.org/package/2006/relationships"><Relationship Id="rId1" Type="http://schemas.openxmlformats.org/officeDocument/2006/relationships/externalLinkPath" Target="file:///\\&#51221;&#51116;&#54788;\C\WORK\&#46020;&#47196;\&#51076;&#49892;&#48177;&#50868;&#44036;%20&#46020;&#47196;%20&#54869;&#54252;&#51109;&#44277;&#49324;\&#49444;&#44228;&#54028;&#51068;&#47784;&#51020;\&#49444;&#44228;&#54532;&#47196;&#44536;&#47016;\&#51068;&#50948;&#45824;&#44032;&#54364;.xls" TargetMode="External"/></Relationships>
</file>

<file path=xl/externalLinks/_rels/externalLink332.xml.rels><?xml version="1.0" encoding="UTF-8" standalone="yes"?>
<Relationships xmlns="http://schemas.openxmlformats.org/package/2006/relationships"><Relationship Id="rId1" Type="http://schemas.openxmlformats.org/officeDocument/2006/relationships/externalLinkPath" Target="file:///\\&#48124;&#44221;&#49457;\2006\Office\&#48149;&#44592;&#49324;%20&#51089;&#50629;&#50857;\DATA\MR-BAB\&#50641;&#49472;DATA\4.&#44396;&#51312;&#47932;&#44277;\&#48149;&#44592;&#49324;-3.&#44396;&#51312;&#47932;&#44277;(&#49437;&#52629;).xls" TargetMode="External"/></Relationships>
</file>

<file path=xl/externalLinks/_rels/externalLink333.xml.rels><?xml version="1.0" encoding="UTF-8" standalone="yes"?>
<Relationships xmlns="http://schemas.openxmlformats.org/package/2006/relationships"><Relationship Id="rId1" Type="http://schemas.openxmlformats.org/officeDocument/2006/relationships/externalLinkPath" Target="file:///\\&#51652;&#50500;4\D\EXCEL\DUKYONG\DDD.XLS" TargetMode="External"/></Relationships>
</file>

<file path=xl/externalLinks/_rels/externalLink334.xml.rels><?xml version="1.0" encoding="UTF-8" standalone="yes"?>
<Relationships xmlns="http://schemas.openxmlformats.org/package/2006/relationships"><Relationship Id="rId1" Type="http://schemas.openxmlformats.org/officeDocument/2006/relationships/externalLinkPath" Target="file:///\\Leedongsick\&#44608;&#54805;&#53468;\&#46041;&#49436;&#44148;&#49444;\EXCEL\GOOMI\DOHWA03.XLS" TargetMode="External"/></Relationships>
</file>

<file path=xl/externalLinks/_rels/externalLink335.xml.rels><?xml version="1.0" encoding="UTF-8" standalone="yes"?>
<Relationships xmlns="http://schemas.openxmlformats.org/package/2006/relationships"><Relationship Id="rId1" Type="http://schemas.openxmlformats.org/officeDocument/2006/relationships/externalLinkPath" Target="file:///\\&#49888;&#51116;&#54984;\&#48516;&#45817;&#44396;%20&#44277;&#46041;&#44396;%20&#51221;&#48708;&#49324;&#50629;\&#50629;&#47924;&#51088;&#47308;\Project\2013&#45380;\&#48516;&#45817;&#44396;%20&#44277;&#46041;&#44396;%20&#51221;&#48708;&#49324;&#50629;\&#49368;&#54540;\2009.19.&#49688;&#51221;,&#51473;&#50896;&#44396;%20&#49569;&#48176;&#49688;&#44288;&#47196;%20&#51221;&#48708;%20&#49892;&#49884;&#49444;&#44228;&#50857;&#50669;\4.&#49688;&#47049;\&#53664;&#47785;\2.&#49688;&#47049;&#49328;&#52636;\&#49688;&#47049;&#49328;&#52636;&#49436;(&#53468;&#54217;&#51452;)\2.&#48176;&#49688;&#44288;&#47196;\01_&#48176;&#49688;_&#53664;&#44277;\01.%20&#53664;&#44277;_(&#48176;&#49688;&#44288;&#47196;-&#51452;&#44036;).xls" TargetMode="External"/></Relationships>
</file>

<file path=xl/externalLinks/_rels/externalLink336.xml.rels><?xml version="1.0" encoding="UTF-8" standalone="yes"?>
<Relationships xmlns="http://schemas.openxmlformats.org/package/2006/relationships"><Relationship Id="rId1" Type="http://schemas.openxmlformats.org/officeDocument/2006/relationships/externalLinkPath" Target="file:///\\&#51204;&#51008;&#55148;\C\1.Projects2002\&#50896;&#45817;&#50500;&#54028;&#53944;&#49888;&#52629;\2002&#51068;&#50948;&#45824;&#44032;.xls" TargetMode="External"/></Relationships>
</file>

<file path=xl/externalLinks/_rels/externalLink337.xml.rels><?xml version="1.0" encoding="UTF-8" standalone="yes"?>
<Relationships xmlns="http://schemas.openxmlformats.org/package/2006/relationships"><Relationship Id="rId1" Type="http://schemas.openxmlformats.org/officeDocument/2006/relationships/externalLinkPath" Target="file:///\\7\d\W-EXCEL\&#49688;&#47049;&#49328;&#52636;&#49436;\&#45824;&#44396;&#51652;&#52380;&#49340;&#49457;APT.xls" TargetMode="External"/></Relationships>
</file>

<file path=xl/externalLinks/_rels/externalLink338.xml.rels><?xml version="1.0" encoding="UTF-8" standalone="yes"?>
<Relationships xmlns="http://schemas.openxmlformats.org/package/2006/relationships"><Relationship Id="rId1" Type="http://schemas.openxmlformats.org/officeDocument/2006/relationships/externalLinkPath" Target="file:///\\&#51221;&#49345;&#44508;\&#50577;&#54217;\ok\2000\&#45824;&#44396;-&#45824;&#46041;\&#44396;&#51312;&#44228;&#49328;&#49436;\example-1\&#49688;&#51221;\analysis\analysis\temp\4-2&#50976;&#54952;&#54253;.xls" TargetMode="External"/></Relationships>
</file>

<file path=xl/externalLinks/_rels/externalLink339.xml.rels><?xml version="1.0" encoding="UTF-8" standalone="yes"?>
<Relationships xmlns="http://schemas.openxmlformats.org/package/2006/relationships"><Relationship Id="rId1" Type="http://schemas.openxmlformats.org/officeDocument/2006/relationships/externalLinkPath" Target="file:///\\Lee\c\&#54532;&#47196;&#51229;&#53944;\&#50641;&#49472;\&#54620;&#44053;\&#49688;&#47049;&#49328;&#52636;\&#51025;&#50857;\111\&#49688;&#47049;date\Excel-DATA\EXCEL\SUCK\HANBIT\3-2\3-2PS.XLS" TargetMode="External"/></Relationships>
</file>

<file path=xl/externalLinks/_rels/externalLink340.xml.rels><?xml version="1.0" encoding="UTF-8" standalone="yes"?>
<Relationships xmlns="http://schemas.openxmlformats.org/package/2006/relationships"><Relationship Id="rId1" Type="http://schemas.openxmlformats.org/officeDocument/2006/relationships/externalLinkPath" Target="file:///\\&#50724;&#49464;&#50865;\D\Documents%20and%20Settings\&#49552;&#47928;&#49437;1\&#48148;&#53461;%20&#54868;&#47732;\&#51089;&#50629;\&#50696;&#52380;&#53685;&#54633;03.5\&#52509;&#44292;&#50696;&#52380;&#44400;&#52397;B5C1.xls" TargetMode="External"/></Relationships>
</file>

<file path=xl/externalLinks/_rels/externalLink341.xml.rels><?xml version="1.0" encoding="UTF-8" standalone="yes"?>
<Relationships xmlns="http://schemas.openxmlformats.org/package/2006/relationships"><Relationship Id="rId1" Type="http://schemas.openxmlformats.org/officeDocument/2006/relationships/externalLinkPath" Target="file:///\\&#48149;&#51064;&#47784;\C\dwg\&#51060;&#46020;\&#51060;&#52380;&#49884;\&#44228;&#49328;&#49436;\&#51060;&#52380;&#45236;&#50669;1&#50504;.XLS" TargetMode="External"/></Relationships>
</file>

<file path=xl/externalLinks/_rels/externalLink342.xml.rels><?xml version="1.0" encoding="UTF-8" standalone="yes"?>
<Relationships xmlns="http://schemas.openxmlformats.org/package/2006/relationships"><Relationship Id="rId1" Type="http://schemas.openxmlformats.org/officeDocument/2006/relationships/externalLinkPath" Target="file:///G:\&#54620;&#44397;&#50528;&#45768;\&#51089;&#50629;\&#49436;&#47928;.xls" TargetMode="External"/></Relationships>
</file>

<file path=xl/externalLinks/_rels/externalLink343.xml.rels><?xml version="1.0" encoding="UTF-8" standalone="yes"?>
<Relationships xmlns="http://schemas.openxmlformats.org/package/2006/relationships"><Relationship Id="rId1" Type="http://schemas.openxmlformats.org/officeDocument/2006/relationships/externalLinkPath" Target="file:///\\&#50724;&#51648;&#50689;\A-PROJECT\project\000&#51088;&#50672;&#50644;&#51648;&#45768;&#50612;&#47553;\01&#47564;&#50864;2&#51228;&#44060;&#49688;&#44277;&#49324;\03&#49688;&#47049;&#49328;&#52636;&#49436;\&#49688;&#47049;\&#47560;&#49892;&#44368;.XLS" TargetMode="External"/></Relationships>
</file>

<file path=xl/externalLinks/_rels/externalLink344.xml.rels><?xml version="1.0" encoding="UTF-8" standalone="yes"?>
<Relationships xmlns="http://schemas.openxmlformats.org/package/2006/relationships"><Relationship Id="rId1" Type="http://schemas.openxmlformats.org/officeDocument/2006/relationships/externalLinkPath" Target="file:///F:\06.&#49444;&#44228;\2012&#45380;\&#44053;&#50896;&#46020;%20&#50577;&#50577;&#44400;%20&#54616;&#49688;&#46020;&#49884;&#49444;%20&#48124;&#44036;&#53804;&#51088;&#49324;&#50629;-(&#48148;&#49480;)\&#49688;&#47049;&#49328;&#52636;&#49436;-&#50641;&#49472;\1.1%20&#49888;&#49444;%20&#50724;&#49688;&#44288;&#44144;\2.%20&#50724;&#49688;&#49888;&#49444;-&#51064;&#44396;\00.&#51452;&#50836;&#51088;&#51116;.xlsx" TargetMode="External"/></Relationships>
</file>

<file path=xl/externalLinks/_rels/externalLink345.xml.rels><?xml version="1.0" encoding="UTF-8" standalone="yes"?>
<Relationships xmlns="http://schemas.openxmlformats.org/package/2006/relationships"><Relationship Id="rId1" Type="http://schemas.openxmlformats.org/officeDocument/2006/relationships/externalLinkPath" Target="file:///\\&#44608;&#50896;&#49885;\e\&#52384;&#46020;&#52397;\&#52384;&#46020;&#52397;&#45236;&#50669;\&#47924;&#50504;&#45236;&#50669;.xls" TargetMode="External"/></Relationships>
</file>

<file path=xl/externalLinks/_rels/externalLink346.xml.rels><?xml version="1.0" encoding="UTF-8" standalone="yes"?>
<Relationships xmlns="http://schemas.openxmlformats.org/package/2006/relationships"><Relationship Id="rId1" Type="http://schemas.openxmlformats.org/officeDocument/2006/relationships/externalLinkPath" Target="file:///\\&#54620;&#50689;&#52380;\&#47196;&#52972;%20&#46356;&#49828;&#53356;%20(c)\2003&#44036;&#51060;&#49345;&#49688;&#46020;&#49892;&#49884;&#49444;&#44228;&#50857;&#50669;\2003&#44036;&#51060;&#49345;&#49688;&#46020;&#49444;&#44228;(&#45824;&#51452;)\&#50857;&#50672;&#47560;&#51012;&#44036;&#51060;&#49345;&#49688;&#46020;&#48372;&#49688;&#44277;&#49324;&#49444;&#44228;&#49436;.xls" TargetMode="External"/></Relationships>
</file>

<file path=xl/externalLinks/_rels/externalLink347.xml.rels><?xml version="1.0" encoding="UTF-8" standalone="yes"?>
<Relationships xmlns="http://schemas.openxmlformats.org/package/2006/relationships"><Relationship Id="rId1" Type="http://schemas.openxmlformats.org/officeDocument/2006/relationships/externalLinkPath" Target="file:///\\&#44608;&#48337;&#44428;\D\&#50689;&#44305;&#47560;&#51012;&#54616;&#49688;&#46020;(&#52572;&#51333;)\&#50900;&#54217;&#51648;&#44396;\60ton(&#50696;&#49328;&#48320;&#44221;).XLS" TargetMode="External"/></Relationships>
</file>

<file path=xl/externalLinks/_rels/externalLink348.xml.rels><?xml version="1.0" encoding="UTF-8" standalone="yes"?>
<Relationships xmlns="http://schemas.openxmlformats.org/package/2006/relationships"><Relationship Id="rId1" Type="http://schemas.openxmlformats.org/officeDocument/2006/relationships/externalLinkPath" Target="file:///\\Adslsvr\work\04&#51312;&#44221;21\&#44288;&#50501;&#44396;&#52397;\&#45225;&#54408;\&#45236;&#50669;&#49436;\&#53664;&#44277;&#51088;&#51116;&#51665;&#44228;&#54364;.xls" TargetMode="External"/></Relationships>
</file>

<file path=xl/externalLinks/_rels/externalLink349.xml.rels><?xml version="1.0" encoding="UTF-8" standalone="yes"?>
<Relationships xmlns="http://schemas.openxmlformats.org/package/2006/relationships"><Relationship Id="rId1" Type="http://schemas.openxmlformats.org/officeDocument/2006/relationships/externalLinkPath" Target="file:///\\KS_KIM\&#45824;&#51204;%20EXPO\hb\&#49340;&#49328;1&#51648;&#44396;(&#49892;&#49884;)\&#51452;&#44277;&#49688;&#47049;\&#51068;&#50948;&#45824;&#44032;9803.xls" TargetMode="External"/></Relationships>
</file>

<file path=xl/externalLinks/_rels/externalLink350.xml.rels><?xml version="1.0" encoding="UTF-8" standalone="yes"?>
<Relationships xmlns="http://schemas.openxmlformats.org/package/2006/relationships"><Relationship Id="rId1" Type="http://schemas.openxmlformats.org/officeDocument/2006/relationships/externalLinkPath" Target="file:///\\&#45824;&#46020;1\C\CIVIL\EXCLE\DAT\&#44288;&#51116;&#47308;.XLS" TargetMode="External"/></Relationships>
</file>

<file path=xl/externalLinks/_rels/externalLink351.xml.rels><?xml version="1.0" encoding="UTF-8" standalone="yes"?>
<Relationships xmlns="http://schemas.openxmlformats.org/package/2006/relationships"><Relationship Id="rId1" Type="http://schemas.openxmlformats.org/officeDocument/2006/relationships/externalLinkPath" Target="file:///\\&#51060;&#51216;&#52632;\2005\&#44277;&#53685;\&#49688;&#47049;\data\&#49688;&#47049;(&#51665;&#44228;&amp;&#51312;&#49436;).xls" TargetMode="External"/></Relationships>
</file>

<file path=xl/externalLinks/_rels/externalLink352.xml.rels><?xml version="1.0" encoding="UTF-8" standalone="yes"?>
<Relationships xmlns="http://schemas.openxmlformats.org/package/2006/relationships"><Relationship Id="rId1" Type="http://schemas.openxmlformats.org/officeDocument/2006/relationships/externalLinkPath" Target="file:///\\&#51060;&#51333;&#51064;\&#49688;&#47049;&#51665;&#44228;\EXCEL\DOWOO\BT\BT.XLS" TargetMode="External"/></Relationships>
</file>

<file path=xl/externalLinks/_rels/externalLink353.xml.rels><?xml version="1.0" encoding="UTF-8" standalone="yes"?>
<Relationships xmlns="http://schemas.openxmlformats.org/package/2006/relationships"><Relationship Id="rId1" Type="http://schemas.openxmlformats.org/officeDocument/2006/relationships/externalLinkPath" Target="file:///\\&#45824;&#51109;\D\99&#45380;5&#50900;\&#50756;&#46020;&#44400;\&#45432;&#54868;\&#54252;&#51204;~&#54252;&#51204;\123\&#51201;&#50857;&#54840;&#54364;.XLS" TargetMode="External"/></Relationships>
</file>

<file path=xl/externalLinks/_rels/externalLink354.xml.rels><?xml version="1.0" encoding="UTF-8" standalone="yes"?>
<Relationships xmlns="http://schemas.openxmlformats.org/package/2006/relationships"><Relationship Id="rId1" Type="http://schemas.openxmlformats.org/officeDocument/2006/relationships/externalLinkPath" Target="file:///\\E\&#47196;&#52972;%20&#46356;&#49828;&#53356;%20(d)\&#51652;&#55141;&#50896;\&#51652;&#55141;&#50896;\&#44204;&#51201;&#45236;&#50669;&#49436;(&#45209;&#52272;&#44032;&#51032;095&#51032;%20&#44288;&#47532;&#48708;3&#51060;&#50980;13&#54532;&#47196;)%20-%20&#47700;&#47532;&#53944;&#44148;&#49444;.xls" TargetMode="External"/></Relationships>
</file>

<file path=xl/externalLinks/_rels/externalLink355.xml.rels><?xml version="1.0" encoding="UTF-8" standalone="yes"?>
<Relationships xmlns="http://schemas.openxmlformats.org/package/2006/relationships"><Relationship Id="rId1" Type="http://schemas.openxmlformats.org/officeDocument/2006/relationships/externalLinkPath" Target="file:///K:\My%20Documents\2002&#45236;&#50669;&#49436;\&#48177;&#49437;&#52488;&#51473;\&#48177;&#49437;&#52488;&#46321;&#54617;&#44368;&#51312;&#44221;&#45236;&#50669;&#49436;.xls" TargetMode="External"/></Relationships>
</file>

<file path=xl/externalLinks/_rels/externalLink356.xml.rels><?xml version="1.0" encoding="UTF-8" standalone="yes"?>
<Relationships xmlns="http://schemas.openxmlformats.org/package/2006/relationships"><Relationship Id="rId1" Type="http://schemas.openxmlformats.org/officeDocument/2006/relationships/externalLinkPath" Target="file:///\\&#49444;&#44228;&#48512;\&#46020;&#54868;\My%20Documents\&#49437;&#48393;&#51648;&#54616;&#52264;&#46020;\&#50900;&#49569;Ic&#44368;1.xls" TargetMode="External"/></Relationships>
</file>

<file path=xl/externalLinks/_rels/externalLink357.xml.rels><?xml version="1.0" encoding="UTF-8" standalone="yes"?>
<Relationships xmlns="http://schemas.openxmlformats.org/package/2006/relationships"><Relationship Id="rId1" Type="http://schemas.openxmlformats.org/officeDocument/2006/relationships/externalLinkPath" Target="file:///\\000\c\&#48176;&#49437;&#44508;\data\&#44221;&#51648;&#51221;&#47532;\&#50896;&#48376;\A1-6.xls" TargetMode="External"/></Relationships>
</file>

<file path=xl/externalLinks/_rels/externalLink358.xml.rels><?xml version="1.0" encoding="UTF-8" standalone="yes"?>
<Relationships xmlns="http://schemas.openxmlformats.org/package/2006/relationships"><Relationship Id="rId1" Type="http://schemas.openxmlformats.org/officeDocument/2006/relationships/externalLinkPath" Target="file:///\\Jks\&#44277;&#50976;\Office-file\99file\P&#45453;&#54801;&#48708;\OFFICE%20&#50577;&#49885;\N&#36035;&#63963;-&#32887;.xls" TargetMode="External"/></Relationships>
</file>

<file path=xl/externalLinks/_rels/externalLink359.xml.rels><?xml version="1.0" encoding="UTF-8" standalone="yes"?>
<Relationships xmlns="http://schemas.openxmlformats.org/package/2006/relationships"><Relationship Id="rId1" Type="http://schemas.openxmlformats.org/officeDocument/2006/relationships/externalLinkPath" Target="file:///\\In\&#47196;&#52972;%20&#46356;&#49828;&#53356;%20(D)\hb\&#49340;&#49328;1&#51648;&#44396;(&#49892;&#49884;)\&#51452;&#44277;&#49688;&#47049;\&#51068;&#50948;&#45824;&#44032;9803.xls" TargetMode="External"/></Relationships>
</file>

<file path=xl/externalLinks/_rels/externalLink360.xml.rels><?xml version="1.0" encoding="UTF-8" standalone="yes"?>
<Relationships xmlns="http://schemas.openxmlformats.org/package/2006/relationships"><Relationship Id="rId1" Type="http://schemas.openxmlformats.org/officeDocument/2006/relationships/externalLinkPath" Target="file:///\\&#50724;&#51648;&#50689;\&#50724;&#51648;&#50689;\&#50724;&#51648;&#50689;\&#51089;&#50629;&#49892;\&#51076;&#51204;&#44368;\KHJ\XLS\RC&#49836;&#46972;&#48652;\&#51109;&#45236;&#44368;(&#54620;&#44221;46).xls" TargetMode="External"/></Relationships>
</file>

<file path=xl/externalLinks/_rels/externalLink361.xml.rels><?xml version="1.0" encoding="UTF-8" standalone="yes"?>
<Relationships xmlns="http://schemas.openxmlformats.org/package/2006/relationships"><Relationship Id="rId1" Type="http://schemas.openxmlformats.org/officeDocument/2006/relationships/externalLinkPath" Target="file:///\\&#44428;&#54788;&#51456;\D\111\&#44552;&#44053;\EXCEL\SUCK\HANBIT\3-2\3-2PS.XLS" TargetMode="External"/></Relationships>
</file>

<file path=xl/externalLinks/_rels/externalLink362.xml.rels><?xml version="1.0" encoding="UTF-8" standalone="yes"?>
<Relationships xmlns="http://schemas.openxmlformats.org/package/2006/relationships"><Relationship Id="rId1" Type="http://schemas.openxmlformats.org/officeDocument/2006/relationships/externalLinkPath" Target="file:///A:\&#51077;&#52272;\&#48372;&#50896;&#52488;\DATABANK\2000\&#52509;&#49888;&#45824;\&#44277;&#45236;&#50669;\MSOffice\Excel\9706F\OUT\YES.XLS" TargetMode="External"/></Relationships>
</file>

<file path=xl/externalLinks/_rels/externalLink363.xml.rels><?xml version="1.0" encoding="UTF-8" standalone="yes"?>
<Relationships xmlns="http://schemas.openxmlformats.org/package/2006/relationships"><Relationship Id="rId1" Type="http://schemas.openxmlformats.org/officeDocument/2006/relationships/externalLinkPath" Target="file:///\\&#51076;&#49884;&#54532;&#47536;&#53944;\&#49884;&#49444;&#44277;&#49324;.xls" TargetMode="External"/></Relationships>
</file>

<file path=xl/externalLinks/_rels/externalLink364.xml.rels><?xml version="1.0" encoding="UTF-8" standalone="yes"?>
<Relationships xmlns="http://schemas.openxmlformats.org/package/2006/relationships"><Relationship Id="rId1" Type="http://schemas.openxmlformats.org/officeDocument/2006/relationships/externalLinkPath" Target="file:///\\&#51221;&#44592;&#48276;\05.&#49457;&#45224;&#49884;\Project\2008&#45380;%20Project\10.%20&#51109;&#44592;&#51648;&#48169;%20&#49345;&#49688;&#46020;\&#8544;.&#53664;&#47785;&#48516;&#50556;\3.&#49688;&#47049;&#49328;&#52636;&#49436;\B-LINE\01.&#53664;&#44277;\B-LINE%20&#44288;&#47196;&#53664;&#44277;.xls" TargetMode="External"/></Relationships>
</file>

<file path=xl/externalLinks/_rels/externalLink365.xml.rels><?xml version="1.0" encoding="UTF-8" standalone="yes"?>
<Relationships xmlns="http://schemas.openxmlformats.org/package/2006/relationships"><Relationship Id="rId1" Type="http://schemas.openxmlformats.org/officeDocument/2006/relationships/externalLinkPath" Target="file:///A:\MSOFFICE\Excel\DATA1\DDD.XLS" TargetMode="External"/></Relationships>
</file>

<file path=xl/externalLinks/_rels/externalLink366.xml.rels><?xml version="1.0" encoding="UTF-8" standalone="yes"?>
<Relationships xmlns="http://schemas.openxmlformats.org/package/2006/relationships"><Relationship Id="rId1" Type="http://schemas.openxmlformats.org/officeDocument/2006/relationships/externalLinkPath" Target="file:///\\&#50980;&#51333;&#50896;&#52264;&#51109;\&#44277;&#50857;&#51088;&#47308;&#48169;\MSOFFICE\HEXCEL\P\DAECHAG\&#45824;&#44148;&#51068;.XLS" TargetMode="External"/></Relationships>
</file>

<file path=xl/externalLinks/_rels/externalLink367.xml.rels><?xml version="1.0" encoding="UTF-8" standalone="yes"?>
<Relationships xmlns="http://schemas.openxmlformats.org/package/2006/relationships"><Relationship Id="rId1" Type="http://schemas.openxmlformats.org/officeDocument/2006/relationships/externalLinkPath" Target="file:///\\&#48176;&#49437;\D\Office\&#48149;&#44592;&#49324;%20&#51089;&#50629;&#50857;\DATA\MR-BAB\&#50641;&#49472;DATA\3.&#48176;&#49688;&#44277;\BUDAE.XLS" TargetMode="External"/></Relationships>
</file>

<file path=xl/externalLinks/_rels/externalLink368.xml.rels><?xml version="1.0" encoding="UTF-8" standalone="yes"?>
<Relationships xmlns="http://schemas.openxmlformats.org/package/2006/relationships"><Relationship Id="rId1" Type="http://schemas.openxmlformats.org/officeDocument/2006/relationships/externalLinkPath" Target="file:///\\&#51060;&#53441;&#44260;\C\&#51077;&#52272;&#45236;&#50669;\&#54077;&#49457;&#54616;&#49688;\EXCEL\YESTER\&#44540;&#44144;&#49436;.XLS" TargetMode="External"/></Relationships>
</file>

<file path=xl/externalLinks/_rels/externalLink369.xml.rels><?xml version="1.0" encoding="UTF-8" standalone="yes"?>
<Relationships xmlns="http://schemas.openxmlformats.org/package/2006/relationships"><Relationship Id="rId1" Type="http://schemas.openxmlformats.org/officeDocument/2006/relationships/externalLinkPath" Target="file:///\\&#54868;&#45768;&#51060;\C\&#51060;&#52380;&#51060;&#45380;&#46020;\&#50577;&#51452;\&#47592;&#54848;&#49688;&#47049;\&#51008;&#54788;\2.&#53664;&#44277;.xls" TargetMode="External"/></Relationships>
</file>

<file path=xl/externalLinks/_rels/externalLink370.xml.rels><?xml version="1.0" encoding="UTF-8" standalone="yes"?>
<Relationships xmlns="http://schemas.openxmlformats.org/package/2006/relationships"><Relationship Id="rId1" Type="http://schemas.openxmlformats.org/officeDocument/2006/relationships/externalLinkPath" Target="file:///\\Girl\d\My%20Documents\&#47928;&#49436;\&#49440;&#44553;&#44552;.xls" TargetMode="External"/></Relationships>
</file>

<file path=xl/externalLinks/_rels/externalLink371.xml.rels><?xml version="1.0" encoding="UTF-8" standalone="yes"?>
<Relationships xmlns="http://schemas.openxmlformats.org/package/2006/relationships"><Relationship Id="rId1" Type="http://schemas.openxmlformats.org/officeDocument/2006/relationships/externalLinkPath" Target="file:///\\&#51060;&#51333;&#44396;\&#51060;&#51333;&#44396;\Download\&#47932;&#44032;.xls" TargetMode="External"/></Relationships>
</file>

<file path=xl/externalLinks/_rels/externalLink372.xml.rels><?xml version="1.0" encoding="UTF-8" standalone="yes"?>
<Relationships xmlns="http://schemas.openxmlformats.org/package/2006/relationships"><Relationship Id="rId1" Type="http://schemas.openxmlformats.org/officeDocument/2006/relationships/externalLinkPath" Target="file:///\\4\c\backup1\2001&#45380;\&#52397;&#51452;&#44284;&#54617;&#45824;&#54617;\&#49436;&#47448;\&#52397;&#51452;&#44284;&#54617;&#45824;&#54617;&#45236;&#50669;&#49436;(&#53440;&#44204;&#51201;).xls" TargetMode="External"/></Relationships>
</file>

<file path=xl/externalLinks/_rels/externalLink373.xml.rels><?xml version="1.0" encoding="UTF-8" standalone="yes"?>
<Relationships xmlns="http://schemas.openxmlformats.org/package/2006/relationships"><Relationship Id="rId1" Type="http://schemas.openxmlformats.org/officeDocument/2006/relationships/externalLinkPath" Target="file:///\\&#51652;&#50500;4\D\EXCEL\DATAPCS\DDD.XLS" TargetMode="External"/></Relationships>
</file>

<file path=xl/externalLinks/_rels/externalLink374.xml.rels><?xml version="1.0" encoding="UTF-8" standalone="yes"?>
<Relationships xmlns="http://schemas.openxmlformats.org/package/2006/relationships"><Relationship Id="rId1" Type="http://schemas.openxmlformats.org/officeDocument/2006/relationships/externalLinkPath" Target="file:///\\&#48149;&#54861;&#44288;\C\YOUNGDOC\CIVIL\EXCLE\DAT\&#44256;&#50577;&#44288;&#51116;.XLS" TargetMode="External"/></Relationships>
</file>

<file path=xl/externalLinks/_rels/externalLink375.xml.rels><?xml version="1.0" encoding="UTF-8" standalone="yes"?>
<Relationships xmlns="http://schemas.openxmlformats.org/package/2006/relationships"><Relationship Id="rId1" Type="http://schemas.openxmlformats.org/officeDocument/2006/relationships/externalLinkPath" Target="file:///\\&#51652;&#50500;1\C\EXCEL\DATAPCS\DDD.XLS" TargetMode="External"/></Relationships>
</file>

<file path=xl/externalLinks/_rels/externalLink376.xml.rels><?xml version="1.0" encoding="UTF-8" standalone="yes"?>
<Relationships xmlns="http://schemas.openxmlformats.org/package/2006/relationships"><Relationship Id="rId1" Type="http://schemas.openxmlformats.org/officeDocument/2006/relationships/externalLinkPath" Target="file:///\\&#48124;&#44221;&#49457;\2006\kim\&#49688;&#47049;\2001\&#44221;&#54840;&#46972;&#47704;(LAST)\9&#50900;4&#51068;%20&#51060;&#54980;\&#49884;&#47704;&#53944;.&#44264;&#51116;&#51665;&#44228;.xls" TargetMode="External"/></Relationships>
</file>

<file path=xl/externalLinks/_rels/externalLink377.xml.rels><?xml version="1.0" encoding="UTF-8" standalone="yes"?>
<Relationships xmlns="http://schemas.openxmlformats.org/package/2006/relationships"><Relationship Id="rId1" Type="http://schemas.openxmlformats.org/officeDocument/2006/relationships/externalLinkPath" Target="file:///\\SAM4\&#51109;&#44592;&#44221;\&#49436;&#49885;\&#51452;&#44277;&#48512;&#45824;&#51077;&#52272;(&#44049;).xls" TargetMode="External"/></Relationships>
</file>

<file path=xl/externalLinks/_rels/externalLink378.xml.rels><?xml version="1.0" encoding="UTF-8" standalone="yes"?>
<Relationships xmlns="http://schemas.openxmlformats.org/package/2006/relationships"><Relationship Id="rId1" Type="http://schemas.openxmlformats.org/officeDocument/2006/relationships/externalLinkPath" Target="file:///\\&#49436;&#44148;&#53469;\%23pjt\&#54028;&#51068;&#44277;&#50976;\&#50976;&#46321;&#49345;&#49688;&#46020;\&#45800;&#44032;&#49328;&#52636;&#49436;.xls" TargetMode="External"/></Relationships>
</file>

<file path=xl/externalLinks/_rels/externalLink379.xml.rels><?xml version="1.0" encoding="UTF-8" standalone="yes"?>
<Relationships xmlns="http://schemas.openxmlformats.org/package/2006/relationships"><Relationship Id="rId1" Type="http://schemas.openxmlformats.org/officeDocument/2006/relationships/externalLinkPath" Target="file:///J:\TEAM-5\My%20Documents\dacom\&#50896;&#51452;~&#51228;&#52380;\&#50896;&#51452;&#52572;&#51333;\&#50696;&#49328;&#45236;~1.XLS" TargetMode="External"/></Relationships>
</file>

<file path=xl/externalLinks/_rels/externalLink380.xml.rels><?xml version="1.0" encoding="UTF-8" standalone="yes"?>
<Relationships xmlns="http://schemas.openxmlformats.org/package/2006/relationships"><Relationship Id="rId1" Type="http://schemas.openxmlformats.org/officeDocument/2006/relationships/externalLinkPath" Target="file:///\\&#51060;&#51116;&#50676;\C\&#54868;&#49692;&#45224;&#47732;\&#54868;&#49692;&#45224;&#47732;&#52572;&#51333;&#45236;&#50669;.xls" TargetMode="External"/></Relationships>
</file>

<file path=xl/externalLinks/_rels/externalLink381.xml.rels><?xml version="1.0" encoding="UTF-8" standalone="yes"?>
<Relationships xmlns="http://schemas.openxmlformats.org/package/2006/relationships"><Relationship Id="rId1" Type="http://schemas.openxmlformats.org/officeDocument/2006/relationships/externalLinkPath" Target="file:///\\&#48124;&#49688;&#48124;&#49688;\&#50696;&#51204;&#44732;\WINDOWS\&#48148;&#53461;%20&#54868;&#47732;\&#49345;&#52380;&#52380;&#51116;\&#48169;&#52629;&#47532;&#49688;&#47049;\CIVIL\EXCLE\DAT\&#44256;&#50577;&#44288;&#51116;.XLS" TargetMode="External"/></Relationships>
</file>

<file path=xl/externalLinks/_rels/externalLink382.xml.rels><?xml version="1.0" encoding="UTF-8" standalone="yes"?>
<Relationships xmlns="http://schemas.openxmlformats.org/package/2006/relationships"><Relationship Id="rId1" Type="http://schemas.openxmlformats.org/officeDocument/2006/relationships/externalLinkPath" Target="file:///\\&#44608;&#45824;&#50857;\d\1%20&#51089;%20%20&#50629;\6%20&#44204;&#51201;%20&#44288;&#47144;&#51088;&#47308;\Program%20Files\AutoCAD%20R14\&#49892;&#49884;\&#49569;&#46972;&#52488;&#46321;&#54617;&#44368;\&#45236;&#50669;&#49436;\&#49569;&#46972;&#52488;&#51473;&#54617;&#44368;(final).xls" TargetMode="External"/></Relationships>
</file>

<file path=xl/externalLinks/_rels/externalLink383.xml.rels><?xml version="1.0" encoding="UTF-8" standalone="yes"?>
<Relationships xmlns="http://schemas.openxmlformats.org/package/2006/relationships"><Relationship Id="rId1" Type="http://schemas.openxmlformats.org/officeDocument/2006/relationships/externalLinkPath" Target="file:///A:\CAD\WORK\RAIL\JANGHANG\EXCEL\&#47588;&#44257;&#50669;&#49324;.XLS" TargetMode="External"/></Relationships>
</file>

<file path=xl/externalLinks/_rels/externalLink384.xml.rels><?xml version="1.0" encoding="UTF-8" standalone="yes"?>
<Relationships xmlns="http://schemas.openxmlformats.org/package/2006/relationships"><Relationship Id="rId2" Type="http://schemas.microsoft.com/office/2019/04/relationships/externalLinkLongPath" Target="file:///\\nas400\newwork\&#44592;&#48376;&#48143;&#49892;&#49884;&#49444;&#44228;\&#44592;&#53440;\&#54620;&#44053;&#51088;&#51204;&#44144;&#46020;&#47196;\20_10&#52264;(&#48156;&#51452;)_081024\&#44053;&#48513;&#52769;\01_&#49444;&#44228;&#49436;\&#50872;&#53944;&#46972;&#45367;%202002%20YEAR\&#51312;&#45804;&#52397;\&#49888;&#54413;&#50864;&#49457;\&#49892;&#54665;\My%20Documents\Khdata99\&#44288;&#47532;&#52397;\&#49436;&#50872;\&#44053;&#48320;&#48513;&#47196;\My%20Documents\KHDATA\&#54620;&#44397;&#51204;&#47141;\&#49888;&#49457;&#45224;-&#44552;&#44257;\&#49888;&#49457;&#45224;&#53804;&#52272;&#45236;&#50669;(1&#48264;&#45236;&#50669;)(2)\KHDATA\&#44288;&#47532;&#52397;\&#50896;&#45224;-&#50872;&#51652;\&#50896;&#45224;&#50872;&#51652;&#45209;&#52272;&#45236;&#50669;(99.4.13%20&#48512;&#49328;&#52397;).xls?18C77593" TargetMode="External"/><Relationship Id="rId1" Type="http://schemas.openxmlformats.org/officeDocument/2006/relationships/externalLinkPath" Target="file:///\\18C77593\&#50896;&#45224;&#50872;&#51652;&#45209;&#52272;&#45236;&#50669;(99.4.13%20&#48512;&#49328;&#52397;).xls" TargetMode="External"/></Relationships>
</file>

<file path=xl/externalLinks/_rels/externalLink385.xml.rels><?xml version="1.0" encoding="UTF-8" standalone="yes"?>
<Relationships xmlns="http://schemas.openxmlformats.org/package/2006/relationships"><Relationship Id="rId1" Type="http://schemas.openxmlformats.org/officeDocument/2006/relationships/externalLinkPath" Target="file:///\\MAIN\2002&#45380;\&#44620;&#52824;\&#50504;&#49328;&#45824;&#54616;\&#44396;&#48376;&#44592;\&#49444;&#44228;\2001\&#48372;&#49688;5&#50613;\&#50504;&#49328;&#46041;&#51648;&#50669;\&#51068;&#50948;\&#49324;&#46041;&#50900;&#46300;&#45236;&#50669;&#49436;.xls" TargetMode="External"/></Relationships>
</file>

<file path=xl/externalLinks/_rels/externalLink386.xml.rels><?xml version="1.0" encoding="UTF-8" standalone="yes"?>
<Relationships xmlns="http://schemas.openxmlformats.org/package/2006/relationships"><Relationship Id="rId1" Type="http://schemas.openxmlformats.org/officeDocument/2006/relationships/externalLinkPath" Target="file:///\\&#54620;&#50689;&#52380;\&#47196;&#52972;%20&#46356;&#49828;&#53356;%20(c)\&#51076;&#51221;&#48176;\&#48512;&#47049;&#45824;&#52285;&#49440;\&#47928;&#49436;\Xls\&#54868;&#49328;&#51648;&#44396;\&#50641;&#49472;&#47928;&#49436;\&#44221;&#44228;&#51340;&#54364;.XLS" TargetMode="External"/></Relationships>
</file>

<file path=xl/externalLinks/_rels/externalLink387.xml.rels><?xml version="1.0" encoding="UTF-8" standalone="yes"?>
<Relationships xmlns="http://schemas.openxmlformats.org/package/2006/relationships"><Relationship Id="rId1" Type="http://schemas.openxmlformats.org/officeDocument/2006/relationships/externalLinkPath" Target="file:///\\SE08010\&#44277;&#50976;\WINDOWS\TEMP\$WC\GODO.XLS" TargetMode="External"/></Relationships>
</file>

<file path=xl/externalLinks/_rels/externalLink388.xml.rels><?xml version="1.0" encoding="UTF-8" standalone="yes"?>
<Relationships xmlns="http://schemas.openxmlformats.org/package/2006/relationships"><Relationship Id="rId1" Type="http://schemas.openxmlformats.org/officeDocument/2006/relationships/externalLinkPath" Target="file:///G:\&#51089;&#50629;2000\&#51077;&#52272;2000\&#44060;&#49688;&#51221;&#47148;\&#44060;&#49688;&#51221;&#47148;.xls" TargetMode="External"/></Relationships>
</file>

<file path=xl/externalLinks/_rels/externalLink389.xml.rels><?xml version="1.0" encoding="UTF-8" standalone="yes"?>
<Relationships xmlns="http://schemas.openxmlformats.org/package/2006/relationships"><Relationship Id="rId1" Type="http://schemas.openxmlformats.org/officeDocument/2006/relationships/externalLinkPath" Target="file:///\\&#48149;&#54596;&#54788;\C\&#48124;&#50896;&#52376;&#47532;&#48169;(xls)\&#50896;&#53685;&#52404;&#50977;&#49884;&#49444;\&#45840;&#51452;&#48320;&#47560;&#51012;.xls" TargetMode="External"/></Relationships>
</file>

<file path=xl/externalLinks/_rels/externalLink390.xml.rels><?xml version="1.0" encoding="UTF-8" standalone="yes"?>
<Relationships xmlns="http://schemas.openxmlformats.org/package/2006/relationships"><Relationship Id="rId1" Type="http://schemas.openxmlformats.org/officeDocument/2006/relationships/externalLinkPath" Target="file:///K:\0-projecting\&#49345;&#48393;&#44256;&#46321;&#54617;&#44368;\020419&#49892;&#49884;&#52572;&#51333;\0-project-ing\&#44305;&#44592;&#49696;&#50896;\020223&#49892;&#49884;\&#45236;&#50669;&#49436;\&#44305;&#44592;&#49696;&#50896;&#45236;&#50669;&#49436;(020220f.xls" TargetMode="External"/></Relationships>
</file>

<file path=xl/externalLinks/_rels/externalLink391.xml.rels><?xml version="1.0" encoding="UTF-8" standalone="yes"?>
<Relationships xmlns="http://schemas.openxmlformats.org/package/2006/relationships"><Relationship Id="rId1" Type="http://schemas.microsoft.com/office/2006/relationships/xlExternalLinkPath/xlPathMissing" Target="&#53685;&#49888;&#45236;&#50669;.xls" TargetMode="External"/></Relationships>
</file>

<file path=xl/externalLinks/_rels/externalLink392.xml.rels><?xml version="1.0" encoding="UTF-8" standalone="yes"?>
<Relationships xmlns="http://schemas.openxmlformats.org/package/2006/relationships"><Relationship Id="rId1" Type="http://schemas.openxmlformats.org/officeDocument/2006/relationships/externalLinkPath" Target="file:///\\H4018\c\ESTI96\&#44053;&#51652;&#51109;&#55141;\&#54980;&#45796;&#45236;&#50669;.XLS" TargetMode="External"/></Relationships>
</file>

<file path=xl/externalLinks/_rels/externalLink393.xml.rels><?xml version="1.0" encoding="UTF-8" standalone="yes"?>
<Relationships xmlns="http://schemas.openxmlformats.org/package/2006/relationships"><Relationship Id="rId1" Type="http://schemas.openxmlformats.org/officeDocument/2006/relationships/externalLinkPath" Target="file:///\\&#51060;&#45800;&#55148;\&#54788;&#44257;&#49328;&#50629;&#45800;&#51648;\My%20Documents\&#49437;&#48393;&#51648;&#54616;&#52264;&#46020;\&#50900;&#49569;Ic&#44368;1.xls" TargetMode="External"/></Relationships>
</file>

<file path=xl/externalLinks/_rels/externalLink394.xml.rels><?xml version="1.0" encoding="UTF-8" standalone="yes"?>
<Relationships xmlns="http://schemas.openxmlformats.org/package/2006/relationships"><Relationship Id="rId1" Type="http://schemas.openxmlformats.org/officeDocument/2006/relationships/externalLinkPath" Target="file:///\\Pnj\e\&#51060;&#49457;&#50864;\&#49688;&#47049;\&#47784;&#44257;2&#44368;\&#45824;&#51109;&#44368;\IGI-SU.XLS" TargetMode="External"/></Relationships>
</file>

<file path=xl/externalLinks/_rels/externalLink395.xml.rels><?xml version="1.0" encoding="UTF-8" standalone="yes"?>
<Relationships xmlns="http://schemas.openxmlformats.org/package/2006/relationships"><Relationship Id="rId1" Type="http://schemas.openxmlformats.org/officeDocument/2006/relationships/externalLinkPath" Target="file:///\\&#45824;&#50577;&#48148;&#51060;&#50724;&#53580;&#53356;\D\WORK\&#51068;&#48152;%20&#47928;&#49436;\&#49324;&#54980;&#44288;&#47532;&#48708;(&#49892;&#54665;).xls" TargetMode="External"/></Relationships>
</file>

<file path=xl/externalLinks/_rels/externalLink396.xml.rels><?xml version="1.0" encoding="UTF-8" standalone="yes"?>
<Relationships xmlns="http://schemas.openxmlformats.org/package/2006/relationships"><Relationship Id="rId1" Type="http://schemas.openxmlformats.org/officeDocument/2006/relationships/externalLinkPath" Target="file:///\\&#51076;&#51456;&#48276;\&#47196;&#52972;%20&#46356;&#49828;&#53356;%20(d)\&#50500;&#54028;&#53944;&#44228;&#49328;\&#44608;&#54252;&#51222;&#49688;.XLS" TargetMode="External"/></Relationships>
</file>

<file path=xl/externalLinks/_rels/externalLink397.xml.rels><?xml version="1.0" encoding="UTF-8" standalone="yes"?>
<Relationships xmlns="http://schemas.openxmlformats.org/package/2006/relationships"><Relationship Id="rId1" Type="http://schemas.openxmlformats.org/officeDocument/2006/relationships/externalLinkPath" Target="file:///\\&#51221;&#44592;&#48276;\05.&#49457;&#45224;&#49884;\Project\2009&#45380;%20Project\090529_&#49688;&#49457;.&#51473;&#44428;&#44396;%20&#49569;&#48176;&#49688;&#44288;&#47196;%20&#51221;&#48708;(&#49457;&#45224;)\004_&#49892;&#49884;&#49444;&#44228;\003_&#49688;&#47049;&#49328;&#52636;&#49436;\&#49345;&#45824;&#50896;%202%20&#48176;&#49688;&#51648;(&#49688;&#51221;)\1.%20&#44036;&#49440;&#44288;&#47196;\02.%20&#44288;&#48512;&#49444;&#44277;(36&#44396;&#50669;).xls" TargetMode="External"/></Relationships>
</file>

<file path=xl/externalLinks/_rels/externalLink398.xml.rels><?xml version="1.0" encoding="UTF-8" standalone="yes"?>
<Relationships xmlns="http://schemas.openxmlformats.org/package/2006/relationships"><Relationship Id="rId1" Type="http://schemas.openxmlformats.org/officeDocument/2006/relationships/externalLinkPath" Target="file:///\\&#44608;&#44592;&#52649;\&#44204;&#51201;&#54788;&#54889;\MYDOCU~1\&#50976;&#48337;&#54617;\MYDOCU~1\&#44204;&#51201;\&#54868;&#44277;13~1\&#46020;&#44553;&#50696;&#49328;\&#49352;%20&#54260;&#45908;%20(18)\HOFFICE\TMP\~TMP7094.$$$\&#48149;&#51333;&#49457;\&#51204;&#46020;&#44552;\&#51204;&#46020;9708.xls" TargetMode="External"/></Relationships>
</file>

<file path=xl/externalLinks/_rels/externalLink399.xml.rels><?xml version="1.0" encoding="UTF-8" standalone="yes"?>
<Relationships xmlns="http://schemas.openxmlformats.org/package/2006/relationships"><Relationship Id="rId1" Type="http://schemas.openxmlformats.org/officeDocument/2006/relationships/externalLinkPath" Target="file:///\\&#44608;&#44221;&#49692;\&#45824;&#51204;%20EXPO\hb\&#49340;&#49328;1&#51648;&#44396;(&#49892;&#49884;)\&#51452;&#44277;&#49688;&#47049;\&#51068;&#50948;&#45824;&#44032;9803.xls" TargetMode="External"/></Relationships>
</file>

<file path=xl/externalLinks/_rels/externalLink400.xml.rels><?xml version="1.0" encoding="UTF-8" standalone="yes"?>
<Relationships xmlns="http://schemas.openxmlformats.org/package/2006/relationships"><Relationship Id="rId1" Type="http://schemas.openxmlformats.org/officeDocument/2006/relationships/externalLinkPath" Target="file:///\\&#52852;&#47532;&#49828;&#47560;\C\1766\1790\1790.xls" TargetMode="External"/></Relationships>
</file>

<file path=xl/externalLinks/_rels/externalLink401.xml.rels><?xml version="1.0" encoding="UTF-8" standalone="yes"?>
<Relationships xmlns="http://schemas.openxmlformats.org/package/2006/relationships"><Relationship Id="rId1" Type="http://schemas.openxmlformats.org/officeDocument/2006/relationships/externalLinkPath" Target="file:///\\&#48149;&#49345;&#52380;\C\EXCEL&#54868;&#51068;\&#44397;&#49688;&#44368;%20&#51116;&#44032;&#49444;&#44277;&#49324;\&#44368;&#45824;-&#50612;&#51008;&#52380;&#44368;.XLS" TargetMode="External"/></Relationships>
</file>

<file path=xl/externalLinks/_rels/externalLink402.xml.rels><?xml version="1.0" encoding="UTF-8" standalone="yes"?>
<Relationships xmlns="http://schemas.openxmlformats.org/package/2006/relationships"><Relationship Id="rId1" Type="http://schemas.openxmlformats.org/officeDocument/2006/relationships/externalLinkPath" Target="file:///J:\&#46020;&#49569;&#49688;&#49884;&#49444;\&#53804;&#52272;\EQ%20list.xls" TargetMode="External"/></Relationships>
</file>

<file path=xl/externalLinks/_rels/externalLink403.xml.rels><?xml version="1.0" encoding="UTF-8" standalone="yes"?>
<Relationships xmlns="http://schemas.openxmlformats.org/package/2006/relationships"><Relationship Id="rId1" Type="http://schemas.openxmlformats.org/officeDocument/2006/relationships/externalLinkPath" Target="file:///\\&#45824;&#51109;\D\aaa\&#51204;&#46972;&#45224;&#46020;\&#44284;&#50669;\&#48177;&#44540;&#49440;\123\&#51201;&#50857;&#54840;&#54364;.XLS" TargetMode="External"/></Relationships>
</file>

<file path=xl/externalLinks/_rels/externalLink404.xml.rels><?xml version="1.0" encoding="UTF-8" standalone="yes"?>
<Relationships xmlns="http://schemas.openxmlformats.org/package/2006/relationships"><Relationship Id="rId1" Type="http://schemas.openxmlformats.org/officeDocument/2006/relationships/externalLinkPath" Target="file:///\\&#51221;&#51116;&#54788;\C\WORK\&#54868;&#48393;&#44368;&#44032;&#49444;&#44277;&#49324;\&#49444;&#44228;&#54028;&#51068;&#47784;&#51020;\&#49444;&#44228;&#54532;&#47196;&#44536;&#47016;\&#51068;&#50948;&#45824;&#44032;&#54364;.xls" TargetMode="External"/></Relationships>
</file>

<file path=xl/externalLinks/_rels/externalLink405.xml.rels><?xml version="1.0" encoding="UTF-8" standalone="yes"?>
<Relationships xmlns="http://schemas.openxmlformats.org/package/2006/relationships"><Relationship Id="rId1" Type="http://schemas.openxmlformats.org/officeDocument/2006/relationships/externalLinkPath" Target="file:///K:\0-projecting\&#49345;&#48393;&#44256;&#46321;&#54617;&#44368;\020419&#49892;&#49884;&#52572;&#51333;\0-project-ing\&#44305;&#44592;&#49696;&#50896;\020223&#49892;&#49884;\&#45236;&#50669;&#49436;\&#44305;&#44592;&#49696;&#50896;&#45236;&#50669;&#49436;(020220).xls" TargetMode="External"/></Relationships>
</file>

<file path=xl/externalLinks/_rels/externalLink406.xml.rels><?xml version="1.0" encoding="UTF-8" standalone="yes"?>
<Relationships xmlns="http://schemas.openxmlformats.org/package/2006/relationships"><Relationship Id="rId1" Type="http://schemas.openxmlformats.org/officeDocument/2006/relationships/externalLinkPath" Target="file:///\\47\d\&#44608;&#51116;&#44305;\&#50641;&#49472;&#51221;&#48372;\&#50577;&#51221;&#50668;&#44256;\&#49688;&#47049;&#49328;&#52636;&#49436;.xls" TargetMode="External"/></Relationships>
</file>

<file path=xl/externalLinks/_rels/externalLink407.xml.rels><?xml version="1.0" encoding="UTF-8" standalone="yes"?>
<Relationships xmlns="http://schemas.openxmlformats.org/package/2006/relationships"><Relationship Id="rId1" Type="http://schemas.openxmlformats.org/officeDocument/2006/relationships/externalLinkPath" Target="file:///\\&#51204;&#44397;&#44221;\&#44277;&#50976;\&#45824;&#50808;&#54028;&#51068;\&#49888;&#54413;(&#51221;&#49849;&#51649;).xls" TargetMode="External"/></Relationships>
</file>

<file path=xl/externalLinks/_rels/externalLink408.xml.rels><?xml version="1.0" encoding="UTF-8" standalone="yes"?>
<Relationships xmlns="http://schemas.openxmlformats.org/package/2006/relationships"><Relationship Id="rId1" Type="http://schemas.openxmlformats.org/officeDocument/2006/relationships/externalLinkPath" Target="file:///\\&#51060;&#51452;&#55148;\DATA\&#45236;&#50669;&#51089;&#50629;\&#51221;&#51088;&#51648;&#44396;\&#45236;&#50669;&#49436;\&#51221;&#51088;&#51648;&#44396;\&#45236;&#50669;(~2.XLS" TargetMode="External"/></Relationships>
</file>

<file path=xl/externalLinks/_rels/externalLink409.xml.rels><?xml version="1.0" encoding="UTF-8" standalone="yes"?>
<Relationships xmlns="http://schemas.openxmlformats.org/package/2006/relationships"><Relationship Id="rId1" Type="http://schemas.openxmlformats.org/officeDocument/2006/relationships/externalLinkPath" Target="file:///\\&#51204;&#51116;&#50689;\&#50504;&#46041;&#54616;&#49688;&#44288;&#44144;&#51221;&#48708;&#44592;&#48376;&#48143;&#49892;&#49884;&#49444;&#44228;\&#50689;&#46041;&#49688;&#47049;\&#44032;&#46041;&#47532;\&#48513;&#48512;&#49688;&#47049;\&#44404;&#52265;\&#49688;&#47049;&#49328;&#52636;&#49436;(&#52572;&#51333;)\&#44404;&#52265;&#44288;&#47196;%20&#49688;&#47049;&#49328;&#52636;&#49436;\@&#45224;&#48512;&#49688;&#47049;&#52572;&#51333;1114\&#44404;&#52265;&#44277;\&#44288;&#47196;&#44277;(&#50864;&#49688;).xls" TargetMode="External"/></Relationships>
</file>

<file path=xl/externalLinks/_rels/externalLink410.xml.rels><?xml version="1.0" encoding="UTF-8" standalone="yes"?>
<Relationships xmlns="http://schemas.openxmlformats.org/package/2006/relationships"><Relationship Id="rId1" Type="http://schemas.openxmlformats.org/officeDocument/2006/relationships/externalLinkPath" Target="file:///\\&#51652;&#50500;4\C\EXCEL\DATAPCS\DDD.XLS" TargetMode="External"/></Relationships>
</file>

<file path=xl/externalLinks/_rels/externalLink411.xml.rels><?xml version="1.0" encoding="UTF-8" standalone="yes"?>
<Relationships xmlns="http://schemas.openxmlformats.org/package/2006/relationships"><Relationship Id="rId1" Type="http://schemas.openxmlformats.org/officeDocument/2006/relationships/externalLinkPath" Target="file:///\\&#47448;&#50857;&#54788;\03-&#44277;%20&#50976;%20&#48169;\WAL-SAN\PIER\P4567-5.xls" TargetMode="External"/></Relationships>
</file>

<file path=xl/externalLinks/_rels/externalLink412.xml.rels><?xml version="1.0" encoding="UTF-8" standalone="yes"?>
<Relationships xmlns="http://schemas.openxmlformats.org/package/2006/relationships"><Relationship Id="rId1" Type="http://schemas.openxmlformats.org/officeDocument/2006/relationships/externalLinkPath" Target="file:///\\nas400\01_&#54532;&#47196;&#51229;&#53944;\02.&#49688;&#54665;&#44284;&#50629;\59-&#51204;&#54840;%20&#49373;&#54876;&#50556;&#44396;&#51109;%20&#51312;&#49457;&#44277;&#49324;\14.&#49444;&#44228;&#46020;&#49436;-131014(&#51068;&#49345;&#44048;&#49324;)\03.&#49688;&#47049;\01.&#53664;&#44277;&#49688;&#47049;(&#51204;&#54840;&#49373;&#54876;&#50556;&#44396;&#51109;).xls" TargetMode="External"/></Relationships>
</file>

<file path=xl/externalLinks/_rels/externalLink413.xml.rels><?xml version="1.0" encoding="UTF-8" standalone="yes"?>
<Relationships xmlns="http://schemas.openxmlformats.org/package/2006/relationships"><Relationship Id="rId1" Type="http://schemas.openxmlformats.org/officeDocument/2006/relationships/externalLinkPath" Target="file:///\\Pc5\c\&#44277;&#51452;&#49884;\2002&#48152;&#54252;&#47732;&#51221;&#51452;&#49373;&#54876;&#44428;&#44060;&#48156;&#49324;&#50629;\8.&#44397;&#44257;&#47532;&#51221;&#51452;&#44428;&#44397;&#49892;&#44368;&#44032;&#49444;&#44277;&#49324;\&#49444;&#44228;&#49436;\7,&#49888;&#45824;-&#49457;&#51228;%20&#50672;&#44208;&#46020;&#47196;&#51221;&#48708;&#44277;&#49324;.xls" TargetMode="External"/></Relationships>
</file>

<file path=xl/externalLinks/_rels/externalLink414.xml.rels><?xml version="1.0" encoding="UTF-8" standalone="yes"?>
<Relationships xmlns="http://schemas.openxmlformats.org/package/2006/relationships"><Relationship Id="rId1" Type="http://schemas.openxmlformats.org/officeDocument/2006/relationships/externalLinkPath" Target="file:///\\192.168.0.120\&#48177;&#50629;\&#45796;&#50868;&#47196;&#46300;\2.1.&#44396;&#51312;&#47932;&#53664;&#44277;.XLS" TargetMode="External"/></Relationships>
</file>

<file path=xl/externalLinks/_rels/externalLink415.xml.rels><?xml version="1.0" encoding="UTF-8" standalone="yes"?>
<Relationships xmlns="http://schemas.openxmlformats.org/package/2006/relationships"><Relationship Id="rId1" Type="http://schemas.openxmlformats.org/officeDocument/2006/relationships/externalLinkPath" Target="file:///\\&#44053;&#49900;&#50896;\d\&#54532;&#47196;&#51229;&#53944;\&#51204;&#51032;\&#50672;&#49688;1&#47532;\&#48512;&#45824;&#44277;.xls" TargetMode="External"/></Relationships>
</file>

<file path=xl/externalLinks/_rels/externalLink416.xml.rels><?xml version="1.0" encoding="UTF-8" standalone="yes"?>
<Relationships xmlns="http://schemas.openxmlformats.org/package/2006/relationships"><Relationship Id="rId1" Type="http://schemas.openxmlformats.org/officeDocument/2006/relationships/externalLinkPath" Target="file:///\\&#52285;&#50864;\c\Chol2000\DOWN\MSOFFICE\Excel\DATA1\DDD.XLS" TargetMode="External"/></Relationships>
</file>

<file path=xl/externalLinks/_rels/externalLink417.xml.rels><?xml version="1.0" encoding="UTF-8" standalone="yes"?>
<Relationships xmlns="http://schemas.openxmlformats.org/package/2006/relationships"><Relationship Id="rId1" Type="http://schemas.openxmlformats.org/officeDocument/2006/relationships/externalLinkPath" Target="file:///\\&#51076;&#49884;&#54532;&#47536;&#53944;\Documents%20and%20Settings\Administrator\My%20Documents\1.&#51076;&#51116;&#50896;\4.&#49688;&#44277;\&#50668;&#49688;&#44428;\&#50725;&#44257;\WINDOWS\&#53664;&#47785;\&#49688;&#51452;&#44277;&#49324;\'98&#49688;&#51452;&#44277;&#49324;\&#51089;&#50629;&#51032;&#47280;.XLS" TargetMode="External"/></Relationships>
</file>

<file path=xl/externalLinks/_rels/externalLink418.xml.rels><?xml version="1.0" encoding="UTF-8" standalone="yes"?>
<Relationships xmlns="http://schemas.openxmlformats.org/package/2006/relationships"><Relationship Id="rId1" Type="http://schemas.openxmlformats.org/officeDocument/2006/relationships/externalLinkPath" Target="file:///\\192.168.0.120\&#48177;&#50629;\&#44040;&#50900;&#46041;&#50724;&#54588;&#49828;&#49888;&#52629;&#44277;&#49324;\&#49444;&#44228;&#48320;&#44221;(200504)\&#49688;&#47049;&#49328;&#52636;\EXCEL\&#45236;&#50669;&#49436;\Compaction\&#52980;&#54169;&#49496;\CGS\CGS(&#47928;&#44257;-&#49324;&#48513;).XLS" TargetMode="External"/></Relationships>
</file>

<file path=xl/externalLinks/_rels/externalLink419.xml.rels><?xml version="1.0" encoding="UTF-8" standalone="yes"?>
<Relationships xmlns="http://schemas.openxmlformats.org/package/2006/relationships"><Relationship Id="rId1" Type="http://schemas.openxmlformats.org/officeDocument/2006/relationships/externalLinkPath" Target="file:///\\&#44608;&#51008;&#49440;\D\&#44053;&#45236;&#51228;\&#49688;&#47049;&#49885;.xls" TargetMode="External"/></Relationships>
</file>

<file path=xl/externalLinks/_rels/externalLink420.xml.rels><?xml version="1.0" encoding="UTF-8" standalone="yes"?>
<Relationships xmlns="http://schemas.openxmlformats.org/package/2006/relationships"><Relationship Id="rId1" Type="http://schemas.openxmlformats.org/officeDocument/2006/relationships/externalLinkPath" Target="file:///\\&#51076;&#49884;&#54532;&#47536;&#53944;\My%20Documents\DATA\&#50872;&#49328;\DATA\&#54861;&#49688;&#50696;&#44221;&#48372;\YONGF0.XLS" TargetMode="External"/></Relationships>
</file>

<file path=xl/externalLinks/_rels/externalLink421.xml.rels><?xml version="1.0" encoding="UTF-8" standalone="yes"?>
<Relationships xmlns="http://schemas.openxmlformats.org/package/2006/relationships"><Relationship Id="rId1" Type="http://schemas.microsoft.com/office/2006/relationships/xlExternalLinkPath/xlStartup" Target="1-&#48372;&#51008;&#44400;/DWG/&#54924;&#45224;&#47732;/&#51008;&#50868;&#47532;/&#49688;&#47049;&#49328;&#52636;&#49436;/&#50516;&#44144;2.xls" TargetMode="External"/></Relationships>
</file>

<file path=xl/externalLinks/_rels/externalLink422.xml.rels><?xml version="1.0" encoding="UTF-8" standalone="yes"?>
<Relationships xmlns="http://schemas.openxmlformats.org/package/2006/relationships"><Relationship Id="rId1" Type="http://schemas.openxmlformats.org/officeDocument/2006/relationships/externalLinkPath" Target="file:///\\mars\Projects\&#45824;&#50808;&#54028;&#51068;\&#49888;&#54413;(&#51221;&#49849;&#51649;).xls" TargetMode="External"/></Relationships>
</file>

<file path=xl/externalLinks/_rels/externalLink423.xml.rels><?xml version="1.0" encoding="UTF-8" standalone="yes"?>
<Relationships xmlns="http://schemas.openxmlformats.org/package/2006/relationships"><Relationship Id="rId1" Type="http://schemas.openxmlformats.org/officeDocument/2006/relationships/externalLinkPath" Target="file:///\\nas400\01_&#54532;&#47196;&#51229;&#53944;\Documents%20and%20Settings\UNIX\Local%20Settings\Temporary%20Internet%20Files\Content.IE5\91WYQQXT\Documents%20and%20Settings\&#45824;&#54620;&#48124;&#44397;\My%20Documents\juns1107\&#45236;&#50669;&#49436;\&#50900;&#48324;&#49444;&#44228;&#45236;&#50669;\99&#49444;&#44228;&#51032;&#47280;&#45236;&#50669;\&#44277;&#49324;&#48708;99-10.xls" TargetMode="External"/></Relationships>
</file>

<file path=xl/externalLinks/_rels/externalLink424.xml.rels><?xml version="1.0" encoding="UTF-8" standalone="yes"?>
<Relationships xmlns="http://schemas.openxmlformats.org/package/2006/relationships"><Relationship Id="rId1" Type="http://schemas.openxmlformats.org/officeDocument/2006/relationships/externalLinkPath" Target="file:///\\Mars\Projects\Project2002\(3)&#44340;&#49328;&#44400;-&#54665;&#52492;&#44368;\&#49688;&#47049;&#49328;&#52636;&#49436;\&#44368;&#53685;&#50504;&#51204;&#49884;&#49444;&#44277;.xls" TargetMode="External"/></Relationships>
</file>

<file path=xl/externalLinks/_rels/externalLink425.xml.rels><?xml version="1.0" encoding="UTF-8" standalone="yes"?>
<Relationships xmlns="http://schemas.openxmlformats.org/package/2006/relationships"><Relationship Id="rId1" Type="http://schemas.openxmlformats.org/officeDocument/2006/relationships/externalLinkPath" Target="file:///\\&#50980;&#50668;&#44397;\&#49352;%20&#54260;&#45908;\1_WORK\9811&#51060;&#54980;\DAE-GU\EXCEL\HAN_KUK\&#44288;&#47196;&#44032;&#49884;&#49444;&#49688;&#47049;&#49328;&#52636;&#49436;.xls" TargetMode="External"/></Relationships>
</file>

<file path=xl/externalLinks/_rels/externalLink426.xml.rels><?xml version="1.0" encoding="UTF-8" standalone="yes"?>
<Relationships xmlns="http://schemas.openxmlformats.org/package/2006/relationships"><Relationship Id="rId1" Type="http://schemas.openxmlformats.org/officeDocument/2006/relationships/externalLinkPath" Target="file:///A:\Office\&#48149;&#44592;&#49324;%20&#51089;&#50629;&#50857;\DATA\MR-BAB\&#50641;&#49472;DATA\3.&#48176;&#49688;&#44277;\&#48149;&#44592;&#49324;-&#48512;&#45824;&#44277;.xls" TargetMode="External"/></Relationships>
</file>

<file path=xl/externalLinks/_rels/externalLink427.xml.rels><?xml version="1.0" encoding="UTF-8" standalone="yes"?>
<Relationships xmlns="http://schemas.openxmlformats.org/package/2006/relationships"><Relationship Id="rId1" Type="http://schemas.openxmlformats.org/officeDocument/2006/relationships/externalLinkPath" Target="file:///\\&#51221;&#49345;&#44508;\&#50577;&#54217;\ok\&#45824;&#44396;-&#45824;&#46041;\&#44396;&#51312;&#44228;&#49328;&#49436;\&#52280;&#51312;\&#54364;&#51648;&#48143;&#49444;&#44228;&#55120;&#47492;&#46020;\&#46972;&#47704;&#44368;&#48143;&#48149;&#49828;&#44368;\PILE.xls" TargetMode="External"/></Relationships>
</file>

<file path=xl/externalLinks/_rels/externalLink428.xml.rels><?xml version="1.0" encoding="UTF-8" standalone="yes"?>
<Relationships xmlns="http://schemas.openxmlformats.org/package/2006/relationships"><Relationship Id="rId1" Type="http://schemas.openxmlformats.org/officeDocument/2006/relationships/externalLinkPath" Target="http://109.7.10.5/WORK2003/&#48393;&#46041;&#44553;&#49688;&#44277;&#49324;&#44288;&#47144;/&#45209;&#54217;&#47560;&#51012;/&#48393;&#46041;&#54788;&#51109;/&#49444;&#44228;&#48320;&#44221;/3&#52264;1&#54924;/A-LINE&#50556;&#44036;&#54408;.xls" TargetMode="External"/></Relationships>
</file>

<file path=xl/externalLinks/_rels/externalLink429.xml.rels><?xml version="1.0" encoding="UTF-8" standalone="yes"?>
<Relationships xmlns="http://schemas.openxmlformats.org/package/2006/relationships"><Relationship Id="rId1" Type="http://schemas.openxmlformats.org/officeDocument/2006/relationships/externalLinkPath" Target="file:///\\&#54728;&#44508;\&#54728;&#44508;\XX\&#45236;&#50669;&#49436;\&#44277;&#51452;\&#44277;&#51452;&#44288;&#47144;\&#48324;&#54364;&#45236;&#50669;.XLS" TargetMode="External"/></Relationships>
</file>

<file path=xl/externalLinks/_rels/externalLink430.xml.rels><?xml version="1.0" encoding="UTF-8" standalone="yes"?>
<Relationships xmlns="http://schemas.openxmlformats.org/package/2006/relationships"><Relationship Id="rId1" Type="http://schemas.openxmlformats.org/officeDocument/2006/relationships/externalLinkPath" Target="file:///\\&#49436;&#51221;&#50864;\&#47196;&#52972;%20&#46356;&#49828;&#53356;%20(d)\CADD\&#46041;&#47548;\&#44396;&#51312;&#44228;&#49328;\&#47924;&#47749;2&#44368;\&#47924;&#47749;2&#44368;.xls" TargetMode="External"/></Relationships>
</file>

<file path=xl/externalLinks/_rels/externalLink431.xml.rels><?xml version="1.0" encoding="UTF-8" standalone="yes"?>
<Relationships xmlns="http://schemas.openxmlformats.org/package/2006/relationships"><Relationship Id="rId1" Type="http://schemas.openxmlformats.org/officeDocument/2006/relationships/externalLinkPath" Target="file:///\\&#48124;&#44221;&#49457;\2006\&#50864;&#52404;&#44397;\&#44396;&#51312;&#48512;\PKIDS\SURYANG\DONGC\TOP-BS\D-CHSOIL.XLS" TargetMode="External"/></Relationships>
</file>

<file path=xl/externalLinks/_rels/externalLink432.xml.rels><?xml version="1.0" encoding="UTF-8" standalone="yes"?>
<Relationships xmlns="http://schemas.openxmlformats.org/package/2006/relationships"><Relationship Id="rId1" Type="http://schemas.openxmlformats.org/officeDocument/2006/relationships/externalLinkPath" Target="file:///\\1997040\C&#46300;&#46972;&#51060;&#48652;\&#51077;&#52272;&#45236;&#50669;\&#44592;&#50500;&#45824;&#44368;\&#44592;&#50500;&#45824;&#44368;.xls" TargetMode="External"/></Relationships>
</file>

<file path=xl/externalLinks/_rels/externalLink433.xml.rels><?xml version="1.0" encoding="UTF-8" standalone="yes"?>
<Relationships xmlns="http://schemas.openxmlformats.org/package/2006/relationships"><Relationship Id="rId1" Type="http://schemas.openxmlformats.org/officeDocument/2006/relationships/externalLinkPath" Target="file:///\\&#48124;&#44221;&#49457;\2006\2002&#44284;&#50629;\1.%20&#48512;&#50668;&#45236;&#49328;\3.%20&#49688;&#47049;\&#53664;&#44277;\&#44592;&#51316;&#44396;&#51312;&#47932;&#52384;&#44144;(&#45236;&#49328;).xls" TargetMode="External"/></Relationships>
</file>

<file path=xl/externalLinks/_rels/externalLink434.xml.rels><?xml version="1.0" encoding="UTF-8" standalone="yes"?>
<Relationships xmlns="http://schemas.openxmlformats.org/package/2006/relationships"><Relationship Id="rId1" Type="http://schemas.openxmlformats.org/officeDocument/2006/relationships/externalLinkPath" Target="file:///\\&#44592;&#49696;&#48512;1\MYDOCUMENTS\&#48149;&#49457;&#51068;\&#45208;&#51452;&#49884;\&#49328;&#54840;&#46020;&#47196;&#49900;&#51032;&#51312;&#52824;&#49688;&#47049;(4&#50900;13&#51068;)\&#44592;&#53440;\&#51221;&#50976;&#49440;\&#51060;&#53468;&#47532;\&#45208;&#51452;&#49457;&#49328;~&#46041;&#44257;\&#48176;&#49688;&#44288;&#44277;.XLS" TargetMode="External"/></Relationships>
</file>

<file path=xl/externalLinks/_rels/externalLink435.xml.rels><?xml version="1.0" encoding="UTF-8" standalone="yes"?>
<Relationships xmlns="http://schemas.openxmlformats.org/package/2006/relationships"><Relationship Id="rId1" Type="http://schemas.openxmlformats.org/officeDocument/2006/relationships/externalLinkPath" Target="file:///\\&#54364;&#49849;&#55148;\C\Back-up\PROJECT\&#45224;&#44053;&#45840;\&#45224;&#44053;&#45840;-&#52572;&#51333;&#48516;8.3\&#45224;&#44053;&#45840;&#53440;1.xls" TargetMode="External"/></Relationships>
</file>

<file path=xl/externalLinks/_rels/externalLink436.xml.rels><?xml version="1.0" encoding="UTF-8" standalone="yes"?>
<Relationships xmlns="http://schemas.openxmlformats.org/package/2006/relationships"><Relationship Id="rId1" Type="http://schemas.openxmlformats.org/officeDocument/2006/relationships/externalLinkPath" Target="file:///\\1\c\&#45236;&#50669;&#49436;sample\K-SET1.xls" TargetMode="External"/></Relationships>
</file>

<file path=xl/externalLinks/_rels/externalLink437.xml.rels><?xml version="1.0" encoding="UTF-8" standalone="yes"?>
<Relationships xmlns="http://schemas.openxmlformats.org/package/2006/relationships"><Relationship Id="rId1" Type="http://schemas.openxmlformats.org/officeDocument/2006/relationships/externalLinkPath" Target="file:///\\nas400\01_&#54532;&#47196;&#51229;&#53944;\1%20&#51089;%20%20&#50629;\6%20&#44204;&#51201;%20&#44288;&#47144;&#51088;&#47308;\&#45236;&#50669;&#49436;sample\K-SET1.xls" TargetMode="External"/></Relationships>
</file>

<file path=xl/externalLinks/_rels/externalLink438.xml.rels><?xml version="1.0" encoding="UTF-8" standalone="yes"?>
<Relationships xmlns="http://schemas.openxmlformats.org/package/2006/relationships"><Relationship Id="rId1" Type="http://schemas.openxmlformats.org/officeDocument/2006/relationships/externalLinkPath" Target="file:///\\&#48149;&#51221;&#54872;\(0725)&#50504;&#49328;&#49888;\Book1.xls" TargetMode="External"/></Relationships>
</file>

<file path=xl/externalLinks/_rels/externalLink439.xml.rels><?xml version="1.0" encoding="UTF-8" standalone="yes"?>
<Relationships xmlns="http://schemas.openxmlformats.org/package/2006/relationships"><Relationship Id="rId1" Type="http://schemas.openxmlformats.org/officeDocument/2006/relationships/externalLinkPath" Target="file:///\\&#51060;&#44221;&#49689;\D\&#44148;&#52629;\&#44148;&#51221;&#44148;&#52629;\&#50689;&#51452;&#44221;&#47452;&#54984;&#47144;&#50896;\&#49688;&#47049;\Excel\EXCEL\SUCK\HANBIT\3-2\3-2P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일위대가"/>
      <sheetName val="조명시설"/>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일위대가"/>
      <sheetName val="조명시설"/>
      <sheetName val="말뚝지지력산정"/>
    </sheetNames>
    <sheetDataSet>
      <sheetData sheetId="0"/>
      <sheetData sheetId="1"/>
      <sheetData sheetId="2"/>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성포동 현대아파트 외 5개소 보도및경계석정비공사.xlsx"/>
      <sheetName val="붙임"/>
    </sheetNames>
    <definedNames>
      <definedName name="________DD323"/>
      <definedName name="________EE3"/>
      <definedName name="_______DD323"/>
      <definedName name="_______EE3"/>
      <definedName name="______DD323"/>
      <definedName name="______EE3"/>
      <definedName name="_____DD323"/>
      <definedName name="_____EE3"/>
      <definedName name="____DD323"/>
      <definedName name="____EE3"/>
      <definedName name="___DD323"/>
      <definedName name="___EE3"/>
      <definedName name="__DD323"/>
      <definedName name="__EE3"/>
      <definedName name="_DD323"/>
      <definedName name="_EE3"/>
      <definedName name="옹벽철거" sheetId="0"/>
    </defined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2토공"/>
      <sheetName val="물탱크토공집계"/>
      <sheetName val="제수밸브실가시설CON'C(TYPE-A)"/>
      <sheetName val="제수밸브실토사(TYPE-B)"/>
      <sheetName val="공기밸브실토사(TYPE-C)"/>
      <sheetName val="제변,토사가시설 (TYPE-1)"/>
      <sheetName val="제변,토사가시설 (B형)"/>
      <sheetName val="제변,토사가시설 (C형)"/>
      <sheetName val="제변,ASP가시설 (D형)"/>
      <sheetName val="이토토집"/>
      <sheetName val="이토변,토사가시설"/>
      <sheetName val="공변토집"/>
      <sheetName val="공변,토사가시설 (A형)"/>
      <sheetName val="공변,ASP가시설 (A형)"/>
      <sheetName val="공변,CON'C가시설 (A형)"/>
      <sheetName val="공변,토사가시설 (B형)"/>
      <sheetName val="유실토집"/>
      <sheetName val="유량계실,ASP가시설"/>
      <sheetName val="유량계실,CON'C가시설"/>
      <sheetName val="이토변토사(A형)"/>
      <sheetName val="공변,ASP가시설 (B형)"/>
      <sheetName val="유량계실ASP(TYPE-A)"/>
      <sheetName val="물탱크 기초 토공"/>
      <sheetName val="구조물토공 수량집계"/>
      <sheetName val="제수변실ASP"/>
      <sheetName val="공기밸브실ASP"/>
      <sheetName val="공기밸브실 보도"/>
      <sheetName val="제수변실 단위수량"/>
      <sheetName val="가압펌프장 수량집계"/>
      <sheetName val="가압펌프장 단위수량"/>
      <sheetName val="감압변실 수량집계"/>
      <sheetName val="감압변실 단위수량"/>
      <sheetName val="2.1.구조물토공"/>
    </sheetNames>
    <definedNames>
      <definedName name="_xlbgnm.a1" refersTo="#REF!"/>
      <definedName name="_xlbgnm.a10" refersTo="#REF!"/>
      <definedName name="_xlbgnm.a11" refersTo="#REF!"/>
      <definedName name="_xlbgnm.a12" refersTo="#REF!"/>
      <definedName name="_xlbgnm.a13" refersTo="#REF!"/>
      <definedName name="_xlbgnm.a14" refersTo="#REF!"/>
      <definedName name="_xlbgnm.a15" refersTo="#REF!"/>
      <definedName name="_xlbgnm.a16" refersTo="#REF!"/>
      <definedName name="_xlbgnm.a17" refersTo="#REF!"/>
      <definedName name="_xlbgnm.a4" refersTo="#REF!"/>
      <definedName name="_xlbgnm.JHY1" refersTo="#REF!"/>
      <definedName name="_xlbgnm.JHY2" refersTo="#REF!"/>
      <definedName name="_xlbgnm.LKS1" refersTo="#REF!"/>
      <definedName name="_xlbgnm.LKS2" refersTo="#REF!"/>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일위대가"/>
      <sheetName val="조명시설"/>
    </sheetNames>
    <sheetDataSet>
      <sheetData sheetId="0"/>
      <sheetData sheetId="1"/>
      <sheetData sheetId="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갑지"/>
      <sheetName val="원가계산서"/>
      <sheetName val="간지(4)"/>
      <sheetName val="간지(5)"/>
      <sheetName val="간지(6)"/>
      <sheetName val="내역서"/>
      <sheetName val="일위대가목록"/>
      <sheetName val="일위대가_호표"/>
      <sheetName val="일위대가_산근"/>
      <sheetName val="중기사용료목록"/>
      <sheetName val="중기사용료"/>
      <sheetName val="중기기초자료"/>
      <sheetName val="자재"/>
      <sheetName val="노임"/>
      <sheetName val="경비"/>
      <sheetName val="자재조서"/>
      <sheetName val="전역변수"/>
      <sheetName val="중기전역변수"/>
      <sheetName val="Sheet3"/>
    </sheetNames>
    <definedNames>
      <definedName name="____JHY1" refersTo="#REF!" sheetId="2"/>
      <definedName name="____JHY2" refersTo="#REF!" sheetId="2"/>
      <definedName name="____LKS1" refersTo="#REF!" sheetId="2"/>
      <definedName name="____LKS2" refersTo="#REF!" sheetId="2"/>
      <definedName name="___ARG4" refersTo="#REF!" sheetId="2"/>
      <definedName name="___as18" refersTo="#REF!" sheetId="2"/>
      <definedName name="___as26" refersTo="#REF!" sheetId="2"/>
      <definedName name="___az16" refersTo="#REF!" sheetId="2"/>
      <definedName name="___az24" refersTo="#REF!" sheetId="2"/>
      <definedName name="___b1" refersTo="#REF!" sheetId="2"/>
      <definedName name="___e10" refersTo="#REF!" sheetId="2"/>
      <definedName name="___e11" refersTo="#REF!" sheetId="2"/>
      <definedName name="___e12" refersTo="#REF!" sheetId="2"/>
      <definedName name="___e13" refersTo="#REF!" sheetId="2"/>
      <definedName name="___e14" refersTo="#REF!" sheetId="2"/>
      <definedName name="___e15" refersTo="#REF!" sheetId="2"/>
      <definedName name="___e2" refersTo="#REF!" sheetId="2"/>
      <definedName name="___e3" refersTo="#REF!" sheetId="2"/>
      <definedName name="___e4" refersTo="#REF!" sheetId="2"/>
      <definedName name="___e5" refersTo="#REF!" sheetId="2"/>
      <definedName name="___e6" refersTo="#REF!" sheetId="2"/>
      <definedName name="___e7" refersTo="#REF!" sheetId="2"/>
      <definedName name="___e8" refersTo="#REF!" sheetId="2"/>
      <definedName name="___e9" refersTo="#REF!" sheetId="2"/>
      <definedName name="___EGQ5" refersTo="#REF!" sheetId="2"/>
      <definedName name="___ERG34" refersTo="#REF!" sheetId="2"/>
      <definedName name="___ERG7" refersTo="#REF!" sheetId="2"/>
      <definedName name="___JHY1" refersTo="#REF!" sheetId="2"/>
      <definedName name="___JHY2" refersTo="#REF!" sheetId="2"/>
      <definedName name="___LKS1" refersTo="#REF!" sheetId="2"/>
      <definedName name="___LKS2" refersTo="#REF!" sheetId="2"/>
      <definedName name="___REG34" refersTo="#REF!" sheetId="2"/>
      <definedName name="___RGQ23" refersTo="#REF!" sheetId="2"/>
      <definedName name="___w10" refersTo="#REF!" sheetId="2"/>
      <definedName name="___w11" refersTo="#REF!" sheetId="2"/>
      <definedName name="___w12" refersTo="#REF!" sheetId="2"/>
      <definedName name="___w13" refersTo="#REF!" sheetId="2"/>
      <definedName name="___w2" refersTo="#REF!" sheetId="2"/>
      <definedName name="___w3" refersTo="#REF!" sheetId="2"/>
      <definedName name="___w4" refersTo="#REF!" sheetId="2"/>
      <definedName name="___w5" refersTo="#REF!" sheetId="2"/>
      <definedName name="___w6" refersTo="#REF!" sheetId="2"/>
      <definedName name="___w7" refersTo="#REF!" sheetId="2"/>
      <definedName name="___w8" refersTo="#REF!" sheetId="2"/>
      <definedName name="___w9" refersTo="#REF!" sheetId="2"/>
      <definedName name="___x2" refersTo="#REF!" sheetId="2"/>
      <definedName name="___x3" refersTo="#REF!" sheetId="2"/>
      <definedName name="___x5" refersTo="#REF!" sheetId="2"/>
      <definedName name="___x6" refersTo="#REF!" sheetId="2"/>
      <definedName name="___Z1" refersTo="#REF!" sheetId="2"/>
      <definedName name="___Z2" refersTo="#REF!" sheetId="2"/>
      <definedName name="_100e14_" refersTo="#REF!" sheetId="2"/>
      <definedName name="_101e15_" refersTo="#REF!" sheetId="2"/>
      <definedName name="_102e2_" refersTo="#REF!" sheetId="2"/>
      <definedName name="_103e3_" refersTo="#REF!" sheetId="2"/>
      <definedName name="_104e4_" refersTo="#REF!" sheetId="2"/>
      <definedName name="_105e5_" refersTo="#REF!" sheetId="2"/>
      <definedName name="_106e6_" refersTo="#REF!" sheetId="2"/>
      <definedName name="_107e7_" refersTo="#REF!" sheetId="2"/>
      <definedName name="_108e8_" refersTo="#REF!" sheetId="2"/>
      <definedName name="_109a13_" refersTo="#REF!" sheetId="2"/>
      <definedName name="_109e9_" refersTo="#REF!" sheetId="2"/>
      <definedName name="_10a1_" refersTo="#REF!" sheetId="2"/>
      <definedName name="_119a14_" refersTo="#REF!" sheetId="2"/>
      <definedName name="_11a10_" refersTo="#REF!" sheetId="2"/>
      <definedName name="_129a15_" refersTo="#REF!" sheetId="2"/>
      <definedName name="_12a10_" refersTo="#REF!" sheetId="2"/>
      <definedName name="_136w10_" refersTo="#REF!" sheetId="2"/>
      <definedName name="_137w11_" refersTo="#REF!" sheetId="2"/>
      <definedName name="_138w12_" refersTo="#REF!" sheetId="2"/>
      <definedName name="_139a16_" refersTo="#REF!" sheetId="2"/>
      <definedName name="_139w13_" refersTo="#REF!" sheetId="2"/>
      <definedName name="_13a11_" refersTo="#REF!" sheetId="2"/>
      <definedName name="_140w2_" refersTo="#REF!" sheetId="2"/>
      <definedName name="_141w3_" refersTo="#REF!" sheetId="2"/>
      <definedName name="_142w4_" refersTo="#REF!" sheetId="2"/>
      <definedName name="_143w5_" refersTo="#REF!" sheetId="2"/>
      <definedName name="_144w6_" refersTo="#REF!" sheetId="2"/>
      <definedName name="_145w7_" refersTo="#REF!" sheetId="2"/>
      <definedName name="_146w8_" refersTo="#REF!" sheetId="2"/>
      <definedName name="_147w9_" refersTo="#REF!" sheetId="2"/>
      <definedName name="_149a17_" refersTo="#REF!" sheetId="2"/>
      <definedName name="_149x2_" refersTo="#REF!" sheetId="2"/>
      <definedName name="_14a11_" refersTo="#REF!" sheetId="2"/>
      <definedName name="_150x3_" refersTo="#REF!" sheetId="2"/>
      <definedName name="_152x5_" refersTo="#REF!" sheetId="2"/>
      <definedName name="_153x6_" refersTo="#REF!" sheetId="2"/>
      <definedName name="_154Z1_" refersTo="#REF!" sheetId="2"/>
      <definedName name="_155Z2_" refersTo="#REF!" sheetId="2"/>
      <definedName name="_15a12_" refersTo="#REF!" sheetId="2"/>
      <definedName name="_16a12_" refersTo="#REF!" sheetId="2"/>
      <definedName name="_17a13_" refersTo="#REF!" sheetId="2"/>
      <definedName name="_183a4_" refersTo="#REF!" sheetId="2"/>
      <definedName name="_18a13_" refersTo="#REF!" sheetId="2"/>
      <definedName name="_19a14_" refersTo="#REF!" sheetId="2"/>
      <definedName name="_20a14_" refersTo="#REF!" sheetId="2"/>
      <definedName name="_21a15_" refersTo="#REF!" sheetId="2"/>
      <definedName name="_22a15_" refersTo="#REF!" sheetId="2"/>
      <definedName name="_23a16_" refersTo="#REF!" sheetId="2"/>
      <definedName name="_24a16_" refersTo="#REF!" sheetId="2"/>
      <definedName name="_25a17_" refersTo="#REF!" sheetId="2"/>
      <definedName name="_26a17_" refersTo="#REF!" sheetId="2"/>
      <definedName name="_27a10_" refersTo="#REF!" sheetId="2"/>
      <definedName name="_27a2_" refersTo="#REF!" sheetId="2"/>
      <definedName name="_28a11_" refersTo="#REF!" sheetId="2"/>
      <definedName name="_29a12_" refersTo="#REF!" sheetId="2"/>
      <definedName name="_29a3_" refersTo="#REF!" sheetId="2"/>
      <definedName name="_302a10_" refersTo="#REF!" sheetId="2"/>
      <definedName name="_303a11_" refersTo="#REF!" sheetId="2"/>
      <definedName name="_304a12_" refersTo="#REF!" sheetId="2"/>
      <definedName name="_305a13_" refersTo="#REF!" sheetId="2"/>
      <definedName name="_306a14_" refersTo="#REF!" sheetId="2"/>
      <definedName name="_307a15_" refersTo="#REF!" sheetId="2"/>
      <definedName name="_308a16_" refersTo="#REF!" sheetId="2"/>
      <definedName name="_309a17_" refersTo="#REF!" sheetId="2"/>
      <definedName name="_30a13_" refersTo="#REF!" sheetId="2"/>
      <definedName name="_310a2_" refersTo="#REF!" sheetId="2"/>
      <definedName name="_311a3_" refersTo="#REF!" sheetId="2"/>
      <definedName name="_312a4_" refersTo="#REF!" sheetId="2"/>
      <definedName name="_313a5_" refersTo="#REF!" sheetId="2"/>
      <definedName name="_314a6_" refersTo="#REF!" sheetId="2"/>
      <definedName name="_315a7_" refersTo="#REF!" sheetId="2"/>
      <definedName name="_316a8_" refersTo="#REF!" sheetId="2"/>
      <definedName name="_317a9_" refersTo="#REF!" sheetId="2"/>
      <definedName name="_31a14_" refersTo="#REF!" sheetId="2"/>
      <definedName name="_31a4_" refersTo="#REF!" sheetId="2"/>
      <definedName name="_32a15_" refersTo="#REF!" sheetId="2"/>
      <definedName name="_32a4_" refersTo="#REF!" sheetId="2"/>
      <definedName name="_339as18_" refersTo="#REF!" sheetId="2"/>
      <definedName name="_33a16_" refersTo="#REF!" sheetId="2"/>
      <definedName name="_34a2_" refersTo="#REF!" sheetId="2"/>
      <definedName name="_34a5_" refersTo="#REF!" sheetId="2"/>
      <definedName name="_35a3_" refersTo="#REF!" sheetId="2"/>
      <definedName name="_360as26_" refersTo="#REF!" sheetId="2"/>
      <definedName name="_36a4_" refersTo="#REF!" sheetId="2"/>
      <definedName name="_375az16_" refersTo="#REF!" sheetId="2"/>
      <definedName name="_37a5_" refersTo="#REF!" sheetId="2"/>
      <definedName name="_37a6_" refersTo="#REF!" sheetId="2"/>
      <definedName name="_38a6_" refersTo="#REF!" sheetId="2"/>
      <definedName name="_396az24_" refersTo="#REF!" sheetId="2"/>
      <definedName name="_39a7_" refersTo="#REF!" sheetId="2"/>
      <definedName name="_40a7_" refersTo="#REF!" sheetId="2"/>
      <definedName name="_40a8_" refersTo="#REF!" sheetId="2"/>
      <definedName name="_41a9_" refersTo="#REF!" sheetId="2"/>
      <definedName name="_42a8_" refersTo="#REF!" sheetId="2"/>
      <definedName name="_446DD323_" refersTo="#REF!" sheetId="2"/>
      <definedName name="_44a9_" refersTo="#REF!" sheetId="2"/>
      <definedName name="_460e10_" refersTo="#REF!" sheetId="2"/>
      <definedName name="_461e11_" refersTo="#REF!" sheetId="2"/>
      <definedName name="_462e12_" refersTo="#REF!" sheetId="2"/>
      <definedName name="_463e13_" refersTo="#REF!" sheetId="2"/>
      <definedName name="_464e14_" refersTo="#REF!" sheetId="2"/>
      <definedName name="_465e15_" refersTo="#REF!" sheetId="2"/>
      <definedName name="_466e2_" refersTo="#REF!" sheetId="2"/>
      <definedName name="_467e3_" refersTo="#REF!" sheetId="2"/>
      <definedName name="_468e4_" refersTo="#REF!" sheetId="2"/>
      <definedName name="_469e5_" refersTo="#REF!" sheetId="2"/>
      <definedName name="_470e6_" refersTo="#REF!" sheetId="2"/>
      <definedName name="_471e7_" refersTo="#REF!" sheetId="2"/>
      <definedName name="_472e8_" refersTo="#REF!" sheetId="2"/>
      <definedName name="_473e9_" refersTo="#REF!" sheetId="2"/>
      <definedName name="_474EE3_" refersTo="#REF!" sheetId="2"/>
      <definedName name="_51as18_" refersTo="#REF!" sheetId="2"/>
      <definedName name="_60as26_" refersTo="#REF!" sheetId="2"/>
      <definedName name="_75az16_" refersTo="#REF!" sheetId="2"/>
      <definedName name="_79a10_" refersTo="#REF!" sheetId="2"/>
      <definedName name="_84az24_" refersTo="#REF!" sheetId="2"/>
      <definedName name="_89a11_" refersTo="#REF!" sheetId="2"/>
      <definedName name="_93b1_" refersTo="#REF!" sheetId="2"/>
      <definedName name="_96e10_" refersTo="#REF!" sheetId="2"/>
      <definedName name="_97e11_" refersTo="#REF!" sheetId="2"/>
      <definedName name="_98e12_" refersTo="#REF!" sheetId="2"/>
      <definedName name="_99a12_" refersTo="#REF!" sheetId="2"/>
      <definedName name="_99e13_" refersTo="#REF!" sheetId="2"/>
      <definedName name="_9a1_" refersTo="#REF!" sheetId="2"/>
      <definedName name="_a10" refersTo="#REF!" sheetId="2"/>
      <definedName name="_a11" refersTo="#REF!" sheetId="2"/>
      <definedName name="_a12" refersTo="#REF!" sheetId="2"/>
      <definedName name="_a13" refersTo="#REF!" sheetId="2"/>
      <definedName name="_a14" refersTo="#REF!" sheetId="2"/>
      <definedName name="_a15" refersTo="#REF!" sheetId="2"/>
      <definedName name="_a16" refersTo="#REF!" sheetId="2"/>
      <definedName name="_a17" refersTo="#REF!" sheetId="2"/>
      <definedName name="_a4" refersTo="#REF!" sheetId="2"/>
      <definedName name="_ARG4" refersTo="#REF!" sheetId="2"/>
      <definedName name="_as18" refersTo="#REF!" sheetId="2"/>
      <definedName name="_as26" refersTo="#REF!" sheetId="2"/>
      <definedName name="_az16" refersTo="#REF!" sheetId="2"/>
      <definedName name="_az24" refersTo="#REF!" sheetId="2"/>
      <definedName name="_e10" refersTo="#REF!" sheetId="2"/>
      <definedName name="_e11" refersTo="#REF!" sheetId="2"/>
      <definedName name="_e12" refersTo="#REF!" sheetId="2"/>
      <definedName name="_e13" refersTo="#REF!" sheetId="2"/>
      <definedName name="_e14" refersTo="#REF!" sheetId="2"/>
      <definedName name="_e15" refersTo="#REF!" sheetId="2"/>
      <definedName name="_e2" refersTo="#REF!" sheetId="2"/>
      <definedName name="_e4" refersTo="#REF!" sheetId="2"/>
      <definedName name="_e5" refersTo="#REF!" sheetId="2"/>
      <definedName name="_e6" refersTo="#REF!" sheetId="2"/>
      <definedName name="_e7" refersTo="#REF!" sheetId="2"/>
      <definedName name="_e8" refersTo="#REF!" sheetId="2"/>
      <definedName name="_e9" refersTo="#REF!" sheetId="2"/>
      <definedName name="_EGQ5" refersTo="#REF!" sheetId="2"/>
      <definedName name="_ERG34" refersTo="#REF!" sheetId="2"/>
      <definedName name="_ERG7" refersTo="#REF!" sheetId="2"/>
      <definedName name="_JHY1" refersTo="#REF!" sheetId="2"/>
      <definedName name="_JHY2" refersTo="#REF!" sheetId="2"/>
      <definedName name="_LKS1" refersTo="#REF!" sheetId="2"/>
      <definedName name="_LKS2" refersTo="#REF!" sheetId="2"/>
      <definedName name="_REG34" refersTo="#REF!" sheetId="2"/>
      <definedName name="_RGQ23" refersTo="#REF!" sheetId="2"/>
      <definedName name="_SA10" refersTo="#REF!" sheetId="2"/>
      <definedName name="_SA11" refersTo="#REF!" sheetId="2"/>
      <definedName name="_SA13" refersTo="#REF!" sheetId="2"/>
      <definedName name="_SA14" refersTo="#REF!" sheetId="2"/>
      <definedName name="_SA15" refersTo="#REF!" sheetId="2"/>
      <definedName name="_SA16" refersTo="#REF!" sheetId="2"/>
      <definedName name="_SA19" refersTo="#REF!" sheetId="2"/>
      <definedName name="_SA21" refersTo="#REF!" sheetId="2"/>
      <definedName name="_SA22" refersTo="#REF!" sheetId="2"/>
      <definedName name="_SA23" refersTo="#REF!" sheetId="2"/>
      <definedName name="_w10" refersTo="#REF!" sheetId="2"/>
      <definedName name="_w11" refersTo="#REF!" sheetId="2"/>
      <definedName name="_w12" refersTo="#REF!" sheetId="2"/>
      <definedName name="_w13" refersTo="#REF!" sheetId="2"/>
      <definedName name="_w3" refersTo="#REF!" sheetId="2"/>
      <definedName name="_w4" refersTo="#REF!" sheetId="2"/>
      <definedName name="_w5" refersTo="#REF!" sheetId="2"/>
      <definedName name="_w6" refersTo="#REF!" sheetId="2"/>
      <definedName name="_w7" refersTo="#REF!" sheetId="2"/>
      <definedName name="_w8" refersTo="#REF!" sheetId="2"/>
      <definedName name="_w9" refersTo="#REF!" sheetId="2"/>
      <definedName name="_x2" refersTo="#REF!" sheetId="2"/>
      <definedName name="_x3" refersTo="#REF!" sheetId="2"/>
      <definedName name="_x5" refersTo="#REF!" sheetId="2"/>
      <definedName name="_x6" refersTo="#REF!" sheetId="2"/>
      <definedName name="_Z1" refersTo="#REF!" sheetId="2"/>
      <definedName name="_Z2" refersTo="#REF!" sheetId="2"/>
      <definedName name="aerg" refersTo="#REF!" sheetId="2"/>
      <definedName name="aergh" refersTo="#REF!" sheetId="2"/>
      <definedName name="afge" refersTo="#REF!" sheetId="2"/>
      <definedName name="aguk" refersTo="#REF!" sheetId="2"/>
      <definedName name="AKAKAK" refersTo="#REF!" sheetId="2"/>
      <definedName name="ARE" refersTo="#REF!" sheetId="2"/>
      <definedName name="areg" refersTo="#REF!" sheetId="2"/>
      <definedName name="ASSD" refersTo="#REF!" sheetId="2"/>
      <definedName name="AVGHBD" refersTo="#REF!" sheetId="2"/>
      <definedName name="AWET4" refersTo="#REF!" sheetId="2"/>
      <definedName name="b" refersTo="#REF!" sheetId="2"/>
      <definedName name="BBJ" refersTo="#REF!" sheetId="2"/>
      <definedName name="BNH" refersTo="#REF!" sheetId="2"/>
      <definedName name="bvvc" refersTo="#REF!" sheetId="2"/>
      <definedName name="camberWork_10" refersTo="#REF!" sheetId="2"/>
      <definedName name="camberWork_12" refersTo="#REF!" sheetId="2"/>
      <definedName name="camberWork_13" refersTo="#REF!" sheetId="2"/>
      <definedName name="camberWork_14" refersTo="#REF!" sheetId="2"/>
      <definedName name="camberWork_15" refersTo="#REF!" sheetId="2"/>
      <definedName name="camberWork_16" refersTo="#REF!" sheetId="2"/>
      <definedName name="camberWork_17" refersTo="#REF!" sheetId="2"/>
      <definedName name="camberWork_18" refersTo="#REF!" sheetId="2"/>
      <definedName name="camberWork_19" refersTo="#REF!" sheetId="2"/>
      <definedName name="camberWork_20" refersTo="#REF!" sheetId="2"/>
      <definedName name="camberWork_21" refersTo="#REF!" sheetId="2"/>
      <definedName name="camberWork_22" refersTo="#REF!" sheetId="2"/>
      <definedName name="camberWork_23" refersTo="#REF!" sheetId="2"/>
      <definedName name="camberWork_25" refersTo="#REF!" sheetId="2"/>
      <definedName name="camberWork_26" refersTo="#REF!" sheetId="2"/>
      <definedName name="camberWork_27" refersTo="#REF!" sheetId="2"/>
      <definedName name="camberWork_28" refersTo="#REF!" sheetId="2"/>
      <definedName name="camberWork_29" refersTo="#REF!" sheetId="2"/>
      <definedName name="camberWork_30" refersTo="#REF!" sheetId="2"/>
      <definedName name="camberWork_40" refersTo="#REF!" sheetId="2"/>
      <definedName name="camberWork_43" refersTo="#REF!" sheetId="2"/>
      <definedName name="camberWork_44" refersTo="#REF!" sheetId="2"/>
      <definedName name="camberWork_45" refersTo="#REF!" sheetId="2"/>
      <definedName name="camberWork_46" refersTo="#REF!" sheetId="2"/>
      <definedName name="camberWork_48" refersTo="#REF!" sheetId="2"/>
      <definedName name="camberWork_49" refersTo="#REF!" sheetId="2"/>
      <definedName name="camberWork_50" refersTo="#REF!" sheetId="2"/>
      <definedName name="camberWork_51" refersTo="#REF!" sheetId="2"/>
      <definedName name="camberWork_52" refersTo="#REF!" sheetId="2"/>
      <definedName name="camberWork_53" refersTo="#REF!" sheetId="2"/>
      <definedName name="camberWork_54" refersTo="#REF!" sheetId="2"/>
      <definedName name="camberWork_55" refersTo="#REF!" sheetId="2"/>
      <definedName name="camberWork_56" refersTo="#REF!" sheetId="2"/>
      <definedName name="camberWork_57" refersTo="#REF!" sheetId="2"/>
      <definedName name="camberWork_58" refersTo="#REF!" sheetId="2"/>
      <definedName name="camberWork_59" refersTo="#REF!" sheetId="2"/>
      <definedName name="camberWork_60" refersTo="#REF!" sheetId="2"/>
      <definedName name="camberWork_61" refersTo="#REF!" sheetId="2"/>
      <definedName name="camberWork_62" refersTo="#REF!" sheetId="2"/>
      <definedName name="camberWork_63" refersTo="#REF!" sheetId="2"/>
      <definedName name="camberWork_64" refersTo="#REF!" sheetId="2"/>
      <definedName name="camberWork_65" refersTo="#REF!" sheetId="2"/>
      <definedName name="camberWork_66" refersTo="#REF!" sheetId="2"/>
      <definedName name="camberWork_67" refersTo="#REF!" sheetId="2"/>
      <definedName name="camberWork_68" refersTo="#REF!" sheetId="2"/>
      <definedName name="camberWork_69" refersTo="#REF!" sheetId="2"/>
      <definedName name="camberWork_70" refersTo="#REF!" sheetId="2"/>
      <definedName name="camberWork_71" refersTo="#REF!" sheetId="2"/>
      <definedName name="camberWork_72" refersTo="#REF!" sheetId="2"/>
      <definedName name="camberWork_73" refersTo="#REF!" sheetId="2"/>
      <definedName name="camberWork_74" refersTo="#REF!" sheetId="2"/>
      <definedName name="camberWork_75" refersTo="#REF!" sheetId="2"/>
      <definedName name="camberWork_76" refersTo="#REF!" sheetId="2"/>
      <definedName name="camberWork_77" refersTo="#REF!" sheetId="2"/>
      <definedName name="camberWork_78" refersTo="#REF!" sheetId="2"/>
      <definedName name="camberWork_8" refersTo="#REF!" sheetId="2"/>
      <definedName name="camberWork_9" refersTo="#REF!" sheetId="2"/>
      <definedName name="CBVCB" refersTo="#REF!" sheetId="2"/>
      <definedName name="cccc1" refersTo="#REF!" sheetId="2"/>
      <definedName name="CCF" refersTo="#REF!" sheetId="2"/>
      <definedName name="CD" refersTo="#REF!" sheetId="2"/>
      <definedName name="CDD" refersTo="#REF!" sheetId="2"/>
      <definedName name="CVDSD" refersTo="#REF!" sheetId="2"/>
      <definedName name="CVV" refersTo="#REF!" sheetId="2"/>
      <definedName name="d" refersTo="#REF!" sheetId="2"/>
      <definedName name="dcc" refersTo="#REF!" sheetId="2"/>
      <definedName name="DDC" refersTo="#REF!" sheetId="2"/>
      <definedName name="dfa" refersTo="#REF!" sheetId="2"/>
      <definedName name="DFGA" refersTo="#REF!" sheetId="2"/>
      <definedName name="dfgaeqr" refersTo="#REF!" sheetId="2"/>
      <definedName name="DFSAFG" refersTo="#REF!" sheetId="2"/>
      <definedName name="DGRT" refersTo="#REF!" sheetId="2"/>
      <definedName name="DNJS" refersTo="#REF!" sheetId="2"/>
      <definedName name="dsaa" refersTo="#REF!" sheetId="2"/>
      <definedName name="DSFGB" refersTo="#REF!" sheetId="2"/>
      <definedName name="DTH" refersTo="#REF!" sheetId="2"/>
      <definedName name="EARTH" refersTo="#REF!" sheetId="2"/>
      <definedName name="EARTH_10" refersTo="#REF!" sheetId="2"/>
      <definedName name="EARTH_12" refersTo="#REF!" sheetId="2"/>
      <definedName name="EARTH_13" refersTo="#REF!" sheetId="2"/>
      <definedName name="EARTH_14" refersTo="#REF!" sheetId="2"/>
      <definedName name="EARTH_15" refersTo="#REF!" sheetId="2"/>
      <definedName name="EARTH_16" refersTo="#REF!" sheetId="2"/>
      <definedName name="EARTH_17" refersTo="#REF!" sheetId="2"/>
      <definedName name="EARTH_18" refersTo="#REF!" sheetId="2"/>
      <definedName name="EARTH_19" refersTo="#REF!" sheetId="2"/>
      <definedName name="EARTH_20" refersTo="#REF!" sheetId="2"/>
      <definedName name="EARTH_21" refersTo="#REF!" sheetId="2"/>
      <definedName name="EARTH_22" refersTo="#REF!" sheetId="2"/>
      <definedName name="EARTH_23" refersTo="#REF!" sheetId="2"/>
      <definedName name="EARTH_25" refersTo="#REF!" sheetId="2"/>
      <definedName name="EARTH_26" refersTo="#REF!" sheetId="2"/>
      <definedName name="EARTH_27" refersTo="#REF!" sheetId="2"/>
      <definedName name="EARTH_28" refersTo="#REF!" sheetId="2"/>
      <definedName name="EARTH_29" refersTo="#REF!" sheetId="2"/>
      <definedName name="EARTH_30" refersTo="#REF!" sheetId="2"/>
      <definedName name="EARTH_40" refersTo="#REF!" sheetId="2"/>
      <definedName name="EARTH_43" refersTo="#REF!" sheetId="2"/>
      <definedName name="EARTH_44" refersTo="#REF!" sheetId="2"/>
      <definedName name="EARTH_45" refersTo="#REF!" sheetId="2"/>
      <definedName name="EARTH_46" refersTo="#REF!" sheetId="2"/>
      <definedName name="EARTH_48" refersTo="#REF!" sheetId="2"/>
      <definedName name="EARTH_49" refersTo="#REF!" sheetId="2"/>
      <definedName name="EARTH_50" refersTo="#REF!" sheetId="2"/>
      <definedName name="EARTH_51" refersTo="#REF!" sheetId="2"/>
      <definedName name="EARTH_52" refersTo="#REF!" sheetId="2"/>
      <definedName name="EARTH_53" refersTo="#REF!" sheetId="2"/>
      <definedName name="EARTH_54" refersTo="#REF!" sheetId="2"/>
      <definedName name="EARTH_55" refersTo="#REF!" sheetId="2"/>
      <definedName name="EARTH_56" refersTo="#REF!" sheetId="2"/>
      <definedName name="EARTH_57" refersTo="#REF!" sheetId="2"/>
      <definedName name="EARTH_58" refersTo="#REF!" sheetId="2"/>
      <definedName name="EARTH_59" refersTo="#REF!" sheetId="2"/>
      <definedName name="EARTH_60" refersTo="#REF!" sheetId="2"/>
      <definedName name="EARTH_61" refersTo="#REF!" sheetId="2"/>
      <definedName name="EARTH_62" refersTo="#REF!" sheetId="2"/>
      <definedName name="EARTH_63" refersTo="#REF!" sheetId="2"/>
      <definedName name="EARTH_64" refersTo="#REF!" sheetId="2"/>
      <definedName name="EARTH_65" refersTo="#REF!" sheetId="2"/>
      <definedName name="EARTH_66" refersTo="#REF!" sheetId="2"/>
      <definedName name="EARTH_67" refersTo="#REF!" sheetId="2"/>
      <definedName name="EARTH_68" refersTo="#REF!" sheetId="2"/>
      <definedName name="EARTH_69" refersTo="#REF!" sheetId="2"/>
      <definedName name="EARTH_70" refersTo="#REF!" sheetId="2"/>
      <definedName name="EARTH_71" refersTo="#REF!" sheetId="2"/>
      <definedName name="EARTH_72" refersTo="#REF!" sheetId="2"/>
      <definedName name="EARTH_73" refersTo="#REF!" sheetId="2"/>
      <definedName name="EARTH_74" refersTo="#REF!" sheetId="2"/>
      <definedName name="EARTH_75" refersTo="#REF!" sheetId="2"/>
      <definedName name="EARTH_76" refersTo="#REF!" sheetId="2"/>
      <definedName name="EARTH_77" refersTo="#REF!" sheetId="2"/>
      <definedName name="EARTH_78" refersTo="#REF!" sheetId="2"/>
      <definedName name="EARTH_8" refersTo="#REF!" sheetId="2"/>
      <definedName name="EARTH_9" refersTo="#REF!" sheetId="2"/>
      <definedName name="EARTHSAPDATA.StartProgram" refersTo="#REF!" sheetId="2"/>
      <definedName name="EARTHSAPDATA.StartProgram_10" refersTo="#REF!" sheetId="2"/>
      <definedName name="EARTHSAPDATA.StartProgram_12" refersTo="#REF!" sheetId="2"/>
      <definedName name="EARTHSAPDATA.StartProgram_13" refersTo="#REF!" sheetId="2"/>
      <definedName name="EARTHSAPDATA.StartProgram_14" refersTo="#REF!" sheetId="2"/>
      <definedName name="EARTHSAPDATA.StartProgram_15" refersTo="#REF!" sheetId="2"/>
      <definedName name="EARTHSAPDATA.StartProgram_16" refersTo="#REF!" sheetId="2"/>
      <definedName name="EARTHSAPDATA.StartProgram_17" refersTo="#REF!" sheetId="2"/>
      <definedName name="EARTHSAPDATA.StartProgram_18" refersTo="#REF!" sheetId="2"/>
      <definedName name="EARTHSAPDATA.StartProgram_19" refersTo="#REF!" sheetId="2"/>
      <definedName name="EARTHSAPDATA.StartProgram_20" refersTo="#REF!" sheetId="2"/>
      <definedName name="EARTHSAPDATA.StartProgram_21" refersTo="#REF!" sheetId="2"/>
      <definedName name="EARTHSAPDATA.StartProgram_22" refersTo="#REF!" sheetId="2"/>
      <definedName name="EARTHSAPDATA.StartProgram_23" refersTo="#REF!" sheetId="2"/>
      <definedName name="EARTHSAPDATA.StartProgram_25" refersTo="#REF!" sheetId="2"/>
      <definedName name="EARTHSAPDATA.StartProgram_26" refersTo="#REF!" sheetId="2"/>
      <definedName name="EARTHSAPDATA.StartProgram_27" refersTo="#REF!" sheetId="2"/>
      <definedName name="EARTHSAPDATA.StartProgram_28" refersTo="#REF!" sheetId="2"/>
      <definedName name="EARTHSAPDATA.StartProgram_29" refersTo="#REF!" sheetId="2"/>
      <definedName name="EARTHSAPDATA.StartProgram_30" refersTo="#REF!" sheetId="2"/>
      <definedName name="EARTHSAPDATA.StartProgram_40" refersTo="#REF!" sheetId="2"/>
      <definedName name="EARTHSAPDATA.StartProgram_43" refersTo="#REF!" sheetId="2"/>
      <definedName name="EARTHSAPDATA.StartProgram_44" refersTo="#REF!" sheetId="2"/>
      <definedName name="EARTHSAPDATA.StartProgram_45" refersTo="#REF!" sheetId="2"/>
      <definedName name="EARTHSAPDATA.StartProgram_46" refersTo="#REF!" sheetId="2"/>
      <definedName name="EARTHSAPDATA.StartProgram_48" refersTo="#REF!" sheetId="2"/>
      <definedName name="EARTHSAPDATA.StartProgram_49" refersTo="#REF!" sheetId="2"/>
      <definedName name="EARTHSAPDATA.StartProgram_50" refersTo="#REF!" sheetId="2"/>
      <definedName name="EARTHSAPDATA.StartProgram_51" refersTo="#REF!" sheetId="2"/>
      <definedName name="EARTHSAPDATA.StartProgram_52" refersTo="#REF!" sheetId="2"/>
      <definedName name="EARTHSAPDATA.StartProgram_53" refersTo="#REF!" sheetId="2"/>
      <definedName name="EARTHSAPDATA.StartProgram_54" refersTo="#REF!" sheetId="2"/>
      <definedName name="EARTHSAPDATA.StartProgram_55" refersTo="#REF!" sheetId="2"/>
      <definedName name="EARTHSAPDATA.StartProgram_56" refersTo="#REF!" sheetId="2"/>
      <definedName name="EARTHSAPDATA.StartProgram_57" refersTo="#REF!" sheetId="2"/>
      <definedName name="EARTHSAPDATA.StartProgram_58" refersTo="#REF!" sheetId="2"/>
      <definedName name="EARTHSAPDATA.StartProgram_59" refersTo="#REF!" sheetId="2"/>
      <definedName name="EARTHSAPDATA.StartProgram_60" refersTo="#REF!" sheetId="2"/>
      <definedName name="EARTHSAPDATA.StartProgram_61" refersTo="#REF!" sheetId="2"/>
      <definedName name="EARTHSAPDATA.StartProgram_62" refersTo="#REF!" sheetId="2"/>
      <definedName name="EARTHSAPDATA.StartProgram_63" refersTo="#REF!" sheetId="2"/>
      <definedName name="EARTHSAPDATA.StartProgram_64" refersTo="#REF!" sheetId="2"/>
      <definedName name="EARTHSAPDATA.StartProgram_65" refersTo="#REF!" sheetId="2"/>
      <definedName name="EARTHSAPDATA.StartProgram_66" refersTo="#REF!" sheetId="2"/>
      <definedName name="EARTHSAPDATA.StartProgram_67" refersTo="#REF!" sheetId="2"/>
      <definedName name="EARTHSAPDATA.StartProgram_68" refersTo="#REF!" sheetId="2"/>
      <definedName name="EARTHSAPDATA.StartProgram_69" refersTo="#REF!" sheetId="2"/>
      <definedName name="EARTHSAPDATA.StartProgram_70" refersTo="#REF!" sheetId="2"/>
      <definedName name="EARTHSAPDATA.StartProgram_71" refersTo="#REF!" sheetId="2"/>
      <definedName name="EARTHSAPDATA.StartProgram_72" refersTo="#REF!" sheetId="2"/>
      <definedName name="EARTHSAPDATA.StartProgram_73" refersTo="#REF!" sheetId="2"/>
      <definedName name="EARTHSAPDATA.StartProgram_74" refersTo="#REF!" sheetId="2"/>
      <definedName name="EARTHSAPDATA.StartProgram_75" refersTo="#REF!" sheetId="2"/>
      <definedName name="EARTHSAPDATA.StartProgram_76" refersTo="#REF!" sheetId="2"/>
      <definedName name="EARTHSAPDATA.StartProgram_77" refersTo="#REF!" sheetId="2"/>
      <definedName name="EARTHSAPDATA.StartProgram_78" refersTo="#REF!" sheetId="2"/>
      <definedName name="EARTHSAPDATA.StartProgram_8" refersTo="#REF!" sheetId="2"/>
      <definedName name="EARTHSAPDATA.StartProgram_9" refersTo="#REF!" sheetId="2"/>
      <definedName name="EARTHSAPDATA.StartProgram1" refersTo="#REF!" sheetId="2"/>
      <definedName name="EARTHSAPDATA.StartProgram1_10" refersTo="#REF!" sheetId="2"/>
      <definedName name="EARTHSAPDATA.StartProgram1_12" refersTo="#REF!" sheetId="2"/>
      <definedName name="EARTHSAPDATA.StartProgram1_13" refersTo="#REF!" sheetId="2"/>
      <definedName name="EARTHSAPDATA.StartProgram1_14" refersTo="#REF!" sheetId="2"/>
      <definedName name="EARTHSAPDATA.StartProgram1_15" refersTo="#REF!" sheetId="2"/>
      <definedName name="EARTHSAPDATA.StartProgram1_16" refersTo="#REF!" sheetId="2"/>
      <definedName name="EARTHSAPDATA.StartProgram1_17" refersTo="#REF!" sheetId="2"/>
      <definedName name="EARTHSAPDATA.StartProgram1_18" refersTo="#REF!" sheetId="2"/>
      <definedName name="EARTHSAPDATA.StartProgram1_19" refersTo="#REF!" sheetId="2"/>
      <definedName name="EARTHSAPDATA.StartProgram1_20" refersTo="#REF!" sheetId="2"/>
      <definedName name="EARTHSAPDATA.StartProgram1_21" refersTo="#REF!" sheetId="2"/>
      <definedName name="EARTHSAPDATA.StartProgram1_22" refersTo="#REF!" sheetId="2"/>
      <definedName name="EARTHSAPDATA.StartProgram1_23" refersTo="#REF!" sheetId="2"/>
      <definedName name="EARTHSAPDATA.StartProgram1_25" refersTo="#REF!" sheetId="2"/>
      <definedName name="EARTHSAPDATA.StartProgram1_26" refersTo="#REF!" sheetId="2"/>
      <definedName name="EARTHSAPDATA.StartProgram1_27" refersTo="#REF!" sheetId="2"/>
      <definedName name="EARTHSAPDATA.StartProgram1_28" refersTo="#REF!" sheetId="2"/>
      <definedName name="EARTHSAPDATA.StartProgram1_29" refersTo="#REF!" sheetId="2"/>
      <definedName name="EARTHSAPDATA.StartProgram1_30" refersTo="#REF!" sheetId="2"/>
      <definedName name="EARTHSAPDATA.StartProgram1_40" refersTo="#REF!" sheetId="2"/>
      <definedName name="EARTHSAPDATA.StartProgram1_43" refersTo="#REF!" sheetId="2"/>
      <definedName name="EARTHSAPDATA.StartProgram1_44" refersTo="#REF!" sheetId="2"/>
      <definedName name="EARTHSAPDATA.StartProgram1_45" refersTo="#REF!" sheetId="2"/>
      <definedName name="EARTHSAPDATA.StartProgram1_46" refersTo="#REF!" sheetId="2"/>
      <definedName name="EARTHSAPDATA.StartProgram1_48" refersTo="#REF!" sheetId="2"/>
      <definedName name="EARTHSAPDATA.StartProgram1_49" refersTo="#REF!" sheetId="2"/>
      <definedName name="EARTHSAPDATA.StartProgram1_50" refersTo="#REF!" sheetId="2"/>
      <definedName name="EARTHSAPDATA.StartProgram1_51" refersTo="#REF!" sheetId="2"/>
      <definedName name="EARTHSAPDATA.StartProgram1_52" refersTo="#REF!" sheetId="2"/>
      <definedName name="EARTHSAPDATA.StartProgram1_53" refersTo="#REF!" sheetId="2"/>
      <definedName name="EARTHSAPDATA.StartProgram1_54" refersTo="#REF!" sheetId="2"/>
      <definedName name="EARTHSAPDATA.StartProgram1_55" refersTo="#REF!" sheetId="2"/>
      <definedName name="EARTHSAPDATA.StartProgram1_56" refersTo="#REF!" sheetId="2"/>
      <definedName name="EARTHSAPDATA.StartProgram1_57" refersTo="#REF!" sheetId="2"/>
      <definedName name="EARTHSAPDATA.StartProgram1_58" refersTo="#REF!" sheetId="2"/>
      <definedName name="EARTHSAPDATA.StartProgram1_59" refersTo="#REF!" sheetId="2"/>
      <definedName name="EARTHSAPDATA.StartProgram1_60" refersTo="#REF!" sheetId="2"/>
      <definedName name="EARTHSAPDATA.StartProgram1_61" refersTo="#REF!" sheetId="2"/>
      <definedName name="EARTHSAPDATA.StartProgram1_62" refersTo="#REF!" sheetId="2"/>
      <definedName name="EARTHSAPDATA.StartProgram1_63" refersTo="#REF!" sheetId="2"/>
      <definedName name="EARTHSAPDATA.StartProgram1_64" refersTo="#REF!" sheetId="2"/>
      <definedName name="EARTHSAPDATA.StartProgram1_65" refersTo="#REF!" sheetId="2"/>
      <definedName name="EARTHSAPDATA.StartProgram1_66" refersTo="#REF!" sheetId="2"/>
      <definedName name="EARTHSAPDATA.StartProgram1_67" refersTo="#REF!" sheetId="2"/>
      <definedName name="EARTHSAPDATA.StartProgram1_68" refersTo="#REF!" sheetId="2"/>
      <definedName name="EARTHSAPDATA.StartProgram1_69" refersTo="#REF!" sheetId="2"/>
      <definedName name="EARTHSAPDATA.StartProgram1_70" refersTo="#REF!" sheetId="2"/>
      <definedName name="EARTHSAPDATA.StartProgram1_71" refersTo="#REF!" sheetId="2"/>
      <definedName name="EARTHSAPDATA.StartProgram1_72" refersTo="#REF!" sheetId="2"/>
      <definedName name="EARTHSAPDATA.StartProgram1_73" refersTo="#REF!" sheetId="2"/>
      <definedName name="EARTHSAPDATA.StartProgram1_74" refersTo="#REF!" sheetId="2"/>
      <definedName name="EARTHSAPDATA.StartProgram1_75" refersTo="#REF!" sheetId="2"/>
      <definedName name="EARTHSAPDATA.StartProgram1_76" refersTo="#REF!" sheetId="2"/>
      <definedName name="EARTHSAPDATA.StartProgram1_77" refersTo="#REF!" sheetId="2"/>
      <definedName name="EARTHSAPDATA.StartProgram1_78" refersTo="#REF!" sheetId="2"/>
      <definedName name="EARTHSAPDATA.StartProgram1_8" refersTo="#REF!" sheetId="2"/>
      <definedName name="EARTHSAPDATA.StartProgram1_9" refersTo="#REF!" sheetId="2"/>
      <definedName name="EARTHSAPDATA.StartProgram2" refersTo="#REF!" sheetId="2"/>
      <definedName name="EARTHSAPDATA.StartProgram2_10" refersTo="#REF!" sheetId="2"/>
      <definedName name="EARTHSAPDATA.StartProgram2_12" refersTo="#REF!" sheetId="2"/>
      <definedName name="EARTHSAPDATA.StartProgram2_13" refersTo="#REF!" sheetId="2"/>
      <definedName name="EARTHSAPDATA.StartProgram2_14" refersTo="#REF!" sheetId="2"/>
      <definedName name="EARTHSAPDATA.StartProgram2_15" refersTo="#REF!" sheetId="2"/>
      <definedName name="EARTHSAPDATA.StartProgram2_16" refersTo="#REF!" sheetId="2"/>
      <definedName name="EARTHSAPDATA.StartProgram2_17" refersTo="#REF!" sheetId="2"/>
      <definedName name="EARTHSAPDATA.StartProgram2_18" refersTo="#REF!" sheetId="2"/>
      <definedName name="EARTHSAPDATA.StartProgram2_19" refersTo="#REF!" sheetId="2"/>
      <definedName name="EARTHSAPDATA.StartProgram2_20" refersTo="#REF!" sheetId="2"/>
      <definedName name="EARTHSAPDATA.StartProgram2_21" refersTo="#REF!" sheetId="2"/>
      <definedName name="EARTHSAPDATA.StartProgram2_22" refersTo="#REF!" sheetId="2"/>
      <definedName name="EARTHSAPDATA.StartProgram2_23" refersTo="#REF!" sheetId="2"/>
      <definedName name="EARTHSAPDATA.StartProgram2_25" refersTo="#REF!" sheetId="2"/>
      <definedName name="EARTHSAPDATA.StartProgram2_26" refersTo="#REF!" sheetId="2"/>
      <definedName name="EARTHSAPDATA.StartProgram2_27" refersTo="#REF!" sheetId="2"/>
      <definedName name="EARTHSAPDATA.StartProgram2_28" refersTo="#REF!" sheetId="2"/>
      <definedName name="EARTHSAPDATA.StartProgram2_29" refersTo="#REF!" sheetId="2"/>
      <definedName name="EARTHSAPDATA.StartProgram2_30" refersTo="#REF!" sheetId="2"/>
      <definedName name="EARTHSAPDATA.StartProgram2_40" refersTo="#REF!" sheetId="2"/>
      <definedName name="EARTHSAPDATA.StartProgram2_43" refersTo="#REF!" sheetId="2"/>
      <definedName name="EARTHSAPDATA.StartProgram2_44" refersTo="#REF!" sheetId="2"/>
      <definedName name="EARTHSAPDATA.StartProgram2_45" refersTo="#REF!" sheetId="2"/>
      <definedName name="EARTHSAPDATA.StartProgram2_46" refersTo="#REF!" sheetId="2"/>
      <definedName name="EARTHSAPDATA.StartProgram2_48" refersTo="#REF!" sheetId="2"/>
      <definedName name="EARTHSAPDATA.StartProgram2_49" refersTo="#REF!" sheetId="2"/>
      <definedName name="EARTHSAPDATA.StartProgram2_50" refersTo="#REF!" sheetId="2"/>
      <definedName name="EARTHSAPDATA.StartProgram2_51" refersTo="#REF!" sheetId="2"/>
      <definedName name="EARTHSAPDATA.StartProgram2_52" refersTo="#REF!" sheetId="2"/>
      <definedName name="EARTHSAPDATA.StartProgram2_53" refersTo="#REF!" sheetId="2"/>
      <definedName name="EARTHSAPDATA.StartProgram2_54" refersTo="#REF!" sheetId="2"/>
      <definedName name="EARTHSAPDATA.StartProgram2_55" refersTo="#REF!" sheetId="2"/>
      <definedName name="EARTHSAPDATA.StartProgram2_56" refersTo="#REF!" sheetId="2"/>
      <definedName name="EARTHSAPDATA.StartProgram2_57" refersTo="#REF!" sheetId="2"/>
      <definedName name="EARTHSAPDATA.StartProgram2_58" refersTo="#REF!" sheetId="2"/>
      <definedName name="EARTHSAPDATA.StartProgram2_59" refersTo="#REF!" sheetId="2"/>
      <definedName name="EARTHSAPDATA.StartProgram2_60" refersTo="#REF!" sheetId="2"/>
      <definedName name="EARTHSAPDATA.StartProgram2_61" refersTo="#REF!" sheetId="2"/>
      <definedName name="EARTHSAPDATA.StartProgram2_62" refersTo="#REF!" sheetId="2"/>
      <definedName name="EARTHSAPDATA.StartProgram2_63" refersTo="#REF!" sheetId="2"/>
      <definedName name="EARTHSAPDATA.StartProgram2_64" refersTo="#REF!" sheetId="2"/>
      <definedName name="EARTHSAPDATA.StartProgram2_65" refersTo="#REF!" sheetId="2"/>
      <definedName name="EARTHSAPDATA.StartProgram2_66" refersTo="#REF!" sheetId="2"/>
      <definedName name="EARTHSAPDATA.StartProgram2_67" refersTo="#REF!" sheetId="2"/>
      <definedName name="EARTHSAPDATA.StartProgram2_68" refersTo="#REF!" sheetId="2"/>
      <definedName name="EARTHSAPDATA.StartProgram2_69" refersTo="#REF!" sheetId="2"/>
      <definedName name="EARTHSAPDATA.StartProgram2_70" refersTo="#REF!" sheetId="2"/>
      <definedName name="EARTHSAPDATA.StartProgram2_71" refersTo="#REF!" sheetId="2"/>
      <definedName name="EARTHSAPDATA.StartProgram2_72" refersTo="#REF!" sheetId="2"/>
      <definedName name="EARTHSAPDATA.StartProgram2_73" refersTo="#REF!" sheetId="2"/>
      <definedName name="EARTHSAPDATA.StartProgram2_74" refersTo="#REF!" sheetId="2"/>
      <definedName name="EARTHSAPDATA.StartProgram2_75" refersTo="#REF!" sheetId="2"/>
      <definedName name="EARTHSAPDATA.StartProgram2_76" refersTo="#REF!" sheetId="2"/>
      <definedName name="EARTHSAPDATA.StartProgram2_77" refersTo="#REF!" sheetId="2"/>
      <definedName name="EARTHSAPDATA.StartProgram2_78" refersTo="#REF!" sheetId="2"/>
      <definedName name="EARTHSAPDATA.StartProgram2_8" refersTo="#REF!" sheetId="2"/>
      <definedName name="EARTHSAPDATA.StartProgram2_9" refersTo="#REF!" sheetId="2"/>
      <definedName name="EED" refersTo="#REF!" sheetId="2"/>
      <definedName name="EEDD" refersTo="#REF!" sheetId="2"/>
      <definedName name="eeeeee" refersTo="#REF!" sheetId="2"/>
      <definedName name="erag" refersTo="#REF!" sheetId="2"/>
      <definedName name="erg" refersTo="#REF!" sheetId="2"/>
      <definedName name="ERGE3Q5G" refersTo="#REF!" sheetId="2"/>
      <definedName name="ERGH" refersTo="#REF!" sheetId="2"/>
      <definedName name="ERGHQH" refersTo="#REF!" sheetId="2"/>
      <definedName name="ERGR" refersTo="#REF!" sheetId="2"/>
      <definedName name="ERH" refersTo="#REF!" sheetId="2"/>
      <definedName name="EWFDSVF" refersTo="#REF!" sheetId="2"/>
      <definedName name="EWRDWQ" refersTo="#REF!" sheetId="2"/>
      <definedName name="fag" refersTo="#REF!" sheetId="2"/>
      <definedName name="FDG" refersTo="#REF!" sheetId="2"/>
      <definedName name="fdga" refersTo="#REF!" sheetId="2"/>
      <definedName name="FDGFD" refersTo="#REF!" sheetId="2"/>
      <definedName name="FFVG" refersTo="#REF!" sheetId="2"/>
      <definedName name="fgg" refersTo="#REF!" sheetId="2"/>
      <definedName name="frt" refersTo="#REF!" sheetId="2"/>
      <definedName name="g" refersTo="#REF!" sheetId="2"/>
      <definedName name="gbgbgbgb" refersTo="#REF!" sheetId="2"/>
      <definedName name="GDF" refersTo="#REF!" sheetId="2"/>
      <definedName name="gfa" refersTo="#REF!" sheetId="2"/>
      <definedName name="ghd" refersTo="#REF!" sheetId="2"/>
      <definedName name="GHG" refersTo="#REF!" sheetId="2"/>
      <definedName name="ghgbgbg" refersTo="#REF!" sheetId="2"/>
      <definedName name="ghsghsrt" refersTo="#REF!" sheetId="2"/>
      <definedName name="GYTR" refersTo="#REF!" sheetId="2"/>
      <definedName name="H6T" refersTo="#REF!" sheetId="2"/>
      <definedName name="HBHG" refersTo="#REF!" sheetId="2"/>
      <definedName name="HGG" refersTo="#REF!" sheetId="2"/>
      <definedName name="HHK" refersTo="#REF!" sheetId="2"/>
      <definedName name="hjk" refersTo="#REF!" sheetId="2"/>
      <definedName name="HTD" refersTo="#REF!" sheetId="2"/>
      <definedName name="jh" refersTo="#REF!" sheetId="2"/>
      <definedName name="JPG" refersTo="#REF!" sheetId="2"/>
      <definedName name="jyt" refersTo="#REF!" sheetId="2"/>
      <definedName name="L" refersTo="#REF!" sheetId="2"/>
      <definedName name="L옹집" refersTo="#REF!" sheetId="2"/>
      <definedName name="MHHG" refersTo="#REF!" sheetId="2"/>
      <definedName name="MMK" refersTo="#REF!" sheetId="2"/>
      <definedName name="mmm" refersTo="#REF!" sheetId="2"/>
      <definedName name="n" refersTo="#REF!" sheetId="2"/>
      <definedName name="nnk" refersTo="#REF!" sheetId="2"/>
      <definedName name="PPPP" refersTo="#REF!" sheetId="2"/>
      <definedName name="PRE" refersTo="#REF!" sheetId="2"/>
      <definedName name="QETQW" refersTo="#REF!" sheetId="2"/>
      <definedName name="QQA" refersTo="#REF!" sheetId="2"/>
      <definedName name="RC플륨관" refersTo="#REF!" sheetId="2"/>
      <definedName name="reag" refersTo="#REF!" sheetId="2"/>
      <definedName name="reg" refersTo="#REF!" sheetId="2"/>
      <definedName name="REGH3Q" refersTo="#REF!" sheetId="2"/>
      <definedName name="REGQ" refersTo="#REF!" sheetId="2"/>
      <definedName name="REGQ5" refersTo="#REF!" sheetId="2"/>
      <definedName name="REUIHGURI" refersTo="#REF!" sheetId="2"/>
      <definedName name="RF" refersTo="#REF!" sheetId="2"/>
      <definedName name="rffff" refersTo="#REF!" sheetId="2"/>
      <definedName name="RG3WE" refersTo="#REF!" sheetId="2"/>
      <definedName name="RGVBF" refersTo="#REF!" sheetId="2"/>
      <definedName name="RN" refersTo="#REF!" sheetId="2"/>
      <definedName name="RT5G" refersTo="#REF!" sheetId="2"/>
      <definedName name="RTEH5" refersTo="#REF!" sheetId="2"/>
      <definedName name="RTGHE" refersTo="#REF!" sheetId="2"/>
      <definedName name="sdfh" refersTo="#REF!" sheetId="2"/>
      <definedName name="SDRFE" refersTo="#REF!" sheetId="2"/>
      <definedName name="sfd" refersTo="#REF!" sheetId="2"/>
      <definedName name="sfhaet" refersTo="#REF!" sheetId="2"/>
      <definedName name="sgh" refersTo="#REF!" sheetId="2"/>
      <definedName name="SKSKSKS" refersTo="#REF!" sheetId="2"/>
      <definedName name="SSFDSFD" refersTo="#REF!" sheetId="2"/>
      <definedName name="SSSS" refersTo="#REF!" sheetId="2"/>
      <definedName name="TEST" refersTo="#REF!" sheetId="2"/>
      <definedName name="TGGG" refersTo="#REF!" sheetId="2"/>
      <definedName name="TRR" refersTo="#REF!" sheetId="2"/>
      <definedName name="TRRR" refersTo="#REF!" sheetId="2"/>
      <definedName name="v" refersTo="#REF!" sheetId="2"/>
      <definedName name="VGF" refersTo="#REF!" sheetId="2"/>
      <definedName name="VNJ" refersTo="#REF!" sheetId="2"/>
      <definedName name="WDV" refersTo="#REF!" sheetId="2"/>
      <definedName name="WIRUY" refersTo="#REF!" sheetId="2"/>
      <definedName name="WWT" refersTo="#REF!" sheetId="2"/>
      <definedName name="WWWW" refersTo="#REF!" sheetId="2"/>
      <definedName name="xhd" refersTo="#REF!" sheetId="2"/>
      <definedName name="Y6U" refersTo="#REF!" sheetId="2"/>
      <definedName name="YHG" refersTo="#REF!" sheetId="2"/>
      <definedName name="YJH" refersTo="#REF!" sheetId="2"/>
      <definedName name="yyy1" refersTo="#REF!" sheetId="2"/>
      <definedName name="zxcf" refersTo="#REF!" sheetId="2"/>
      <definedName name="zxd" refersTo="#REF!" sheetId="2"/>
      <definedName name="가로등" refersTo="#REF!" sheetId="2"/>
      <definedName name="가로등입력" refersTo="#REF!" sheetId="2"/>
      <definedName name="가로수분현황" refersTo="#REF!" sheetId="2"/>
      <definedName name="가배수로위치도" refersTo="#REF!" sheetId="2"/>
      <definedName name="강" refersTo="#REF!" sheetId="2"/>
      <definedName name="구간삽도" refersTo="#REF!" sheetId="2"/>
      <definedName name="기계견적" refersTo="#REF!" sheetId="2"/>
      <definedName name="기초보강" refersTo="#REF!" sheetId="2"/>
      <definedName name="기초보강1" refersTo="#REF!" sheetId="2"/>
      <definedName name="기타자재" refersTo="#REF!" sheetId="2"/>
      <definedName name="길어깨" refersTo="#REF!" sheetId="2"/>
      <definedName name="깬돌채취1" refersTo="#REF!" sheetId="2"/>
      <definedName name="ㄳㄷㅅㄱㅍㅅㄴㅇㅍ" refersTo="#REF!" sheetId="2"/>
      <definedName name="노" refersTo="#REF!" sheetId="2"/>
      <definedName name="당신" refersTo="#REF!" sheetId="2"/>
      <definedName name="당신1" refersTo="#REF!" sheetId="2"/>
      <definedName name="되메우기" refersTo="#REF!" sheetId="2"/>
      <definedName name="되메우기2" refersTo="#REF!" sheetId="2"/>
      <definedName name="ㄹㅇㄹㅇ" refersTo="#REF!" sheetId="2"/>
      <definedName name="ㄹ호" refersTo="#REF!" sheetId="2"/>
      <definedName name="레미콘수운DT" refersTo="#REF!" sheetId="2"/>
      <definedName name="ㅁ4" refersTo="#REF!" sheetId="2"/>
      <definedName name="ㅁㄴㅁㅇㅁ" refersTo="#REF!" sheetId="2"/>
      <definedName name="ㅁㄴㅇㅎㅀㅁㄴ" refersTo="#REF!" sheetId="2"/>
      <definedName name="ㅁㅁㅁㅁㅁㅁㅁ" refersTo="#REF!" sheetId="2"/>
      <definedName name="모래운반1" refersTo="#REF!" sheetId="2"/>
      <definedName name="보성토공" refersTo="#REF!" sheetId="2"/>
      <definedName name="부곡의왕" refersTo="#REF!" sheetId="2"/>
      <definedName name="부대시설공사" refersTo="#REF!" sheetId="2"/>
      <definedName name="비상부하계산" refersTo="#REF!" sheetId="2"/>
      <definedName name="상호" refersTo="#REF!" sheetId="2"/>
      <definedName name="서해" refersTo="#REF!" sheetId="2"/>
      <definedName name="설계단면력요약.SAP90Work_10" refersTo="#REF!" sheetId="2"/>
      <definedName name="설계단면력요약.SAP90Work_12" refersTo="#REF!" sheetId="2"/>
      <definedName name="설계단면력요약.SAP90Work_13" refersTo="#REF!" sheetId="2"/>
      <definedName name="설계단면력요약.SAP90Work_14" refersTo="#REF!" sheetId="2"/>
      <definedName name="설계단면력요약.SAP90Work_15" refersTo="#REF!" sheetId="2"/>
      <definedName name="설계단면력요약.SAP90Work_16" refersTo="#REF!" sheetId="2"/>
      <definedName name="설계단면력요약.SAP90Work_17" refersTo="#REF!" sheetId="2"/>
      <definedName name="설계단면력요약.SAP90Work_18" refersTo="#REF!" sheetId="2"/>
      <definedName name="설계단면력요약.SAP90Work_19" refersTo="#REF!" sheetId="2"/>
      <definedName name="설계단면력요약.SAP90Work_20" refersTo="#REF!" sheetId="2"/>
      <definedName name="설계단면력요약.SAP90Work_21" refersTo="#REF!" sheetId="2"/>
      <definedName name="설계단면력요약.SAP90Work_22" refersTo="#REF!" sheetId="2"/>
      <definedName name="설계단면력요약.SAP90Work_23" refersTo="#REF!" sheetId="2"/>
      <definedName name="설계단면력요약.SAP90Work_25" refersTo="#REF!" sheetId="2"/>
      <definedName name="설계단면력요약.SAP90Work_26" refersTo="#REF!" sheetId="2"/>
      <definedName name="설계단면력요약.SAP90Work_27" refersTo="#REF!" sheetId="2"/>
      <definedName name="설계단면력요약.SAP90Work_28" refersTo="#REF!" sheetId="2"/>
      <definedName name="설계단면력요약.SAP90Work_29" refersTo="#REF!" sheetId="2"/>
      <definedName name="설계단면력요약.SAP90Work_30" refersTo="#REF!" sheetId="2"/>
      <definedName name="설계단면력요약.SAP90Work_40" refersTo="#REF!" sheetId="2"/>
      <definedName name="설계단면력요약.SAP90Work_43" refersTo="#REF!" sheetId="2"/>
      <definedName name="설계단면력요약.SAP90Work_44" refersTo="#REF!" sheetId="2"/>
      <definedName name="설계단면력요약.SAP90Work_45" refersTo="#REF!" sheetId="2"/>
      <definedName name="설계단면력요약.SAP90Work_46" refersTo="#REF!" sheetId="2"/>
      <definedName name="설계단면력요약.SAP90Work_48" refersTo="#REF!" sheetId="2"/>
      <definedName name="설계단면력요약.SAP90Work_49" refersTo="#REF!" sheetId="2"/>
      <definedName name="설계단면력요약.SAP90Work_50" refersTo="#REF!" sheetId="2"/>
      <definedName name="설계단면력요약.SAP90Work_51" refersTo="#REF!" sheetId="2"/>
      <definedName name="설계단면력요약.SAP90Work_52" refersTo="#REF!" sheetId="2"/>
      <definedName name="설계단면력요약.SAP90Work_53" refersTo="#REF!" sheetId="2"/>
      <definedName name="설계단면력요약.SAP90Work_54" refersTo="#REF!" sheetId="2"/>
      <definedName name="설계단면력요약.SAP90Work_55" refersTo="#REF!" sheetId="2"/>
      <definedName name="설계단면력요약.SAP90Work_56" refersTo="#REF!" sheetId="2"/>
      <definedName name="설계단면력요약.SAP90Work_57" refersTo="#REF!" sheetId="2"/>
      <definedName name="설계단면력요약.SAP90Work_58" refersTo="#REF!" sheetId="2"/>
      <definedName name="설계단면력요약.SAP90Work_59" refersTo="#REF!" sheetId="2"/>
      <definedName name="설계단면력요약.SAP90Work_60" refersTo="#REF!" sheetId="2"/>
      <definedName name="설계단면력요약.SAP90Work_61" refersTo="#REF!" sheetId="2"/>
      <definedName name="설계단면력요약.SAP90Work_62" refersTo="#REF!" sheetId="2"/>
      <definedName name="설계단면력요약.SAP90Work_63" refersTo="#REF!" sheetId="2"/>
      <definedName name="설계단면력요약.SAP90Work_64" refersTo="#REF!" sheetId="2"/>
      <definedName name="설계단면력요약.SAP90Work_65" refersTo="#REF!" sheetId="2"/>
      <definedName name="설계단면력요약.SAP90Work_66" refersTo="#REF!" sheetId="2"/>
      <definedName name="설계단면력요약.SAP90Work_67" refersTo="#REF!" sheetId="2"/>
      <definedName name="설계단면력요약.SAP90Work_68" refersTo="#REF!" sheetId="2"/>
      <definedName name="설계단면력요약.SAP90Work_69" refersTo="#REF!" sheetId="2"/>
      <definedName name="설계단면력요약.SAP90Work_70" refersTo="#REF!" sheetId="2"/>
      <definedName name="설계단면력요약.SAP90Work_71" refersTo="#REF!" sheetId="2"/>
      <definedName name="설계단면력요약.SAP90Work_72" refersTo="#REF!" sheetId="2"/>
      <definedName name="설계단면력요약.SAP90Work_73" refersTo="#REF!" sheetId="2"/>
      <definedName name="설계단면력요약.SAP90Work_74" refersTo="#REF!" sheetId="2"/>
      <definedName name="설계단면력요약.SAP90Work_75" refersTo="#REF!" sheetId="2"/>
      <definedName name="설계단면력요약.SAP90Work_76" refersTo="#REF!" sheetId="2"/>
      <definedName name="설계단면력요약.SAP90Work_77" refersTo="#REF!" sheetId="2"/>
      <definedName name="설계단면력요약.SAP90Work_78" refersTo="#REF!" sheetId="2"/>
      <definedName name="설계단면력요약.SAP90Work_8" refersTo="#REF!" sheetId="2"/>
      <definedName name="설계단면력요약.SAP90Work_9" refersTo="#REF!" sheetId="2"/>
      <definedName name="성토1" refersTo="#REF!" sheetId="2"/>
      <definedName name="성토도쟈1" refersTo="#REF!" sheetId="2"/>
      <definedName name="수량집계" refersTo="#REF!" sheetId="2"/>
      <definedName name="수현" refersTo="#REF!" sheetId="2"/>
      <definedName name="순성토1" refersTo="#REF!" sheetId="2"/>
      <definedName name="신호기" refersTo="#REF!" sheetId="2"/>
      <definedName name="ㅇㄷ" refersTo="#REF!" sheetId="2"/>
      <definedName name="ㅇㅇㅇㅇㅇㅇㅇㅇㅇㅇ" refersTo="#REF!" sheetId="2"/>
      <definedName name="아러ㅣㅇ" refersTo="#REF!" sheetId="2"/>
      <definedName name="아루미래싱오" refersTo="#REF!" sheetId="2"/>
      <definedName name="아ㅏㅏ" refersTo="#REF!" sheetId="2"/>
      <definedName name="안주" refersTo="#REF!" sheetId="2"/>
      <definedName name="암터파기" refersTo="#REF!" sheetId="2"/>
      <definedName name="연접물량" refersTo="#REF!" sheetId="2"/>
      <definedName name="원가1" refersTo="#REF!" sheetId="2"/>
      <definedName name="원가계산창" refersTo="#REF!" sheetId="2"/>
      <definedName name="인쇄양식" refersTo="#REF!" sheetId="2"/>
      <definedName name="자료" refersTo="#REF!" sheetId="2"/>
      <definedName name="잔토" refersTo="#REF!" sheetId="2"/>
      <definedName name="점멸기입력" refersTo="#REF!" sheetId="2"/>
      <definedName name="접속도로수량" refersTo="#REF!" sheetId="2"/>
      <definedName name="종점부" refersTo="#REF!" sheetId="2"/>
      <definedName name="철거" refersTo="#REF!" sheetId="2"/>
      <definedName name="ㅋㅌㅊ" refersTo="#REF!" sheetId="2"/>
      <definedName name="터파기" refersTo="#REF!" sheetId="2"/>
      <definedName name="통신자재" refersTo="#REF!" sheetId="2"/>
      <definedName name="통합" refersTo="#REF!" sheetId="2"/>
      <definedName name="포장" refersTo="#REF!" sheetId="2"/>
      <definedName name="포장1" refersTo="#REF!" sheetId="2"/>
      <definedName name="포장111" refersTo="#REF!" sheetId="2"/>
      <definedName name="포장3" refersTo="#REF!" sheetId="2"/>
      <definedName name="포장4" refersTo="#REF!" sheetId="2"/>
      <definedName name="포장5" refersTo="#REF!" sheetId="2"/>
      <definedName name="포장6" refersTo="#REF!" sheetId="2"/>
      <definedName name="포장7" refersTo="#REF!" sheetId="2"/>
      <definedName name="포장8" refersTo="#REF!" sheetId="2"/>
      <definedName name="한전수수료" refersTo="#REF!" sheetId="2"/>
      <definedName name="해창철콘" refersTo="#REF!" sheetId="2"/>
      <definedName name="행창토건" refersTo="#REF!" sheetId="2"/>
      <definedName name="호안공명세서" refersTo="#REF!" sheetId="2"/>
      <definedName name="ㅔㅔ" refersTo="#REF!" sheetId="2"/>
    </defined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최적단면"/>
      <sheetName val="총괄내역서"/>
      <sheetName val="자재단가(총)"/>
      <sheetName val="노임단가"/>
      <sheetName val="설계예산서"/>
      <sheetName val="구조물터파기수량집계"/>
      <sheetName val="배수공 시멘트 및 골재량 산출"/>
      <sheetName val="Sheet1"/>
      <sheetName val="#REF"/>
      <sheetName val="7.계측제어"/>
      <sheetName val="6.동력"/>
      <sheetName val="13.방송공사"/>
      <sheetName val="15.소방공사"/>
      <sheetName val="12.옥외 방송공사"/>
      <sheetName val="8.옥외 보안등공사"/>
      <sheetName val="9.전등공사"/>
      <sheetName val="4.전력간선공사"/>
      <sheetName val="1.전력인입"/>
      <sheetName val="10.전열 공사"/>
      <sheetName val="11.전화공사"/>
      <sheetName val="5.CABLE TRAY"/>
      <sheetName val="3.피뢰공사"/>
      <sheetName val="14.TV공사"/>
      <sheetName val="IMPEADENCE MAP 취수장"/>
      <sheetName val="일위대가(계측기설치)"/>
      <sheetName val="앵커구조계산"/>
      <sheetName val="내역서"/>
      <sheetName val="기계경비일람"/>
      <sheetName val="대가"/>
      <sheetName val="중기사용료"/>
      <sheetName val="최적T"/>
      <sheetName val="결과조달"/>
      <sheetName val="입출재고현황 (2)"/>
      <sheetName val="품셈기준"/>
      <sheetName val="조명시설"/>
      <sheetName val="충돌 내용"/>
      <sheetName val="자재집계"/>
      <sheetName val="내역서적용수량집계표"/>
      <sheetName val="부안일위"/>
      <sheetName val="SLAB&quot;1&quot;"/>
      <sheetName val="날개벽(시점좌측)"/>
      <sheetName val="포장공"/>
      <sheetName val="INPUT"/>
      <sheetName val="재1"/>
      <sheetName val="설계조건"/>
      <sheetName val="3련 BOX"/>
      <sheetName val="측구터파기공수량집계"/>
      <sheetName val="구조물철거타공정이월"/>
      <sheetName val="깨기"/>
      <sheetName val="DATA 입력란"/>
      <sheetName val="1. 설계조건 2.단면가정 3. 하중계산"/>
      <sheetName val="unitpric"/>
      <sheetName val="noyim"/>
      <sheetName val="원가"/>
      <sheetName val="BUDGE"/>
      <sheetName val="수량집계표"/>
      <sheetName val="교대"/>
      <sheetName val="갑지"/>
      <sheetName val="부대공자재집계표"/>
      <sheetName val="제당"/>
      <sheetName val="여방수로"/>
      <sheetName val="취수탑"/>
      <sheetName val="건축공사"/>
      <sheetName val="기계공사"/>
      <sheetName val="기초처리"/>
      <sheetName val="이설도로"/>
      <sheetName val="수변공원"/>
      <sheetName val="가설공사"/>
      <sheetName val="중기운반"/>
      <sheetName val="시험비"/>
      <sheetName val="토취장"/>
      <sheetName val="2간선"/>
      <sheetName val="성토부"/>
      <sheetName val="평야부원가 (총) (2)"/>
      <sheetName val="1공구총공사비"/>
      <sheetName val="1.설계조건"/>
      <sheetName val="변경내역"/>
      <sheetName val="제경비(전체)"/>
      <sheetName val="es정산"/>
      <sheetName val="부하(성남)"/>
      <sheetName val="설계개요"/>
      <sheetName val="T13(P68~72,78)"/>
      <sheetName val="6PILE  (돌출)"/>
      <sheetName val="유림골조"/>
      <sheetName val="집계표"/>
      <sheetName val="집계표 (2)"/>
      <sheetName val="TABLE"/>
      <sheetName val="보차도경계석"/>
      <sheetName val="단가산출서 "/>
      <sheetName val="운반거리표(내곡)"/>
      <sheetName val="중장비시간당사용료"/>
      <sheetName val="큰돌운반단가산출(15t)"/>
      <sheetName val="사방댐터파기"/>
      <sheetName val="L형옹벽(key)"/>
      <sheetName val="기둥(원형)"/>
      <sheetName val="산출근거"/>
      <sheetName val="공문"/>
      <sheetName val="목표세부명세"/>
      <sheetName val="손익분석"/>
      <sheetName val="수로단위수량"/>
      <sheetName val="토목"/>
      <sheetName val="원가계산서"/>
      <sheetName val="기초수량"/>
      <sheetName val="단가조사"/>
      <sheetName val="예가표"/>
      <sheetName val="방음벽기초"/>
      <sheetName val="1호맨홀토공"/>
      <sheetName val="날개벽수량표"/>
      <sheetName val="특수조명기구 단가조사서"/>
      <sheetName val="EP0618"/>
      <sheetName val="1 자원총괄"/>
      <sheetName val="면벽수량"/>
      <sheetName val="I一般比"/>
      <sheetName val="J直材4"/>
      <sheetName val="설직재-1"/>
      <sheetName val="N賃率-職"/>
      <sheetName val="제직재"/>
      <sheetName val="직노"/>
      <sheetName val="패널"/>
      <sheetName val="실행내역"/>
      <sheetName val="BOX"/>
      <sheetName val="접속슬래브(S1)"/>
      <sheetName val="접속슬래브(S2)"/>
      <sheetName val="접속슬래브(S3)"/>
      <sheetName val="날개벽W1"/>
      <sheetName val="배수내역"/>
      <sheetName val="착공신고서"/>
      <sheetName val="차선도색계획평면도"/>
      <sheetName val="중동공구"/>
      <sheetName val="측량요율"/>
      <sheetName val="재료집계표"/>
      <sheetName val="교대(A1)"/>
      <sheetName val="내역"/>
    </sheetNames>
    <sheetDataSet>
      <sheetData sheetId="0" refreshError="1">
        <row r="88">
          <cell r="C88">
            <v>4.6666666666666671E-3</v>
          </cell>
        </row>
        <row r="89">
          <cell r="C89">
            <v>5.7060265899122817E-3</v>
          </cell>
        </row>
        <row r="90">
          <cell r="C90">
            <v>6.7453865131578954E-3</v>
          </cell>
        </row>
        <row r="91">
          <cell r="C91">
            <v>7.7847464364035092E-3</v>
          </cell>
        </row>
        <row r="92">
          <cell r="C92">
            <v>8.8241063596491247E-3</v>
          </cell>
        </row>
        <row r="93">
          <cell r="C93">
            <v>9.8634662828947367E-3</v>
          </cell>
        </row>
        <row r="94">
          <cell r="C94">
            <v>1.0902826206140352E-2</v>
          </cell>
        </row>
        <row r="95">
          <cell r="C95">
            <v>1.1942186129385968E-2</v>
          </cell>
        </row>
        <row r="96">
          <cell r="C96">
            <v>1.298154605263158E-2</v>
          </cell>
        </row>
        <row r="97">
          <cell r="C97">
            <v>1.4020905975877195E-2</v>
          </cell>
        </row>
        <row r="98">
          <cell r="C98">
            <v>1.5060265899122807E-2</v>
          </cell>
        </row>
        <row r="99">
          <cell r="C99">
            <v>1.6099625822368423E-2</v>
          </cell>
        </row>
        <row r="100">
          <cell r="C100">
            <v>1.7138985745614038E-2</v>
          </cell>
        </row>
        <row r="101">
          <cell r="C101">
            <v>1.817834566885965E-2</v>
          </cell>
        </row>
        <row r="102">
          <cell r="C102">
            <v>1.9217705592105266E-2</v>
          </cell>
        </row>
        <row r="103">
          <cell r="C103">
            <v>2.0257065515350881E-2</v>
          </cell>
        </row>
        <row r="104">
          <cell r="C104">
            <v>2.1296425438596493E-2</v>
          </cell>
        </row>
        <row r="105">
          <cell r="C105">
            <v>2.2335785361842109E-2</v>
          </cell>
        </row>
        <row r="106">
          <cell r="C106">
            <v>2.3375145285087721E-2</v>
          </cell>
        </row>
        <row r="107">
          <cell r="C107">
            <v>2.4414505208333336E-2</v>
          </cell>
        </row>
        <row r="108">
          <cell r="C108">
            <v>2.5453865131578948E-2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연결"/>
      <sheetName val="#REF"/>
      <sheetName val="가도공"/>
      <sheetName val="교각1"/>
      <sheetName val="단면 (2)"/>
      <sheetName val="기둥(원형)"/>
      <sheetName val="COPING"/>
      <sheetName val="Sheet1"/>
      <sheetName val="Sheet2"/>
      <sheetName val="Sheet3"/>
      <sheetName val="자재집계"/>
      <sheetName val="종배수관현황"/>
      <sheetName val="도수로단위2"/>
      <sheetName val="설계조건"/>
      <sheetName val="단면가정"/>
      <sheetName val="횡배수관 평균 터파기고"/>
      <sheetName val="집계표"/>
      <sheetName val="포장공수량집계표"/>
      <sheetName val="일위대가(가설)"/>
      <sheetName val="일위대가(계측기설치)"/>
      <sheetName val="금액내역서"/>
      <sheetName val="Sheet6"/>
      <sheetName val="화재 탐지 설비"/>
      <sheetName val="예가표"/>
      <sheetName val="ABUT수량-A1"/>
      <sheetName val="공사비증감"/>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data"/>
      <sheetName val="통합"/>
      <sheetName val="철근단면적"/>
      <sheetName val="내민받침"/>
      <sheetName val="말뚝지지력산정"/>
      <sheetName val="H-pile(298x299)"/>
      <sheetName val="H-pile(250x250)"/>
      <sheetName val="일위대가"/>
      <sheetName val="교각1"/>
      <sheetName val="ABUT수량-A1"/>
      <sheetName val="동해P(PILE)"/>
      <sheetName val="INPUT"/>
      <sheetName val="Y-WORK"/>
    </sheetNames>
    <sheetDataSet>
      <sheetData sheetId="0" refreshError="1"/>
      <sheetData sheetId="1" refreshError="1"/>
      <sheetData sheetId="2" refreshError="1">
        <row r="2">
          <cell r="C2">
            <v>0.71330000000000005</v>
          </cell>
        </row>
        <row r="8">
          <cell r="C8">
            <v>6.4240000000000004</v>
          </cell>
        </row>
        <row r="9">
          <cell r="C9">
            <v>7.9420000000000002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통합"/>
      <sheetName val="철근단면적"/>
      <sheetName val="공칭철근단면적,충격계수"/>
      <sheetName val="말뚝본체검토"/>
      <sheetName val="Sheet8"/>
      <sheetName val="안정검토"/>
      <sheetName val="말뚝지지력산정"/>
      <sheetName val="H-pile(298x299)"/>
      <sheetName val="H-pile(250x250)"/>
      <sheetName val="INPUT"/>
      <sheetName val="일위대가"/>
    </sheetNames>
    <sheetDataSet>
      <sheetData sheetId="0" refreshError="1"/>
      <sheetData sheetId="1" refreshError="1">
        <row r="3">
          <cell r="C3">
            <v>1.2669999999999999</v>
          </cell>
        </row>
        <row r="4">
          <cell r="C4">
            <v>1.986</v>
          </cell>
        </row>
        <row r="5">
          <cell r="C5">
            <v>2.8650000000000002</v>
          </cell>
        </row>
        <row r="6">
          <cell r="C6">
            <v>3.871</v>
          </cell>
        </row>
        <row r="7">
          <cell r="C7">
            <v>5.0670000000000002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Sheet1"/>
      <sheetName val="#REF"/>
      <sheetName val="교각1"/>
      <sheetName val="temp"/>
      <sheetName val="Sheet1 (2)"/>
      <sheetName val="TOTAL"/>
      <sheetName val="부대공"/>
      <sheetName val="토공"/>
      <sheetName val="6PILE  (돌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일위대가"/>
      <sheetName val="조명시설"/>
    </sheetNames>
    <sheetDataSet>
      <sheetData sheetId="0"/>
      <sheetData sheetId="1"/>
      <sheetData sheetId="2"/>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TYPE일반수량집계"/>
      <sheetName val="U-TYPE(1)"/>
      <sheetName val="U-TYPE(2)"/>
      <sheetName val="U-TYPE(3)"/>
      <sheetName val="U-TYPE(4)"/>
      <sheetName val="교각계산"/>
      <sheetName val="안정검토(온1)"/>
    </sheetNames>
    <sheetDataSet>
      <sheetData sheetId="0"/>
      <sheetData sheetId="1">
        <row r="10">
          <cell r="F10">
            <v>5</v>
          </cell>
        </row>
      </sheetData>
      <sheetData sheetId="2"/>
      <sheetData sheetId="3"/>
      <sheetData sheetId="4"/>
      <sheetData sheetId="5" refreshError="1"/>
      <sheetData sheetId="6"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7"/>
      <sheetName val="횡배수관수량집계"/>
      <sheetName val="배수관 집계"/>
      <sheetName val="본선집계"/>
      <sheetName val="횡배수관현황"/>
      <sheetName val="횡배수관"/>
      <sheetName val="횡배수관평균터파기고"/>
      <sheetName val="MOTOR"/>
      <sheetName val="L_RPTA05_목록"/>
      <sheetName val="수질정화시설"/>
      <sheetName val="DATE"/>
      <sheetName val="부하계산서"/>
      <sheetName val="노임단가"/>
      <sheetName val="자재단가"/>
      <sheetName val="XL4Poppy"/>
      <sheetName val="WAN-S"/>
      <sheetName val="바닥판"/>
      <sheetName val="ABUT수량-A1"/>
      <sheetName val="FOOTING단면력"/>
      <sheetName val="일위대가"/>
      <sheetName val="기계경비"/>
      <sheetName val="Oper Amount"/>
      <sheetName val="3BL공동구 수량"/>
      <sheetName val="안정검토"/>
      <sheetName val="전력구구조물산근"/>
      <sheetName val="설계조건"/>
      <sheetName val="안정계산"/>
      <sheetName val="단면검토"/>
      <sheetName val="U-TYPE(1)"/>
      <sheetName val="1.설계조건"/>
      <sheetName val="정부노임단가"/>
      <sheetName val="일반수량총괄집계"/>
      <sheetName val="날개벽수량표"/>
      <sheetName val="내역서"/>
      <sheetName val="구조물철거타공정이월"/>
      <sheetName val="코드표"/>
      <sheetName val="전기"/>
      <sheetName val="ⴭⴭⴭⴭ"/>
      <sheetName val="3련 BOX"/>
      <sheetName val="8.PILE  (돌출)"/>
      <sheetName val="차액보증"/>
      <sheetName val="교대"/>
      <sheetName val="보집계표"/>
      <sheetName val="입력DATA"/>
      <sheetName val="우수관수량집계표"/>
      <sheetName val="집수정수량집계"/>
      <sheetName val="우수맨홀(3호)토공수량"/>
      <sheetName val="집수정단"/>
      <sheetName val="INPUT"/>
      <sheetName val="ASP포장"/>
      <sheetName val="4)유동표"/>
      <sheetName val="주형"/>
      <sheetName val="부하LOAD"/>
      <sheetName val="단위중량"/>
      <sheetName val="001"/>
      <sheetName val="역T형교대(말뚝기초)"/>
      <sheetName val="토사(PE)"/>
      <sheetName val="부대내역"/>
      <sheetName val="슬래브"/>
      <sheetName val="터파기및재료"/>
      <sheetName val="집계표(육상)"/>
      <sheetName val="준검 내역서"/>
      <sheetName val="관리사무소"/>
      <sheetName val="DATA"/>
      <sheetName val="※참고자료※"/>
      <sheetName val="중기일위대가"/>
      <sheetName val="안정검토(온1)"/>
      <sheetName val="03.하중계산"/>
      <sheetName val="강관루프"/>
      <sheetName val="SAP OUTPUT"/>
      <sheetName val="3.하중계산"/>
      <sheetName val="정산입력"/>
      <sheetName val="수량집계"/>
      <sheetName val="타공종이기"/>
      <sheetName val="기계"/>
      <sheetName val="외천교"/>
      <sheetName val="일반공사"/>
      <sheetName val="BID"/>
      <sheetName val="TOTAL_BOQ"/>
      <sheetName val="Sheet3"/>
      <sheetName val="보차도경계석수량"/>
      <sheetName val="6.구조물공"/>
      <sheetName val="식재일위대가"/>
      <sheetName val="기초일위대가"/>
      <sheetName val="슬래브(유곡)"/>
      <sheetName val="대로근거"/>
      <sheetName val="Sheet1"/>
      <sheetName val="관로토공"/>
      <sheetName val="계수시트"/>
      <sheetName val="배수관_집계"/>
      <sheetName val="단면 (2)"/>
      <sheetName val="참조"/>
      <sheetName val="참조(2)"/>
      <sheetName val="단가"/>
      <sheetName val="다이꾸"/>
      <sheetName val="장비집계"/>
      <sheetName val="교각1"/>
      <sheetName val="배수공"/>
      <sheetName val="암거"/>
      <sheetName val="포장공"/>
      <sheetName val="교각계산"/>
      <sheetName val="1. 설계조건 2.단면가정 3. 하중계산"/>
      <sheetName val="DATA 입력란"/>
      <sheetName val="7급줄떼"/>
      <sheetName val="좌표단면SPRING"/>
      <sheetName val="1공구"/>
      <sheetName val="흄관기초"/>
      <sheetName val="을 2"/>
      <sheetName val="을 1"/>
      <sheetName val="교대시점"/>
    </sheetNames>
    <sheetDataSet>
      <sheetData sheetId="0" refreshError="1">
        <row r="2">
          <cell r="C2">
            <v>147.96600000000001</v>
          </cell>
          <cell r="F2">
            <v>148.80799999999999</v>
          </cell>
        </row>
        <row r="3">
          <cell r="C3">
            <v>147.93700000000001</v>
          </cell>
          <cell r="F3">
            <v>148.77799999999999</v>
          </cell>
        </row>
        <row r="4">
          <cell r="C4">
            <v>147.96600000000001</v>
          </cell>
          <cell r="F4">
            <v>148.80799999999999</v>
          </cell>
        </row>
      </sheetData>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교각계산"/>
      <sheetName val="CAPBEAM 단면계산"/>
      <sheetName val="교좌면설계"/>
      <sheetName val="Sheet5"/>
      <sheetName val="Sheet6"/>
      <sheetName val="Sheet7"/>
      <sheetName val="Sheet8"/>
      <sheetName val="Sheet9"/>
      <sheetName val="Sheet10"/>
      <sheetName val="Sheet11"/>
      <sheetName val="Sheet12"/>
      <sheetName val="Sheet13"/>
      <sheetName val="Sheet14"/>
      <sheetName val="Sheet15"/>
      <sheetName val="Sheet16"/>
      <sheetName val="3BL공동구 수량"/>
      <sheetName val="교각1"/>
      <sheetName val="설계조건"/>
      <sheetName val="단면검토"/>
      <sheetName val="Sheet17"/>
      <sheetName val="INPUT"/>
      <sheetName val="2.2.2입적표"/>
      <sheetName val="부하계산서"/>
      <sheetName val="역T형"/>
      <sheetName val="ABUT수량-A1"/>
      <sheetName val="포장복구집계"/>
      <sheetName val="일반수량총괄"/>
      <sheetName val="인부신상자료"/>
      <sheetName val="여흥"/>
      <sheetName val="소양2-P5"/>
      <sheetName val="2.주요계수총괄"/>
      <sheetName val="점수계산1-2"/>
      <sheetName val="횡배수관토공수량"/>
      <sheetName val="간선계산"/>
      <sheetName val="사용성검토"/>
      <sheetName val="단면 (2)"/>
      <sheetName val="단면가정"/>
      <sheetName val="부재력정리"/>
      <sheetName val="기둥(원형)"/>
      <sheetName val="갑지"/>
      <sheetName val="중기사용료"/>
      <sheetName val="원형맨홀수량"/>
      <sheetName val="도장수량(하1)"/>
      <sheetName val="주형"/>
      <sheetName val="부하(성남)"/>
      <sheetName val="B2BERP"/>
      <sheetName val="수로교총재료집계"/>
      <sheetName val="반중력식옹벽"/>
      <sheetName val="통합"/>
      <sheetName val="지장물C"/>
      <sheetName val="4)유동표"/>
      <sheetName val="일위_파일"/>
      <sheetName val="신표지1"/>
      <sheetName val="당초내역서"/>
      <sheetName val="배수공1"/>
      <sheetName val="토공"/>
      <sheetName val="工완성공사율"/>
      <sheetName val="SLAB"/>
      <sheetName val="Sheet1 (2)"/>
      <sheetName val="정부노임단가"/>
      <sheetName val="안정계산"/>
      <sheetName val="CABLE SIZE-3"/>
      <sheetName val="가공비"/>
      <sheetName val="2000년1차"/>
      <sheetName val="B부대공"/>
      <sheetName val="안정검토"/>
      <sheetName val="단면설계"/>
      <sheetName val="수량산출"/>
      <sheetName val="2F 회의실견적(5_14 일대)"/>
      <sheetName val="식재품셈"/>
      <sheetName val="차액보증"/>
      <sheetName val="기초공"/>
      <sheetName val="기계내역"/>
      <sheetName val="단면치수"/>
      <sheetName val="XL4Poppy"/>
      <sheetName val="BID"/>
      <sheetName val="1.설계조건"/>
      <sheetName val="우각부보강"/>
      <sheetName val="EQUIP-H"/>
      <sheetName val="구조물철거타공정이월"/>
      <sheetName val="대비"/>
      <sheetName val="데이타"/>
      <sheetName val="DATA"/>
      <sheetName val="(포장)BOQ-실적공사"/>
      <sheetName val="guard(mac)"/>
      <sheetName val="#REF"/>
      <sheetName val="Sheet1"/>
      <sheetName val="1련박스"/>
      <sheetName val="0"/>
      <sheetName val="내역서"/>
      <sheetName val="INPUT(덕도방향-시점)"/>
      <sheetName val="1. 설계조건 2.단면가정 3. 하중계산"/>
      <sheetName val="DATA 입력란"/>
      <sheetName val="버스운행안내"/>
      <sheetName val="예방접종계획"/>
      <sheetName val="근태계획서"/>
      <sheetName val="우수"/>
      <sheetName val="허용지지력"/>
      <sheetName val="CPM챠트"/>
      <sheetName val="총괄표"/>
      <sheetName val="조명시설"/>
      <sheetName val="말뚝물량"/>
    </sheetNames>
    <sheetDataSet>
      <sheetData sheetId="0" refreshError="1">
        <row r="32">
          <cell r="E32">
            <v>11.4</v>
          </cell>
        </row>
        <row r="40">
          <cell r="M40">
            <v>5</v>
          </cell>
        </row>
        <row r="86">
          <cell r="K86">
            <v>162.30099999999999</v>
          </cell>
        </row>
        <row r="98">
          <cell r="K98">
            <v>42.49</v>
          </cell>
        </row>
        <row r="108">
          <cell r="G108">
            <v>32.67</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유동표"/>
      <sheetName val="TJP"/>
      <sheetName val="증감액"/>
      <sheetName val="사토계산"/>
      <sheetName val="변경운반량계산"/>
      <sheetName val="증감현황"/>
      <sheetName val="1TL종점(1)"/>
      <sheetName val="1TL종점(2)"/>
      <sheetName val="2TL시점(1)"/>
      <sheetName val="2TL시점(2)"/>
      <sheetName val="5+580"/>
      <sheetName val="차액보증"/>
      <sheetName val="공사비집계표"/>
      <sheetName val="1.토공"/>
      <sheetName val="토공유용계획"/>
      <sheetName val="토공집계표"/>
      <sheetName val="관로토공"/>
      <sheetName val="이토변토공-ASP(가시설)"/>
      <sheetName val="변실토공-ASP"/>
      <sheetName val="유량계실자재집계표"/>
      <sheetName val=" 이토변실자재집계표"/>
      <sheetName val=" 이토변실수량집계표"/>
      <sheetName val="이토변실단위수량"/>
      <sheetName val="BOX횡단보호공단위수량"/>
      <sheetName val="하천횡단 보호공 단위수량"/>
      <sheetName val="곡관보호공단위수량"/>
      <sheetName val="이토변실방류부수량집계 "/>
      <sheetName val="이토변방류부수량산출근거 "/>
      <sheetName val="구조물깨기단위수량"/>
      <sheetName val="물푸기집계"/>
      <sheetName val="물푸기산근(OPEN)"/>
      <sheetName val="가물막이수량집계"/>
      <sheetName val="가물막이산출근거"/>
      <sheetName val="토사"/>
      <sheetName val="CON'C"/>
      <sheetName val="ASP"/>
      <sheetName val="ASP+CON'C"/>
      <sheetName val="배수관로연장집계표"/>
      <sheetName val="배수D150조서"/>
      <sheetName val="배수D100조서"/>
      <sheetName val="배수D90(75)조서"/>
      <sheetName val="변실토집"/>
      <sheetName val="ASP(사각변실1.2X1.2)"/>
      <sheetName val="A+C(사각변실1.2X1.2)"/>
      <sheetName val="A+C(사각변실1.5X1.5)"/>
      <sheetName val="변실토조"/>
      <sheetName val="BOX횡단"/>
      <sheetName val="6PILE  (돌출)"/>
      <sheetName val="대지경계블럭조서"/>
      <sheetName val="집계표"/>
      <sheetName val="일위"/>
      <sheetName val="강관구매후 630ton 분석"/>
      <sheetName val="예가표"/>
      <sheetName val="총괄내역서"/>
      <sheetName val="암판정(20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062-X방향 "/>
      <sheetName val="포장공(집계)"/>
      <sheetName val="#REF"/>
      <sheetName val="1.설계조건"/>
      <sheetName val="DATA"/>
      <sheetName val="2.단면가정3.모델링"/>
      <sheetName val="예정(3)"/>
      <sheetName val="동원(3)"/>
      <sheetName val="H-PILE"/>
      <sheetName val="슬래브집계(주동교)"/>
      <sheetName val="목표세부명세"/>
      <sheetName val="1062-X방향_"/>
      <sheetName val="2_단면가정3_모델링"/>
      <sheetName val="01"/>
      <sheetName val="COVER"/>
      <sheetName val="기둥"/>
      <sheetName val="교각계산"/>
      <sheetName val="인사자료총집계"/>
      <sheetName val="BID"/>
      <sheetName val="집계표"/>
      <sheetName val="8.PILE  (돌출)"/>
      <sheetName val="II손익관리"/>
      <sheetName val="T형( 파일기초) 공현1교"/>
      <sheetName val="type-1응력검토"/>
      <sheetName val="단면_(2)"/>
      <sheetName val="단면가정"/>
      <sheetName val="철근단면적"/>
      <sheetName val="BOX(1_5X1_5)"/>
      <sheetName val="역T형"/>
      <sheetName val="1__설계조건_2_단면가정_3__하중계산"/>
      <sheetName val="A1"/>
      <sheetName val="출입구총집계"/>
      <sheetName val="DATA_입력란"/>
      <sheetName val="설계조건"/>
      <sheetName val="중기산출근거기초"/>
      <sheetName val="모형도"/>
      <sheetName val="1_설계기준"/>
      <sheetName val="주beam"/>
      <sheetName val="품셈TABLE"/>
      <sheetName val="말뚝기초"/>
      <sheetName val="입력DATA"/>
      <sheetName val="1_설계조건"/>
      <sheetName val="L_RPTA05_목록"/>
      <sheetName val="5_모델링"/>
      <sheetName val="총괄내역서"/>
      <sheetName val="표층포설및다짐"/>
      <sheetName val="3련 BOX"/>
      <sheetName val="철집"/>
      <sheetName val="공사개요"/>
      <sheetName val="은행"/>
      <sheetName val="단면 (2)"/>
      <sheetName val="PIPE ROOF"/>
      <sheetName val="토류공"/>
      <sheetName val="가설수로공"/>
      <sheetName val="일반총괄"/>
      <sheetName val="토공"/>
      <sheetName val="1.1설계기준"/>
      <sheetName val="1.2해석단면및모델링"/>
      <sheetName val="1.8 결과요약"/>
      <sheetName val="1.7단면력도정리"/>
      <sheetName val="Tiepdia"/>
      <sheetName val="&lt;&lt;설계입력&gt;&gt;"/>
      <sheetName val="입력자료"/>
      <sheetName val="수량총괄표"/>
      <sheetName val="2.단면가정, 3.구조해석"/>
      <sheetName val="주형지지보"/>
      <sheetName val="입력-----&gt;출력제외"/>
      <sheetName val="공예을"/>
      <sheetName val="공사비증감"/>
      <sheetName val="일반수량집계표"/>
      <sheetName val="2.철근집계"/>
      <sheetName val="철근산출(출력x)"/>
      <sheetName val="유림골조"/>
      <sheetName val="총괄표"/>
      <sheetName val="Sheet1"/>
      <sheetName val="INPUT"/>
      <sheetName val="3구간수량집계"/>
      <sheetName val="L형옹벽철거"/>
      <sheetName val="철근량"/>
      <sheetName val="데이타"/>
      <sheetName val="공사비대비표(자재비포함)"/>
      <sheetName val="2.단면가정"/>
      <sheetName val="3.(상시)구조해석"/>
      <sheetName val="3.바닥판설계"/>
      <sheetName val="L형집계"/>
      <sheetName val="교각1"/>
      <sheetName val="관로토공집계표"/>
      <sheetName val="8.수량산출 (2)"/>
      <sheetName val="수량산출서"/>
      <sheetName val="연번2-1련(외관조사)"/>
      <sheetName val="연번2-1련손상종류"/>
      <sheetName val="연번2-2련(외관조사)"/>
      <sheetName val="연번2-2련손상종류"/>
      <sheetName val="유림콘도"/>
      <sheetName val="Sheet4"/>
      <sheetName val="3.하중계산"/>
      <sheetName val="예가표"/>
      <sheetName val="노임단가"/>
      <sheetName val="본체"/>
      <sheetName val="조명시설"/>
      <sheetName val="오수집계"/>
      <sheetName val="하중계산"/>
      <sheetName val="4.2 오수공수량집계"/>
      <sheetName val="차수공개요"/>
      <sheetName val="선급금산출"/>
      <sheetName val="품셈(기초)"/>
      <sheetName val="Eq. Mobilization"/>
      <sheetName val="입출재고현황 (2)"/>
      <sheetName val="6PILE  (돌출)"/>
      <sheetName val="공문"/>
      <sheetName val="woo(mac)"/>
      <sheetName val="찍기"/>
      <sheetName val="강재집계표"/>
      <sheetName val="포장공수량집계표"/>
      <sheetName val="수량집계"/>
      <sheetName val="Footing공-PY1, PY2"/>
      <sheetName val="철근집계"/>
      <sheetName val="자재집계"/>
      <sheetName val="표준산식"/>
      <sheetName val="Sheet1 (2)"/>
      <sheetName val="1.토공"/>
      <sheetName val="토량1-1"/>
      <sheetName val="3.공통공사대비"/>
      <sheetName val="내역서"/>
      <sheetName val="도급분설계내역집계표"/>
      <sheetName val="기계경비 (2)"/>
      <sheetName val="노임"/>
      <sheetName val="1TL종점(1)"/>
      <sheetName val="기기리스트"/>
      <sheetName val="콘크리트 집계표(전체)"/>
      <sheetName val="접합단위수량"/>
      <sheetName val="맨홀조서"/>
      <sheetName val="지장물 이설수량집계"/>
      <sheetName val="Sheet2"/>
      <sheetName val="간지"/>
      <sheetName val="총괄"/>
      <sheetName val="수량산출"/>
      <sheetName val="입찰내역 발주처 양식"/>
      <sheetName val="평형별 세대수"/>
      <sheetName val="대비표"/>
      <sheetName val="내역서(마루공사)"/>
      <sheetName val="B"/>
      <sheetName val="실행간접비용"/>
      <sheetName val="부대내역"/>
      <sheetName val="최적단면"/>
      <sheetName val="구조물공"/>
      <sheetName val="배수공"/>
      <sheetName val="부대공"/>
      <sheetName val="포장공"/>
      <sheetName val="토사(PE)"/>
      <sheetName val="설계내역서"/>
      <sheetName val="부산제일극장"/>
      <sheetName val="cross beam"/>
      <sheetName val="단가대비표"/>
      <sheetName val="부하(성남)"/>
      <sheetName val="H형강제원표"/>
      <sheetName val="제출내역 (2)"/>
      <sheetName val="이토변실"/>
      <sheetName val="BQMPALOC"/>
      <sheetName val="EQUIPMENT -2"/>
      <sheetName val="날개벽수량표"/>
      <sheetName val="조달청적격심사"/>
      <sheetName val="배수내역"/>
      <sheetName val="JOIN(2span)"/>
      <sheetName val="바닥판"/>
      <sheetName val="주빔의 설계"/>
      <sheetName val="철근량산정및사용성검토"/>
      <sheetName val="자재단가"/>
      <sheetName val="COPING"/>
      <sheetName val="집계"/>
      <sheetName val="입력"/>
      <sheetName val="직관부"/>
      <sheetName val="연결부"/>
      <sheetName val="익일재굴착"/>
      <sheetName val="횡단굴착"/>
      <sheetName val="가정인입부"/>
      <sheetName val="원형변실"/>
      <sheetName val="중형변실"/>
      <sheetName val="이음부"/>
      <sheetName val="굴착평면도"/>
      <sheetName val="값"/>
      <sheetName val="보호통토공"/>
      <sheetName val="구형변실"/>
      <sheetName val="철거부"/>
      <sheetName val="Main"/>
      <sheetName val="TTL"/>
      <sheetName val="개별직종노임단가(2005.1)"/>
      <sheetName val="우배수"/>
      <sheetName val="CTEMCOST"/>
      <sheetName val="계수시트"/>
      <sheetName val="APT"/>
      <sheetName val="skelp 규격"/>
      <sheetName val="차액보증"/>
      <sheetName val="실행철강하도"/>
      <sheetName val="입찰안"/>
      <sheetName val="1.표면보수 (기둥)  일위대가호표"/>
      <sheetName val="무근깨기"/>
      <sheetName val="변경(1회)-"/>
      <sheetName val="연습"/>
      <sheetName val="신당동집계표"/>
      <sheetName val="DRUM"/>
      <sheetName val="공용정보"/>
      <sheetName val="FitOutConfCentre"/>
      <sheetName val="업무처리전"/>
      <sheetName val="한강운반비"/>
    </sheetNames>
    <sheetDataSet>
      <sheetData sheetId="0" refreshError="1">
        <row r="92">
          <cell r="A92" t="str">
            <v>1-2) 사용성 및 축하중 검토</v>
          </cell>
        </row>
        <row r="93">
          <cell r="A93" t="str">
            <v>1-2) 사용성 및 축하중 검토</v>
          </cell>
        </row>
        <row r="94">
          <cell r="A94" t="str">
            <v xml:space="preserve"> ① X-방향</v>
          </cell>
        </row>
        <row r="95">
          <cell r="A95" t="str">
            <v>① X-방향</v>
          </cell>
        </row>
        <row r="96">
          <cell r="A96" t="str">
            <v xml:space="preserve">  a) 단면제원</v>
          </cell>
        </row>
        <row r="101">
          <cell r="A101" t="str">
            <v>a) 단면제원</v>
          </cell>
        </row>
        <row r="102">
          <cell r="A102" t="str">
            <v xml:space="preserve">  b) 세장비</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sheetData sheetId="139"/>
      <sheetData sheetId="140"/>
      <sheetData sheetId="14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ow r="61">
          <cell r="A61">
            <v>1</v>
          </cell>
        </row>
      </sheetData>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0 관로공"/>
      <sheetName val="자재집계"/>
      <sheetName val="관로공수량집계"/>
      <sheetName val="관로연장산출"/>
      <sheetName val="맨홀교체시연결보수관"/>
      <sheetName val="빗물받이이상항목"/>
      <sheetName val="배수설비연결관"/>
      <sheetName val="배수설비연결관조서"/>
      <sheetName val="횡단하수구"/>
      <sheetName val="단지관접속"/>
      <sheetName val="기존관철거"/>
      <sheetName val="기존관연장집계"/>
      <sheetName val="기존관연장산출(본관)"/>
      <sheetName val="기존관연장산출(빗물받이연결관)"/>
      <sheetName val="--&gt;출력x"/>
      <sheetName val="관로조서"/>
      <sheetName val="빗물받이조서"/>
      <sheetName val="빗물받이(개량)"/>
      <sheetName val="6PILE  (돌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설계조건 "/>
      <sheetName val="PILE "/>
      <sheetName val="6PILE  (돌출)"/>
      <sheetName val="INPUT"/>
      <sheetName val="공사비증감"/>
      <sheetName val="PILE"/>
      <sheetName val="ABUT수량-A1"/>
      <sheetName val="1TL종점(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ok2"/>
      <sheetName val="#REF"/>
      <sheetName val="대로근거"/>
      <sheetName val="중로근거"/>
      <sheetName val="출력X"/>
      <sheetName val="6PILE  (돌출)"/>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INPUT DATA (2)"/>
      <sheetName val="단면 (2)"/>
      <sheetName val="BOX본체수량 (2)"/>
      <sheetName val="BOX토공 (2)"/>
      <sheetName val="Sheet13"/>
      <sheetName val="Sheet14"/>
      <sheetName val="Sheet15"/>
      <sheetName val="Sheet16"/>
      <sheetName val="내역서"/>
      <sheetName val="AA3000"/>
      <sheetName val="AA3100"/>
      <sheetName val="비계"/>
      <sheetName val="AA3200"/>
      <sheetName val="동바리"/>
      <sheetName val="AA3300"/>
      <sheetName val="특수거푸집"/>
      <sheetName val="AA3400"/>
      <sheetName val="기초공"/>
      <sheetName val="기둥(원형)"/>
      <sheetName val="간선계산"/>
      <sheetName val="양수장(기계)"/>
      <sheetName val="ABUT수량-A1"/>
      <sheetName val="Sheet3"/>
      <sheetName val="도장수량(하1)"/>
      <sheetName val="주형"/>
      <sheetName val="D-3109"/>
      <sheetName val="산출근거"/>
      <sheetName val="INPUT"/>
      <sheetName val="교각1"/>
      <sheetName val="유림골조"/>
      <sheetName val="교각계산"/>
      <sheetName val="2.단면가정 "/>
      <sheetName val="A-4"/>
      <sheetName val="수로교총재료집계"/>
      <sheetName val="투찰"/>
      <sheetName val="공문"/>
      <sheetName val="북방3터널"/>
      <sheetName val="관로"/>
      <sheetName val="BOX-E"/>
      <sheetName val="BQ List"/>
      <sheetName val="PipWT"/>
      <sheetName val="경비"/>
      <sheetName val="요율"/>
      <sheetName val="자재대"/>
      <sheetName val="공사내역"/>
      <sheetName val="000000"/>
      <sheetName val="ETC"/>
      <sheetName val="다곡2교"/>
      <sheetName val="N賃率-職"/>
      <sheetName val="Sheet1"/>
      <sheetName val="날1"/>
      <sheetName val="Sheet2"/>
      <sheetName val="수로BOX(시점부)"/>
      <sheetName val="총괄"/>
      <sheetName val="내역"/>
      <sheetName val="#REF"/>
      <sheetName val="1.설계조건"/>
      <sheetName val="data_dci"/>
      <sheetName val="data_mci"/>
      <sheetName val="behind"/>
      <sheetName val="Main"/>
      <sheetName val="입찰안"/>
      <sheetName val="인건비"/>
      <sheetName val="품셈"/>
      <sheetName val="공사비예산서(토목분)"/>
      <sheetName val="BID"/>
      <sheetName val="기성2"/>
      <sheetName val="장문교(대전)"/>
      <sheetName val="원내역"/>
      <sheetName val="옹벽1"/>
      <sheetName val="COPING"/>
      <sheetName val="포장복구집계"/>
      <sheetName val="실행철강하도"/>
      <sheetName val="소업1교"/>
      <sheetName val="AC포장수량"/>
      <sheetName val="관로토공집계표"/>
      <sheetName val="데이타"/>
      <sheetName val="DATA"/>
      <sheetName val="1호맨홀토공"/>
      <sheetName val="토사(PE)"/>
      <sheetName val="진주방향"/>
      <sheetName val="노임이"/>
      <sheetName val="집수정"/>
      <sheetName val="금액내역서"/>
      <sheetName val="JUCKEYK"/>
      <sheetName val="도색집계"/>
      <sheetName val="6PILE  (돌출)"/>
      <sheetName val="가정단면"/>
      <sheetName val="CABLE SIZE-3"/>
      <sheetName val="현장관리비내역서"/>
      <sheetName val="중기비"/>
      <sheetName val="SLAB&quot;1&quot;"/>
      <sheetName val="자재단가"/>
      <sheetName val="설계조건"/>
      <sheetName val="도장수량"/>
      <sheetName val="2.단면가정"/>
      <sheetName val="ASP포장"/>
      <sheetName val="SLIDES"/>
      <sheetName val="단가 및 재료비"/>
      <sheetName val="단가목록"/>
      <sheetName val="ACUNIT"/>
      <sheetName val="배수내역 (2)"/>
      <sheetName val="자재단가비교표"/>
      <sheetName val="전차선로 물량표"/>
      <sheetName val=" 상부공통집계(총괄)"/>
      <sheetName val="INPUT_DATA_(2)"/>
      <sheetName val="단면_(2)"/>
      <sheetName val="BOX본체수량_(2)"/>
      <sheetName val="BOX토공_(2)"/>
      <sheetName val="점수계산1-2"/>
      <sheetName val="5CHBDC"/>
      <sheetName val="96보완계획7.12"/>
      <sheetName val="전신환매도율"/>
      <sheetName val="준검 내역서"/>
      <sheetName val="상수도토공집계표"/>
      <sheetName val="3.공통공사대비"/>
      <sheetName val="Sheet1 (2)"/>
      <sheetName val="일위대가"/>
      <sheetName val="전계가"/>
      <sheetName val="반중력식옹벽"/>
      <sheetName val="기둥"/>
      <sheetName val="저판(버림100)"/>
      <sheetName val="공통가설"/>
      <sheetName val="부서현황"/>
      <sheetName val="2000.11월설계내역"/>
      <sheetName val="제-노임"/>
      <sheetName val="제직재"/>
      <sheetName val="양수장내역"/>
      <sheetName val="산출서양식01"/>
      <sheetName val="별표집계"/>
      <sheetName val="단가조사"/>
      <sheetName val="집계"/>
      <sheetName val="기본일위"/>
      <sheetName val="패널"/>
      <sheetName val="직노"/>
      <sheetName val="내역서2안"/>
      <sheetName val="실행내역"/>
      <sheetName val="EQUIP-H"/>
      <sheetName val="변경집계표"/>
      <sheetName val="일위대가목차"/>
      <sheetName val="대비"/>
      <sheetName val="AS복구"/>
      <sheetName val="중기터파기"/>
      <sheetName val="변수값"/>
      <sheetName val="중기상차"/>
      <sheetName val="포장공"/>
      <sheetName val="B부대공"/>
      <sheetName val="표지"/>
      <sheetName val="노임단가"/>
      <sheetName val="수목단가"/>
      <sheetName val="시설수량표"/>
      <sheetName val="시설일위"/>
      <sheetName val="식재수량표"/>
      <sheetName val="식재일위"/>
      <sheetName val="일위목록"/>
      <sheetName val="건식PD설치현황표"/>
      <sheetName val="총괄집계 "/>
      <sheetName val="기흥하도용"/>
      <sheetName val="말뚝설계"/>
      <sheetName val="물질수지(2011)"/>
      <sheetName val="화산경계"/>
      <sheetName val="AAA"/>
      <sheetName val="전기일위대가"/>
      <sheetName val="장비가동"/>
      <sheetName val="CODE"/>
      <sheetName val="타공종이기"/>
      <sheetName val="예가표"/>
      <sheetName val="국공유지및사유지"/>
      <sheetName val="철거총괄집계"/>
      <sheetName val="철근총괄집계"/>
      <sheetName val="U-TYPE(1)"/>
      <sheetName val="낙석방지망현황"/>
      <sheetName val="일위대가(계측기설치)"/>
      <sheetName val="SLAB근거-1"/>
      <sheetName val="CTEMCOST"/>
      <sheetName val="공사비증감"/>
      <sheetName val="단면가정"/>
      <sheetName val="공사비내역"/>
      <sheetName val="구리토평1전기"/>
      <sheetName val="공사비집계"/>
      <sheetName val="R.C RAHMEN 해석"/>
      <sheetName val="본체 설 계"/>
      <sheetName val="Sheet4"/>
      <sheetName val="갑지(추정)"/>
      <sheetName val="관음목장(제출용)자105인97.5"/>
      <sheetName val="DATA 입력란"/>
      <sheetName val="6.교좌면보강"/>
      <sheetName val="배수통관(좌)"/>
      <sheetName val="내역서(총)"/>
      <sheetName val="I.설계조건"/>
      <sheetName val="2F 회의실견적(5_14 일대)"/>
      <sheetName val="ITEM"/>
      <sheetName val="CONCRETE"/>
      <sheetName val="하수급견적대비"/>
      <sheetName val="2_단면가정_"/>
      <sheetName val="1_설계조건"/>
      <sheetName val="CABLE_SIZE-3"/>
      <sheetName val="BQ_List"/>
      <sheetName val="배수내역_(2)"/>
      <sheetName val="단가_및_재료비"/>
      <sheetName val="맨홀토공(3)"/>
      <sheetName val="DATE"/>
      <sheetName val="산출근거1"/>
      <sheetName val="철근량"/>
      <sheetName val="전체도급"/>
      <sheetName val="데리네이타현황"/>
      <sheetName val="구조물포장"/>
      <sheetName val="오수관"/>
      <sheetName val="오수관토공"/>
      <sheetName val="부대내역"/>
      <sheetName val="고창방향"/>
      <sheetName val="최적단면"/>
      <sheetName val="Y-WORK"/>
      <sheetName val="1.설계기준"/>
      <sheetName val="설계개요"/>
      <sheetName val="주beam"/>
      <sheetName val="1-1"/>
      <sheetName val="카메라"/>
      <sheetName val="4)유동표"/>
      <sheetName val="guard(mac)"/>
      <sheetName val="98지급계획"/>
      <sheetName val="집계표"/>
      <sheetName val="옹벽"/>
      <sheetName val="수량산출"/>
      <sheetName val="말뚝기초(안정검토)-외측"/>
      <sheetName val="제수변수량"/>
      <sheetName val="공기변수량"/>
      <sheetName val="노임"/>
      <sheetName val="중기"/>
      <sheetName val="예정(3)"/>
      <sheetName val="동원(3)"/>
      <sheetName val="횡배수관"/>
      <sheetName val="갑지1"/>
      <sheetName val="기초INPUT"/>
      <sheetName val="내역서적용수량"/>
      <sheetName val="7단가"/>
      <sheetName val="ⴭⴭⴭⴭⴭ"/>
      <sheetName val="본사S"/>
      <sheetName val="설산1.나"/>
      <sheetName val="D-623D"/>
      <sheetName val="CAL"/>
      <sheetName val="청주-교대(A1)"/>
      <sheetName val="터파기및재료"/>
      <sheetName val="Ⅴ-2.공종별내역"/>
      <sheetName val="일위대가표"/>
      <sheetName val="BQMPALOC"/>
      <sheetName val="찍기"/>
      <sheetName val="ERECIN"/>
      <sheetName val="8.PILE  (돌출)"/>
      <sheetName val="단위수량"/>
      <sheetName val="원가계산서"/>
      <sheetName val="2BOX본체"/>
      <sheetName val="플랜트 설치"/>
      <sheetName val="1호인버트수량"/>
      <sheetName val="전체내역"/>
      <sheetName val="노무비"/>
      <sheetName val="적용단위길이"/>
      <sheetName val="106C0300"/>
      <sheetName val="BOX단위철근"/>
      <sheetName val="현장관리비 산출내역"/>
      <sheetName val="일  위  대  가  목  록"/>
      <sheetName val="자금청구"/>
      <sheetName val="SLAB"/>
      <sheetName val="지급자재"/>
      <sheetName val="원가"/>
      <sheetName val="이기(집계)"/>
      <sheetName val="2000전체분"/>
      <sheetName val="2000년1차"/>
      <sheetName val="건축내역"/>
      <sheetName val="우수공"/>
      <sheetName val="설계예산2"/>
      <sheetName val="안산기계장치"/>
      <sheetName val="기본DATA"/>
      <sheetName val="말뚝지지력산정"/>
      <sheetName val="Sheet6"/>
      <sheetName val="마산방향"/>
      <sheetName val="INPUT-DATA"/>
      <sheetName val="TOT"/>
      <sheetName val="공정양식(원본)"/>
      <sheetName val="주빔의 설계"/>
      <sheetName val="입력DATA"/>
      <sheetName val="바닥판"/>
      <sheetName val="도장"/>
      <sheetName val="보현동3교종점측"/>
      <sheetName val="제수변수량H2.15"/>
      <sheetName val="_공기변수량"/>
      <sheetName val="뚝토공"/>
      <sheetName val="총괄내역서"/>
      <sheetName val="INPUT_DATA_(2)1"/>
      <sheetName val="단면_(2)1"/>
      <sheetName val="BOX본체수량_(2)1"/>
      <sheetName val="BOX토공_(2)1"/>
      <sheetName val="2_단면가정_1"/>
      <sheetName val="BQ_List1"/>
      <sheetName val="단가_및_재료비1"/>
      <sheetName val="자재 집계표"/>
      <sheetName val="토공계산서(부체도로)"/>
      <sheetName val="VXXXXXXX"/>
      <sheetName val="CCTV내역서"/>
      <sheetName val="수안보-MBR1"/>
      <sheetName val="주방환기"/>
      <sheetName val="세부내역(직접인건비)"/>
      <sheetName val="도급"/>
      <sheetName val="인사자료총집계"/>
      <sheetName val="표준계약서"/>
      <sheetName val="투찰내역"/>
      <sheetName val="신공항A-9(원가수정)"/>
      <sheetName val="좌측"/>
      <sheetName val="협의단가"/>
      <sheetName val="본체"/>
      <sheetName val="경비실"/>
      <sheetName val="DANGA"/>
      <sheetName val="판"/>
      <sheetName val="재료집계(분수관)"/>
      <sheetName val="SG"/>
      <sheetName val="자료"/>
      <sheetName val="토적표"/>
      <sheetName val="재료"/>
      <sheetName val="안정검토"/>
      <sheetName val="노원열병합  건축공사기성내역서"/>
      <sheetName val="우수"/>
      <sheetName val="5.정산서"/>
      <sheetName val="기계내역"/>
      <sheetName val="목동1절주.bh01"/>
      <sheetName val="고유코드_설계"/>
      <sheetName val="정부노임단가"/>
      <sheetName val="갑지"/>
      <sheetName val="COVER"/>
      <sheetName val="토공사"/>
      <sheetName val="취수탑"/>
      <sheetName val="배수갑문"/>
      <sheetName val="반중력식옹벽3.5"/>
      <sheetName val="상행선"/>
      <sheetName val="옹벽철근"/>
      <sheetName val="sw1"/>
      <sheetName val="NOMUBI"/>
      <sheetName val="지장물조서"/>
      <sheetName val="40총괄"/>
      <sheetName val="40집계"/>
      <sheetName val="IN"/>
      <sheetName val="백호우계수"/>
      <sheetName val="코드표"/>
      <sheetName val="맨홀토공수량"/>
      <sheetName val="수량"/>
      <sheetName val="가격조사서"/>
      <sheetName val="산출2-기기동력"/>
      <sheetName val="BOX형 교대"/>
      <sheetName val="P4-C"/>
      <sheetName val="날개벽수량표"/>
      <sheetName val="경비2내역"/>
      <sheetName val="combi(wall)"/>
      <sheetName val="INPUT(덕도방향-시점)"/>
      <sheetName val="AS포장복구 "/>
      <sheetName val="¿Á¿Üµî½Å¼³"/>
      <sheetName val="설직재-1"/>
      <sheetName val="TEL"/>
      <sheetName val="개요"/>
      <sheetName val="전체제잡비"/>
      <sheetName val="입력자료(노무비)"/>
      <sheetName val="총괄표"/>
      <sheetName val="설계명세서(선로)"/>
      <sheetName val="Sheet5"/>
      <sheetName val="제수"/>
      <sheetName val="공기"/>
      <sheetName val="96까지"/>
      <sheetName val="97년"/>
      <sheetName val="98이후"/>
      <sheetName val="적격분석"/>
      <sheetName val="Pier 3"/>
      <sheetName val="가로등기초"/>
      <sheetName val="HANDHOLE(2)"/>
      <sheetName val="품셈TABLE"/>
      <sheetName val="PSV"/>
      <sheetName val="CVT산정"/>
      <sheetName val="시설물"/>
      <sheetName val="대림경상68억"/>
      <sheetName val="참고-설계변경검토(2012년예정분)-내부관리"/>
      <sheetName val="참고-예비비현황"/>
      <sheetName val="IMPEADENCE MAP 취수장"/>
      <sheetName val="청천내"/>
      <sheetName val="공사비총괄"/>
      <sheetName val="기초코드"/>
      <sheetName val="일반전기"/>
      <sheetName val="CON포장수량"/>
      <sheetName val="전체_1설계"/>
      <sheetName val="경성자금"/>
      <sheetName val="02자재"/>
      <sheetName val="공사개요"/>
      <sheetName val="삼성전기"/>
      <sheetName val="포장수량집계"/>
      <sheetName val="골재산출"/>
      <sheetName val="공주방향"/>
      <sheetName val="c_balju"/>
      <sheetName val="단가표"/>
      <sheetName val="적용환율"/>
      <sheetName val="252K444"/>
      <sheetName val="토 목"/>
      <sheetName val="97년 추정"/>
      <sheetName val="내역서(기성청구)"/>
      <sheetName val="정렬"/>
      <sheetName val="FB25JN"/>
      <sheetName val="차선도색현황"/>
      <sheetName val="P5"/>
      <sheetName val="P6"/>
      <sheetName val="P7"/>
      <sheetName val="P8"/>
      <sheetName val="P14"/>
      <sheetName val="유효폭의 계산"/>
      <sheetName val="경영상태"/>
      <sheetName val="자재조서"/>
      <sheetName val="3.하중산정4.지지력"/>
      <sheetName val="설 계"/>
      <sheetName val="CONUNIT"/>
      <sheetName val="제경비"/>
      <sheetName val="실적공사비"/>
      <sheetName val="입력(K0)"/>
      <sheetName val="장비기준"/>
      <sheetName val="재료비"/>
      <sheetName val="환율"/>
      <sheetName val="입출재고현황 (2)"/>
      <sheetName val="석"/>
      <sheetName val="CPM챠트"/>
      <sheetName val="98수문일위"/>
      <sheetName val="합계금액"/>
      <sheetName val="조명시설"/>
      <sheetName val="더돋기량"/>
      <sheetName val="남양시작동자105노65기1.3화1.2"/>
      <sheetName val="단면별연장"/>
      <sheetName val="TYPE-1"/>
      <sheetName val="교통표지판기초자료"/>
      <sheetName val="업무연락 갑지"/>
      <sheetName val="Sheet17"/>
      <sheetName val="식재가격"/>
      <sheetName val="식재총괄"/>
      <sheetName val="산출내역서집계표"/>
      <sheetName val="조경"/>
      <sheetName val="교대(A1)"/>
      <sheetName val="변경현황"/>
      <sheetName val="markup"/>
      <sheetName val="JOIN(2span)"/>
      <sheetName val="철근량산정및사용성검토"/>
      <sheetName val="wall"/>
      <sheetName val="수문일1"/>
      <sheetName val="토공"/>
      <sheetName val="표층포설및다짐"/>
      <sheetName val="단가"/>
      <sheetName val="법면단"/>
      <sheetName val="석축단"/>
      <sheetName val="법면수집"/>
      <sheetName val="석축설면"/>
      <sheetName val="단가산출"/>
      <sheetName val="차액보증"/>
      <sheetName val="토목"/>
      <sheetName val="Regenerator  Concrete Structure"/>
      <sheetName val="98비정기소모"/>
      <sheetName val="I一般比"/>
      <sheetName val="방음벽기초"/>
      <sheetName val="BOX(1.5X1.5)"/>
      <sheetName val="여흥"/>
      <sheetName val="이토변실(A3-LINE)"/>
      <sheetName val="토질별천공수량(2공구)"/>
      <sheetName val="별표"/>
      <sheetName val="설계명세서"/>
      <sheetName val="woo(mac)"/>
      <sheetName val="단가산출2"/>
      <sheetName val="총집계2"/>
      <sheetName val="재집"/>
      <sheetName val="직재"/>
      <sheetName val="상부공"/>
      <sheetName val="수토공단위당"/>
      <sheetName val="순서도"/>
      <sheetName val="EACT10"/>
      <sheetName val="3BL공동구 수량"/>
      <sheetName val="통합"/>
      <sheetName val="가격"/>
      <sheetName val="물가자료"/>
      <sheetName val="본장"/>
      <sheetName val="견적사양비교표"/>
      <sheetName val="전선"/>
      <sheetName val="일위대가(가설)"/>
      <sheetName val="XL4Poppy"/>
      <sheetName val="직접경비"/>
      <sheetName val="98NS-N"/>
      <sheetName val="비계,CON'C"/>
      <sheetName val="경상비"/>
      <sheetName val="전문하도급"/>
      <sheetName val="교량전기"/>
      <sheetName val="평가데이터"/>
      <sheetName val="MOTOR"/>
      <sheetName val="조명율표"/>
      <sheetName val="단면기준"/>
      <sheetName val="ENE-CAL 1"/>
      <sheetName val="고분전시관"/>
      <sheetName val="낙찰표"/>
      <sheetName val="제잡비"/>
      <sheetName val="우배수"/>
      <sheetName val="전기"/>
      <sheetName val="MORTAR생산및타설(1;3)"/>
      <sheetName val="기계경비일람"/>
      <sheetName val="골조시행"/>
      <sheetName val="설계"/>
      <sheetName val="4.장비손료"/>
      <sheetName val="준검_내역서"/>
      <sheetName val="가시설(TYPE-A)"/>
      <sheetName val="1-1평균터파기고(1)"/>
      <sheetName val="입력값"/>
      <sheetName val="단면치수"/>
      <sheetName val="측구집계"/>
      <sheetName val="설계기준 및 하중계산"/>
      <sheetName val="단면설계"/>
      <sheetName val="포장재료집계표"/>
      <sheetName val="-몰탈콘크리트"/>
      <sheetName val="-배수구조물공토공"/>
      <sheetName val="횡배수관재료-"/>
      <sheetName val="계산서(직선부)"/>
      <sheetName val="콘크리트측구연장"/>
      <sheetName val="9811"/>
      <sheetName val="200"/>
      <sheetName val="내역표지"/>
      <sheetName val="입상내역"/>
      <sheetName val="언양휴게소배수관 흄관설치"/>
      <sheetName val="관로경고2"/>
      <sheetName val="부대공자재집계표"/>
      <sheetName val="공사별총괄표(도급)"/>
      <sheetName val="철근단면적"/>
      <sheetName val="수량산출서"/>
      <sheetName val="교대(A1-A2)"/>
      <sheetName val="출자한도"/>
      <sheetName val="공사수행방안"/>
      <sheetName val="총사업비명세"/>
      <sheetName val="민감도"/>
      <sheetName val="Sens&amp;Anal"/>
      <sheetName val="총투자비산정"/>
      <sheetName val="배지거총재료집계표"/>
      <sheetName val="처리단락"/>
      <sheetName val="노안2지구총(시행계획)"/>
      <sheetName val="L형옹벽단위수량(35)"/>
      <sheetName val="L형옹벽단위수량(25)"/>
      <sheetName val="상부집계표"/>
      <sheetName val="토공정보"/>
      <sheetName val="토공 total"/>
      <sheetName val="내역서(삼호)"/>
      <sheetName val="tggwan(mac)"/>
      <sheetName val="수로단위수량"/>
      <sheetName val="약품공급2"/>
      <sheetName val="설계기준"/>
      <sheetName val="날개벽(시점좌측)"/>
      <sheetName val="전체"/>
      <sheetName val="기별-공가용"/>
      <sheetName val="설계예산서(전체)"/>
      <sheetName val="화해(함평)"/>
      <sheetName val="화해(장성)"/>
      <sheetName val="배수관 제원표(DON'T PLOT)"/>
      <sheetName val="수로관단위수량"/>
      <sheetName val="배수관설치현황"/>
      <sheetName val="배수관단위수량"/>
      <sheetName val="suk(mac)"/>
      <sheetName val="MYUN(MAC)"/>
      <sheetName val="맨홀수량산출"/>
      <sheetName val="환경기계공정표 (3)"/>
      <sheetName val="기본"/>
      <sheetName val="수목데이타 "/>
      <sheetName val="수목표준대가"/>
      <sheetName val="3련 BOX"/>
      <sheetName val="단면검토"/>
      <sheetName val="식재"/>
      <sheetName val="식재출력용"/>
      <sheetName val="유지관리"/>
      <sheetName val="수량3"/>
      <sheetName val="역T형(H=6.0) (2)"/>
      <sheetName val="법면설면"/>
      <sheetName val="직접인건비"/>
      <sheetName val="지구단위계획"/>
      <sheetName val="건축공사"/>
      <sheetName val="공작물조직표(용배수)"/>
      <sheetName val="제출내역 (2)"/>
      <sheetName val="Mc1"/>
      <sheetName val="날개벽"/>
      <sheetName val="지주목시비량산출서"/>
      <sheetName val="견적서(대외) (2)"/>
      <sheetName val="식재인부"/>
      <sheetName val="실행"/>
      <sheetName val="배치계획"/>
      <sheetName val="7.PILE  (돌출)"/>
      <sheetName val="공통부대비"/>
      <sheetName val="슬래브"/>
      <sheetName val="5.단면설계"/>
      <sheetName val="내역및총괄"/>
      <sheetName val="총수량집계표"/>
      <sheetName val="전신"/>
      <sheetName val="유동표"/>
      <sheetName val="unit 4"/>
      <sheetName val="2.계약외추가비계물량"/>
      <sheetName val="3.지하층끊어치기라스물량"/>
      <sheetName val="TYPE A"/>
      <sheetName val="대운산출"/>
      <sheetName val="깨기수량"/>
      <sheetName val="총괄-1"/>
      <sheetName val="방음벽 기초(H=2.0m)"/>
      <sheetName val="종단계산"/>
      <sheetName val="용산1(해보)"/>
      <sheetName val="내역1"/>
      <sheetName val="소산진입"/>
      <sheetName val="J형측구단위수량"/>
      <sheetName val="부대비율"/>
      <sheetName val="MAT"/>
      <sheetName val="1.취수장"/>
      <sheetName val="부대공"/>
      <sheetName val="견적"/>
      <sheetName val="DAN"/>
      <sheetName val="기계경비(시간당)"/>
      <sheetName val="반중력식옹벽3_5"/>
      <sheetName val="계산내역"/>
      <sheetName val="토목검측서"/>
      <sheetName val="B"/>
      <sheetName val="총집계표"/>
      <sheetName val="condition"/>
      <sheetName val="견적대비표"/>
      <sheetName val="상-교대(A1-A2)"/>
      <sheetName val="횡배수관토공수량"/>
      <sheetName val="2.공사비내역서(당초,변경)"/>
      <sheetName val="장비집계"/>
      <sheetName val="960318-1"/>
      <sheetName val="건축"/>
      <sheetName val="9GNG운반"/>
      <sheetName val="암거공"/>
      <sheetName val="홍보비디오"/>
      <sheetName val="직공비"/>
      <sheetName val="횡날개수집"/>
      <sheetName val="변경후-SHEET"/>
      <sheetName val=" 노임단가"/>
      <sheetName val="당진1,2호기전선관설치및접지4차공사내역서-을지"/>
      <sheetName val="DHEQSUPT"/>
      <sheetName val="장부(05상)"/>
      <sheetName val="본선 토공 분배표"/>
      <sheetName val="을"/>
      <sheetName val="VENDOR LIST"/>
      <sheetName val="예산M12A"/>
      <sheetName val="단가대비표"/>
      <sheetName val="일위대가목록"/>
      <sheetName val="부대대비"/>
      <sheetName val="냉연집계"/>
      <sheetName val="토공(우물통,기타) "/>
      <sheetName val="비탈면보호공수량산출"/>
      <sheetName val="발파유용(3)"/>
      <sheetName val="type-F"/>
      <sheetName val="설계요율"/>
      <sheetName val="낙차공산출근거"/>
      <sheetName val="을지"/>
      <sheetName val="입찰"/>
      <sheetName val="현경"/>
      <sheetName val="입력"/>
      <sheetName val="C-직노1"/>
      <sheetName val="지장물건조서"/>
      <sheetName val="시화점실행"/>
      <sheetName val="깎기 4구간"/>
      <sheetName val="깎기 2-3구간"/>
      <sheetName val="조명일위"/>
      <sheetName val="금융비용"/>
      <sheetName val="포장공사"/>
      <sheetName val="원형측구(B-type)"/>
      <sheetName val="특2호하천산근"/>
      <sheetName val="특2호부관하천산근"/>
      <sheetName val="1.토공"/>
      <sheetName val="6공구(당초)"/>
      <sheetName val="토량1-1"/>
      <sheetName val="보차도낮춤경계석재료집계"/>
      <sheetName val="접수"/>
      <sheetName val="주현(해보)"/>
      <sheetName val="주현(영광)"/>
      <sheetName val="1단계"/>
      <sheetName val="단위중량"/>
      <sheetName val="역T형"/>
      <sheetName val="RAHMEN"/>
      <sheetName val="실행예산"/>
      <sheetName val="5지구단위"/>
      <sheetName val="구조물철거타공정이월"/>
      <sheetName val="부하(성남)"/>
      <sheetName val="증감대비"/>
      <sheetName val="포장면적산출"/>
      <sheetName val="단가비교표"/>
      <sheetName val="가로등내역서"/>
      <sheetName val="지계"/>
      <sheetName val="예상"/>
      <sheetName val="8. 안정검토"/>
      <sheetName val="TOWER 12TON"/>
      <sheetName val="TOWER 10TON"/>
      <sheetName val="밸브설치"/>
      <sheetName val="음료실행"/>
      <sheetName val="건축원가"/>
      <sheetName val="교량하부공"/>
      <sheetName val="1"/>
      <sheetName val="중기사용료산출근거"/>
      <sheetName val="단가산출1"/>
      <sheetName val="R_C_RAHMEN_해석"/>
      <sheetName val="본체_설_계"/>
      <sheetName val="Sheet1_(2)"/>
      <sheetName val="6PILE__(돌출)"/>
      <sheetName val="2000_11월설계내역"/>
      <sheetName val="1TL종점(1)"/>
      <sheetName val="맨홀토공산출"/>
      <sheetName val="간지(1)"/>
      <sheetName val="총공비"/>
      <sheetName val="C.배수관공"/>
      <sheetName val="노견단위수량"/>
      <sheetName val="TOTAL_BOQ"/>
      <sheetName val="토공집계표"/>
      <sheetName val="수량이동"/>
      <sheetName val="BQ"/>
      <sheetName val="시행후면적"/>
      <sheetName val="SP-B1"/>
      <sheetName val="연돌일위집계"/>
      <sheetName val="식생블럭단위수량"/>
      <sheetName val="총공사내역서"/>
      <sheetName val="배수통관토공수량"/>
      <sheetName val="일위_파일"/>
      <sheetName val="Eq. Mobilization"/>
      <sheetName val="항목(1)"/>
      <sheetName val="한강운반비"/>
      <sheetName val="자재"/>
      <sheetName val="공통(20-91)"/>
      <sheetName val="인구밀도산정"/>
      <sheetName val="근고 블록 유형별 수량"/>
      <sheetName val="동물이동경사현황"/>
      <sheetName val="3.하중계산"/>
      <sheetName val="소비자가"/>
      <sheetName val="내역서 "/>
      <sheetName val="양천현"/>
      <sheetName val="3.빗물받이연결관"/>
      <sheetName val="1.우수맨홀"/>
      <sheetName val="일위대가(출입)"/>
      <sheetName val="FOOTING단면력"/>
      <sheetName val="하중산정"/>
      <sheetName val="별총"/>
      <sheetName val="※참고자료※"/>
      <sheetName val="TYPE-A"/>
      <sheetName val="(C)원내역"/>
      <sheetName val="일  위  _x0002__x0000_陀6_x0000__x0000__x0001_ࠀ 록"/>
      <sheetName val="내역서(䰍‶"/>
      <sheetName val="포장공자재집계표"/>
      <sheetName val="버스운행안내"/>
      <sheetName val="예방접종계획"/>
      <sheetName val="근태계획서"/>
      <sheetName val="집계표(육상)"/>
      <sheetName val="CABLE"/>
      <sheetName val="6호기"/>
      <sheetName val="시험물량산출"/>
      <sheetName val="충주"/>
      <sheetName val="01"/>
      <sheetName val="POOM_MOTO"/>
      <sheetName val="상부수로교(입력용)"/>
      <sheetName val="노무단가"/>
      <sheetName val="마감사양"/>
      <sheetName val="약품설비"/>
      <sheetName val="관로조서"/>
      <sheetName val="토목주소"/>
      <sheetName val="예산변경사항"/>
      <sheetName val="BOX구조해석 설명서"/>
      <sheetName val="간지"/>
      <sheetName val="좌표단면SPRING"/>
      <sheetName val="단가산출서"/>
      <sheetName val="인수공규격"/>
      <sheetName val="월별자금계획"/>
      <sheetName val="2공구산출내역"/>
      <sheetName val="U형측구 토공"/>
      <sheetName val="하중조합"/>
      <sheetName val="OUTPUT"/>
      <sheetName val="부재력요약"/>
      <sheetName val="철근량 검토"/>
      <sheetName val="우각부검토"/>
      <sheetName val="안정성검토"/>
      <sheetName val="철근배근"/>
      <sheetName val="터널조도"/>
      <sheetName val="시멘트"/>
      <sheetName val="자재조사표"/>
      <sheetName val="단가일람"/>
      <sheetName val="조경일람"/>
      <sheetName val="1,2공구원가계산서"/>
      <sheetName val="1공구산출내역서"/>
      <sheetName val="토공집계(rp)"/>
      <sheetName val="공종"/>
      <sheetName val="공정 (총괄) (2)"/>
      <sheetName val="1_x0018_9"/>
      <sheetName val="耀㺇_x0000__x0000_Ā_x0000_ЈĀ부대내역_x0006_ā꧈Ҳ㣇璮েĀ배지거총재쓁⸹栀柹㑷"/>
      <sheetName val="돌담교 상부수량"/>
      <sheetName val="도로정위치부표"/>
      <sheetName val="도로조사부표"/>
      <sheetName val="아스팔트포장재료 단위수량"/>
      <sheetName val="목표세부명세"/>
      <sheetName val="설계내역서"/>
      <sheetName val="내역(설계)"/>
      <sheetName val="투찰가"/>
      <sheetName val="배수공"/>
      <sheetName val="현장관리비"/>
      <sheetName val="의뢰서"/>
      <sheetName val="3.현장배치"/>
      <sheetName val="현장배치"/>
      <sheetName val="날개벽및면벽토공"/>
      <sheetName val="착공계"/>
      <sheetName val="원형변실 단위수량"/>
      <sheetName val="집계표(OPTION)"/>
      <sheetName val="단면상수 및 주빔설계"/>
      <sheetName val="공제금액"/>
      <sheetName val="작업내용"/>
      <sheetName val="해전배수"/>
      <sheetName val="GAEYO"/>
      <sheetName val="형식 - 1-2-3"/>
      <sheetName val="역T형교대-2수량"/>
      <sheetName val="_x0000__x0000__x0000__x0000__x0000__x0000__x0000__x0000__x0000_"/>
      <sheetName val="용소리교"/>
      <sheetName val="원가계산(총괄)"/>
      <sheetName val="차수"/>
      <sheetName val="하중계산"/>
      <sheetName val="탑(을지)"/>
      <sheetName val="깬잡석1.3"/>
      <sheetName val="70%"/>
      <sheetName val="NYS"/>
      <sheetName val="건설성적"/>
      <sheetName val="재료단가"/>
      <sheetName val="2"/>
      <sheetName val="아파트 "/>
      <sheetName val="전체철근집계"/>
      <sheetName val="BOQ(전체)"/>
      <sheetName val="옹벽(수량)"/>
      <sheetName val="DC-O-4-S(설명서)"/>
      <sheetName val="수량집계표"/>
      <sheetName val="관리비현황"/>
      <sheetName val="지(2)"/>
      <sheetName val="input (2)"/>
      <sheetName val="기초계산 (2)"/>
      <sheetName val="耀㺇_x0000__x0000_Ā_x0000_ЈĀ부대내역_"/>
      <sheetName val="구조물집계표"/>
      <sheetName val="설계내역일위"/>
      <sheetName val="하수실행"/>
      <sheetName val="1SGATE97"/>
      <sheetName val="PAD TR보호대기초"/>
      <sheetName val="하수관로재료집계"/>
      <sheetName val="1062-X방향 "/>
      <sheetName val="중기사용료목록"/>
      <sheetName val="사통"/>
      <sheetName val="Paint,Fire-Proof,Insul(48)"/>
      <sheetName val="가감수량"/>
      <sheetName val="이름표"/>
      <sheetName val="업무연락"/>
      <sheetName val="_산근2_"/>
      <sheetName val="_산근5_"/>
      <sheetName val="진접"/>
      <sheetName val="방음벽 기초 일반수량"/>
      <sheetName val="개거호형별수량"/>
      <sheetName val="수축이음"/>
      <sheetName val="신축이음"/>
      <sheetName val="대치판정"/>
      <sheetName val="아스팔트 포장총괄집계표"/>
      <sheetName val="전선 및 전선관"/>
      <sheetName val="사용성검토"/>
      <sheetName val="내역서-CCTV"/>
      <sheetName val="J直材4"/>
      <sheetName val="경산"/>
      <sheetName val="1호맨홀수량산출"/>
      <sheetName val="산정표"/>
      <sheetName val="산재 안전"/>
      <sheetName val="노무비 경비"/>
      <sheetName val="1. 설계조건 2.단면가정 3. 하중계산"/>
      <sheetName val="94"/>
      <sheetName val="결과조달"/>
      <sheetName val="THPDMoi  (2)"/>
      <sheetName val="1,2,3,4,5단위수량"/>
      <sheetName val="IW-LIST"/>
      <sheetName val="대림정보통신"/>
      <sheetName val="횡배수관수량집계"/>
      <sheetName val="부하계산서"/>
      <sheetName val="날개수량1.5"/>
      <sheetName val="별표 "/>
      <sheetName val="가시설총괄"/>
      <sheetName val="금액"/>
      <sheetName val="1_설계조건1"/>
      <sheetName val="CABLE_SIZE-31"/>
      <sheetName val="배수내역_(2)1"/>
      <sheetName val="전차선로_물량표"/>
      <sheetName val="6_교좌면보강"/>
      <sheetName val="3_공통공사대비"/>
      <sheetName val="건축원가계산서"/>
      <sheetName val="결재란"/>
      <sheetName val="각종장비전압강하계산"/>
      <sheetName val="입력란"/>
      <sheetName val="97노임단가"/>
      <sheetName val="공사증감"/>
      <sheetName val="3CHBDC"/>
      <sheetName val="SCHEDULE"/>
      <sheetName val="장비"/>
      <sheetName val="직원인원"/>
      <sheetName val="이기수량"/>
      <sheetName val="견적대비"/>
      <sheetName val="교통대책내역"/>
      <sheetName val=" 총괄표"/>
      <sheetName val="기존"/>
      <sheetName val="실행대비"/>
      <sheetName val="A2"/>
      <sheetName val="0226"/>
      <sheetName val="예정공정표"/>
      <sheetName val="설계예산서"/>
      <sheetName val="총계"/>
      <sheetName val="예산내역서"/>
      <sheetName val="기초일위"/>
      <sheetName val="원가계산"/>
      <sheetName val="세금자료"/>
      <sheetName val="토공집계"/>
      <sheetName val="Macro1"/>
      <sheetName val="간지(12)"/>
      <sheetName val="원형1호맨홀토공수량"/>
      <sheetName val="안정계산"/>
      <sheetName val="BɏX형 교대"/>
      <sheetName val="신표지1"/>
      <sheetName val="물가시세"/>
      <sheetName val="단위수량(출력X)"/>
      <sheetName val="수량집계"/>
      <sheetName val="Customer Databas"/>
      <sheetName val="설계예시"/>
      <sheetName val="실행예산총괄표(변경)"/>
      <sheetName val="토지조서"/>
      <sheetName val="우석문틀"/>
      <sheetName val="내역서(당초변경)"/>
      <sheetName val="개발계획수립"/>
      <sheetName val="총괄집계_"/>
      <sheetName val="일__위__대__가__목__록"/>
      <sheetName val="_상부공통집계(총괄)"/>
      <sheetName val="96보완계획7_12"/>
      <sheetName val="I_설계조건"/>
      <sheetName val="2F_회의실견적(5_14_일대)"/>
      <sheetName val="현장관리비_산출내역"/>
      <sheetName val="플랜트_설치"/>
      <sheetName val="Ⅴ-2_공종별내역"/>
      <sheetName val="2_단면가정"/>
      <sheetName val="노원열병합__건축공사기성내역서"/>
      <sheetName val="관음목장(제출용)자105인97_5"/>
      <sheetName val="5_정산서"/>
      <sheetName val="조직"/>
      <sheetName val="대로근거"/>
      <sheetName val="중로근거"/>
      <sheetName val="RE9604"/>
      <sheetName val="AV시스템"/>
      <sheetName val="청산공사"/>
      <sheetName val="연결관암거"/>
      <sheetName val="산출및내역"/>
      <sheetName val="일반수량집계표"/>
      <sheetName val="일위"/>
      <sheetName val="20변경안"/>
      <sheetName val="중기조종사_단위단가"/>
      <sheetName val="계수시트"/>
      <sheetName val="노무비단가"/>
      <sheetName val="96노임기준"/>
      <sheetName val="빗물받이(910-510-410)"/>
      <sheetName val="4차원가계산서"/>
      <sheetName val="단가결정"/>
      <sheetName val="원가서"/>
      <sheetName val="집수정(600-700)"/>
      <sheetName val="전차선로_물량표1"/>
      <sheetName val="6PILE__(돌출)1"/>
      <sheetName val="중기조종사_단위단가1"/>
      <sheetName val="INPUT_DATA_(2)2"/>
      <sheetName val="단면_(2)2"/>
      <sheetName val="BOX본체수량_(2)2"/>
      <sheetName val="BOX토공_(2)2"/>
      <sheetName val="전차선로_물량표2"/>
      <sheetName val="2_단면가정_2"/>
      <sheetName val="BQ_List2"/>
      <sheetName val="배수내역_(2)2"/>
      <sheetName val="1_설계조건2"/>
      <sheetName val="6PILE__(돌출)2"/>
      <sheetName val="중기조종사_단위단가2"/>
      <sheetName val="INPUT_DATA_(2)4"/>
      <sheetName val="단면_(2)4"/>
      <sheetName val="BOX본체수량_(2)4"/>
      <sheetName val="BOX토공_(2)4"/>
      <sheetName val="전차선로_물량표4"/>
      <sheetName val="2_단면가정_4"/>
      <sheetName val="BQ_List4"/>
      <sheetName val="배수내역_(2)4"/>
      <sheetName val="1_설계조건4"/>
      <sheetName val="6PILE__(돌출)4"/>
      <sheetName val="INPUT_DATA_(2)3"/>
      <sheetName val="단면_(2)3"/>
      <sheetName val="BOX본체수량_(2)3"/>
      <sheetName val="BOX토공_(2)3"/>
      <sheetName val="전차선로_물량표3"/>
      <sheetName val="2_단면가정_3"/>
      <sheetName val="BQ_List3"/>
      <sheetName val="배수내역_(2)3"/>
      <sheetName val="1_설계조건3"/>
      <sheetName val="6PILE__(돌출)3"/>
      <sheetName val="측구공"/>
      <sheetName val="CAP"/>
      <sheetName val="재료값"/>
      <sheetName val="5.개인보호구지급"/>
      <sheetName val="기계경비 (2)"/>
      <sheetName val="절대건들지마시오"/>
      <sheetName val="5사남"/>
      <sheetName val="조도"/>
      <sheetName val="발전기"/>
      <sheetName val="간선"/>
      <sheetName val="XXXXXX"/>
      <sheetName val="수자재단위당"/>
      <sheetName val="출입구총집계"/>
      <sheetName val="耀㺇"/>
      <sheetName val="기준"/>
      <sheetName val="일  위  _x0002_"/>
      <sheetName val="U형측구"/>
      <sheetName val="BLOCK(1)"/>
      <sheetName val="시설물기초"/>
      <sheetName val="공통"/>
      <sheetName val="전정 수량표 (2)"/>
      <sheetName val="참고-설계변경검토(2012년예정분)-내㓡L∈"/>
      <sheetName val="자료입력"/>
      <sheetName val="예산명세서"/>
      <sheetName val="BOX 본체"/>
      <sheetName val="몰탈재료산출"/>
      <sheetName val="YES-T"/>
      <sheetName val="공사요율"/>
      <sheetName val="합천내역"/>
      <sheetName val="INPUT DATA박주용_x0000_"/>
      <sheetName val="소방사항"/>
      <sheetName val="단위수량집계"/>
      <sheetName val="EQ"/>
      <sheetName val="BOX-1510"/>
      <sheetName val="신규일위대가"/>
      <sheetName val="철집"/>
      <sheetName val="관자재집계"/>
      <sheetName val="입력시트"/>
      <sheetName val="총괄표 "/>
      <sheetName val="DATA98"/>
      <sheetName val="횡배수관집현황(2공구)"/>
      <sheetName val="흥양2교토공집계표"/>
      <sheetName val="암거단위-1련"/>
    </sheetNames>
    <sheetDataSet>
      <sheetData sheetId="0" refreshError="1"/>
      <sheetData sheetId="1" refreshError="1"/>
      <sheetData sheetId="2" refreshError="1">
        <row r="55">
          <cell r="K55">
            <v>10.872999999999999</v>
          </cell>
        </row>
      </sheetData>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sheetData sheetId="172" refreshError="1"/>
      <sheetData sheetId="173" refreshError="1"/>
      <sheetData sheetId="174" refreshError="1"/>
      <sheetData sheetId="175"/>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sheetData sheetId="290"/>
      <sheetData sheetId="291" refreshError="1"/>
      <sheetData sheetId="292" refreshError="1"/>
      <sheetData sheetId="293" refreshError="1"/>
      <sheetData sheetId="294"/>
      <sheetData sheetId="295"/>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sheetData sheetId="537" refreshError="1"/>
      <sheetData sheetId="538" refreshError="1"/>
      <sheetData sheetId="539" refreshError="1"/>
      <sheetData sheetId="540" refreshError="1"/>
      <sheetData sheetId="54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sheetData sheetId="696"/>
      <sheetData sheetId="697"/>
      <sheetData sheetId="698"/>
      <sheetData sheetId="699"/>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sheetData sheetId="825" refreshError="1"/>
      <sheetData sheetId="826" refreshError="1"/>
      <sheetData sheetId="827" refreshError="1"/>
      <sheetData sheetId="828" refreshError="1"/>
      <sheetData sheetId="829"/>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ard(mac)"/>
      <sheetName val="1.설계조건"/>
      <sheetName val="터파기및재료"/>
      <sheetName val="단면 (2)"/>
      <sheetName val="암거공"/>
      <sheetName val="woo(mac)"/>
      <sheetName val="계화배수"/>
      <sheetName val="Sheet1"/>
      <sheetName val="INPUT"/>
      <sheetName val="DATA 입력란"/>
    </sheetNames>
    <sheetDataSet>
      <sheetData sheetId="0" refreshError="1">
        <row r="1">
          <cell r="A1" t="str">
            <v>bs_chekjum</v>
          </cell>
          <cell r="C1" t="str">
            <v>bs_chekplus</v>
          </cell>
          <cell r="E1" t="str">
            <v>bs_chekwave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설계조건 "/>
      <sheetName val="PILE "/>
      <sheetName val="6PILE  (돌출)"/>
      <sheetName val="조명시설"/>
      <sheetName val="철근단면적"/>
      <sheetName val="날개벽수량표"/>
      <sheetName val="단면 (2)"/>
      <sheetName val="철근량"/>
      <sheetName val="말뚝지지력산정"/>
      <sheetName val="대로근거"/>
      <sheetName val="공사비예산서(토목분)"/>
      <sheetName val="가격조사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연결"/>
      <sheetName val="금액내역서"/>
      <sheetName val="6PILE  (돌출)"/>
      <sheetName val="대림경상68억"/>
      <sheetName val="노임단가"/>
    </sheetNames>
    <definedNames>
      <definedName name="__JHY1"/>
      <definedName name="__JHY2"/>
      <definedName name="__LKS1"/>
      <definedName name="__LKS2"/>
      <definedName name="AAAAAAAAAAAAAAAAAAAAAA"/>
      <definedName name="BBBBBBBBBBBB"/>
      <definedName name="BEAM"/>
      <definedName name="BlankMacro1"/>
      <definedName name="CALCU"/>
      <definedName name="CALCUL"/>
      <definedName name="CALCULA"/>
      <definedName name="CALCULAT"/>
      <definedName name="CALCULATI"/>
      <definedName name="CALCULATION"/>
      <definedName name="CCCSACVAV"/>
      <definedName name="DFSF"/>
      <definedName name="dieng"/>
      <definedName name="dsfdsa"/>
      <definedName name="Dㄷㅇㅎㅎㅎㅎㄴㄴㄴ"/>
      <definedName name="eidnvndhj"/>
      <definedName name="eiedkgheofs"/>
      <definedName name="ERWYYYYYWERYYYYYYYYYYYYYYYYYY"/>
      <definedName name="ERYWWWWWWWWWWWWWWWWWWWWWWWT"/>
      <definedName name="ewarrte4"/>
      <definedName name="EWWWWWWWWYYREUUTJUY"/>
      <definedName name="eyh"/>
      <definedName name="fdgf"/>
      <definedName name="fdsa"/>
      <definedName name="gjkfi"/>
      <definedName name="HFFFJFFFFFFFFFFFFFFFFFFFFFFFFF"/>
      <definedName name="hhnngh"/>
      <definedName name="IUOPOOPI"/>
      <definedName name="JDS"/>
      <definedName name="JHY"/>
      <definedName name="JHYKING"/>
      <definedName name="JJJJJJJJJJJJJJJJJJJJJJJJJJJJ"/>
      <definedName name="klklk"/>
      <definedName name="LIULHG"/>
      <definedName name="lks"/>
      <definedName name="Module1.PR"/>
      <definedName name="OPI"/>
      <definedName name="QQQQQQQQQQQQQQQQQQ"/>
      <definedName name="RHKSRMQ"/>
      <definedName name="RWFHYIPPGFSSA"/>
      <definedName name="SDAAADSSSDSDSDSDSDSDSFDSD"/>
      <definedName name="SDFGAAAAAAAAAAAAH"/>
      <definedName name="SGDSGFWWWWWF"/>
      <definedName name="SSSSSSS"/>
      <definedName name="SSSSSSSSSSSSSSSSSSSSSSSSSSSSSSSSSSSS"/>
      <definedName name="TRSYYYYYYYYYYYYREEE"/>
      <definedName name="XSAAAAAAAAAAAC"/>
      <definedName name="XXXXXXXX"/>
      <definedName name="YTY"/>
      <definedName name="yuo7"/>
      <definedName name="ㄱ둄ㅁㄱ굠ㅂㅂ"/>
      <definedName name="관로토공"/>
      <definedName name="구정보어도이다"/>
      <definedName name="군민운동장"/>
      <definedName name="권양대상세도"/>
      <definedName name="깬돌채취"/>
      <definedName name="ㄴㄴㄴㄴㄴㄴㄴㄴㄴㄴㄴㄴㅇㅁㅁㄹ"/>
      <definedName name="ㄴㅇㅎㅁㅁ거"/>
      <definedName name="도교상세도"/>
      <definedName name="루ㅗㅗㅗㅗㅗㅗㅗㅗㅗ"/>
      <definedName name="ㅁ게ㅔㅔ"/>
      <definedName name="ㅅㅅㅅㅅ"/>
      <definedName name="ㅇㄶㄹ"/>
      <definedName name="ㅇㄹㄴㅇㄹㄴㄹ"/>
      <definedName name="ㅇㄹㄹㄹㄹㄹㄹㄹㄹ"/>
      <definedName name="ㅇㅎㅎㄷㄳㄷㄱ"/>
      <definedName name="엄마"/>
      <definedName name="원형3호맨홀"/>
      <definedName name="제2"/>
      <definedName name="ㅋㄹㅇㄴㄹ"/>
      <definedName name="ㅎㄹㅇ"/>
      <definedName name="ㅏㅏㅏ"/>
      <definedName name="ㅓㅓㅎㄹ"/>
      <definedName name="ㅛㅛ"/>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ule3"/>
      <sheetName val="Module4"/>
      <sheetName val="일반자재단가"/>
      <sheetName val="중기가격"/>
      <sheetName val="중기산출"/>
      <sheetName val="노임단가"/>
      <sheetName val="시중노임인쇄"/>
      <sheetName val="Dialog2"/>
      <sheetName val="TW"/>
      <sheetName val="BW"/>
      <sheetName val="UW"/>
      <sheetName val="GJ"/>
      <sheetName val="PJ"/>
      <sheetName val="BD"/>
      <sheetName val="CODE"/>
      <sheetName val="Dialog4"/>
      <sheetName val="Dialog5"/>
      <sheetName val="Dialog6"/>
      <sheetName val="Dialog7"/>
      <sheetName val="Dialog8"/>
      <sheetName val="Dialog9"/>
      <sheetName val="Dialog10"/>
      <sheetName val="목록보기"/>
      <sheetName val="초기"/>
      <sheetName val="토공목차"/>
      <sheetName val="법면목차"/>
      <sheetName val="배수공목차"/>
      <sheetName val="구조물공목차"/>
      <sheetName val="포장공목차"/>
      <sheetName val="부대공목차"/>
      <sheetName val="토공"/>
      <sheetName val="법면"/>
      <sheetName val="배수공1"/>
      <sheetName val="포장공"/>
      <sheetName val="구조물공"/>
      <sheetName val="부대공"/>
      <sheetName val="중기일위대가"/>
      <sheetName val="중기일위대가목록인쇄"/>
      <sheetName val="예정공정표"/>
      <sheetName val="원가계산기준"/>
      <sheetName val="갑지"/>
      <sheetName val="기타경비산출근거"/>
      <sheetName val="공사비내역서"/>
      <sheetName val="갑지인쇄"/>
      <sheetName val="일위대가표"/>
      <sheetName val="1"/>
    </sheetNames>
    <sheetDataSet>
      <sheetData sheetId="0" refreshError="1"/>
      <sheetData sheetId="1" refreshError="1"/>
      <sheetData sheetId="2"/>
      <sheetData sheetId="3"/>
      <sheetData sheetId="4"/>
      <sheetData sheetId="5">
        <row r="90">
          <cell r="E90">
            <v>37736</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33">
          <cell r="I33">
            <v>18629</v>
          </cell>
          <cell r="J33">
            <v>6892</v>
          </cell>
          <cell r="K33">
            <v>32151</v>
          </cell>
        </row>
        <row r="119">
          <cell r="I119">
            <v>11864</v>
          </cell>
          <cell r="J119">
            <v>3843</v>
          </cell>
          <cell r="K119">
            <v>2020</v>
          </cell>
        </row>
      </sheetData>
      <sheetData sheetId="37"/>
      <sheetData sheetId="38"/>
      <sheetData sheetId="39"/>
      <sheetData sheetId="40"/>
      <sheetData sheetId="41"/>
      <sheetData sheetId="42"/>
      <sheetData sheetId="43"/>
      <sheetData sheetId="44"/>
      <sheetData sheetId="45"/>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일위대가"/>
      <sheetName val="조명시설"/>
      <sheetName val="기계경비"/>
    </sheetNames>
    <sheetDataSet>
      <sheetData sheetId="0"/>
      <sheetData sheetId="1"/>
      <sheetData sheetId="2"/>
      <sheetData sheetId="3"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TYPE일반수량집계"/>
      <sheetName val="U-TYPE(1)"/>
      <sheetName val="U-TYPE(2)"/>
      <sheetName val="U-TYPE(3)"/>
      <sheetName val="U-TYPE(4)"/>
    </sheetNames>
    <sheetDataSet>
      <sheetData sheetId="0"/>
      <sheetData sheetId="1">
        <row r="10">
          <cell r="F10">
            <v>5</v>
          </cell>
        </row>
      </sheetData>
      <sheetData sheetId="2"/>
      <sheetData sheetId="3"/>
      <sheetData sheetId="4"/>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교각계산"/>
      <sheetName val="CAPBEAM 단면계산"/>
      <sheetName val="교좌면설계"/>
      <sheetName val="Sheet5"/>
      <sheetName val="Sheet6"/>
      <sheetName val="Sheet7"/>
      <sheetName val="Sheet8"/>
      <sheetName val="Sheet9"/>
      <sheetName val="Sheet10"/>
      <sheetName val="Sheet11"/>
      <sheetName val="Sheet12"/>
      <sheetName val="Sheet13"/>
      <sheetName val="Sheet14"/>
      <sheetName val="Sheet15"/>
      <sheetName val="Sheet16"/>
      <sheetName val="ABUT수량-A1"/>
      <sheetName val="명세서"/>
      <sheetName val="플랜트 설치"/>
      <sheetName val="tggwan(mac)"/>
      <sheetName val="설계조건"/>
      <sheetName val="안정계산"/>
      <sheetName val="단면검토"/>
      <sheetName val="3BL공동구 수량"/>
      <sheetName val="버스운행안내"/>
      <sheetName val="예방접종계획"/>
      <sheetName val="근태계획서"/>
      <sheetName val="신당동집계표"/>
      <sheetName val="단면 (2)"/>
      <sheetName val="교각1"/>
      <sheetName val="변화치수"/>
      <sheetName val="터파기및재료"/>
      <sheetName val="안정검토"/>
      <sheetName val="단면설계"/>
      <sheetName val="역T형"/>
      <sheetName val="원형맨홀수량"/>
      <sheetName val="6PILE  (돌출)"/>
      <sheetName val="자(3.0m)"/>
      <sheetName val="1.설계기준"/>
      <sheetName val="B부대공"/>
    </sheetNames>
    <sheetDataSet>
      <sheetData sheetId="0" refreshError="1">
        <row r="32">
          <cell r="E32">
            <v>11.4</v>
          </cell>
        </row>
        <row r="40">
          <cell r="M40">
            <v>5</v>
          </cell>
        </row>
        <row r="86">
          <cell r="K86">
            <v>162.30099999999999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공통공boq1구간"/>
      <sheetName val="3.바닥판설계"/>
      <sheetName val="#REF"/>
      <sheetName val="주형"/>
      <sheetName val="1.설계기준"/>
    </sheetNames>
    <sheetDataSet>
      <sheetData sheetId="0" refreshError="1"/>
      <sheetData sheetId="1" refreshError="1"/>
      <sheetData sheetId="2" refreshError="1"/>
      <sheetData sheetId="3" refreshError="1"/>
      <sheetData sheetId="4"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설계조건 "/>
      <sheetName val="PILE "/>
      <sheetName val="6PILE  (돌출)"/>
      <sheetName val="3.하중산정4.지지력"/>
      <sheetName val="부하계산서"/>
      <sheetName val="법면단"/>
      <sheetName val="법면설면"/>
      <sheetName val="석축단"/>
      <sheetName val="법면수집"/>
      <sheetName val="석축설면"/>
      <sheetName val="원형1호맨홀토공수량"/>
      <sheetName val="조명시설"/>
      <sheetName val="허용지지력"/>
      <sheetName val="차선도색(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PILE  (돌출)"/>
      <sheetName val="조명시설"/>
      <sheetName val="단위중량"/>
      <sheetName val="노임단가"/>
      <sheetName val="부안일위"/>
      <sheetName val="약품설비"/>
      <sheetName val="6PILE  _돌출_"/>
      <sheetName val="옹벽조금수정"/>
      <sheetName val="소업1교"/>
      <sheetName val="3BL공동구 수량"/>
      <sheetName val="#REF"/>
      <sheetName val="가설건물"/>
      <sheetName val="갑지"/>
      <sheetName val="내역서"/>
      <sheetName val="공사비집계"/>
      <sheetName val="진주방향"/>
      <sheetName val="반응조"/>
      <sheetName val="토공 갑지"/>
      <sheetName val="입찰안"/>
      <sheetName val="내역표지"/>
      <sheetName val="빗물받이(910-510-410)"/>
      <sheetName val="오동"/>
      <sheetName val="대조"/>
      <sheetName val="나한"/>
      <sheetName val="총괄내역서"/>
      <sheetName val="샘플표지"/>
      <sheetName val="DATE"/>
      <sheetName val="참조"/>
      <sheetName val="사통"/>
      <sheetName val="물가시세"/>
      <sheetName val="터파기및재료"/>
      <sheetName val="Sheet1"/>
      <sheetName val="수지표"/>
      <sheetName val="셀명"/>
      <sheetName val="총괄"/>
      <sheetName val="하도내역 (철콘)"/>
      <sheetName val="SLAB&quot;1&quot;"/>
      <sheetName val="단면 (2)"/>
      <sheetName val="예가표"/>
      <sheetName val="U-TYPE(1)"/>
      <sheetName val="총 괄 표"/>
      <sheetName val="2.단면가정 "/>
      <sheetName val="S.중기사용료"/>
      <sheetName val="97노임단가"/>
      <sheetName val="입력란"/>
      <sheetName val="지장물C"/>
      <sheetName val="결과조달"/>
      <sheetName val="간지(1)"/>
      <sheetName val="1,2,3,4,5단위수량"/>
      <sheetName val="산출내역서"/>
      <sheetName val="실행철강하도"/>
      <sheetName val="업무처리전"/>
      <sheetName val="원가"/>
      <sheetName val="실정보고"/>
      <sheetName val="갑지1"/>
      <sheetName val="포장물량집계"/>
      <sheetName val="DATA98"/>
      <sheetName val="Sheet1 (2)"/>
      <sheetName val="Sheet2"/>
      <sheetName val="공사비증감"/>
      <sheetName val="가격조사서"/>
      <sheetName val="견적의뢰서"/>
      <sheetName val="2000년1차"/>
      <sheetName val="2000전체분"/>
      <sheetName val="200"/>
      <sheetName val="연돌일위집계"/>
      <sheetName val="목표세부명세"/>
      <sheetName val="교각계산"/>
      <sheetName val="본선 토공 분배표"/>
      <sheetName val="ELECTRIC"/>
      <sheetName val="SCHEDULE"/>
      <sheetName val="세대구분"/>
      <sheetName val="공문"/>
      <sheetName val="COVER"/>
      <sheetName val="Sheet4"/>
      <sheetName val="bid"/>
      <sheetName val="1062-X방향 "/>
      <sheetName val="발주설계서(당초)"/>
      <sheetName val="2호맨홀공제수량"/>
      <sheetName val="고창방향"/>
      <sheetName val="8.PILE  (돌출)"/>
      <sheetName val="D200"/>
      <sheetName val="간선계산"/>
      <sheetName val="식재"/>
      <sheetName val="시설물"/>
      <sheetName val="식재출력용"/>
      <sheetName val="유지관리"/>
      <sheetName val="단가"/>
      <sheetName val="말뚝지지력산정"/>
      <sheetName val="슬래브"/>
      <sheetName val="산근터빈"/>
      <sheetName val="2공구산출내역"/>
      <sheetName val="금액내역서"/>
      <sheetName val="공통비총괄표"/>
      <sheetName val="SIL98"/>
      <sheetName val="1. 설계조건 2.단면가정 3. 하중계산"/>
      <sheetName val="DATA 입력란"/>
      <sheetName val="1TL종점(1)"/>
      <sheetName val="배수관산출"/>
      <sheetName val="토목품셈"/>
      <sheetName val="PAD TR보호대기초"/>
      <sheetName val="가로등기초"/>
      <sheetName val="HANDHOLE(2)"/>
      <sheetName val="전차선로 물량표"/>
      <sheetName val="가도공"/>
      <sheetName val="견적서(토공)"/>
      <sheetName val="인사자료총집계"/>
      <sheetName val="뚝토공"/>
      <sheetName val="수안보-MBR1"/>
      <sheetName val="3.공통공사대비"/>
      <sheetName val="일위대가(계측기설치)"/>
      <sheetName val="기성내역"/>
      <sheetName val="경상비"/>
      <sheetName val="공사내역"/>
      <sheetName val="실행"/>
      <sheetName val="날개벽(시점좌측)"/>
      <sheetName val="밸브설치"/>
      <sheetName val="일위대가목록"/>
      <sheetName val="교통표지판수량집계표"/>
      <sheetName val="포장공자재집계표"/>
      <sheetName val="archi(본사)"/>
      <sheetName val="간 지1"/>
      <sheetName val="일위(PN)"/>
      <sheetName val="산마루측구단위수량"/>
      <sheetName val="해전배수"/>
      <sheetName val="수문일1"/>
      <sheetName val="원형1호맨홀토공수량"/>
      <sheetName val="안산기계장치"/>
      <sheetName val="제출내역 (2)"/>
      <sheetName val="J01"/>
      <sheetName val="집계표(육상)"/>
      <sheetName val="지급자재"/>
      <sheetName val="대림경상68억"/>
      <sheetName val="공종단가"/>
      <sheetName val="약품공급2"/>
      <sheetName val="수량집계"/>
      <sheetName val="수로집계"/>
      <sheetName val="일위대가"/>
      <sheetName val="수량3"/>
      <sheetName val="6PILE__(돌출)"/>
      <sheetName val="3BL공동구_수량"/>
      <sheetName val="6PILE  _돌_x001c__"/>
      <sheetName val="ABUT수량-A1"/>
      <sheetName val="type-F"/>
      <sheetName val="내역"/>
      <sheetName val="4.2유효폭의 계산"/>
      <sheetName val="입찰"/>
      <sheetName val="현경"/>
      <sheetName val="격점수량"/>
      <sheetName val="6PILE 과속방지턱집계표!$K$12 (돌출)"/>
      <sheetName val="000000"/>
      <sheetName val="집수정"/>
      <sheetName val="역T형"/>
      <sheetName val="대비"/>
      <sheetName val="단면A-A(TR)"/>
      <sheetName val="4)유동표"/>
      <sheetName val="공사비예산서(토목분)"/>
      <sheetName val="산출근거"/>
      <sheetName val="공사비증감(P4) "/>
      <sheetName val="실행예산"/>
      <sheetName val="DATA입력"/>
      <sheetName val="DAILY"/>
      <sheetName val="CTEMCOST"/>
      <sheetName val="합천내역"/>
      <sheetName val="F-302"/>
      <sheetName val="F301.303"/>
      <sheetName val="plan&amp;section of foundation"/>
      <sheetName val="design load"/>
      <sheetName val="working load at the btm ft."/>
      <sheetName val="stability check"/>
      <sheetName val="design criteria"/>
      <sheetName val="산근"/>
      <sheetName val="D-3109"/>
      <sheetName val="대비표"/>
      <sheetName val="Total"/>
      <sheetName val="inter"/>
      <sheetName val="B"/>
      <sheetName val="PROCURE"/>
      <sheetName val="out_prog"/>
      <sheetName val="선적schedule (2)"/>
      <sheetName val="BOX 본체"/>
      <sheetName val="단면B-B(EA)"/>
      <sheetName val="교각정보"/>
      <sheetName val="기기리스트"/>
      <sheetName val="DATA2000"/>
      <sheetName val="주식"/>
      <sheetName val="집계표"/>
      <sheetName val="을 2"/>
      <sheetName val="을 1"/>
      <sheetName val="손익분석"/>
      <sheetName val="TOTAL_BOQ"/>
      <sheetName val="SG"/>
      <sheetName val="일위대가목차"/>
      <sheetName val="Quantity"/>
      <sheetName val="Sheet15"/>
      <sheetName val="정보"/>
      <sheetName val="6PILE+옹벽집계!$G$6+옹벽집계!$H$10  (돌출"/>
      <sheetName val="인건비"/>
      <sheetName val="신당동집계표"/>
      <sheetName val="3.하중산정4.지지력"/>
      <sheetName val="1호맨홀토공"/>
      <sheetName val="수량산출내역1115"/>
      <sheetName val="주요자재집계"/>
      <sheetName val="우수받이재료집계표"/>
      <sheetName val="A-4"/>
      <sheetName val="TYPE-1"/>
      <sheetName val="장비"/>
      <sheetName val="산근1"/>
      <sheetName val="노무"/>
      <sheetName val="자재"/>
      <sheetName val="수량집계표"/>
      <sheetName val="건축"/>
      <sheetName val="관로토공집계표"/>
      <sheetName val="기자재비"/>
      <sheetName val="Sheet3"/>
      <sheetName val="갑지(추정)"/>
      <sheetName val="EQUIP"/>
      <sheetName val="대,유,램"/>
      <sheetName val="경영상태"/>
      <sheetName val="본부소개"/>
      <sheetName val="민자토목설변1차"/>
      <sheetName val="프랜트면허"/>
      <sheetName val="토목주소"/>
      <sheetName val="허용지지력"/>
      <sheetName val="Output"/>
      <sheetName val="배수통관(좌)"/>
      <sheetName val="단가일람"/>
      <sheetName val="조경일람"/>
      <sheetName val="2002상반기노임기준"/>
      <sheetName val="1NYS(당)"/>
      <sheetName val="본체"/>
      <sheetName val="바닥판"/>
      <sheetName val="자료"/>
      <sheetName val="설계조건"/>
      <sheetName val="기계경비"/>
      <sheetName val="포장공"/>
      <sheetName val="단위수량"/>
      <sheetName val="구조물공"/>
      <sheetName val="YES-T"/>
      <sheetName val="견적서세부내용"/>
      <sheetName val="견적내용입력"/>
      <sheetName val="1.설계조건"/>
      <sheetName val="배수내역(98년도분)"/>
      <sheetName val="교각1"/>
      <sheetName val="간접비"/>
      <sheetName val="중기사용료"/>
      <sheetName val="우각부보강"/>
      <sheetName val="유림골조"/>
      <sheetName val="설계"/>
      <sheetName val="갑지(집행)"/>
      <sheetName val="칠산대교 중앙부"/>
      <sheetName val="칠산대교 시종점부"/>
      <sheetName val="INPUT"/>
      <sheetName val="BOX(1.5X1.5)"/>
      <sheetName val="수량명세서"/>
      <sheetName val="메서,변+증"/>
      <sheetName val="식생블럭단위수량"/>
      <sheetName val="DRUM"/>
      <sheetName val="비탈면보호공수량산출"/>
      <sheetName val="9509"/>
      <sheetName val="BOX"/>
      <sheetName val="토공"/>
      <sheetName val="화재 탐지 설비"/>
      <sheetName val="수량산출"/>
      <sheetName val="노무비"/>
      <sheetName val="시행후면적"/>
      <sheetName val="내역(전체)"/>
      <sheetName val="지하"/>
      <sheetName val="일위대가1"/>
      <sheetName val="음봉방향"/>
      <sheetName val="2.대외공문"/>
      <sheetName val="토적표(우안)"/>
      <sheetName val="토적표(좌안)"/>
      <sheetName val="01.견적내역서"/>
      <sheetName val="합의경상"/>
      <sheetName val="TOWER 10TON"/>
      <sheetName val="TOWER 12TON"/>
      <sheetName val="일위"/>
      <sheetName val="설계산출표지"/>
      <sheetName val="1.토공"/>
      <sheetName val="교량전기"/>
      <sheetName val="기계경비적용기준"/>
      <sheetName val="방음벽기초"/>
      <sheetName val="제수변수량H2.15"/>
      <sheetName val="_공기변수량"/>
      <sheetName val="가공비"/>
      <sheetName val="설계내역"/>
      <sheetName val="★도급내역"/>
      <sheetName val="배수관설치현황"/>
      <sheetName val="좌측"/>
      <sheetName val="_xffff__xffff__xffff__xffff_"/>
      <sheetName val="_x0018__x0000_℀"/>
      <sheetName val="날개벽"/>
      <sheetName val="6PILE___돌출_"/>
      <sheetName val="부하(성남)"/>
      <sheetName val="건축내역서"/>
      <sheetName val="설비내역서"/>
      <sheetName val="전기내역서"/>
      <sheetName val="전기"/>
      <sheetName val="40총괄"/>
      <sheetName val="40집계"/>
      <sheetName val="화전내"/>
      <sheetName val="견적서"/>
      <sheetName val="도봉2지구"/>
      <sheetName val="비목군분류일위"/>
      <sheetName val="공량산출서"/>
      <sheetName val="배수내역"/>
      <sheetName val="2.교량(신설)"/>
      <sheetName val="Basic"/>
      <sheetName val="D"/>
      <sheetName val="L"/>
      <sheetName val="M"/>
      <sheetName val="Part AB"/>
      <sheetName val="Part I"/>
      <sheetName val="Part M"/>
      <sheetName val="S"/>
      <sheetName val="E"/>
      <sheetName val="Resource"/>
      <sheetName val="Exrate"/>
      <sheetName val="40단가산출서"/>
      <sheetName val="골재및자재집계표"/>
      <sheetName val="수문보고"/>
      <sheetName val="할증 "/>
      <sheetName val="대운산출"/>
      <sheetName val="정부노임단가"/>
      <sheetName val="견적대비표"/>
      <sheetName val="참고사항"/>
      <sheetName val="근로자자료입력"/>
      <sheetName val="최적단면"/>
      <sheetName val="실행내역서"/>
      <sheetName val="DATA"/>
      <sheetName val="수지예산"/>
      <sheetName val="01.인원현황 (계획)"/>
      <sheetName val="침하계"/>
      <sheetName val="직재"/>
      <sheetName val="배수공"/>
      <sheetName val="간지"/>
      <sheetName val="토사(PE)"/>
      <sheetName val="자금신청서"/>
      <sheetName val="96보완계획7.12"/>
      <sheetName val="단위단가"/>
      <sheetName val="COPING"/>
      <sheetName val="사유서제출현황-2"/>
      <sheetName val="대부예산서"/>
      <sheetName val="기초공"/>
      <sheetName val="기둥(원형)"/>
      <sheetName val="마감사양"/>
      <sheetName val="철근량"/>
      <sheetName val="기계경비일람"/>
      <sheetName val="연습"/>
      <sheetName val="산출근거(S4)"/>
      <sheetName val="2000시행예상"/>
      <sheetName val="차액보증"/>
      <sheetName val="코드표"/>
      <sheetName val="1을"/>
      <sheetName val="돌담교 상부수량"/>
      <sheetName val="수입"/>
      <sheetName val="부대공"/>
      <sheetName val="CIVIL4"/>
      <sheetName val="1.수인터널"/>
      <sheetName val="설직재-1"/>
      <sheetName val="기초일위"/>
      <sheetName val="수목단가"/>
      <sheetName val="시설수량표"/>
      <sheetName val="시설일위"/>
      <sheetName val="식재수량표"/>
      <sheetName val="식재일위"/>
      <sheetName val="일위목록"/>
      <sheetName val="자재단가"/>
      <sheetName val="대로근거"/>
      <sheetName val="중로근거"/>
      <sheetName val="변경집계표"/>
      <sheetName val="I一般比"/>
      <sheetName val="가옥철거"/>
      <sheetName val="J형측구단위수량"/>
      <sheetName val="소산진입"/>
      <sheetName val="전체변경예정공정표_2012.07.30"/>
      <sheetName val="Sheet13"/>
      <sheetName val="Sheet14"/>
      <sheetName val="GEN"/>
      <sheetName val="A1(토공)"/>
      <sheetName val="A1(구조물)"/>
      <sheetName val="수량집계(1)"/>
      <sheetName val="철근집계표"/>
      <sheetName val="포장직선구간"/>
      <sheetName val="Sheet17"/>
      <sheetName val="입상내역"/>
      <sheetName val="보차도경계석"/>
      <sheetName val="교대(A1-A2)"/>
      <sheetName val="설비"/>
      <sheetName val="김여중"/>
      <sheetName val="무근깨기"/>
      <sheetName val="단가산출서"/>
      <sheetName val="CAL(1)."/>
      <sheetName val="12CGOU"/>
      <sheetName val="Bend_fact "/>
      <sheetName val="요약배부"/>
      <sheetName val="주관사업"/>
      <sheetName val="STAFF ANALYSIS"/>
      <sheetName val="C"/>
      <sheetName val="AN-01"/>
      <sheetName val="PRICES"/>
      <sheetName val="골조시행"/>
      <sheetName val="예상"/>
      <sheetName val="ASP 일반구간_250A"/>
      <sheetName val="횡배날개"/>
      <sheetName val="자재집계표"/>
      <sheetName val="품셈TABLE"/>
      <sheetName val="데리네이타현황"/>
      <sheetName val="지장물조서"/>
      <sheetName val="에너지동"/>
      <sheetName val="내역서(교량)전체"/>
      <sheetName val="당초내역서"/>
      <sheetName val="가설사무소수량집계"/>
      <sheetName val="도배공사언고"/>
      <sheetName val="기본"/>
      <sheetName val="옹벽집계표"/>
      <sheetName val="토공계산서(부체도로)"/>
      <sheetName val="guard(mac)"/>
      <sheetName val="Supplement2"/>
      <sheetName val="건축물터파기"/>
      <sheetName val="관로조사공"/>
      <sheetName val="여과지동"/>
      <sheetName val="기초자료"/>
      <sheetName val="가압장구체수량산출서"/>
      <sheetName val="20-6(L)"/>
      <sheetName val="중기목록표"/>
      <sheetName val="계화총괄"/>
      <sheetName val="계화배수(3대)"/>
      <sheetName val="토목"/>
      <sheetName val="기계(집계표)"/>
      <sheetName val="2.단면가정"/>
      <sheetName val="6PILE (돌출)"/>
      <sheetName val="입출재고현황 (2)"/>
      <sheetName val="원형맨홀수량"/>
      <sheetName val="토공 total"/>
      <sheetName val="이름"/>
      <sheetName val="70%"/>
      <sheetName val="소비자가"/>
      <sheetName val="공통가설공사"/>
      <sheetName val="부하계산서"/>
      <sheetName val="제직재"/>
      <sheetName val="제-노임"/>
      <sheetName val="CODE"/>
      <sheetName val="MOTOR"/>
      <sheetName val="신표지1"/>
      <sheetName val="직노"/>
      <sheetName val="맨홀수량산출"/>
      <sheetName val="수로단위수량"/>
      <sheetName val="하천하류 철근수량 집계표"/>
      <sheetName val="중기비"/>
      <sheetName val="3련 BOX"/>
      <sheetName val="매립"/>
      <sheetName val="의뢰서"/>
      <sheetName val="본선차로수량집계표"/>
      <sheetName val="외주현황.wq1"/>
      <sheetName val="LOB"/>
      <sheetName val="C-직노1"/>
      <sheetName val="당초"/>
      <sheetName val="일반수량"/>
      <sheetName val="전기혼잡제경비(45)"/>
      <sheetName val="Pier 3"/>
      <sheetName val="증감내역"/>
      <sheetName val="loading"/>
      <sheetName val="STEEL BOX 단면설계(SEC.8)"/>
      <sheetName val="단위자갈수량1"/>
      <sheetName val="자재(설치)"/>
      <sheetName val="국공유지및사유지"/>
      <sheetName val="단가대비표"/>
      <sheetName val="토공-내역"/>
      <sheetName val="이토변실(A3-LINE)"/>
      <sheetName val="깨기"/>
      <sheetName val="건설기계_목록"/>
      <sheetName val="우수받이"/>
      <sheetName val="96노임기준"/>
      <sheetName val="금융비용"/>
      <sheetName val="단가조사"/>
      <sheetName val="I.설계조건"/>
      <sheetName val="2_단면가정_"/>
      <sheetName val="총_괄_표"/>
      <sheetName val="토공_갑지"/>
      <sheetName val="공사비증감(P4)_"/>
      <sheetName val="본선_토공_분배표"/>
      <sheetName val="단면_(2)"/>
      <sheetName val="하도내역_(철콘)"/>
      <sheetName val="부대토목"/>
      <sheetName val="L형집계"/>
      <sheetName val="찍기"/>
      <sheetName val="TYPE-A"/>
      <sheetName val="총수량 (기성)"/>
      <sheetName val="4-1.노무비(직영)"/>
      <sheetName val="운반"/>
      <sheetName val="낙찰표"/>
      <sheetName val="IW-LIST"/>
      <sheetName val="옹벽"/>
      <sheetName val="우수"/>
      <sheetName val="내역-가"/>
      <sheetName val="관급자재대"/>
      <sheetName val="T.T.P 단위수량"/>
      <sheetName val="1단계"/>
      <sheetName val="집계표(OPTION)"/>
      <sheetName val="조건표"/>
      <sheetName val="예정(3)"/>
      <sheetName val="동원(3)"/>
      <sheetName val="9GNG운반"/>
      <sheetName val="설계예시"/>
      <sheetName val="전선 및 전선관"/>
      <sheetName val="관급총괄"/>
      <sheetName val="설계내역서"/>
      <sheetName val="설계내역(2001)"/>
      <sheetName val="DHEQSUPT"/>
      <sheetName val="품"/>
      <sheetName val="현황"/>
      <sheetName val="1.설계기준"/>
      <sheetName val="철집"/>
      <sheetName val="2.하중산정"/>
      <sheetName val="F301_303"/>
      <sheetName val="plan&amp;section_of_foundation"/>
      <sheetName val="design_load"/>
      <sheetName val="working_load_at_the_btm_ft_"/>
      <sheetName val="stability_check"/>
      <sheetName val="design_criteria"/>
      <sheetName val="CAL(1)_"/>
      <sheetName val="Bend_fact_"/>
      <sheetName val="STAFF_ANALYSIS"/>
      <sheetName val="Sheet1_(2)"/>
      <sheetName val="BQMPALOC"/>
      <sheetName val="Cash2"/>
      <sheetName val="Z"/>
      <sheetName val="부표총괄"/>
      <sheetName val="현장관리비"/>
      <sheetName val="계산근거"/>
      <sheetName val="woo(mac)"/>
      <sheetName val="단면가정"/>
      <sheetName val="일위대가표"/>
      <sheetName val="총괄표"/>
      <sheetName val="계획서"/>
      <sheetName val="도자"/>
      <sheetName val="덤프총괄"/>
      <sheetName val="순성토운반거리산정"/>
      <sheetName val="임목폐기물파쇄"/>
      <sheetName val="토적집계표"/>
      <sheetName val="벌목공"/>
      <sheetName val="유동(순성_최종)"/>
      <sheetName val="비옥토수거"/>
      <sheetName val="이기(집계)"/>
      <sheetName val="2차토량발생"/>
      <sheetName val="흥양2교토공집계표"/>
      <sheetName val="JUCKEYK"/>
      <sheetName val="N賃率-職"/>
      <sheetName val="기초INPUT"/>
      <sheetName val="단가조사표"/>
      <sheetName val="수량"/>
      <sheetName val="중기"/>
      <sheetName val="교차구"/>
      <sheetName val="수량산출서"/>
      <sheetName val="을"/>
      <sheetName val="전력구구조물산근"/>
      <sheetName val="단가산출"/>
      <sheetName val="연결관암거"/>
      <sheetName val="P.M 별"/>
      <sheetName val="6공구(당초)"/>
      <sheetName val="산출근거-S1"/>
      <sheetName val="인부노임"/>
      <sheetName val="토적계산"/>
      <sheetName val="토공정보"/>
      <sheetName val="실행대비"/>
      <sheetName val="일반공사"/>
      <sheetName val="저"/>
      <sheetName val="노임"/>
      <sheetName val="일위7"/>
      <sheetName val="일위6"/>
      <sheetName val="일위5"/>
      <sheetName val="노무단가비교표"/>
      <sheetName val="일위1"/>
      <sheetName val="일위2"/>
      <sheetName val="일위3"/>
      <sheetName val="일위4"/>
      <sheetName val="일위8"/>
      <sheetName val="일위9"/>
      <sheetName val="철거산출근거"/>
      <sheetName val="목록"/>
      <sheetName val="자재단가표"/>
      <sheetName val="조합일"/>
      <sheetName val="철거일"/>
      <sheetName val="일위대가(1)"/>
      <sheetName val="과속방지턱"/>
      <sheetName val="용산1(해보)"/>
      <sheetName val="시설물일위"/>
      <sheetName val="단위수량산출"/>
      <sheetName val="내역검토사항"/>
      <sheetName val="간1"/>
      <sheetName val="공사예산서"/>
      <sheetName val="예산서(사급분)"/>
      <sheetName val="설계내역집계표"/>
      <sheetName val="간2"/>
      <sheetName val="총괄자재집계표"/>
      <sheetName val="수량총괄표"/>
      <sheetName val="간3"/>
      <sheetName val="품셈총괄표"/>
      <sheetName val="품셈"/>
      <sheetName val="간4"/>
      <sheetName val="부표총괄표"/>
      <sheetName val="부표"/>
      <sheetName val="간5"/>
      <sheetName val="별표총괄표"/>
      <sheetName val="별표"/>
      <sheetName val="운반거리"/>
      <sheetName val="간6"/>
      <sheetName val="간7"/>
      <sheetName val="우수공"/>
      <sheetName val="표지"/>
      <sheetName val="BOX-1510"/>
      <sheetName val="단면검토"/>
      <sheetName val="가시설(TYPE-A)"/>
      <sheetName val="1호맨홀가감수량"/>
      <sheetName val="1-1평균터파기고(1)"/>
      <sheetName val="1호맨홀수량산출"/>
      <sheetName val="교대(A1)"/>
      <sheetName val="중기목록"/>
      <sheetName val="운반단가"/>
      <sheetName val="일위대가(가설)"/>
      <sheetName val="공틀공사"/>
      <sheetName val="총집계"/>
      <sheetName val="기존-내역"/>
      <sheetName val="표준단면수량(출력안함)"/>
      <sheetName val="계약용량(서포)"/>
      <sheetName val="구체"/>
      <sheetName val="좌측날개벽"/>
      <sheetName val="우측날개벽"/>
      <sheetName val="tggwan(mac)"/>
      <sheetName val="단가산출2"/>
      <sheetName val="중기사용료산출근거"/>
      <sheetName val="우수맨홀공제단위수량"/>
      <sheetName val="6PILE  _돌_x005f_x001c__"/>
      <sheetName val="토목검측서"/>
      <sheetName val="건축내역"/>
      <sheetName val="계수시트"/>
      <sheetName val="이형관격점별수량산출(2)"/>
      <sheetName val="대목"/>
      <sheetName val="REINF."/>
      <sheetName val="전기일위대가"/>
      <sheetName val="6PILE_______G_6_______H_10____2"/>
      <sheetName val="6월인원"/>
      <sheetName val="상부공"/>
      <sheetName val="부대토공"/>
      <sheetName val="차선위치조서"/>
      <sheetName val="모델링"/>
      <sheetName val="하중계산"/>
      <sheetName val="추진공"/>
      <sheetName val="EP0618"/>
      <sheetName val="포장총괄집계표"/>
      <sheetName val="품의"/>
      <sheetName val="입찰내역 발주처 양식"/>
      <sheetName val="단가비교"/>
      <sheetName val="트랜치 집수정 연결관-연장산출서"/>
      <sheetName val="배수장토목공사비"/>
      <sheetName val="마산방향"/>
      <sheetName val="날개벽수량표"/>
      <sheetName val="6PILE__(돌출)1"/>
      <sheetName val="토공_갑지1"/>
      <sheetName val="총_괄_표1"/>
      <sheetName val="1062-X방향_"/>
      <sheetName val="3_공통공사대비"/>
      <sheetName val="제출내역_(2)"/>
      <sheetName val="1_설계조건"/>
      <sheetName val="8_PILE__(돌출)"/>
      <sheetName val="1__설계조건_2_단면가정_3__하중계산"/>
      <sheetName val="DATA_입력란"/>
      <sheetName val="BOX_본체"/>
      <sheetName val="6PILE_과속방지턱집계표!$K$12_(돌출)"/>
      <sheetName val="선적schedule_(2)"/>
      <sheetName val="4_2유효폭의_계산"/>
      <sheetName val="TOWER_10TON"/>
      <sheetName val="TOWER_12TON"/>
      <sheetName val="PAD_TR보호대기초"/>
      <sheetName val="전차선로_물량표"/>
      <sheetName val="3_하중산정4_지지력"/>
      <sheetName val="Summary "/>
      <sheetName val="Thiet bi"/>
      <sheetName val="DM.ChiPhi"/>
      <sheetName val="MAIN GATE HOUSE"/>
      <sheetName val="escon"/>
      <sheetName val="관경결정"/>
      <sheetName val="평가데이터"/>
      <sheetName val="포설list원본"/>
      <sheetName val="개요"/>
      <sheetName val="3절_CheckList_구분"/>
      <sheetName val="일위대가-1"/>
      <sheetName val="횡배수관"/>
      <sheetName val="직공시공계획서"/>
      <sheetName val="부대내역"/>
      <sheetName val="1련박스"/>
      <sheetName val="업체선정"/>
      <sheetName val="외자배분"/>
      <sheetName val="외자내역"/>
      <sheetName val="시멘트 및 골재량 (슬래브)"/>
      <sheetName val="시멘트 및 골재량 (거더)"/>
      <sheetName val="MATERIAL"/>
      <sheetName val="INPUTDATA"/>
      <sheetName val="자재 집계표"/>
      <sheetName val="광주전남"/>
      <sheetName val="배명(단가)"/>
      <sheetName val="경산"/>
      <sheetName val="공사명입력"/>
      <sheetName val="참고자료"/>
      <sheetName val="데이타"/>
      <sheetName val="종배수관"/>
      <sheetName val="기계공사"/>
      <sheetName val="공사비총"/>
      <sheetName val="토공산출(시)"/>
      <sheetName val="토공산출(포)"/>
      <sheetName val="지장물현황"/>
      <sheetName val="분묘 총 현황"/>
      <sheetName val="지하매설물조서"/>
      <sheetName val="지장물도면"/>
      <sheetName val="우수관로단위수량(300)"/>
      <sheetName val="주형"/>
      <sheetName val="직원인원"/>
      <sheetName val="타견적(을)"/>
      <sheetName val="입력시트"/>
      <sheetName val="A1-DATA"/>
      <sheetName val="단면"/>
      <sheetName val="A LINE"/>
      <sheetName val="C.배수관공"/>
      <sheetName val="옹벽식측구단위"/>
      <sheetName val="시중노임"/>
      <sheetName val="Finansal tamamlanma Eğrisi"/>
      <sheetName val="TESİSAT"/>
      <sheetName val="Finansal_tamamlanma_Eğrisi"/>
      <sheetName val="구조물철거개소별명세"/>
      <sheetName val="공종별내역서"/>
      <sheetName val="임목폐기물집계"/>
      <sheetName val="01. 지사동"/>
      <sheetName val="토공사"/>
      <sheetName val="상반기손익차2총괄"/>
      <sheetName val="집수정(600-700)"/>
      <sheetName val="보험료산출"/>
      <sheetName val="산출내역(4월)"/>
      <sheetName val="산출내역(5월) (2)"/>
      <sheetName val="공사개요"/>
      <sheetName val="영동(D)"/>
      <sheetName val="선급금신청서"/>
      <sheetName val="특2맨홀(차도)(T-A)"/>
      <sheetName val="특2맨홀(보도)(T-A)"/>
      <sheetName val="맨홀이음부 몰탈수량 집계표"/>
      <sheetName val="_x0018_"/>
      <sheetName val="연결임시"/>
      <sheetName val="원가(조경)"/>
      <sheetName val="원가(토목)"/>
      <sheetName val="맨홀되메우기"/>
      <sheetName val="각형맨홀"/>
      <sheetName val="요율"/>
      <sheetName val="전체철근집계"/>
      <sheetName val="GAEYO"/>
      <sheetName val="흄관기초"/>
      <sheetName val="사리부설"/>
      <sheetName val="자재집계"/>
      <sheetName val="6PILE___돌출_1"/>
      <sheetName val="2_단면가정_1"/>
      <sheetName val="3BL공동구_수량1"/>
      <sheetName val="Sheet1_(2)1"/>
      <sheetName val="하도내역_(철콘)1"/>
      <sheetName val="본선_토공_분배표1"/>
      <sheetName val="단면_(2)1"/>
      <sheetName val="공사비증감(P4)_1"/>
      <sheetName val="간_지1"/>
      <sheetName val="Part_AB"/>
      <sheetName val="Part_I"/>
      <sheetName val="Part_M"/>
      <sheetName val="할증_"/>
      <sheetName val="F301_3031"/>
      <sheetName val="plan&amp;section_of_foundation1"/>
      <sheetName val="design_load1"/>
      <sheetName val="working_load_at_the_btm_ft_1"/>
      <sheetName val="stability_check1"/>
      <sheetName val="design_criteria1"/>
      <sheetName val="4-1_노무비(직영)"/>
      <sheetName val="01_인원현황_(계획)"/>
      <sheetName val="을_2"/>
      <sheetName val="을_1"/>
      <sheetName val="S_중기사용료"/>
      <sheetName val="6PILE+옹벽집계!$G$6+옹벽집계!$H$10__(돌출"/>
      <sheetName val="01_견적내역서"/>
      <sheetName val="I_설계조건"/>
      <sheetName val="2_교량(신설)"/>
      <sheetName val="돌담교_상부수량"/>
      <sheetName val="6PILE___돌_"/>
      <sheetName val="1_수인터널"/>
      <sheetName val="CAL(1)_1"/>
      <sheetName val="Bend_fact_1"/>
      <sheetName val="STAFF_ANALYSIS1"/>
      <sheetName val="입출재고현황_(2)"/>
      <sheetName val="칠산대교_중앙부"/>
      <sheetName val="칠산대교_시종점부"/>
      <sheetName val="1_토공"/>
      <sheetName val="2_대외공문"/>
      <sheetName val="3련_BOX"/>
      <sheetName val="총수량_(기성)"/>
      <sheetName val="2_단면가정"/>
      <sheetName val="제수변수량H2_15"/>
      <sheetName val="T_T_P_단위수량"/>
      <sheetName val="BOX(1_5X1_5)"/>
      <sheetName val="전선_및_전선관"/>
      <sheetName val="ASP_일반구간_250A"/>
      <sheetName val="96보완계획7_12"/>
      <sheetName val="전체변경예정공정표_2012_07_30"/>
      <sheetName val="토공_total"/>
      <sheetName val="화재_탐지_설비"/>
      <sheetName val="6PILE_(돌출)"/>
      <sheetName val="외주현황_wq1"/>
      <sheetName val="REINF_"/>
      <sheetName val="P_M_별"/>
      <sheetName val="도급견적가"/>
      <sheetName val="Eq. Mobilization"/>
      <sheetName val="하수급견적대비"/>
      <sheetName val="99노임단가"/>
      <sheetName val="자판실행"/>
      <sheetName val="안정검토"/>
      <sheetName val="소방현물"/>
      <sheetName val="7.PILE  (돌출)"/>
      <sheetName val="작성"/>
      <sheetName val="danga"/>
      <sheetName val="ilch"/>
      <sheetName val="목창호"/>
      <sheetName val="준검 내역서"/>
      <sheetName val="날개수량1.5"/>
      <sheetName val="0"/>
      <sheetName val=" FURNACE현설"/>
      <sheetName val="단위수량(출력X)"/>
      <sheetName val="負荷集計（断熱不燃）"/>
      <sheetName val="dongia (2)"/>
      <sheetName val="Div26 - Elect"/>
      <sheetName val="RAB AR&amp;STR"/>
      <sheetName val="electrical"/>
      <sheetName val="setup"/>
      <sheetName val="U형측구 표준단면도"/>
      <sheetName val="INPUT(덕도방향-시점)"/>
      <sheetName val="264"/>
      <sheetName val="6MONTHS"/>
      <sheetName val="일위대가-2"/>
      <sheetName val="98지급계획"/>
      <sheetName val="배수관토공산출"/>
      <sheetName val="깨؀"/>
      <sheetName val="깨٫"/>
      <sheetName val="breakdown"/>
      <sheetName val="main1"/>
      <sheetName val="RefG"/>
      <sheetName val="IRR sponsor"/>
      <sheetName val="laroux"/>
      <sheetName val="1.설계조건 "/>
      <sheetName val="2.단면1"/>
      <sheetName val="2.단면2"/>
      <sheetName val="3.토압계산"/>
      <sheetName val="4.하중계산"/>
      <sheetName val="5.안정검토"/>
      <sheetName val="5.안정검토 (2)"/>
      <sheetName val="6.벽체계산"/>
      <sheetName val="7.FOOTING 계산(직접기초)"/>
      <sheetName val="7.PILE "/>
      <sheetName val="FOOTING 계산(PILE기초)"/>
      <sheetName val="FOOTING계산(돌출)"/>
      <sheetName val="BM"/>
      <sheetName val="BALAN1"/>
      <sheetName val="(10) Other Costs5"/>
      <sheetName val="LAST UPDATE"/>
      <sheetName val="마감물량"/>
      <sheetName val="h-013211-2"/>
      <sheetName val="Bill summary of cost"/>
      <sheetName val="INTERIOR WALLS"/>
      <sheetName val="LLEGADA"/>
      <sheetName val="GAE8'97"/>
      <sheetName val="CFA"/>
      <sheetName val="Material Price"/>
      <sheetName val="2.223M_due to adj profit"/>
      <sheetName val="Land Dev't. Ph-1"/>
      <sheetName val="Benchmark"/>
      <sheetName val="GESTION FICHE"/>
      <sheetName val="TRADUCTION LISTES"/>
      <sheetName val="Table"/>
      <sheetName val="BQextra"/>
      <sheetName val="TOSHIBA-Structure"/>
      <sheetName val="8-31-98"/>
      <sheetName val="worksheet inchican"/>
      <sheetName val="combined 9-30"/>
      <sheetName val="6PILE__(돌출)2"/>
      <sheetName val="토공_갑지2"/>
      <sheetName val="총_괄_표2"/>
      <sheetName val="1062-X방향_1"/>
      <sheetName val="3_공통공사대비1"/>
      <sheetName val="제출내역_(2)1"/>
      <sheetName val="1_설계조건1"/>
      <sheetName val="8_PILE__(돌출)1"/>
      <sheetName val="1__설계조건_2_단면가정_3__하중계산1"/>
      <sheetName val="DATA_입력란1"/>
      <sheetName val="BOX_본체1"/>
      <sheetName val="6PILE_과속방지턱집계표!$K$12_(돌출)1"/>
      <sheetName val="선적schedule_(2)1"/>
      <sheetName val="4_2유효폭의_계산1"/>
      <sheetName val="TOWER_10TON1"/>
      <sheetName val="TOWER_12TON1"/>
      <sheetName val="PAD_TR보호대기초1"/>
      <sheetName val="전차선로_물량표1"/>
      <sheetName val="3_하중산정4_지지력1"/>
      <sheetName val="Summary_"/>
      <sheetName val="Thiet_bi"/>
      <sheetName val="DM_ChiPhi"/>
      <sheetName val="MAIN_GATE_HOUSE"/>
      <sheetName val="DANHPHAP"/>
      <sheetName val="연결원본-절대지우지말것"/>
      <sheetName val="방송(체육관)"/>
      <sheetName val="Open"/>
      <sheetName val="차선도색"/>
      <sheetName val="VS P-Q"/>
      <sheetName val="견적"/>
      <sheetName val="기성집계"/>
      <sheetName val="일위대가(여기까지)"/>
      <sheetName val="금융"/>
      <sheetName val="1회기성을"/>
      <sheetName val="변경내역대비표(2)"/>
      <sheetName val="MTP"/>
      <sheetName val="95MAKER"/>
      <sheetName val="재료율"/>
      <sheetName val="Contents"/>
      <sheetName val="Form.A"/>
      <sheetName val="Electrical(ISBL)"/>
      <sheetName val="Form.C"/>
      <sheetName val="Form.D"/>
      <sheetName val="Form.E"/>
      <sheetName val="Form.F"/>
      <sheetName val="Form.G"/>
      <sheetName val="MANP"/>
      <sheetName val="SYSTEM 945 Air&amp;Nitrogen"/>
      <sheetName val="백분율"/>
      <sheetName val="tifico"/>
      <sheetName val="EQT-ESTN"/>
      <sheetName val="PTdam"/>
      <sheetName val="산1~6"/>
      <sheetName val="중기조종사 단위단가"/>
      <sheetName val="금액결정"/>
      <sheetName val="PM Demolition "/>
      <sheetName val="단면치수"/>
      <sheetName val="USGC"/>
      <sheetName val="Equip."/>
      <sheetName val="Y_WORK"/>
      <sheetName val="6PILE__(돌출)3"/>
      <sheetName val="토공_갑지3"/>
      <sheetName val="총_괄_표3"/>
      <sheetName val="2_단면가정_2"/>
      <sheetName val="3BL공동구_수량2"/>
      <sheetName val="6PILE___돌출_2"/>
      <sheetName val="Summary_1"/>
      <sheetName val="Thiet_bi1"/>
      <sheetName val="DM_ChiPhi1"/>
      <sheetName val="dongia_(2)"/>
      <sheetName val="RAB_AR&amp;STR"/>
      <sheetName val="Div26_-_Elect"/>
      <sheetName val="본선_토공_분배표2"/>
      <sheetName val="Sheet1_(2)2"/>
      <sheetName val="1062-X방향_2"/>
      <sheetName val="3_공통공사대비2"/>
      <sheetName val="제출내역_(2)2"/>
      <sheetName val="1_설계조건2"/>
      <sheetName val="8_PILE__(돌출)2"/>
      <sheetName val="단면_(2)2"/>
      <sheetName val="하도내역_(철콘)2"/>
      <sheetName val="1__설계조건_2_단면가정_3__하중계산2"/>
      <sheetName val="DATA_입력란2"/>
      <sheetName val="공사비증감(P4)_2"/>
      <sheetName val="BOX_본체2"/>
      <sheetName val="6PILE_과속방지턱집계표!$K$12_(돌출)2"/>
      <sheetName val="F301_3032"/>
      <sheetName val="plan&amp;section_of_foundation2"/>
      <sheetName val="design_load2"/>
      <sheetName val="working_load_at_the_btm_ft_2"/>
      <sheetName val="stability_check2"/>
      <sheetName val="design_criteria2"/>
      <sheetName val="선적schedule_(2)2"/>
      <sheetName val="4_2유효폭의_계산2"/>
      <sheetName val="TOWER_10TON2"/>
      <sheetName val="TOWER_12TON2"/>
      <sheetName val="PAD_TR보호대기초2"/>
      <sheetName val="전차선로_물량표2"/>
      <sheetName val="CAL(1)_2"/>
      <sheetName val="Bend_fact_2"/>
      <sheetName val="STAFF_ANALYSIS2"/>
      <sheetName val="3_하중산정4_지지력2"/>
      <sheetName val="간_지11"/>
      <sheetName val="01_견적내역서1"/>
      <sheetName val="Part_AB1"/>
      <sheetName val="Part_I1"/>
      <sheetName val="Part_M1"/>
      <sheetName val="할증_1"/>
      <sheetName val="6PILE+옹벽집계!$G$6+옹벽집계!$H$10__(돌1"/>
      <sheetName val="S_중기사용료1"/>
      <sheetName val="3련_BOX1"/>
      <sheetName val="MAIN_GATE_HOUSE1"/>
      <sheetName val="ASP_일반구간_250A1"/>
      <sheetName val="2_교량(신설)1"/>
      <sheetName val="I_설계조건1"/>
      <sheetName val="01_인원현황_(계획)1"/>
      <sheetName val="돌담교_상부수량1"/>
      <sheetName val="1_수인터널1"/>
      <sheetName val="입찰내역_발주처_양식"/>
      <sheetName val="6PILE___돌_x005f_x001c__"/>
      <sheetName val="Master"/>
      <sheetName val="DGCT"/>
      <sheetName val="Ts"/>
      <sheetName val="TH"/>
      <sheetName val="Bia"/>
      <sheetName val="Vattu"/>
      <sheetName val="XL4Poppy"/>
      <sheetName val="wall"/>
      <sheetName val="database"/>
      <sheetName val="INFOR-ST"/>
      <sheetName val="6PILE  _돌_x005f_x005f_x005f_x001c__"/>
      <sheetName val="DG duoi"/>
      <sheetName val="TEN CONG TRINH"/>
      <sheetName val="Notes"/>
      <sheetName val="BANG TONG HOP (2)"/>
      <sheetName val="AUTOMATIC SELECT"/>
      <sheetName val="일용노임단가"/>
      <sheetName val="아파트 기성내역서"/>
      <sheetName val="공정"/>
      <sheetName val="정공공사"/>
      <sheetName val="미생물배양기 기초"/>
      <sheetName val="총괄내역"/>
      <sheetName val="본실행경비"/>
      <sheetName val="T13(P68~72,78)"/>
      <sheetName val="6PILE_______G_6_______H_10____3"/>
      <sheetName val="투입"/>
      <sheetName val="현장관리비 산출내역"/>
      <sheetName val="관로연장산출"/>
      <sheetName val="격점관로집계"/>
      <sheetName val="STEEL_BOX_단면설계(SEC_8)"/>
      <sheetName val="01__지사동"/>
      <sheetName val="하천하류_철근수량_집계표"/>
      <sheetName val="2_하중산정"/>
      <sheetName val="1_설계기준"/>
      <sheetName val="datasheet"/>
      <sheetName val="IMPEADENCE MAP 취수장"/>
      <sheetName val="출입구총집계"/>
      <sheetName val="철근단면적"/>
      <sheetName val="토공집계"/>
      <sheetName val="품셈총_x0000__x0000_"/>
      <sheetName val="간접1"/>
      <sheetName val="단위가격"/>
      <sheetName val="가설대가"/>
      <sheetName val="토공대가"/>
      <sheetName val="구조대가"/>
      <sheetName val="포설대가1"/>
      <sheetName val="부대대가"/>
      <sheetName val="정산"/>
      <sheetName val="분석"/>
      <sheetName val="유리"/>
      <sheetName val="HVAC"/>
      <sheetName val="Riesgos y Oportunidades"/>
      <sheetName val="잡비계산"/>
      <sheetName val="Cash Out Table"/>
      <sheetName val="Net Cash Table"/>
      <sheetName val="방배2E"/>
      <sheetName val="F4-F7"/>
      <sheetName val="dongia_(2)1"/>
      <sheetName val="Div26_-_Elect1"/>
      <sheetName val="RAB_AR&amp;STR1"/>
      <sheetName val="시멘트_및_골재량_(슬래브)"/>
      <sheetName val="시멘트_및_골재량_(거더)"/>
      <sheetName val="이형관"/>
      <sheetName val="_x0018_?℀"/>
      <sheetName val="횡배위치"/>
      <sheetName val="0226"/>
      <sheetName val="보고서"/>
      <sheetName val="6PILE__(돌출)4"/>
      <sheetName val="6PILE___돌출_3"/>
      <sheetName val="3BL공동구_수량3"/>
      <sheetName val="본선_토공_분배표3"/>
      <sheetName val="토공_갑지4"/>
      <sheetName val="Sheet1_(2)3"/>
      <sheetName val="2_단면가정_3"/>
      <sheetName val="3_공통공사대비3"/>
      <sheetName val="1062-X방향_3"/>
      <sheetName val="TOWER_10TON3"/>
      <sheetName val="TOWER_12TON3"/>
      <sheetName val="F301_3033"/>
      <sheetName val="plan&amp;section_of_foundation3"/>
      <sheetName val="design_load3"/>
      <sheetName val="working_load_at_the_btm_ft_3"/>
      <sheetName val="stability_check3"/>
      <sheetName val="design_criteria3"/>
      <sheetName val="선적schedule_(2)3"/>
      <sheetName val="단면_(2)3"/>
      <sheetName val="총_괄_표4"/>
      <sheetName val="하도내역_(철콘)3"/>
      <sheetName val="제출내역_(2)3"/>
      <sheetName val="간_지12"/>
      <sheetName val="1__설계조건_2_단면가정_3__하중계산3"/>
      <sheetName val="DATA_입력란3"/>
      <sheetName val="공사비증감(P4)_3"/>
      <sheetName val="BOX_본체3"/>
      <sheetName val="8_PILE__(돌출)3"/>
      <sheetName val="PAD_TR보호대기초3"/>
      <sheetName val="전차선로_물량표3"/>
      <sheetName val="6PILE_과속방지턱집계표!$K$12_(돌출)3"/>
      <sheetName val="6PILE+옹벽집계!$G$6+옹벽집계!$H$10__(돌2"/>
      <sheetName val="3_하중산정4_지지력3"/>
      <sheetName val="4_2유효폭의_계산3"/>
      <sheetName val="S_중기사용료2"/>
      <sheetName val="01_인원현황_(계획)2"/>
      <sheetName val="01_견적내역서2"/>
      <sheetName val="2_교량(신설)2"/>
      <sheetName val="I_설계조건2"/>
      <sheetName val="BOX(1_5X1_5)1"/>
      <sheetName val="을_21"/>
      <sheetName val="을_11"/>
      <sheetName val="2_단면가정1"/>
      <sheetName val="Part_AB2"/>
      <sheetName val="Part_I2"/>
      <sheetName val="Part_M2"/>
      <sheetName val="제수변수량H2_151"/>
      <sheetName val="CAL(1)_3"/>
      <sheetName val="Bend_fact_3"/>
      <sheetName val="STAFF_ANALYSIS3"/>
      <sheetName val="입출재고현황_(2)1"/>
      <sheetName val="1_설계조건3"/>
      <sheetName val="총수량_(기성)1"/>
      <sheetName val="4-1_노무비(직영)1"/>
      <sheetName val="할증_2"/>
      <sheetName val="돌담교_상부수량2"/>
      <sheetName val="1_토공1"/>
      <sheetName val="칠산대교_중앙부1"/>
      <sheetName val="칠산대교_시종점부1"/>
      <sheetName val="1_수인터널2"/>
      <sheetName val="3련_BOX2"/>
      <sheetName val="T_T_P_단위수량1"/>
      <sheetName val="2_대외공문1"/>
      <sheetName val="전선_및_전선관1"/>
      <sheetName val="ASP_일반구간_250A2"/>
      <sheetName val="2_하중산정1"/>
      <sheetName val="96보완계획7_121"/>
      <sheetName val="1_설계기준1"/>
      <sheetName val="Form_A1"/>
      <sheetName val="Form_C1"/>
      <sheetName val="Form_D1"/>
      <sheetName val="Form_E1"/>
      <sheetName val="Form_F1"/>
      <sheetName val="Form_G1"/>
      <sheetName val="_FURNACE현설1"/>
      <sheetName val="전체변경예정공정표_2012_07_301"/>
      <sheetName val="입찰내역_발주처_양식1"/>
      <sheetName val="화재_탐지_설비1"/>
      <sheetName val="6PILE_(돌출)1"/>
      <sheetName val="P_M_별1"/>
      <sheetName val="REINF_1"/>
      <sheetName val="하천하류_철근수량_집계표1"/>
      <sheetName val="토공_total1"/>
      <sheetName val="외주현황_wq11"/>
      <sheetName val="℀"/>
      <sheetName val="트랜치_집수정_연결관-연장산출서1"/>
      <sheetName val="Summary_2"/>
      <sheetName val="Thiet_bi2"/>
      <sheetName val="DM_ChiPhi2"/>
      <sheetName val="MAIN_GATE_HOUSE2"/>
      <sheetName val="Pier_31"/>
      <sheetName val="산출내역(5월)_(2)1"/>
      <sheetName val="STEEL_BOX_단면설계(SEC_8)1"/>
      <sheetName val="시멘트_및_골재량_(슬래브)1"/>
      <sheetName val="시멘트_및_골재량_(거더)1"/>
      <sheetName val="자재_집계표1"/>
      <sheetName val="6PILE___돌_x005f_x001c__1"/>
      <sheetName val="Eq__Mobilization1"/>
      <sheetName val="01__지사동1"/>
      <sheetName val="A_LINE1"/>
      <sheetName val="C_배수관공1"/>
      <sheetName val="Finansal_tamamlanma_Eğrisi2"/>
      <sheetName val="Form_A"/>
      <sheetName val="Form_C"/>
      <sheetName val="Form_D"/>
      <sheetName val="Form_E"/>
      <sheetName val="Form_F"/>
      <sheetName val="Form_G"/>
      <sheetName val="_FURNACE현설"/>
      <sheetName val="트랜치_집수정_연결관-연장산출서"/>
      <sheetName val="Pier_3"/>
      <sheetName val="산출내역(5월)_(2)"/>
      <sheetName val="자재_집계표"/>
      <sheetName val="Eq__Mobilization"/>
      <sheetName val="A_LINE"/>
      <sheetName val="C_배수관공"/>
      <sheetName val="Finansal_tamamlanma_Eğrisi1"/>
      <sheetName val="공정계획(내부계획25%,내부w.f)"/>
      <sheetName val="AILC004"/>
      <sheetName val="소도3교"/>
      <sheetName val="CFS3"/>
      <sheetName val="투자필요검토서(복수업체추천서 포함)"/>
      <sheetName val="1공구산출내역서"/>
      <sheetName val="수목데이타 "/>
      <sheetName val="전계가"/>
      <sheetName val="갈현동"/>
      <sheetName val="NAI"/>
      <sheetName val="상부하중"/>
      <sheetName val="풍하중1"/>
      <sheetName val="음성방향"/>
      <sheetName val="견적 (2)"/>
      <sheetName val="기본단가"/>
      <sheetName val="인건비단가"/>
      <sheetName val="ACUNIT"/>
      <sheetName val="교사기준면적(초등)"/>
      <sheetName val="우배수"/>
      <sheetName val="Y-WORK"/>
      <sheetName val="1_토공2"/>
      <sheetName val="S_중기사용료3"/>
      <sheetName val="1_토공3"/>
      <sheetName val="01_견적내역서3"/>
      <sheetName val="98수문일위"/>
      <sheetName val="수자재단위당"/>
      <sheetName val="세목전체"/>
      <sheetName val="하중산정"/>
      <sheetName val="도"/>
      <sheetName val="Rekap Addendum"/>
      <sheetName val="Hrg.Sat"/>
      <sheetName val="Sec I ML"/>
      <sheetName val=" PE-F-42 MR 9 Manpower"/>
      <sheetName val="On Time"/>
      <sheetName val="Curup"/>
      <sheetName val="Prabu"/>
      <sheetName val="PESANTREN"/>
      <sheetName val="G"/>
      <sheetName val="A"/>
      <sheetName val="WORK"/>
      <sheetName val="J直材4"/>
      <sheetName val="제1종배수관"/>
      <sheetName val="제2종배수관"/>
      <sheetName val="제4종배수관"/>
      <sheetName val="토목공사"/>
      <sheetName val="안정계산"/>
      <sheetName val="현장지지물물량"/>
      <sheetName val="기계경비(시간당)"/>
      <sheetName val="램머"/>
      <sheetName val="식재인부"/>
      <sheetName val="시설물기초"/>
      <sheetName val="SLAB"/>
      <sheetName val="단가조건(02년)"/>
      <sheetName val="평균터파기고(1-2,ASP)"/>
      <sheetName val="내부산출서"/>
      <sheetName val="물가자료"/>
      <sheetName val="가로등내역서"/>
      <sheetName val="동력부하계산"/>
      <sheetName val="배수공집계표"/>
      <sheetName val="TTL"/>
      <sheetName val="6PILE_옹_____G_6_옹_____H_10____2"/>
      <sheetName val="잡석,기타"/>
      <sheetName val="토공 (3)"/>
      <sheetName val="연장,면적"/>
      <sheetName val="보강토옹벽총계"/>
      <sheetName val="토공 (2)"/>
      <sheetName val="우수공수량총괄"/>
      <sheetName val="오수공총괄"/>
      <sheetName val="상수총괄"/>
      <sheetName val=" 비점오염저감시설"/>
      <sheetName val="세륜장"/>
      <sheetName val="구성비"/>
      <sheetName val="Du lieu ban dau"/>
      <sheetName val="125x125"/>
      <sheetName val="Earthwork"/>
      <sheetName val="149-2"/>
      <sheetName val="Đon gia"/>
      <sheetName val="Duc_bk"/>
      <sheetName val="Đơn Giá "/>
      <sheetName val="Config"/>
      <sheetName val="TH_CPTB"/>
      <sheetName val="CP Khac cuoc VC"/>
      <sheetName val="Rates"/>
      <sheetName val="T.KE CP1"/>
      <sheetName val="능률"/>
      <sheetName val="노임이"/>
      <sheetName val="본사인상전"/>
      <sheetName val="공예을"/>
      <sheetName val="Sheet6"/>
      <sheetName val="01"/>
      <sheetName val="공통부대비"/>
      <sheetName val="이토변실"/>
      <sheetName val="터널조도"/>
      <sheetName val="Sheet9"/>
      <sheetName val="Sheet10"/>
      <sheetName val="전기자료"/>
      <sheetName val="L밽P"/>
      <sheetName val="L밽©"/>
      <sheetName val="L_x0002__x0000_"/>
      <sheetName val="1호맨홀가시설토공(2~4)"/>
      <sheetName val="1호맨홀토공 (4)"/>
      <sheetName val="1호맨홀연결관토공 (2)"/>
      <sheetName val="CAUDIT"/>
      <sheetName val="제경비율"/>
      <sheetName val="IBASE"/>
      <sheetName val="EARTH WORKS"/>
      <sheetName val="B3A - TOWER A"/>
      <sheetName val="Bill of Qty MEP"/>
      <sheetName val="ctTBA"/>
      <sheetName val="PNT_QUOT__3"/>
      <sheetName val="COAT_WRAP_QIOT__3"/>
      <sheetName val="Nhan cong"/>
      <sheetName val="Gld"/>
      <sheetName val="Gxd"/>
      <sheetName val="QD957"/>
      <sheetName val="TBVL"/>
      <sheetName val="TLG Type"/>
      <sheetName val="BG"/>
      <sheetName val="Parem"/>
      <sheetName val="공사개요-C"/>
      <sheetName val="Items"/>
      <sheetName val="HESO"/>
      <sheetName val="TOTAL SUMMARY"/>
      <sheetName val="INFO"/>
      <sheetName val="SEX"/>
      <sheetName val="Takeoff"/>
      <sheetName val="FAB별"/>
      <sheetName val="암거날개벽재료집계"/>
      <sheetName val="용산3(영광)"/>
      <sheetName val="_x005f_x0018__x005f_x0000_℀"/>
      <sheetName val="견적을지"/>
      <sheetName val="XXXXXX"/>
      <sheetName val="도면자료제출일정"/>
      <sheetName val="IncStat 03-04"/>
      <sheetName val="IncStat 03  "/>
      <sheetName val="Авансы по СНГ"/>
      <sheetName val="LOADDAT"/>
      <sheetName val="UNIT 3"/>
      <sheetName val="Cashflow Analysis"/>
      <sheetName val="VC2 8.98"/>
      <sheetName val="적용환율"/>
      <sheetName val="BREAKDOWN(철거설치)"/>
      <sheetName val="경비2내역"/>
      <sheetName val="Item#9.3"/>
      <sheetName val="Item#1.9"/>
      <sheetName val="Item#6.7"/>
      <sheetName val="Item#2.6"/>
      <sheetName val="Item#4.10"/>
      <sheetName val="Item#5.8"/>
      <sheetName val="Item#7.21"/>
      <sheetName val="Item#3.8"/>
      <sheetName val="Item#8.7"/>
      <sheetName val="DESBAST"/>
      <sheetName val="Arch"/>
      <sheetName val="チューブ仕様"/>
      <sheetName val="Insulation_Utl_Off"/>
      <sheetName val="Note_Piping"/>
      <sheetName val="Forecast"/>
      <sheetName val="part j"/>
      <sheetName val="Part B"/>
      <sheetName val="UPA (C)"/>
      <sheetName val="Regenerator  Concrete Structure"/>
      <sheetName val="Ex-Rate"/>
      <sheetName val="WORKER"/>
      <sheetName val="Schedule S-Curve Revision#3"/>
      <sheetName val="Master Data"/>
      <sheetName val="石炭性状"/>
      <sheetName val="PSV2701F"/>
      <sheetName val="DESBASTE"/>
      <sheetName val="소요자재"/>
      <sheetName val="노무산출서"/>
      <sheetName val="검사원"/>
      <sheetName val="기성요약서"/>
      <sheetName val="원가계산서"/>
      <sheetName val="공종별집계표"/>
      <sheetName val="간지1"/>
      <sheetName val="순공사비산출서"/>
      <sheetName val="#첨부서류"/>
      <sheetName val="목차"/>
      <sheetName val="보험료정산내역서"/>
      <sheetName val="산갑"/>
      <sheetName val="안전관리비사용내역서(총괄표)"/>
      <sheetName val="품질갑지"/>
      <sheetName val="매몰부검측갑지"/>
      <sheetName val="관급수불부갑지"/>
      <sheetName val="사급수불부갑지"/>
      <sheetName val="노무비지급대장갑지"/>
      <sheetName val="사진대지갑"/>
      <sheetName val="기성사진대지"/>
      <sheetName val="기성검사사진"/>
      <sheetName val="환경기계공정표 (3)"/>
      <sheetName val="4배"/>
      <sheetName val="6배"/>
      <sheetName val="3배"/>
      <sheetName val="5배"/>
      <sheetName val="1배"/>
      <sheetName val="직공시공계반͇"/>
      <sheetName val="IRR_sponsor"/>
      <sheetName val="1_설계조건_"/>
      <sheetName val="2_단면1"/>
      <sheetName val="2_단면2"/>
      <sheetName val="3_토압계산"/>
      <sheetName val="4_하중계산"/>
      <sheetName val="5_안정검토"/>
      <sheetName val="5_안정검토_(2)"/>
      <sheetName val="6_벽체계산"/>
      <sheetName val="7_FOOTING_계산(직접기초)"/>
      <sheetName val="7_PILE_"/>
      <sheetName val="FOOTING_계산(PILE기초)"/>
      <sheetName val="(10)_Other_Costs5"/>
      <sheetName val="LAST_UPDATE"/>
      <sheetName val="Bill_summary_of_cost"/>
      <sheetName val="INTERIOR_WALLS"/>
      <sheetName val="Material_Price"/>
      <sheetName val="2_223M_due_to_adj_profit"/>
      <sheetName val="Land_Dev't__Ph-1"/>
      <sheetName val="GESTION_FICHE"/>
      <sheetName val="TRADUCTION_LISTES"/>
      <sheetName val="날개수량1_5"/>
      <sheetName val="맨홀이음부_몰탈수량_집계표"/>
      <sheetName val="U형측구_표준단면도"/>
      <sheetName val="SYSTEM_945_Air&amp;Nitrogen"/>
      <sheetName val="PM_Demolition_"/>
      <sheetName val="현장관리비_산출내역"/>
      <sheetName val="7_PILE__(돌출)"/>
      <sheetName val="분묘_총_현황"/>
      <sheetName val="준검_내역서"/>
      <sheetName val="1.사유서"/>
      <sheetName val="부재별산출서"/>
      <sheetName val="시산표"/>
      <sheetName val="G2설비도급"/>
      <sheetName val="예산총괄표"/>
      <sheetName val="재료비"/>
      <sheetName val="경비총괄표"/>
      <sheetName val="1. 검사비외"/>
      <sheetName val="3.공사운영비"/>
      <sheetName val="2.외주공사비"/>
      <sheetName val="본사공가현황"/>
      <sheetName val="運転条件一覧"/>
      <sheetName val="Equip_"/>
      <sheetName val="plumbing"/>
      <sheetName val="pro ra op"/>
      <sheetName val="grafik"/>
      <sheetName val="Sch"/>
      <sheetName val="HARGA MATERIAL"/>
      <sheetName val="CH-RANC"/>
      <sheetName val="Competitors"/>
      <sheetName val="VV-REV2"/>
      <sheetName val="DIV.1"/>
      <sheetName val="analisa"/>
      <sheetName val="ALAT"/>
      <sheetName val="BAHAN"/>
      <sheetName val="Analisa Harga"/>
      <sheetName val="BQ"/>
      <sheetName val="hsp-STR-ARS"/>
      <sheetName val="Summary"/>
      <sheetName val="Analisa Harga Satuan"/>
      <sheetName val="Bank"/>
      <sheetName val="Hrg Satuan"/>
      <sheetName val="Public Area"/>
      <sheetName val="analis standar(8m)"/>
      <sheetName val="GRAND TOTAL"/>
      <sheetName val="div2"/>
      <sheetName val="Daf 1"/>
      <sheetName val="EQ_an"/>
      <sheetName val="LISTRIK"/>
      <sheetName val="VA_code"/>
      <sheetName val="Persiapan"/>
      <sheetName val="95삼성급(본사)"/>
      <sheetName val="TB"/>
      <sheetName val="Spec ME"/>
      <sheetName val="Balok"/>
      <sheetName val="Factor"/>
      <sheetName val="BOQ CBM"/>
      <sheetName val="PileCap"/>
      <sheetName val="REQDELTA"/>
      <sheetName val="BAG_2"/>
      <sheetName val="I_KAMAR"/>
      <sheetName val="Analisa HSP"/>
      <sheetName val="Pipe"/>
      <sheetName val="ELEC_DCI"/>
      <sheetName val="INST_DCI"/>
      <sheetName val="RAB"/>
      <sheetName val="PRO_DCI"/>
      <sheetName val="HVAC_DCI"/>
      <sheetName val="PIPE_DCI"/>
      <sheetName val="4-Basic Price"/>
      <sheetName val="villa"/>
      <sheetName val="Harsat Upah"/>
      <sheetName val="Perhitungan Besi"/>
      <sheetName val="SC1"/>
      <sheetName val="ANL"/>
      <sheetName val="Cash Flow bulanan"/>
      <sheetName val="H.Satuan"/>
      <sheetName val="Perm. Test"/>
      <sheetName val="schalt"/>
      <sheetName val="schtng"/>
      <sheetName val="schbhn"/>
      <sheetName val="기안"/>
      <sheetName val="개산공사비"/>
      <sheetName val="IGCC査定"/>
      <sheetName val="40인공산출서"/>
      <sheetName val="40산출기초"/>
      <sheetName val="40전기실"/>
      <sheetName val="40전력간선"/>
      <sheetName val="40용접기용"/>
      <sheetName val="40전등"/>
      <sheetName val="40RACE WAY"/>
      <sheetName val="40전열"/>
      <sheetName val="30신설일위대가"/>
      <sheetName val="30집계표"/>
      <sheetName val="__"/>
      <sheetName val="깨_x0000_"/>
      <sheetName val="_x005f_xffff__x005f_xffff__x005f_xffff__x005f_xffff_"/>
      <sheetName val="worksheet_inchican"/>
      <sheetName val="combined_9-30"/>
      <sheetName val="VS_P-Q"/>
      <sheetName val="미생물배양기_기초"/>
      <sheetName val="IMPEADENCE_MAP_취수장"/>
      <sheetName val="상행-교대(A1-A2)"/>
      <sheetName val="역T형(H=6.0) (2)"/>
      <sheetName val="TEST1"/>
      <sheetName val="trf(36%)"/>
      <sheetName val="Cons.Val"/>
      <sheetName val="EQUIPOS"/>
      <sheetName val="33628-Rev. A"/>
      <sheetName val="개발행위"/>
      <sheetName val="현장조사"/>
      <sheetName val="맨홀_공사비"/>
      <sheetName val="수목표준대가"/>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sheetData sheetId="105" refreshError="1"/>
      <sheetData sheetId="106" refreshError="1"/>
      <sheetData sheetId="107" refreshError="1"/>
      <sheetData sheetId="108"/>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sheetData sheetId="231" refreshError="1"/>
      <sheetData sheetId="232" refreshError="1"/>
      <sheetData sheetId="233" refreshError="1"/>
      <sheetData sheetId="234" refreshError="1"/>
      <sheetData sheetId="235" refreshError="1"/>
      <sheetData sheetId="236" refreshError="1"/>
      <sheetData sheetId="237"/>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sheetData sheetId="757" refreshError="1"/>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sheetData sheetId="851"/>
      <sheetData sheetId="852"/>
      <sheetData sheetId="853"/>
      <sheetData sheetId="854"/>
      <sheetData sheetId="855"/>
      <sheetData sheetId="856"/>
      <sheetData sheetId="857"/>
      <sheetData sheetId="858"/>
      <sheetData sheetId="859"/>
      <sheetData sheetId="860"/>
      <sheetData sheetId="86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sheetData sheetId="924"/>
      <sheetData sheetId="925"/>
      <sheetData sheetId="926"/>
      <sheetData sheetId="927"/>
      <sheetData sheetId="928"/>
      <sheetData sheetId="929"/>
      <sheetData sheetId="930"/>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sheetData sheetId="1035"/>
      <sheetData sheetId="1036"/>
      <sheetData sheetId="1037"/>
      <sheetData sheetId="1038"/>
      <sheetData sheetId="1039" refreshError="1"/>
      <sheetData sheetId="1040" refreshError="1"/>
      <sheetData sheetId="1041" refreshError="1"/>
      <sheetData sheetId="1042" refreshError="1"/>
      <sheetData sheetId="1043" refreshError="1"/>
      <sheetData sheetId="1044"/>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sheetData sheetId="1063"/>
      <sheetData sheetId="1064"/>
      <sheetData sheetId="1065"/>
      <sheetData sheetId="1066"/>
      <sheetData sheetId="1067" refreshError="1"/>
      <sheetData sheetId="1068"/>
      <sheetData sheetId="1069" refreshError="1"/>
      <sheetData sheetId="1070" refreshError="1"/>
      <sheetData sheetId="1071" refreshError="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refreshError="1"/>
      <sheetData sheetId="1169" refreshError="1"/>
      <sheetData sheetId="1170" refreshError="1"/>
      <sheetData sheetId="1171" refreshError="1"/>
      <sheetData sheetId="1172" refreshError="1"/>
      <sheetData sheetId="1173" refreshError="1"/>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sheetData sheetId="1210"/>
      <sheetData sheetId="1211"/>
      <sheetData sheetId="1212"/>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sheetData sheetId="1377"/>
      <sheetData sheetId="1378"/>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sheetData sheetId="1409"/>
      <sheetData sheetId="1410"/>
      <sheetData sheetId="1411"/>
      <sheetData sheetId="1412"/>
      <sheetData sheetId="1413" refreshError="1"/>
      <sheetData sheetId="1414"/>
      <sheetData sheetId="1415" refreshError="1"/>
      <sheetData sheetId="1416"/>
      <sheetData sheetId="1417"/>
      <sheetData sheetId="1418" refreshError="1"/>
      <sheetData sheetId="1419" refreshError="1"/>
      <sheetData sheetId="1420" refreshError="1"/>
      <sheetData sheetId="1421" refreshError="1"/>
      <sheetData sheetId="1422" refreshError="1"/>
      <sheetData sheetId="1423" refreshError="1"/>
      <sheetData sheetId="1424"/>
      <sheetData sheetId="1425"/>
      <sheetData sheetId="1426"/>
      <sheetData sheetId="1427" refreshError="1"/>
      <sheetData sheetId="1428"/>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sheetData sheetId="1491"/>
      <sheetData sheetId="1492"/>
      <sheetData sheetId="1493"/>
      <sheetData sheetId="1494"/>
      <sheetData sheetId="1495"/>
      <sheetData sheetId="1496"/>
      <sheetData sheetId="1497"/>
      <sheetData sheetId="1498" refreshError="1"/>
      <sheetData sheetId="1499" refreshError="1"/>
      <sheetData sheetId="1500" refreshError="1"/>
      <sheetData sheetId="1501" refreshError="1"/>
      <sheetData sheetId="1502" refreshError="1"/>
      <sheetData sheetId="1503" refreshError="1"/>
      <sheetData sheetId="1504"/>
      <sheetData sheetId="1505"/>
      <sheetData sheetId="1506"/>
      <sheetData sheetId="1507"/>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
      <sheetName val="갑,을"/>
      <sheetName val="노임단가"/>
      <sheetName val="표지"/>
      <sheetName val="개요"/>
      <sheetName val="사통"/>
      <sheetName val="단가검토"/>
      <sheetName val="설치중량 "/>
      <sheetName val="철거중량"/>
      <sheetName val="수문일위 "/>
      <sheetName val="자재단가"/>
      <sheetName val="단가"/>
      <sheetName val="발주내역"/>
      <sheetName val="설계개요"/>
      <sheetName val="ABUT수량-A1"/>
      <sheetName val="총괄표"/>
      <sheetName val="사유서(출)"/>
      <sheetName val="계약일반사항"/>
      <sheetName val="내역"/>
      <sheetName val="한전납입금"/>
      <sheetName val="제경비요율"/>
      <sheetName val="사리부설"/>
      <sheetName val="#REF"/>
      <sheetName val="실행철강하도"/>
      <sheetName val="Sheet1"/>
      <sheetName val="DATE"/>
      <sheetName val="상 부"/>
      <sheetName val="기기리스트"/>
      <sheetName val="계산근거"/>
      <sheetName val="총괄내역서"/>
      <sheetName val="제출내역 (2)"/>
      <sheetName val="1,2공구원가계산서"/>
      <sheetName val="2공구산출내역"/>
      <sheetName val="1공구산출내역서"/>
      <sheetName val="집계표"/>
      <sheetName val="일위대가표"/>
      <sheetName val="설계"/>
      <sheetName val="1단계"/>
      <sheetName val="도로구조공사비"/>
      <sheetName val="도로토공공사비"/>
      <sheetName val="여수토공사비"/>
      <sheetName val="예가표"/>
      <sheetName val="철집"/>
      <sheetName val="약품설비"/>
      <sheetName val="노무비"/>
      <sheetName val="일위대가(가설)"/>
      <sheetName val="날개벽"/>
      <sheetName val="PIPE내역_FCN_"/>
      <sheetName val="조명시설"/>
      <sheetName val="단면가정"/>
      <sheetName val="입력값"/>
      <sheetName val="설계기준 및 하중계산"/>
      <sheetName val="자재견적 (대왕) (2)"/>
      <sheetName val="금액내역서"/>
      <sheetName val="일위대가"/>
      <sheetName val="구조물철거타공정이월"/>
      <sheetName val="1.동력공사"/>
      <sheetName val="터파기및재료"/>
      <sheetName val="부대내역"/>
      <sheetName val="참조"/>
      <sheetName val="전차선로 물량표"/>
      <sheetName val="내역표지"/>
      <sheetName val="설명"/>
      <sheetName val="내역서"/>
      <sheetName val="시공여유율"/>
      <sheetName val="부안일위"/>
      <sheetName val="고창방향"/>
      <sheetName val="일위대가(목록)"/>
      <sheetName val="자원리스트"/>
      <sheetName val="재료값"/>
      <sheetName val="공사비예산서(토목분)"/>
      <sheetName val="전기혼잡제경비(45)"/>
      <sheetName val="대비"/>
      <sheetName val="별첨1-임식"/>
      <sheetName val="기본자료"/>
      <sheetName val="CCTV내역서"/>
      <sheetName val="밸브설치"/>
      <sheetName val="산출근거"/>
      <sheetName val="현장관리비 산출내역"/>
      <sheetName val="1.토공"/>
      <sheetName val="전선 및 전선관"/>
      <sheetName val="공사비"/>
      <sheetName val="찍기"/>
      <sheetName val="재료비"/>
      <sheetName val="P-산#1-1(WOWA1)"/>
      <sheetName val="매립"/>
      <sheetName val="98수문일위"/>
      <sheetName val="품셈(기초)"/>
      <sheetName val="유림골조"/>
      <sheetName val="가설공사비"/>
      <sheetName val="6PILE  (돌출)"/>
      <sheetName val="입찰안"/>
      <sheetName val="전기"/>
      <sheetName val="산근(PE,300)"/>
      <sheetName val="특2호부관하천산근"/>
      <sheetName val="8.PILE  (돌출)"/>
      <sheetName val="기자재비"/>
      <sheetName val="EP0618"/>
      <sheetName val="조경일람"/>
      <sheetName val="unit"/>
      <sheetName val="단위가격 "/>
      <sheetName val="교각계산"/>
      <sheetName val="Sheet1 (2)"/>
      <sheetName val="설계(원가)"/>
      <sheetName val="내역서(변경2)"/>
      <sheetName val="내역서 (변경)"/>
      <sheetName val="자재집계표"/>
      <sheetName val="환토"/>
      <sheetName val="단가산출(운반장비)"/>
      <sheetName val="토공집계표"/>
      <sheetName val="토공계산서"/>
      <sheetName val="운반성토집계"/>
      <sheetName val="토적집계"/>
      <sheetName val="토적표"/>
      <sheetName val="비탈면보호공수량"/>
      <sheetName val="구조물깨기"/>
      <sheetName val="구조물깨기산근"/>
      <sheetName val="배수공집계표"/>
      <sheetName val="배수토공"/>
      <sheetName val="측구공"/>
      <sheetName val="L형측구"/>
      <sheetName val="도로경계석"/>
      <sheetName val="산마루측구"/>
      <sheetName val=" U형배수관"/>
      <sheetName val="도수로"/>
      <sheetName val="집수정(측구)"/>
      <sheetName val="용수로"/>
      <sheetName val="우오수공"/>
      <sheetName val="관수량"/>
      <sheetName val="우수받이"/>
      <sheetName val="집수정 (우오수)"/>
      <sheetName val="암거공"/>
      <sheetName val="박스암거"/>
      <sheetName val="맹암거공"/>
      <sheetName val="설계변경(운동장)"/>
      <sheetName val="운동장맹암거1"/>
      <sheetName val="운동장맹암거2"/>
      <sheetName val="집수정(맹암거)"/>
      <sheetName val="운동장맹암거(평면도)"/>
      <sheetName val="옹벽공"/>
      <sheetName val="포장공"/>
      <sheetName val="소로수량"/>
      <sheetName val="소로수량산출"/>
      <sheetName val="보도수량"/>
      <sheetName val="가로수수량"/>
      <sheetName val="차선도색"/>
      <sheetName val="차선수량"/>
      <sheetName val="도수로원가"/>
      <sheetName val="도수로내역"/>
      <sheetName val="도수로수량"/>
      <sheetName val="1호맨홀토공"/>
      <sheetName val="단면 (2)"/>
      <sheetName val="VXXXXX"/>
      <sheetName val="산수배수"/>
      <sheetName val="결과조달"/>
      <sheetName val="투찰내역"/>
      <sheetName val="년도별"/>
      <sheetName val="수토공단위당"/>
      <sheetName val="공사비집계"/>
      <sheetName val="PAD TR보호대기초"/>
      <sheetName val="가로등기초"/>
      <sheetName val="HANDHOLE(2)"/>
      <sheetName val="일위대가(계측기설치)"/>
      <sheetName val="공사비총괄표"/>
      <sheetName val="남양내역"/>
      <sheetName val="일위"/>
      <sheetName val="관급수량총"/>
      <sheetName val="설계조건"/>
      <sheetName val="안정계산"/>
      <sheetName val="단면검토"/>
      <sheetName val="중기비"/>
      <sheetName val="장문교(대전)"/>
      <sheetName val="주재료비"/>
      <sheetName val="횡배수관집현황(2공구)"/>
      <sheetName val="요율"/>
      <sheetName val="토적"/>
      <sheetName val="NYS"/>
      <sheetName val="공장유"/>
      <sheetName val="가공비"/>
      <sheetName val="날개벽(시점좌측)"/>
      <sheetName val="수량산출"/>
      <sheetName val="DATA"/>
      <sheetName val="원가계산서(집계)"/>
      <sheetName val="양수장내역"/>
      <sheetName val="양수장"/>
      <sheetName val="대치판정"/>
      <sheetName val="공내역"/>
      <sheetName val="Sheet2"/>
      <sheetName val="일위집계표"/>
      <sheetName val="건              축"/>
      <sheetName val="참조자료"/>
      <sheetName val="cover예산"/>
      <sheetName val="cover설계서"/>
      <sheetName val="예산서갑지"/>
      <sheetName val="원가계산"/>
      <sheetName val="원가근거 "/>
      <sheetName val="관급자재집계"/>
      <sheetName val="내역서집계"/>
      <sheetName val="내역서(1. 옥외전력 및 수변전설비)"/>
      <sheetName val="내역서(2. 접지 및 피뢰침 설비)"/>
      <sheetName val="내역서(3. CABLE TRAY)"/>
      <sheetName val="내역서(4. 가압장 동력)"/>
      <sheetName val="내역서(5. 약품투입동,응집침전지 동력)"/>
      <sheetName val="내역서(6. 여과지 동력)"/>
      <sheetName val="내역서(7. 농축조,농축분배조 동력)"/>
      <sheetName val="내역서(8. 조정농축조,조정농축분배조 동력)"/>
      <sheetName val="내역서(9. 탈리액농축조,탈리액농축분배조 동력)"/>
      <sheetName val="내역서(10. 탈수기동,회수펌프동 동력)"/>
      <sheetName val="내역서(11. 식당 및 창고 전력간선,전열)"/>
      <sheetName val="내역서(12. 식당 및 창고 전등)"/>
      <sheetName val="내역서(13. 가압장 전력간선,전열)"/>
      <sheetName val="내역서(14. 가압장 전등)"/>
      <sheetName val="내역서(15. 여과지 전력간선,전열)"/>
      <sheetName val="내역서(16. 여과지 전등)"/>
      <sheetName val="내역서(17. 각 농축분배조 전등.전열)"/>
      <sheetName val="내역서(18. 옥외 약전 및 방송)"/>
      <sheetName val="내역서(19. 각동 약전 및 방송)"/>
      <sheetName val="부대설비"/>
      <sheetName val="대가갑지"/>
      <sheetName val="분전반설치비 일위대가"/>
      <sheetName val="그림갑지"/>
      <sheetName val="잡철물제작"/>
      <sheetName val="관로굴착"/>
      <sheetName val="단가갑지"/>
      <sheetName val="단가비교표"/>
      <sheetName val="산출서갑지"/>
      <sheetName val="공량갑지"/>
      <sheetName val="공량(1. 옥외전력 및 수변전, 외등설비)"/>
      <sheetName val="공량(2. 접지 및 피뢰침 설비)"/>
      <sheetName val="공량(3. CABLE TRAY)"/>
      <sheetName val="공량(4. 가압장 동력)"/>
      <sheetName val="공량(5. 약품투입동,응집침전지 동력)"/>
      <sheetName val="공량(6. 여과지 동력)"/>
      <sheetName val="공량(7. 농축조,농축분배조 동력)"/>
      <sheetName val="공량(8. 조정농축조,조정농축분배조 동력)"/>
      <sheetName val="공량(9. 탈리액농축조,탈리액농축분배조 동력)"/>
      <sheetName val="공량(10. 탈수기동,회수펌프동 동력)"/>
      <sheetName val="공량(11. 식당 및 창고 전력간선,전열)"/>
      <sheetName val="공량(12. 식당 및 창고 전등)"/>
      <sheetName val="공량(13. 가압장 전력간선,전열)"/>
      <sheetName val="공량(14. 가압장 전등)"/>
      <sheetName val="공량(15. 여과지 전력간선,전열)"/>
      <sheetName val="공량(16. 여과지 전등)"/>
      <sheetName val="공량(17. 각 농축분배조 전등.전열)"/>
      <sheetName val="공량(18. 옥외 약전 및 방송)"/>
      <sheetName val="공량(19. 각동 약전 및 방송"/>
      <sheetName val="산출조서갑지"/>
      <sheetName val="산출조서(1.옥외전력 및 수변전, 외등설비)"/>
      <sheetName val="산출조서(2. 접지 및 피뢰침 설비)"/>
      <sheetName val="산출조서(3. CABLE TRAY)"/>
      <sheetName val="산출조서(4. 가압장 동력)"/>
      <sheetName val="산출조서(5. 약품투입동,응집침전지 동력)"/>
      <sheetName val="산출조서(6. 여과지 동력)"/>
      <sheetName val="산출조서(7. 농축조,농축분배조 동력)"/>
      <sheetName val="산출조서(8. 조정농축조,조정농축분배조 동력)"/>
      <sheetName val="산출조서(9. 탈리액농축조,탈리액농축분배조 동력)"/>
      <sheetName val="산출조서(10. 탈수기동,회수펌프동 동력)"/>
      <sheetName val="산출조서(11. 식당 및 창고 전력간선,전열)"/>
      <sheetName val="산출조서(12. 식당 및 창고 전등)"/>
      <sheetName val="산출조서(13. 가압장 전력간선,전열)"/>
      <sheetName val="산출조서(L1. 관리동 전등)"/>
      <sheetName val="산출조서(L2. 침사지 전등,전열)"/>
      <sheetName val="산출조서(15. 여과지 전력간선,전열)"/>
      <sheetName val="산출조서(16. 여과지 전등)"/>
      <sheetName val="산출조서(17. 각 농축분배조 전등.전열)"/>
      <sheetName val="산출조서(18. 옥외 약전 및 방송)"/>
      <sheetName val="산출조서(19. 각동 약전 및 방송)"/>
      <sheetName val="견적갑지"/>
      <sheetName val="Sheet6"/>
      <sheetName val="Sheet7"/>
      <sheetName val="Sheet8"/>
      <sheetName val="Sheet9"/>
      <sheetName val="Sheet10"/>
      <sheetName val="Sheet11"/>
      <sheetName val="Sheet12"/>
      <sheetName val="Sheet13"/>
      <sheetName val="Sheet14"/>
      <sheetName val="Sheet15"/>
      <sheetName val="Sheet16"/>
      <sheetName val="Sheet5"/>
      <sheetName val="한전 수탁비 계산 내역"/>
      <sheetName val="CUBICLE설치비 일위대가 "/>
      <sheetName val="9811"/>
      <sheetName val="NFB"/>
      <sheetName val="여과지동"/>
      <sheetName val="조건표"/>
      <sheetName val="천방교접속"/>
      <sheetName val="일위_파일"/>
      <sheetName val="견적대비"/>
      <sheetName val="지급자재"/>
      <sheetName val="변경집계표"/>
      <sheetName val="원가계산서 "/>
      <sheetName val="고용보험료"/>
      <sheetName val="예산내역서"/>
      <sheetName val="9509"/>
      <sheetName val="배수내역"/>
      <sheetName val="96보완계획7.12"/>
      <sheetName val="업무처리전"/>
      <sheetName val="설계내역서"/>
      <sheetName val="INPUT"/>
      <sheetName val="SG"/>
      <sheetName val="98NS-N"/>
      <sheetName val="입상내역"/>
      <sheetName val="문학간접"/>
      <sheetName val="MACRO(MCC)"/>
      <sheetName val="현산지구200420"/>
      <sheetName val="계화총괄"/>
      <sheetName val="계화배수(3대)"/>
      <sheetName val="공통"/>
      <sheetName val="갑지"/>
      <sheetName val="약품공급2"/>
      <sheetName val="수지예산서(세부) (2)"/>
      <sheetName val="1.설계기준"/>
      <sheetName val="교각1"/>
      <sheetName val="CODE"/>
      <sheetName val="COPING"/>
      <sheetName val="기초공"/>
      <sheetName val="MOTOR"/>
      <sheetName val="기둥(원형)"/>
      <sheetName val="Sheet4"/>
      <sheetName val="갑지(추정)"/>
      <sheetName val="BID"/>
      <sheetName val="A-4"/>
      <sheetName val="공문"/>
      <sheetName val="M-EQPT-Z"/>
      <sheetName val="토공총괄표"/>
      <sheetName val="TYPE-A"/>
      <sheetName val="실행예산(97.12.17)"/>
      <sheetName val="집계표(육상)"/>
      <sheetName val="안정검토"/>
      <sheetName val="간선계산"/>
      <sheetName val="원형1호맨홀토공수량"/>
      <sheetName val="지장물C"/>
      <sheetName val="계화배수"/>
      <sheetName val="TOWER 12TON"/>
      <sheetName val="TOWER 10TON"/>
      <sheetName val="작업일보"/>
      <sheetName val="표준계약서"/>
      <sheetName val="본선 토공 분배표"/>
      <sheetName val="장비"/>
      <sheetName val="부하계산서"/>
      <sheetName val="부하(성남)"/>
      <sheetName val="하수급견적대비"/>
      <sheetName val="산근1"/>
      <sheetName val="관리,공감"/>
      <sheetName val="입찰"/>
      <sheetName val="설계내역"/>
      <sheetName val="소야공정계획표"/>
      <sheetName val="자재대"/>
      <sheetName val="현경"/>
      <sheetName val="점수계산1-2"/>
      <sheetName val="전화번호DATA (2001)"/>
      <sheetName val="노무"/>
      <sheetName val="자압"/>
      <sheetName val="주형"/>
      <sheetName val="자재"/>
      <sheetName val="가제당공사비"/>
      <sheetName val="기초처리공사비"/>
      <sheetName val="복통공사비"/>
      <sheetName val="본제당공사비"/>
      <sheetName val="시험비"/>
      <sheetName val="중기운반비"/>
      <sheetName val="진입도로공사비"/>
      <sheetName val="취수탑공사비"/>
      <sheetName val="토취장복구"/>
      <sheetName val="단가산출"/>
      <sheetName val="청하배수"/>
      <sheetName val="반중력식옹벽"/>
      <sheetName val="설계명세서"/>
      <sheetName val="예산명세서"/>
      <sheetName val="자료입력"/>
      <sheetName val="설치중량_"/>
      <sheetName val="수문일위_"/>
      <sheetName val="200"/>
      <sheetName val="정공공사"/>
      <sheetName val="기계경비(시간당)"/>
      <sheetName val="램머"/>
      <sheetName val="단가조사"/>
      <sheetName val="Baby일위대가"/>
      <sheetName val="조건"/>
      <sheetName val="전체도급"/>
      <sheetName val="부대대비"/>
      <sheetName val="냉연집계"/>
      <sheetName val="아파트 "/>
      <sheetName val="본지점중"/>
      <sheetName val="공  종  별  집  계  표"/>
      <sheetName val="일  위  대  가  목  록"/>
      <sheetName val="일 위 대 가 표"/>
      <sheetName val="단  가  대  비  표"/>
      <sheetName val="연습"/>
      <sheetName val="건축내역"/>
      <sheetName val="1-1"/>
      <sheetName val="산출내역서집계표"/>
      <sheetName val="1공구 건정토건 철콘"/>
      <sheetName val="2공구하도급내역서"/>
      <sheetName val="토량1-1"/>
      <sheetName val="적현로"/>
      <sheetName val="변경내역서"/>
      <sheetName val="수목단가"/>
      <sheetName val="시설수량표"/>
      <sheetName val="식재수량표"/>
      <sheetName val="전체"/>
      <sheetName val="관급자재"/>
      <sheetName val="제경비"/>
      <sheetName val="초기화면"/>
      <sheetName val="토공사"/>
      <sheetName val="정렬"/>
      <sheetName val="계약내역서"/>
      <sheetName val="직공비"/>
      <sheetName val="을"/>
      <sheetName val="각형맨홀"/>
      <sheetName val="1NYS(당)"/>
      <sheetName val="자재견적_(대왕)_(2)"/>
      <sheetName val="부표총괄"/>
      <sheetName val="단가산출내역(노임부분수정)"/>
      <sheetName val="원가계산서"/>
      <sheetName val="당초명세(평)"/>
      <sheetName val="_x0000__x000c__x0000__x000c__x0000__x0000_耀僵䅛_x0000__x0000__x0000__x0000__x0001__x0000__x0000__x0000_‎ӥ_x001b__x0000__x000c__x0000__x000c__x0000__x0000_"/>
      <sheetName val="_x0000__x000c__x0000__x000c__x0000__x0000_렀హ䆍_x0000__x0000__x0000__x0000__x0001__x0000__x0000__x0000_2_x0000__x0000__x0000__x0000__x0000__x001c__x0000__x000c__x0000_"/>
      <sheetName val="자재단가비교표"/>
      <sheetName val="기계경비일람"/>
      <sheetName val="단가일람"/>
      <sheetName val="새공통"/>
      <sheetName val="화해(함평)"/>
      <sheetName val="화해(장성)"/>
      <sheetName val="일위대가목차"/>
      <sheetName val="Macro2"/>
      <sheetName val="석탄2.3물량"/>
      <sheetName val="수문일위(2012)"/>
      <sheetName val="CAT_5"/>
      <sheetName val="건축"/>
      <sheetName val="건축-물가변동"/>
      <sheetName val="일반문틀 설치"/>
      <sheetName val="샌딩 에폭시 도장"/>
      <sheetName val="스텐문틀설치"/>
      <sheetName val="주beam"/>
      <sheetName val="1.설계조건"/>
      <sheetName val="Y-WORK"/>
      <sheetName val="COPING-1"/>
      <sheetName val="역T형교대-2수량"/>
      <sheetName val="INPUT(덕도방향-시점)"/>
      <sheetName val="가도공"/>
      <sheetName val="분전함신설"/>
      <sheetName val="접지1종"/>
      <sheetName val="기존구조물철거집계계표"/>
      <sheetName val="2000전체분"/>
      <sheetName val="2000년1차"/>
      <sheetName val="내역(한신APT)"/>
      <sheetName val="S.중기사용료"/>
      <sheetName val="입력란"/>
      <sheetName val="97노임단가"/>
      <sheetName val="D-623D"/>
      <sheetName val="차액보증"/>
      <sheetName val="말뚝지지력산정"/>
      <sheetName val="MODELING"/>
      <sheetName val="다곡2교"/>
      <sheetName val="내역서1"/>
      <sheetName val="경비2내역"/>
      <sheetName val="A(Rev.3)"/>
      <sheetName val="Macro"/>
      <sheetName val="Taux"/>
      <sheetName val="공통비총괄표"/>
      <sheetName val="재개발"/>
      <sheetName val="토총괄 (2)"/>
      <sheetName val="음봉방향"/>
      <sheetName val="국내"/>
      <sheetName val="입력시트"/>
      <sheetName val="3.하중산정4.지지력"/>
      <sheetName val="단가산출서(표지)"/>
      <sheetName val="목차"/>
      <sheetName val="요율산출"/>
      <sheetName val="공종별예산조사"/>
      <sheetName val="수량산출서"/>
      <sheetName val="터파기,맨홀"/>
      <sheetName val="1공구8.개소"/>
      <sheetName val="운반"/>
      <sheetName val="운반산출"/>
      <sheetName val="작업부산물수량"/>
      <sheetName val="산업폐기물"/>
      <sheetName val="조립식 가설건물"/>
      <sheetName val="감독차량유지"/>
      <sheetName val="실행내역서"/>
      <sheetName val="굴화내역"/>
      <sheetName val="굴화적격"/>
      <sheetName val="재료노무비율"/>
      <sheetName val="설계단가"/>
      <sheetName val="아파트내역"/>
      <sheetName val="48일위"/>
      <sheetName val="48수량"/>
      <sheetName val="22수량"/>
      <sheetName val="49일위"/>
      <sheetName val="22일위"/>
      <sheetName val="49수량"/>
      <sheetName val="증감내역서"/>
      <sheetName val="충돌 내용"/>
      <sheetName val="총괄내역"/>
      <sheetName val="제진기"/>
      <sheetName val="견적"/>
      <sheetName val="수량이동"/>
      <sheetName val="유입량"/>
      <sheetName val=" 냉각수펌프"/>
      <sheetName val="공사비내역서"/>
      <sheetName val="산근터빈"/>
      <sheetName val="TOTAL3"/>
      <sheetName val="시행후면적"/>
      <sheetName val="입력단가"/>
      <sheetName val="1062-X방향 "/>
      <sheetName val="도근좌표"/>
      <sheetName val="I.설계조건"/>
      <sheetName val="맨홀수량산출"/>
      <sheetName val="관로조서"/>
      <sheetName val="토사(PE)"/>
      <sheetName val="준검 내역서"/>
      <sheetName val="세골재  T2 변경 현황"/>
      <sheetName val="견적대비표"/>
      <sheetName val="플랜트 설치"/>
      <sheetName val="교량하부공"/>
      <sheetName val="A1"/>
      <sheetName val="NAI"/>
      <sheetName val="공사비증감"/>
      <sheetName val="포장물량집계"/>
      <sheetName val="신표지1"/>
      <sheetName val="자재일위(경)"/>
      <sheetName val="cal"/>
      <sheetName val="Eq. Mobilization"/>
      <sheetName val="PI"/>
      <sheetName val="계수시트"/>
      <sheetName val="용수간선"/>
      <sheetName val="간접비"/>
      <sheetName val="3.공통공사대비"/>
      <sheetName val="DATA1"/>
      <sheetName val="제수변수량"/>
      <sheetName val="손익분석"/>
      <sheetName val="대부예산서"/>
      <sheetName val="인부신상자료"/>
      <sheetName val="BLOCK(1)"/>
      <sheetName val="위치조서"/>
      <sheetName val="토적계산서(전체)"/>
      <sheetName val="일반부표"/>
      <sheetName val="strut type"/>
      <sheetName val="단위수량"/>
      <sheetName val="SHL"/>
      <sheetName val="소일위대가코드표"/>
      <sheetName val="공사총원가계산서"/>
      <sheetName val="하수처리장-토목원가"/>
      <sheetName val="하수처리장-토목"/>
      <sheetName val="지장물취득비"/>
      <sheetName val="조경원가"/>
      <sheetName val="조경내역"/>
      <sheetName val="하수처리장-건축원가"/>
      <sheetName val="하수처리장-건축"/>
      <sheetName val="설비집계"/>
      <sheetName val="Total"/>
      <sheetName val="설비내역"/>
      <sheetName val="기계원가계산"/>
      <sheetName val="하수처리장-기계내역"/>
      <sheetName val="중계펌프장-기계내역"/>
      <sheetName val="전기원가"/>
      <sheetName val="전기집계"/>
      <sheetName val="하수처리장-전기집계"/>
      <sheetName val="하수처리장-전기내역"/>
      <sheetName val="중계펌프장-전기집계"/>
      <sheetName val="중계펌프장-전기내역"/>
      <sheetName val="하수처리장-사급자재대"/>
      <sheetName val="사급자재대-기계"/>
      <sheetName val="사급자재대-전기"/>
      <sheetName val="시운전비"/>
      <sheetName val="차집관로, 중계펌프장원가"/>
      <sheetName val="이설도로유용토"/>
      <sheetName val="000000"/>
      <sheetName val="소산진입"/>
      <sheetName val="사업수지"/>
      <sheetName val="DHEQSUPT"/>
      <sheetName val=""/>
      <sheetName val="3도로"/>
      <sheetName val="Macro1"/>
      <sheetName val="데이타"/>
      <sheetName val="식재인부"/>
      <sheetName val="기계경비"/>
      <sheetName val="U-TYPE(1)"/>
      <sheetName val="단면설계"/>
      <sheetName val="연면적(평)단가"/>
      <sheetName val="간접비총계"/>
      <sheetName val="부안변전"/>
      <sheetName val="차집관로, 중계펌프장"/>
      <sheetName val="중계펌프장-건축"/>
      <sheetName val="중계펌프장-사급자재대"/>
      <sheetName val="JUCK"/>
      <sheetName val="연결관암거"/>
      <sheetName val="착공내역서"/>
      <sheetName val="진로도급"/>
      <sheetName val="백호우계수"/>
      <sheetName val="DT"/>
      <sheetName val="구의33고"/>
      <sheetName val="골조시행"/>
      <sheetName val="tggwan(mac)"/>
      <sheetName val="FOOTING단면력"/>
      <sheetName val="직원유류수불현황"/>
      <sheetName val="집수정(600-700)"/>
      <sheetName val="입출재고현황 (2)"/>
      <sheetName val="경상비"/>
      <sheetName val="도급"/>
      <sheetName val="실행대비"/>
      <sheetName val="공사개요"/>
      <sheetName val="청천내"/>
      <sheetName val="도급내역"/>
      <sheetName val="세부내역"/>
      <sheetName val="연결임시"/>
      <sheetName val="구조물공"/>
      <sheetName val="투찰추정"/>
      <sheetName val="도급내역5+800"/>
      <sheetName val="수목표준대가"/>
      <sheetName val="JUCKEYK"/>
      <sheetName val="부대공"/>
      <sheetName val="도급금액"/>
      <sheetName val="재노경"/>
      <sheetName val="배수공"/>
      <sheetName val="일위대가(1)"/>
      <sheetName val="총공사내역서"/>
      <sheetName val="토공"/>
      <sheetName val="설 계"/>
      <sheetName val="WORK"/>
      <sheetName val="일반공사"/>
      <sheetName val="노임"/>
      <sheetName val="충주"/>
      <sheetName val="공통부대비"/>
      <sheetName val="롤러"/>
      <sheetName val="BH"/>
      <sheetName val="펌프차타설"/>
      <sheetName val="단위가격"/>
      <sheetName val="GI-LIST"/>
      <sheetName val="수문보고"/>
      <sheetName val="b_balju_cho"/>
      <sheetName val="PIPE내역(FCN)"/>
      <sheetName val="국공유지및사유지"/>
      <sheetName val="CTEMCOST"/>
      <sheetName val="S0"/>
      <sheetName val="대로근거"/>
      <sheetName val="중로근거"/>
      <sheetName val="수지예산"/>
      <sheetName val="대림경상68억"/>
      <sheetName val="DATA-UPS"/>
      <sheetName val="Sheet3"/>
      <sheetName val="옹벽수량집계"/>
      <sheetName val="종단유용(전체)"/>
      <sheetName val="BSD (2)"/>
      <sheetName val="B.O.M"/>
      <sheetName val="ESC(K치)"/>
      <sheetName val="아울렛박스"/>
      <sheetName val="포장공위치조서"/>
      <sheetName val="data2"/>
      <sheetName val="N賃率-職"/>
      <sheetName val="IW-LIST"/>
      <sheetName val="연돌일위집계"/>
      <sheetName val="G.R300경비"/>
      <sheetName val="노임이"/>
      <sheetName val="북방3터널"/>
      <sheetName val="1.취수장"/>
      <sheetName val="중기조종사 단위단가"/>
      <sheetName val="흥양2교토공집계표"/>
      <sheetName val="발주"/>
      <sheetName val="계약조건"/>
      <sheetName val="----"/>
      <sheetName val="VXXX"/>
      <sheetName val="갑지1"/>
      <sheetName val="갑지2"/>
      <sheetName val="원가"/>
      <sheetName val="집계"/>
      <sheetName val="가로등기초대"/>
      <sheetName val="점멸기기초"/>
      <sheetName val="대관"/>
      <sheetName val="사급"/>
      <sheetName val="관급"/>
      <sheetName val="수량(총괄)"/>
      <sheetName val="수량기초"/>
      <sheetName val="공량"/>
      <sheetName val="부하계산"/>
      <sheetName val="부목"/>
      <sheetName val="간지"/>
      <sheetName val="소총괄"/>
      <sheetName val="내1"/>
      <sheetName val="내2"/>
      <sheetName val="내3"/>
      <sheetName val="내4"/>
      <sheetName val="내5"/>
      <sheetName val="사급자재"/>
      <sheetName val="터파기"/>
      <sheetName val="수1"/>
      <sheetName val="수2"/>
      <sheetName val="수3"/>
      <sheetName val="수4"/>
      <sheetName val="수5"/>
      <sheetName val="공1"/>
      <sheetName val="공2"/>
      <sheetName val="공3"/>
      <sheetName val="공4"/>
      <sheetName val="공5"/>
      <sheetName val="6공구(당초)"/>
      <sheetName val="연결도로"/>
      <sheetName val="연결교량"/>
      <sheetName val="방수제집계"/>
      <sheetName val="진입도로"/>
      <sheetName val="확장(총괄)"/>
      <sheetName val="확장(부대)"/>
      <sheetName val="공사비내역서(1)"/>
      <sheetName val="BOX-1510"/>
      <sheetName val="케이슨Type-A(제원)"/>
      <sheetName val="수로단위수량"/>
      <sheetName val="총집계표"/>
      <sheetName val="LRT Style BOQ"/>
      <sheetName val="3.바닥판설계"/>
      <sheetName val="호안블럭단가"/>
      <sheetName val="데리네이타현황"/>
      <sheetName val="수량산출서 갑지"/>
      <sheetName val="Macro(전선)"/>
      <sheetName val="96노임기준"/>
      <sheetName val="보온 회사분"/>
      <sheetName val="RING WALL"/>
      <sheetName val="환경기계공정표 (3)"/>
      <sheetName val="깨기"/>
      <sheetName val="내역적용"/>
      <sheetName val="내역서적용집계표"/>
      <sheetName val="용역비내역-진짜"/>
      <sheetName val="CC16-내역서"/>
      <sheetName val="9GNG운반"/>
      <sheetName val="공종단가"/>
      <sheetName val="투찰"/>
      <sheetName val="1.레미콘집계"/>
      <sheetName val="2.아스콘집계"/>
      <sheetName val="3.보도집계"/>
      <sheetName val="4.보차도경계석및 도로경계블럭"/>
      <sheetName val="Ⅰ.골재집계 "/>
      <sheetName val="바닥판"/>
      <sheetName val="단가보완"/>
      <sheetName val="3.공통공사_x0000__x0000_"/>
      <sheetName val="설계예시"/>
      <sheetName val="DANGA"/>
      <sheetName val="전력"/>
      <sheetName val="woo(mac)"/>
      <sheetName val="화설내"/>
      <sheetName val="정부노임단가"/>
      <sheetName val="정_x0000__x0000__x0005_"/>
      <sheetName val="Electricity"/>
      <sheetName val="송라터널총괄"/>
      <sheetName val="COVER"/>
      <sheetName val="청구서 (별지)(3차분)"/>
      <sheetName val="기성내역서(전체,3차)"/>
      <sheetName val="배관배선 단가조사"/>
      <sheetName val="일위대가집계"/>
      <sheetName val="교대(A1)"/>
      <sheetName val="사  업  비  수  지  예  산  서"/>
      <sheetName val="자재일람"/>
      <sheetName val="기계원가계_xd800_"/>
      <sheetName val="자료"/>
      <sheetName val="무근깨기"/>
      <sheetName val="공사총원가계多⾊"/>
      <sheetName val="공구원가계산"/>
      <sheetName val="평균H"/>
      <sheetName val="우수"/>
      <sheetName val="48일위(기존)"/>
      <sheetName val="노무비계"/>
      <sheetName val="옵션"/>
      <sheetName val="합산자재"/>
      <sheetName val="노임근거"/>
      <sheetName val="옵션1"/>
      <sheetName val="합산자재1"/>
      <sheetName val="가격조사서"/>
      <sheetName val="인건비"/>
      <sheetName val="연결관산출조서"/>
      <sheetName val="TARGET"/>
      <sheetName val="3련 BOX"/>
      <sheetName val="저리조양"/>
      <sheetName val="총괄집계표"/>
      <sheetName val="list"/>
      <sheetName val="1차네트공정"/>
      <sheetName val="P.M 별"/>
      <sheetName val="빗물받이(910-510-410)"/>
      <sheetName val="날개벽(TYPE1)"/>
      <sheetName val="우수공"/>
      <sheetName val="최적단면"/>
      <sheetName val="PKG"/>
      <sheetName val="본부소개"/>
      <sheetName val="집계표(OPTION)"/>
      <sheetName val="왕십리방향"/>
      <sheetName val="4.포장집계"/>
      <sheetName val="주행"/>
      <sheetName val="외주비"/>
      <sheetName val="SLAB"/>
      <sheetName val="공종"/>
      <sheetName val="C3"/>
      <sheetName val="(A)내역서"/>
      <sheetName val="요약서"/>
      <sheetName val="단"/>
      <sheetName val="순공사비"/>
      <sheetName val="일_방수"/>
      <sheetName val="대상1"/>
      <sheetName val="시설물일위"/>
      <sheetName val="견"/>
      <sheetName val="Requirement(Work Crew)"/>
      <sheetName val="목표세부명세"/>
      <sheetName val="I一般比"/>
      <sheetName val="견적조건"/>
      <sheetName val="건축내역서"/>
      <sheetName val="설비내역서"/>
      <sheetName val="전기내역서"/>
      <sheetName val="전체내역서"/>
      <sheetName val="6.7.8.우물통"/>
      <sheetName val="다곡땭⾘"/>
      <sheetName val="석문"/>
      <sheetName val="인지"/>
      <sheetName val="신흑2"/>
      <sheetName val="괴산"/>
      <sheetName val="단월"/>
      <sheetName val="산척"/>
      <sheetName val="바인드"/>
      <sheetName val="날개벽수량표"/>
      <sheetName val="YES-T"/>
      <sheetName val="관리비"/>
      <sheetName val="2.단면가정"/>
      <sheetName val="외주내역"/>
      <sheetName val="취합분(터널)"/>
      <sheetName val="취합분(도로)"/>
      <sheetName val="k치단가"/>
      <sheetName val="일위집계"/>
      <sheetName val="노무집계(할증제외)"/>
      <sheetName val="노무집계(할증15%)"/>
      <sheetName val="노무집계(할증40%)"/>
      <sheetName val="노무단가(할증제외)"/>
      <sheetName val="노무단가(할증15%)"/>
      <sheetName val="노무단가(할증40%)"/>
      <sheetName val="일위산출(1)"/>
      <sheetName val="일위산출(2)"/>
      <sheetName val="일위산출(3)"/>
      <sheetName val="laroux"/>
      <sheetName val="단가조사표"/>
      <sheetName val="전관방송"/>
      <sheetName val="공연장"/>
      <sheetName val="배관,배선"/>
      <sheetName val="한국정보기술"/>
      <sheetName val="BREAKDOWN"/>
      <sheetName val="SUMMARY "/>
      <sheetName val="SUMMARY  (2)"/>
      <sheetName val="평가데이터"/>
      <sheetName val="내역서01"/>
      <sheetName val="3BL공동구 수량"/>
      <sheetName val="철근단면적"/>
      <sheetName val="전기일위대가"/>
      <sheetName val="김포IO"/>
      <sheetName val="일지-H"/>
      <sheetName val="약전닥트"/>
      <sheetName val="FD"/>
      <sheetName val="건축부하"/>
      <sheetName val="FA설치명세"/>
      <sheetName val="처리단락"/>
      <sheetName val="99관저"/>
      <sheetName val="LD"/>
      <sheetName val="비탈면보호공수량산출"/>
      <sheetName val="1.설_x0000__x0000__x0005_"/>
      <sheetName val="1.설_x0000__x0000_Ā"/>
      <sheetName val="1.설壆⿜_x0000_"/>
      <sheetName val="30신설일위대가"/>
      <sheetName val="30집계표"/>
      <sheetName val="SORCE1"/>
      <sheetName val="자재 집계표"/>
      <sheetName val="현금"/>
      <sheetName val="1TL종점(1)"/>
      <sheetName val="횡배수관설치현황"/>
      <sheetName val="노임,재료비"/>
      <sheetName val="노견단위수량"/>
      <sheetName val="AHU집계"/>
      <sheetName val="공조기휀"/>
      <sheetName val="공조기"/>
      <sheetName val="T13(P68~72,78)"/>
      <sheetName val="신규일위대가"/>
      <sheetName val="제출내역_(2)"/>
      <sheetName val="전차선로_물량표"/>
      <sheetName val="포장복구집계"/>
      <sheetName val="Baby일_x0000__x0000__x0005_"/>
      <sheetName val="Baby일鄀谏Û"/>
      <sheetName val="Baby일닑⾸_x0005_"/>
      <sheetName val="1공구원가계산서"/>
      <sheetName val="곡관산근원본"/>
      <sheetName val="신당동집계표"/>
      <sheetName val="제직재"/>
      <sheetName val="설직재-1"/>
      <sheetName val="제-노임"/>
      <sheetName val="TEST1"/>
      <sheetName val="산출2-기기동력"/>
      <sheetName val="제당(원도급내역)"/>
      <sheetName val="제당 (13신규)원도급내역"/>
      <sheetName val="제당 (14신규)원도급내역"/>
      <sheetName val="제당(하도급내역)"/>
      <sheetName val="제당 (13신규)하도급내역"/>
      <sheetName val="제당 (14신규)하도급내역 "/>
      <sheetName val="여수토방수로(원도급내역)"/>
      <sheetName val="여수토방수로 (13신규)원도급내역"/>
      <sheetName val="여수토방수로 (14신규)원도급내역"/>
      <sheetName val="여수토방수로(하도급내역)"/>
      <sheetName val="여수토방수로 (13신규)하도급내역 "/>
      <sheetName val="여수토방수로 (14신규)하도급내역 "/>
      <sheetName val="이설도로(원도급내역)"/>
      <sheetName val="이설도로 (14신규)원도급내역 "/>
      <sheetName val="이설도로(하도급내역)"/>
      <sheetName val="이설도로 (14신규)하도급내역"/>
      <sheetName val="2호이설도로(원도급내역)"/>
      <sheetName val="2호이설도로 (14신규)원도급내역"/>
      <sheetName val="2호이설도로(하도급내역) "/>
      <sheetName val="2호이설도로 (14신규)하도급내역"/>
      <sheetName val="사통(원도급내역)"/>
      <sheetName val="사통(하도급내역) "/>
      <sheetName val="제1호용수지선(원도급)"/>
      <sheetName val="제1호용수지선 (하도급)"/>
      <sheetName val="횡배수관"/>
      <sheetName val="마-2.전화"/>
      <sheetName val="구천"/>
      <sheetName val="b_balj_x0000__x0000__x0005__x0000_彀"/>
      <sheetName val="b_balj_x0000__x0000__x0005__x0000_㻀"/>
      <sheetName val="マージン"/>
      <sheetName val="설명(1~8) "/>
      <sheetName val="화산경계"/>
      <sheetName val="설계서을"/>
      <sheetName val="시운전연료"/>
      <sheetName val="설치중량_2"/>
      <sheetName val="수문일위_2"/>
      <sheetName val="1_동력공사1"/>
      <sheetName val="자재견적_(대왕)_(2)2"/>
      <sheetName val="전차선로_물량표1"/>
      <sheetName val="단위가격_1"/>
      <sheetName val="Sheet1_(2)1"/>
      <sheetName val="내역서_(변경)1"/>
      <sheetName val="_U형배수관1"/>
      <sheetName val="집수정_(우오수)1"/>
      <sheetName val="단면_(2)1"/>
      <sheetName val="제출내역_(2)1"/>
      <sheetName val="현장관리비_산출내역1"/>
      <sheetName val="1_토공1"/>
      <sheetName val="전선_및_전선관1"/>
      <sheetName val="6PILE__(돌출)1"/>
      <sheetName val="1_설계기준1"/>
      <sheetName val="PAD_TR보호대기초1"/>
      <sheetName val="건______________축1"/>
      <sheetName val="원가근거_1"/>
      <sheetName val="내역서(1__옥외전력_및_수변전설비)1"/>
      <sheetName val="내역서(2__접지_및_피뢰침_설비)1"/>
      <sheetName val="내역서(3__CABLE_TRAY)1"/>
      <sheetName val="내역서(4__가압장_동력)1"/>
      <sheetName val="내역서(5__약품투입동,응집침전지_동력)1"/>
      <sheetName val="내역서(6__여과지_동력)1"/>
      <sheetName val="내역서(7__농축조,농축분배조_동력)1"/>
      <sheetName val="내역서(8__조정농축조,조정농축분배조_동력)1"/>
      <sheetName val="내역서(9__탈리액농축조,탈리액농축분배조_동력)1"/>
      <sheetName val="내역서(10__탈수기동,회수펌프동_동력)1"/>
      <sheetName val="내역서(11__식당_및_창고_전력간선,전열)1"/>
      <sheetName val="내역서(12__식당_및_창고_전등)1"/>
      <sheetName val="내역서(13__가압장_전력간선,전열)1"/>
      <sheetName val="내역서(14__가압장_전등)1"/>
      <sheetName val="내역서(15__여과지_전력간선,전열)1"/>
      <sheetName val="내역서(16__여과지_전등)1"/>
      <sheetName val="내역서(17__각_농축분배조_전등_전열)1"/>
      <sheetName val="내역서(18__옥외_약전_및_방송)1"/>
      <sheetName val="내역서(19__각동_약전_및_방송)1"/>
      <sheetName val="분전반설치비_일위대가1"/>
      <sheetName val="공량(1__옥외전력_및_수변전,_외등설비)1"/>
      <sheetName val="공량(2__접지_및_피뢰침_설비)1"/>
      <sheetName val="공량(3__CABLE_TRAY)1"/>
      <sheetName val="공량(4__가압장_동력)1"/>
      <sheetName val="공량(5__약품투입동,응집침전지_동력)1"/>
      <sheetName val="공량(6__여과지_동력)1"/>
      <sheetName val="공량(7__농축조,농축분배조_동력)1"/>
      <sheetName val="공량(8__조정농축조,조정농축분배조_동력)1"/>
      <sheetName val="공량(9__탈리액농축조,탈리액농축분배조_동력)1"/>
      <sheetName val="공량(10__탈수기동,회수펌프동_동력)1"/>
      <sheetName val="공량(11__식당_및_창고_전력간선,전열)1"/>
      <sheetName val="공량(12__식당_및_창고_전등)1"/>
      <sheetName val="공량(13__가압장_전력간선,전열)1"/>
      <sheetName val="공량(14__가압장_전등)1"/>
      <sheetName val="공량(15__여과지_전력간선,전열)1"/>
      <sheetName val="공량(16__여과지_전등)1"/>
      <sheetName val="공량(17__각_농축분배조_전등_전열)1"/>
      <sheetName val="공량(18__옥외_약전_및_방송)1"/>
      <sheetName val="공량(19__각동_약전_및_방송1"/>
      <sheetName val="산출조서(1_옥외전력_및_수변전,_외등설비)1"/>
      <sheetName val="산출조서(2__접지_및_피뢰침_설비)1"/>
      <sheetName val="산출조서(3__CABLE_TRAY)1"/>
      <sheetName val="산출조서(4__가압장_동력)1"/>
      <sheetName val="산출조서(5__약품투입동,응집침전지_동력)1"/>
      <sheetName val="산출조서(6__여과지_동력)1"/>
      <sheetName val="산출조서(7__농축조,농축분배조_동력)1"/>
      <sheetName val="산출조서(8__조정농축조,조정농축분배조_동력)1"/>
      <sheetName val="산출조서(9__탈리액농축조,탈리액농축분배조_동력)1"/>
      <sheetName val="산출조서(10__탈수기동,회수펌프동_동력)1"/>
      <sheetName val="산출조서(11__식당_및_창고_전력간선,전열)1"/>
      <sheetName val="산출조서(12__식당_및_창고_전등)1"/>
      <sheetName val="산출조서(13__가압장_전력간선,전열)1"/>
      <sheetName val="산출조서(L1__관리동_전등)1"/>
      <sheetName val="산출조서(L2__침사지_전등,전열)1"/>
      <sheetName val="산출조서(15__여과지_전력간선,전열)1"/>
      <sheetName val="산출조서(16__여과지_전등)1"/>
      <sheetName val="산출조서(17__각_농축분배조_전등_전열)1"/>
      <sheetName val="산출조서(18__옥외_약전_및_방송)1"/>
      <sheetName val="산출조서(19__각동_약전_및_방송)1"/>
      <sheetName val="한전_수탁비_계산_내역1"/>
      <sheetName val="CUBICLE설치비_일위대가_1"/>
      <sheetName val="본선_토공_분배표1"/>
      <sheetName val="전화번호DATA_(2001)1"/>
      <sheetName val="원가계산서_1"/>
      <sheetName val="96보완계획7_121"/>
      <sheetName val="공__종__별__집__계__표1"/>
      <sheetName val="일__위__대__가__목__록1"/>
      <sheetName val="일_위_대_가_표1"/>
      <sheetName val="단__가__대__비__표1"/>
      <sheetName val="8_PILE__(돌출)1"/>
      <sheetName val="토총괄_(2)1"/>
      <sheetName val="아파트_1"/>
      <sheetName val="1공구_건정토건_철콘1"/>
      <sheetName val="준검_내역서1"/>
      <sheetName val="충돌_내용1"/>
      <sheetName val="일반문틀_설치1"/>
      <sheetName val="샌딩_에폭시_도장1"/>
      <sheetName val="상_부1"/>
      <sheetName val="1_설계조건1"/>
      <sheetName val="1공구8_개소1"/>
      <sheetName val="조립식_가설건물1"/>
      <sheetName val="석탄2_3물량1"/>
      <sheetName val="strut_type1"/>
      <sheetName val="차집관로,_중계펌프장원가1"/>
      <sheetName val="차집관로,_중계펌프장1"/>
      <sheetName val="A(Rev_3)1"/>
      <sheetName val="3_하중산정4_지지력1"/>
      <sheetName val="수지예산서(세부)_(2)1"/>
      <sheetName val="S_중기사용료1"/>
      <sheetName val="실행예산(97_12_17)1"/>
      <sheetName val="TOWER_12TON1"/>
      <sheetName val="TOWER_10TON1"/>
      <sheetName val="설치중량_1"/>
      <sheetName val="수문일위_1"/>
      <sheetName val="1_동력공사"/>
      <sheetName val="자재견적_(대왕)_(2)1"/>
      <sheetName val="단위가격_"/>
      <sheetName val="Sheet1_(2)"/>
      <sheetName val="내역서_(변경)"/>
      <sheetName val="_U형배수관"/>
      <sheetName val="집수정_(우오수)"/>
      <sheetName val="단면_(2)"/>
      <sheetName val="현장관리비_산출내역"/>
      <sheetName val="1_토공"/>
      <sheetName val="전선_및_전선관"/>
      <sheetName val="6PILE__(돌출)"/>
      <sheetName val="1_설계기준"/>
      <sheetName val="PAD_TR보호대기초"/>
      <sheetName val="건______________축"/>
      <sheetName val="원가근거_"/>
      <sheetName val="내역서(1__옥외전력_및_수변전설비)"/>
      <sheetName val="내역서(2__접지_및_피뢰침_설비)"/>
      <sheetName val="내역서(3__CABLE_TRAY)"/>
      <sheetName val="내역서(4__가압장_동력)"/>
      <sheetName val="내역서(5__약품투입동,응집침전지_동력)"/>
      <sheetName val="내역서(6__여과지_동력)"/>
      <sheetName val="내역서(7__농축조,농축분배조_동력)"/>
      <sheetName val="내역서(8__조정농축조,조정농축분배조_동력)"/>
      <sheetName val="내역서(9__탈리액농축조,탈리액농축분배조_동력)"/>
      <sheetName val="내역서(10__탈수기동,회수펌프동_동력)"/>
      <sheetName val="내역서(11__식당_및_창고_전력간선,전열)"/>
      <sheetName val="내역서(12__식당_및_창고_전등)"/>
      <sheetName val="내역서(13__가압장_전력간선,전열)"/>
      <sheetName val="내역서(14__가압장_전등)"/>
      <sheetName val="내역서(15__여과지_전력간선,전열)"/>
      <sheetName val="내역서(16__여과지_전등)"/>
      <sheetName val="내역서(17__각_농축분배조_전등_전열)"/>
      <sheetName val="내역서(18__옥외_약전_및_방송)"/>
      <sheetName val="내역서(19__각동_약전_및_방송)"/>
      <sheetName val="분전반설치비_일위대가"/>
      <sheetName val="공량(1__옥외전력_및_수변전,_외등설비)"/>
      <sheetName val="공량(2__접지_및_피뢰침_설비)"/>
      <sheetName val="공량(3__CABLE_TRAY)"/>
      <sheetName val="공량(4__가압장_동력)"/>
      <sheetName val="공량(5__약품투입동,응집침전지_동력)"/>
      <sheetName val="공량(6__여과지_동력)"/>
      <sheetName val="공량(7__농축조,농축분배조_동력)"/>
      <sheetName val="공량(8__조정농축조,조정농축분배조_동력)"/>
      <sheetName val="공량(9__탈리액농축조,탈리액농축분배조_동력)"/>
      <sheetName val="공량(10__탈수기동,회수펌프동_동력)"/>
      <sheetName val="공량(11__식당_및_창고_전력간선,전열)"/>
      <sheetName val="공량(12__식당_및_창고_전등)"/>
      <sheetName val="공량(13__가압장_전력간선,전열)"/>
      <sheetName val="공량(14__가압장_전등)"/>
      <sheetName val="공량(15__여과지_전력간선,전열)"/>
      <sheetName val="공량(16__여과지_전등)"/>
      <sheetName val="공량(17__각_농축분배조_전등_전열)"/>
      <sheetName val="공량(18__옥외_약전_및_방송)"/>
      <sheetName val="공량(19__각동_약전_및_방송"/>
      <sheetName val="산출조서(1_옥외전력_및_수변전,_외등설비)"/>
      <sheetName val="산출조서(2__접지_및_피뢰침_설비)"/>
      <sheetName val="산출조서(3__CABLE_TRAY)"/>
      <sheetName val="산출조서(4__가압장_동력)"/>
      <sheetName val="산출조서(5__약품투입동,응집침전지_동력)"/>
      <sheetName val="산출조서(6__여과지_동력)"/>
      <sheetName val="산출조서(7__농축조,농축분배조_동력)"/>
      <sheetName val="산출조서(8__조정농축조,조정농축분배조_동력)"/>
      <sheetName val="산출조서(9__탈리액농축조,탈리액농축분배조_동력)"/>
      <sheetName val="산출조서(10__탈수기동,회수펌프동_동력)"/>
      <sheetName val="산출조서(11__식당_및_창고_전력간선,전열)"/>
      <sheetName val="산출조서(12__식당_및_창고_전등)"/>
      <sheetName val="산출조서(13__가압장_전력간선,전열)"/>
      <sheetName val="산출조서(L1__관리동_전등)"/>
      <sheetName val="산출조서(L2__침사지_전등,전열)"/>
      <sheetName val="산출조서(15__여과지_전력간선,전열)"/>
      <sheetName val="산출조서(16__여과지_전등)"/>
      <sheetName val="산출조서(17__각_농축분배조_전등_전열)"/>
      <sheetName val="산출조서(18__옥외_약전_및_방송)"/>
      <sheetName val="산출조서(19__각동_약전_및_방송)"/>
      <sheetName val="한전_수탁비_계산_내역"/>
      <sheetName val="CUBICLE설치비_일위대가_"/>
      <sheetName val="본선_토공_분배표"/>
      <sheetName val="전화번호DATA_(2001)"/>
      <sheetName val="원가계산서_"/>
      <sheetName val="96보완계획7_12"/>
      <sheetName val="공__종__별__집__계__표"/>
      <sheetName val="일__위__대__가__목__록"/>
      <sheetName val="일_위_대_가_표"/>
      <sheetName val="단__가__대__비__표"/>
      <sheetName val="8_PILE__(돌출)"/>
      <sheetName val="토총괄_(2)"/>
      <sheetName val="아파트_"/>
      <sheetName val="1공구_건정토건_철콘"/>
      <sheetName val="준검_내역서"/>
      <sheetName val="충돌_내용"/>
      <sheetName val="일반문틀_설치"/>
      <sheetName val="샌딩_에폭시_도장"/>
      <sheetName val="상_부"/>
      <sheetName val="1_설계조건"/>
      <sheetName val="1공구8_개소"/>
      <sheetName val="조립식_가설건물"/>
      <sheetName val="석탄2_3물량"/>
      <sheetName val="strut_type"/>
      <sheetName val="차집관로,_중계펌프장원가"/>
      <sheetName val="차집관로,_중계펌프장"/>
      <sheetName val="A(Rev_3)"/>
      <sheetName val="3_하중산정4_지지력"/>
      <sheetName val="수지예산서(세부)_(2)"/>
      <sheetName val="S_중기사용료"/>
      <sheetName val="실행예산(97_12_17)"/>
      <sheetName val="TOWER_12TON"/>
      <sheetName val="TOWER_10TON"/>
      <sheetName val="입찰보고"/>
      <sheetName val="설치중량_3"/>
      <sheetName val="수문일위_3"/>
      <sheetName val="1_동력공사2"/>
      <sheetName val="자재견적_(대왕)_(2)3"/>
      <sheetName val="전차선로_물량표2"/>
      <sheetName val="단위가격_2"/>
      <sheetName val="Sheet1_(2)2"/>
      <sheetName val="내역서_(변경)2"/>
      <sheetName val="_U형배수관2"/>
      <sheetName val="집수정_(우오수)2"/>
      <sheetName val="단면_(2)2"/>
      <sheetName val="제출내역_(2)2"/>
      <sheetName val="현장관리비_산출내역2"/>
      <sheetName val="1_토공2"/>
      <sheetName val="전선_및_전선관2"/>
      <sheetName val="6PILE__(돌출)2"/>
      <sheetName val="1_설계기준2"/>
      <sheetName val="PAD_TR보호대기초2"/>
      <sheetName val="건______________축2"/>
      <sheetName val="원가근거_2"/>
      <sheetName val="내역서(1__옥외전력_및_수변전설비)2"/>
      <sheetName val="내역서(2__접지_및_피뢰침_설비)2"/>
      <sheetName val="내역서(3__CABLE_TRAY)2"/>
      <sheetName val="내역서(4__가압장_동력)2"/>
      <sheetName val="내역서(5__약품투입동,응집침전지_동력)2"/>
      <sheetName val="내역서(6__여과지_동력)2"/>
      <sheetName val="내역서(7__농축조,농축분배조_동력)2"/>
      <sheetName val="내역서(8__조정농축조,조정농축분배조_동력)2"/>
      <sheetName val="내역서(9__탈리액농축조,탈리액농축분배조_동력)2"/>
      <sheetName val="내역서(10__탈수기동,회수펌프동_동력)2"/>
      <sheetName val="내역서(11__식당_및_창고_전력간선,전열)2"/>
      <sheetName val="내역서(12__식당_및_창고_전등)2"/>
      <sheetName val="내역서(13__가압장_전력간선,전열)2"/>
      <sheetName val="내역서(14__가압장_전등)2"/>
      <sheetName val="내역서(15__여과지_전력간선,전열)2"/>
      <sheetName val="내역서(16__여과지_전등)2"/>
      <sheetName val="내역서(17__각_농축분배조_전등_전열)2"/>
      <sheetName val="내역서(18__옥외_약전_및_방송)2"/>
      <sheetName val="내역서(19__각동_약전_및_방송)2"/>
      <sheetName val="분전반설치비_일위대가2"/>
      <sheetName val="공량(1__옥외전력_및_수변전,_외등설비)2"/>
      <sheetName val="공량(2__접지_및_피뢰침_설비)2"/>
      <sheetName val="공량(3__CABLE_TRAY)2"/>
      <sheetName val="공량(4__가압장_동력)2"/>
      <sheetName val="공량(5__약품투입동,응집침전지_동력)2"/>
      <sheetName val="공량(6__여과지_동력)2"/>
      <sheetName val="공량(7__농축조,농축분배조_동력)2"/>
      <sheetName val="공량(8__조정농축조,조정농축분배조_동력)2"/>
      <sheetName val="공량(9__탈리액농축조,탈리액농축분배조_동력)2"/>
      <sheetName val="공량(10__탈수기동,회수펌프동_동력)2"/>
      <sheetName val="공량(11__식당_및_창고_전력간선,전열)2"/>
      <sheetName val="공량(12__식당_및_창고_전등)2"/>
      <sheetName val="공량(13__가압장_전력간선,전열)2"/>
      <sheetName val="공량(14__가압장_전등)2"/>
      <sheetName val="공량(15__여과지_전력간선,전열)2"/>
      <sheetName val="공량(16__여과지_전등)2"/>
      <sheetName val="공량(17__각_농축분배조_전등_전열)2"/>
      <sheetName val="공량(18__옥외_약전_및_방송)2"/>
      <sheetName val="공량(19__각동_약전_및_방송2"/>
      <sheetName val="산출조서(1_옥외전력_및_수변전,_외등설비)2"/>
      <sheetName val="산출조서(2__접지_및_피뢰침_설비)2"/>
      <sheetName val="산출조서(3__CABLE_TRAY)2"/>
      <sheetName val="산출조서(4__가압장_동력)2"/>
      <sheetName val="산출조서(5__약품투입동,응집침전지_동력)2"/>
      <sheetName val="산출조서(6__여과지_동력)2"/>
      <sheetName val="산출조서(7__농축조,농축분배조_동력)2"/>
      <sheetName val="산출조서(8__조정농축조,조정농축분배조_동력)2"/>
      <sheetName val="산출조서(9__탈리액농축조,탈리액농축분배조_동력)2"/>
      <sheetName val="산출조서(10__탈수기동,회수펌프동_동력)2"/>
      <sheetName val="산출조서(11__식당_및_창고_전력간선,전열)2"/>
      <sheetName val="산출조서(12__식당_및_창고_전등)2"/>
      <sheetName val="산출조서(13__가압장_전력간선,전열)2"/>
      <sheetName val="산출조서(L1__관리동_전등)2"/>
      <sheetName val="산출조서(L2__침사지_전등,전열)2"/>
      <sheetName val="산출조서(15__여과지_전력간선,전열)2"/>
      <sheetName val="산출조서(16__여과지_전등)2"/>
      <sheetName val="산출조서(17__각_농축분배조_전등_전열)2"/>
      <sheetName val="산출조서(18__옥외_약전_및_방송)2"/>
      <sheetName val="산출조서(19__각동_약전_및_방송)2"/>
      <sheetName val="한전_수탁비_계산_내역2"/>
      <sheetName val="CUBICLE설치비_일위대가_2"/>
      <sheetName val="본선_토공_분배표2"/>
      <sheetName val="전화번호DATA_(2001)2"/>
      <sheetName val="원가계산서_2"/>
      <sheetName val="96보완계획7_122"/>
      <sheetName val="공__종__별__집__계__표2"/>
      <sheetName val="일__위__대__가__목__록2"/>
      <sheetName val="일_위_대_가_표2"/>
      <sheetName val="단__가__대__비__표2"/>
      <sheetName val="8_PILE__(돌출)2"/>
      <sheetName val="토총괄_(2)2"/>
      <sheetName val="아파트_2"/>
      <sheetName val="1공구_건정토건_철콘2"/>
      <sheetName val="준검_내역서2"/>
      <sheetName val="충돌_내용2"/>
      <sheetName val="일반문틀_설치2"/>
      <sheetName val="샌딩_에폭시_도장2"/>
      <sheetName val="상_부2"/>
      <sheetName val="1_설계조건2"/>
      <sheetName val="1공구8_개소2"/>
      <sheetName val="조립식_가설건물2"/>
      <sheetName val="석탄2_3물량2"/>
      <sheetName val="strut_type2"/>
      <sheetName val="차집관로,_중계펌프장원가2"/>
      <sheetName val="차집관로,_중계펌프장2"/>
      <sheetName val="A(Rev_3)2"/>
      <sheetName val="3_하중산정4_지지력2"/>
      <sheetName val="수지예산서(세부)_(2)2"/>
      <sheetName val="S_중기사용료2"/>
      <sheetName val="실행예산(97_12_17)2"/>
      <sheetName val="TOWER_12TON2"/>
      <sheetName val="TOWER_10TON2"/>
      <sheetName val="_x005f_x0000__x005f_x000c__x005f_x0000__x005f_x000c__x0"/>
      <sheetName val="와동수량"/>
      <sheetName val="입력정보"/>
      <sheetName val="이형관중량"/>
      <sheetName val="산근(목록)"/>
      <sheetName val="경비"/>
      <sheetName val="01"/>
      <sheetName val="산출내역서"/>
      <sheetName val="간접재료비산출표-27-30"/>
      <sheetName val="신고분기설정참고"/>
      <sheetName val="정"/>
      <sheetName val="범례"/>
      <sheetName val="B"/>
      <sheetName val="공사총원가계_x0000__x0000_"/>
      <sheetName val="공사총원가계芨-"/>
      <sheetName val="산업_x0000__x0000__x0005_"/>
      <sheetName val="EACT10"/>
      <sheetName val="EKOG10 (2)"/>
      <sheetName val="EKOG10건축"/>
      <sheetName val="노원열병합  건축공사기성내역서"/>
      <sheetName val="조경"/>
      <sheetName val="판"/>
      <sheetName val="CLAUSE"/>
      <sheetName val="소비자가"/>
      <sheetName val="건축원가계산서"/>
      <sheetName val="hvac(제어동)"/>
      <sheetName val="수입"/>
      <sheetName val="도급잔고내역"/>
      <sheetName val="단락전류-A"/>
      <sheetName val="차수"/>
      <sheetName val="type-F"/>
      <sheetName val="금액집계"/>
      <sheetName val="내역서(총)"/>
      <sheetName val="수량산출표"/>
      <sheetName val="지선량"/>
      <sheetName val="3. GROUNDING SYSTEM"/>
      <sheetName val="1.경관조명산출"/>
      <sheetName val="1.경관조명산출집계"/>
      <sheetName val="견적의뢰"/>
      <sheetName val="DATA2000"/>
      <sheetName val="토공,철콘"/>
      <sheetName val="건축집계"/>
      <sheetName val="기성내역"/>
      <sheetName val="1을"/>
      <sheetName val="소운반"/>
      <sheetName val="40총괄"/>
      <sheetName val="40집계"/>
      <sheetName val="현장급여"/>
      <sheetName val="기초일위"/>
      <sheetName val="시설일위"/>
      <sheetName val="조명일위"/>
      <sheetName val="납부서"/>
      <sheetName val="기자재대비표"/>
      <sheetName val="일위목록"/>
      <sheetName val="기성내역1"/>
      <sheetName val="금액결정"/>
      <sheetName val="공정계획"/>
      <sheetName val="철골"/>
      <sheetName val="마감산출"/>
      <sheetName val="가시설(TYPE-A)"/>
      <sheetName val="1호맨홀가감수량"/>
      <sheetName val="1호맨홀수량산출"/>
      <sheetName val="용산1(해보)"/>
      <sheetName val="유동표"/>
      <sheetName val="예산총괄표"/>
      <sheetName val="대가수량"/>
      <sheetName val="직재"/>
      <sheetName val="L형옹벽(key)"/>
      <sheetName val="EQT-ESTN"/>
      <sheetName val="1.설"/>
      <sheetName val="Baby일"/>
      <sheetName val="산업"/>
      <sheetName val="펌프장토공수량산출"/>
      <sheetName val="woo_mac_"/>
      <sheetName val="예정_3_"/>
      <sheetName val="동원_3_"/>
      <sheetName val="수량"/>
      <sheetName val="건축(공종별내역서)"/>
      <sheetName val="3.하중산정枵⿯_x0000__x0000_肨"/>
      <sheetName val="석탄2ဴ_x0000_倀ﰨ"/>
      <sheetName val="석탄2쎕々/_x0000_"/>
      <sheetName val="정산내역서"/>
      <sheetName val="표준건축비"/>
      <sheetName val="b_balj"/>
      <sheetName val="3.하중산정枵⿯"/>
      <sheetName val="석탄2ဴ"/>
      <sheetName val="대운산출"/>
      <sheetName val="세목전체"/>
      <sheetName val="유천배수장"/>
      <sheetName val="주현(해보)"/>
      <sheetName val="금융비용"/>
      <sheetName val="전정1"/>
      <sheetName val="진주방향"/>
      <sheetName val="이토변실(A3-LINE)"/>
      <sheetName val="Summary"/>
      <sheetName val="DG3285"/>
      <sheetName val="PTVT (MAU)"/>
      <sheetName val="MTP"/>
      <sheetName val="FAB별"/>
      <sheetName val="RAB AR&amp;STR"/>
      <sheetName val="P"/>
      <sheetName val="BG"/>
      <sheetName val="BTT (CAT COC)"/>
      <sheetName val="tifico"/>
      <sheetName val="4-Lane bridge"/>
      <sheetName val="6MONTHS"/>
      <sheetName val="Tongke"/>
      <sheetName val="escon"/>
      <sheetName val="침하계"/>
      <sheetName val="F4-F7"/>
      <sheetName val="FitOutConfCentre"/>
      <sheetName val="Main"/>
      <sheetName val="Eng"/>
      <sheetName val="XL4Poppy"/>
      <sheetName val="M 67"/>
      <sheetName val="NNgung"/>
      <sheetName val="dongia (2)"/>
      <sheetName val="264"/>
      <sheetName val="Column"/>
      <sheetName val="Schedule S-Curve Revision#3"/>
      <sheetName val="Quantity"/>
      <sheetName val="unitmass"/>
      <sheetName val="HD-XUAT"/>
      <sheetName val="KET CAU CT5"/>
      <sheetName val="ERECIN"/>
      <sheetName val="Notes"/>
      <sheetName val="기안"/>
      <sheetName val="Doors(C)"/>
      <sheetName val="125x125"/>
      <sheetName val="개산공사비"/>
      <sheetName val="PTVT_(MAU)"/>
      <sheetName val="BTT_(CAT_COC)"/>
      <sheetName val="RAB_AR&amp;STR"/>
      <sheetName val="4-Lane_bridge"/>
      <sheetName val="Earthwork"/>
      <sheetName val="CỘT+VÁCH CHỜ L1-NS2"/>
      <sheetName val="CỘT+VÁCH CHỜ L1-NS2 B1-B2"/>
      <sheetName val="CỘT+VÁCH CHỜ L1-NS2 B2-B4"/>
      <sheetName val="F1-F3"/>
      <sheetName val="DivA1 - He thong nuoc cap"/>
      <sheetName val="???????-BLDG"/>
      <sheetName val="wall"/>
      <sheetName val="Nhan cong"/>
      <sheetName val="Thiet bi"/>
      <sheetName val="Vat tu"/>
      <sheetName val="DM.ChiPhi"/>
      <sheetName val="May TC"/>
      <sheetName val="Phan tich"/>
      <sheetName val="Bang KL"/>
      <sheetName val="TH Kinh phi"/>
      <sheetName val="Chiet tinh dz35"/>
      <sheetName val="98FAB계획1"/>
      <sheetName val="장비명"/>
      <sheetName val="4.MECH"/>
      <sheetName val="1995년 섹터별 매출"/>
      <sheetName val="표지 (2)"/>
      <sheetName val="dnc4"/>
      <sheetName val="감가상각비"/>
      <sheetName val="eq_data"/>
      <sheetName val="A"/>
      <sheetName val="---FAB#1업무일지---"/>
      <sheetName val="F5"/>
      <sheetName val="SILICATE"/>
      <sheetName val="품의"/>
      <sheetName val="_______-BLDG"/>
      <sheetName val="CT Thang Mo"/>
      <sheetName val="CT  PL"/>
      <sheetName val="PNT-QUOT-#3"/>
      <sheetName val="COAT&amp;WRAP-QIOT-#3"/>
      <sheetName val="M_67"/>
      <sheetName val="dongia_(2)"/>
      <sheetName val="Schedule_S-Curve_Revision#3"/>
      <sheetName val="DI-ESTI"/>
      <sheetName val="THÔNG TIN"/>
      <sheetName val="Steel"/>
      <sheetName val="VL"/>
      <sheetName val="ND"/>
      <sheetName val="Bangia"/>
      <sheetName val="tra-vat-lieu"/>
      <sheetName val="dtct cong"/>
      <sheetName val="DTCT"/>
      <sheetName val="PTVT_(MAU)1"/>
      <sheetName val="BTT_(CAT_COC)1"/>
      <sheetName val="RAB_AR&amp;STR1"/>
      <sheetName val="4-Lane_bridge1"/>
      <sheetName val="KET_CAU_CT5"/>
      <sheetName val="PNT_QUOT__3"/>
      <sheetName val="COAT_WRAP_QIOT__3"/>
      <sheetName val="149-2"/>
      <sheetName val="electrical"/>
      <sheetName val="Competitors"/>
      <sheetName val="Driver"/>
      <sheetName val="ocean voyage"/>
      <sheetName val="NVN Hotel"/>
      <sheetName val="5.모델링"/>
      <sheetName val="토적계산"/>
      <sheetName val="토적1"/>
      <sheetName val="2"/>
      <sheetName val="조도계산"/>
      <sheetName val="산출내역_x0000__x0000_Ԁ_x0000_"/>
      <sheetName val="ENE-CAL 1"/>
      <sheetName val="공사비명세서"/>
      <sheetName val="변경내역대비표(2)"/>
      <sheetName val="경산"/>
      <sheetName val="실행"/>
      <sheetName val="간접"/>
      <sheetName val="일위대가(건축)"/>
      <sheetName val="설산1.나"/>
      <sheetName val="본사S"/>
      <sheetName val="?_x000c_?_x000c_??耀僵䅛????_x0001_???‎ӥ_x001b_?_x000c_?_x000c_??"/>
      <sheetName val="?_x000c_?_x000c_??렀హ䆍????_x0001_???2?????_x001c_?_x000c_?"/>
      <sheetName val="기계공사"/>
      <sheetName val="05년"/>
      <sheetName val="재료_x0000__x0000_Ԁ_x0000_"/>
      <sheetName val="총집계"/>
      <sheetName val="GAS"/>
      <sheetName val="일위대가-1"/>
      <sheetName val="2000양배"/>
      <sheetName val="L형옹벽단위수량(35)"/>
      <sheetName val="L형옹벽_x0006__x0004__x0004__x001a__x001b__x0003__x0004__x000b_"/>
      <sheetName val="_x0000__x0006__x0000__x0000__x0000__x0000_"/>
      <sheetName val="교대"/>
      <sheetName val="단가표"/>
      <sheetName val="감액총괄표"/>
      <sheetName val="Eq__Mobilization"/>
      <sheetName val="플랜트_설치"/>
      <sheetName val="설계기준_및_하중계산"/>
      <sheetName val="3_공통공사대비"/>
      <sheetName val="耀僵䅛‎ӥ"/>
      <sheetName val="렀హ䆍2"/>
      <sheetName val="입출재고현황_(2)"/>
      <sheetName val="설_계"/>
      <sheetName val="_냉각수펌프"/>
      <sheetName val="세골재__T2_변경_현황"/>
      <sheetName val="BSD_(2)"/>
      <sheetName val="B_O_M"/>
      <sheetName val="G_R300경비"/>
      <sheetName val="1_취수장"/>
      <sheetName val="중기조종사_단위단가"/>
      <sheetName val="LRT_Style_BOQ"/>
      <sheetName val="3_바닥판설계"/>
      <sheetName val="수량산출서_갑지"/>
      <sheetName val="보온_회사분"/>
      <sheetName val="RING_WALL"/>
      <sheetName val="환경기계공정표_(3)"/>
      <sheetName val="1062-X방향_"/>
      <sheetName val="3_공통공사"/>
      <sheetName val="1_레미콘집계"/>
      <sheetName val="2_아스콘집계"/>
      <sheetName val="3_보도집계"/>
      <sheetName val="4_보차도경계석및_도로경계블럭"/>
      <sheetName val="Ⅰ_골재집계_"/>
      <sheetName val="P_M_별"/>
      <sheetName val="청구서_(별지)(3차분)"/>
      <sheetName val="사__업__비__수__지__예__산__서"/>
      <sheetName val="기계원가계"/>
      <sheetName val="배관배선_단가조사"/>
      <sheetName val="4_포장집계"/>
      <sheetName val="Requirement(Work_Crew)"/>
      <sheetName val="인건-측정"/>
      <sheetName val="Baby嚸×닑『"/>
      <sheetName val="[내역.XLS]A__MSOffice_Excel_wor_2"/>
      <sheetName val="[내역.XLS]A__MSOffice_Excel_wor_8"/>
      <sheetName val="[내역.XLS]A__MSOffice_Excel_wor_4"/>
      <sheetName val="[내역.XLS]A__MSOffice_Excel_wor_3"/>
      <sheetName val="[내역.XLS]A__MSOffice_Excel_wor_5"/>
      <sheetName val="[내역.XLS]A__MSOffice_Excel_wor_6"/>
      <sheetName val="[내역.XLS]A__MSOffice_Excel_wor_7"/>
      <sheetName val="해전배수"/>
      <sheetName val="본체"/>
      <sheetName val="[내역.XLS]A__MSOffice_Excel_wo_10"/>
      <sheetName val="[내역.XLS]A__MSOffice_Excel_wor_9"/>
      <sheetName val="[내역.XLS]A__MSOffice_Excel_wo_11"/>
      <sheetName val="2000시행총괄"/>
      <sheetName val="기초자료"/>
      <sheetName val="bm(CIcable)"/>
      <sheetName val="하수처리장-토_x0002__x0004__x0004_"/>
      <sheetName val="ఀ᠀갇_x0001__x0000_"/>
      <sheetName val="JUCKEY_x0000_"/>
      <sheetName val="공종별내역서"/>
      <sheetName val="1.공사원가"/>
      <sheetName val="FACTOR"/>
      <sheetName val="금융"/>
      <sheetName val="화전내"/>
      <sheetName val="복통공Á_x0000_"/>
      <sheetName val="품셈총괄표"/>
      <sheetName val="수안보-MBR1"/>
      <sheetName val="RefG"/>
      <sheetName val="IRR sponsor"/>
      <sheetName val="공사비SUM"/>
      <sheetName val="DESBAST"/>
      <sheetName val="2.223M_due to adj profit"/>
      <sheetName val="간접비 총괄표"/>
      <sheetName val="GAE8'97"/>
      <sheetName val="DESBASTE"/>
      <sheetName val="co-no.2"/>
      <sheetName val="inter"/>
      <sheetName val="personnel loading"/>
      <sheetName val="BALAN1"/>
      <sheetName val="MANHOLE"/>
      <sheetName val="품셈"/>
      <sheetName val="INPUT DATA HERE"/>
      <sheetName val="bridge # 1"/>
      <sheetName val="Existing PC Pavement"/>
      <sheetName val="Ex-Rate"/>
      <sheetName val="Cash2"/>
      <sheetName val="Z"/>
      <sheetName val="마감물량"/>
      <sheetName val="Bldg Pilecap &amp; bored pile"/>
      <sheetName val="List Equip"/>
      <sheetName val="LabCost"/>
      <sheetName val="MatCost"/>
      <sheetName val="Concrete"/>
      <sheetName val="Process C (1-166)"/>
      <sheetName val="RATES G-5"/>
      <sheetName val="Inputs"/>
      <sheetName val="チューブ仕様"/>
      <sheetName val="ASCEandUBC"/>
      <sheetName val="D+W"/>
      <sheetName val="KL THÉP MÓNG,DẦM, SÀN, CỘT B2"/>
      <sheetName val="THKLTT THÉP B2"/>
      <sheetName val="計算条件"/>
      <sheetName val="SITE-E"/>
      <sheetName val="Cao độ"/>
      <sheetName val="gvl"/>
      <sheetName val="CHITIET VL-NC-TT -1p"/>
      <sheetName val="chitiet"/>
      <sheetName val="NEW-PANEL"/>
      <sheetName val="MTL(AG)"/>
      <sheetName val="MTL$-INTER"/>
      <sheetName val="Tra_bang"/>
      <sheetName val="DG duoi"/>
      <sheetName val="Bill 1.CPC"/>
      <sheetName val="Bill 2.BoQ"/>
      <sheetName val="Bill 3.PL"/>
      <sheetName val="Bill 4.Do boc KL"/>
      <sheetName val="Bill5. VT CDT cap"/>
      <sheetName val="II.6.11"/>
      <sheetName val="BẢNG TH CỬA CC"/>
      <sheetName val="BẢNG TH PHU KIEN"/>
      <sheetName val="Bc"/>
      <sheetName val="Takeoff"/>
      <sheetName val="CT -THVLNC"/>
      <sheetName val="TBVL"/>
      <sheetName val="DGNC"/>
      <sheetName val="RAB_AR&amp;STR2"/>
      <sheetName val="PTVT_(MAU)2"/>
      <sheetName val="BTT_(CAT_COC)2"/>
      <sheetName val="4-Lane_bridge2"/>
      <sheetName val="dongia_(2)1"/>
      <sheetName val="Schedule_S-Curve_Revision#31"/>
      <sheetName val="M_671"/>
      <sheetName val="KET_CAU_CT51"/>
      <sheetName val="CỘT+VÁCH_CHỜ_L1-NS2"/>
      <sheetName val="CỘT+VÁCH_CHỜ_L1-NS2_B1-B2"/>
      <sheetName val="CỘT+VÁCH_CHỜ_L1-NS2_B2-B4"/>
      <sheetName val="DivA1_-_He_thong_nuoc_cap"/>
      <sheetName val="Nhan_cong"/>
      <sheetName val="Thiet_bi"/>
      <sheetName val="Vat_tu"/>
      <sheetName val="DM_ChiPhi"/>
      <sheetName val="May_TC"/>
      <sheetName val="Phan_tich"/>
      <sheetName val="Bang_KL"/>
      <sheetName val="TH_Kinh_phi"/>
      <sheetName val="Chiet_tinh_dz35"/>
      <sheetName val="4_MECH"/>
      <sheetName val="1995년_섹터별_매출"/>
      <sheetName val="표지_(2)"/>
      <sheetName val="CT_Thang_Mo"/>
      <sheetName val="CT__PL"/>
      <sheetName val="THÔNG_TIN"/>
      <sheetName val="dtct_cong"/>
      <sheetName val="KL_THÉP_MÓNG,DẦM,_SÀN,_CỘT_B2"/>
      <sheetName val="THKLTT_THÉP_B2"/>
      <sheetName val="ocean_voyage"/>
      <sheetName val="NVN_Hotel"/>
      <sheetName val="Gia vat tu"/>
      <sheetName val="CHITIET_VL-NC-TT_-1p"/>
      <sheetName val="Cao_độ"/>
      <sheetName val="Alat"/>
      <sheetName val="Analisa Gabungan"/>
      <sheetName val="Sub"/>
      <sheetName val="CN-CD-TN"/>
      <sheetName val="負荷集計（断熱不燃）"/>
      <sheetName val="tm"/>
      <sheetName val="Translation"/>
      <sheetName val="PROD."/>
      <sheetName val="INFO"/>
      <sheetName val="list VL"/>
      <sheetName val="Trình mẫu VL"/>
      <sheetName val="Nhap VL"/>
      <sheetName val="LIST VLĐV"/>
      <sheetName val="BB.VLDV"/>
      <sheetName val="BB.VLDV (multi)"/>
      <sheetName val="nghiệm thu hoàn thành"/>
      <sheetName val="Báo cáo hiện trường"/>
      <sheetName val="Kế hoạch nghiệm thu"/>
      <sheetName val="Quy trình"/>
      <sheetName val="List vữa"/>
      <sheetName val="Report"/>
      <sheetName val="List NT"/>
      <sheetName val="BBNT"/>
      <sheetName val="BBNT thô"/>
      <sheetName val="RESUM"/>
      <sheetName val="PTdam"/>
      <sheetName val="TK CỬA"/>
      <sheetName val="Chi tiết KL"/>
      <sheetName val="TONGKE3p "/>
      <sheetName val="TDTKP"/>
      <sheetName val="Du toan"/>
      <sheetName val="Keothep"/>
      <sheetName val="Re-bar"/>
      <sheetName val="Bill 01 - CTN"/>
      <sheetName val="built-up rate"/>
      <sheetName val="List of works"/>
      <sheetName val="CF_DT"/>
      <sheetName val="BQ-E20-02(Rp)"/>
      <sheetName val="VIN_Index"/>
      <sheetName val="Config"/>
      <sheetName val="Chenh lech vat tu"/>
      <sheetName val="KH-Q1,Q2,01"/>
      <sheetName val="Annex B"/>
      <sheetName val="Moc"/>
      <sheetName val="CFS3"/>
      <sheetName val="dtct cau"/>
      <sheetName val="KL thanh toan-Xuan Dao"/>
      <sheetName val="成本核算 "/>
      <sheetName val="投資利益率計算"/>
      <sheetName val="DGP-2002"/>
      <sheetName val="Stationary"/>
      <sheetName val="PTVT_(MAU)3"/>
      <sheetName val="RAB_AR&amp;STR3"/>
      <sheetName val="BTT_(CAT_COC)3"/>
      <sheetName val="4-Lane_bridge3"/>
      <sheetName val="아파트_3"/>
      <sheetName val="M_672"/>
      <sheetName val="dongia_(2)2"/>
      <sheetName val="Schedule_S-Curve_Revision#32"/>
      <sheetName val="KET_CAU_CT52"/>
      <sheetName val="Eq__Mobilization1"/>
      <sheetName val="설계기준_및_하중계산1"/>
      <sheetName val="CỘT+VÁCH_CHỜ_L1-NS21"/>
      <sheetName val="CỘT+VÁCH_CHỜ_L1-NS2_B1-B21"/>
      <sheetName val="CỘT+VÁCH_CHỜ_L1-NS2_B2-B41"/>
      <sheetName val="DivA1_-_He_thong_nuoc_cap1"/>
      <sheetName val="Nhan_cong1"/>
      <sheetName val="Thiet_bi1"/>
      <sheetName val="Vat_tu1"/>
      <sheetName val="DM_ChiPhi1"/>
      <sheetName val="May_TC1"/>
      <sheetName val="Phan_tich1"/>
      <sheetName val="Bang_KL1"/>
      <sheetName val="TH_Kinh_phi1"/>
      <sheetName val="Chiet_tinh_dz351"/>
      <sheetName val="4_MECH1"/>
      <sheetName val="1995년_섹터별_매출1"/>
      <sheetName val="표지_(2)1"/>
      <sheetName val="CT_Thang_Mo1"/>
      <sheetName val="CT__PL1"/>
      <sheetName val="THÔNG_TIN1"/>
      <sheetName val="dtct_cong1"/>
      <sheetName val="ocean_voyage1"/>
      <sheetName val="NVN_Hotel1"/>
      <sheetName val="KL_THÉP_MÓNG,DẦM,_SÀN,_CỘT_B21"/>
      <sheetName val="THKLTT_THÉP_B21"/>
      <sheetName val="Cao_độ1"/>
      <sheetName val="CHITIET_VL-NC-TT_-1p1"/>
      <sheetName val="CT_-THVLNC"/>
      <sheetName val="Gia_vat_tu"/>
      <sheetName val="Bill_1_CPC"/>
      <sheetName val="Bill_2_BoQ"/>
      <sheetName val="Bill_3_PL"/>
      <sheetName val="Bill_4_Do_boc_KL"/>
      <sheetName val="Bill5__VT_CDT_cap"/>
      <sheetName val="II_6_11"/>
      <sheetName val="BẢNG_TH_CỬA_CC"/>
      <sheetName val="BẢNG_TH_PHU_KIEN"/>
      <sheetName val="DG_duoi"/>
      <sheetName val="Analisa_Gabungan"/>
      <sheetName val="PROD_"/>
      <sheetName val="list_VL"/>
      <sheetName val="Trình_mẫu_VL"/>
      <sheetName val="Nhap_VL"/>
      <sheetName val="LIST_VLĐV"/>
      <sheetName val="BB_VLDV"/>
      <sheetName val="BB_VLDV_(multi)"/>
      <sheetName val="nghiệm_thu_hoàn_thành"/>
      <sheetName val="Báo_cáo_hiện_trường"/>
      <sheetName val="Kế_hoạch_nghiệm_thu"/>
      <sheetName val="Quy_trình"/>
      <sheetName val="List_vữa"/>
      <sheetName val="List_NT"/>
      <sheetName val="BBNT_thô"/>
      <sheetName val="TONGKE3p_"/>
      <sheetName val="Du_toan"/>
      <sheetName val="Bill_01_-_CTN"/>
      <sheetName val="built-up_rate"/>
      <sheetName val="List_of_works"/>
      <sheetName val="TK_CỬA"/>
      <sheetName val="Chi_tiết_KL"/>
      <sheetName val="Chenh_lech_vat_tu"/>
      <sheetName val="Annex_B"/>
      <sheetName val="Thép"/>
      <sheetName val="PRICE"/>
      <sheetName val="All_CCDC lam viec-dong phuc"/>
      <sheetName val="141119 Vinhomes - RC Ky thuat v"/>
      <sheetName val="ptnc"/>
      <sheetName val="ptvl"/>
      <sheetName val="ptm"/>
      <sheetName val="TVLIEU"/>
      <sheetName val="CFA Sumary"/>
      <sheetName val="Don gia"/>
      <sheetName val="가락화장을지"/>
      <sheetName val="여주,이천(명세)"/>
      <sheetName val="사유"/>
      <sheetName val="증감내역"/>
      <sheetName val="99노임"/>
      <sheetName val="산출서"/>
      <sheetName val="증설시공분"/>
      <sheetName val="교대(A1-A2)"/>
      <sheetName val="착공내"/>
      <sheetName val="설치중량_4"/>
      <sheetName val="수문일위_4"/>
      <sheetName val="전차선로_물량표3"/>
      <sheetName val="단위가격_3"/>
      <sheetName val="현장관리비_산출내역3"/>
      <sheetName val="내역서_(변경)3"/>
      <sheetName val="_U형배수관3"/>
      <sheetName val="집수정_(우오수)3"/>
      <sheetName val="1_동력공사3"/>
      <sheetName val="자재견적_(대왕)_(2)4"/>
      <sheetName val="단면_(2)3"/>
      <sheetName val="Sheet1_(2)3"/>
      <sheetName val="제출내역_(2)3"/>
      <sheetName val="건______________축3"/>
      <sheetName val="PAD_TR보호대기초3"/>
      <sheetName val="원가근거_3"/>
      <sheetName val="내역서(1__옥외전력_및_수변전설비)3"/>
      <sheetName val="내역서(2__접지_및_피뢰침_설비)3"/>
      <sheetName val="내역서(3__CABLE_TRAY)3"/>
      <sheetName val="내역서(4__가압장_동력)3"/>
      <sheetName val="내역서(5__약품투입동,응집침전지_동력)3"/>
      <sheetName val="내역서(6__여과지_동력)3"/>
      <sheetName val="내역서(7__농축조,농축분배조_동력)3"/>
      <sheetName val="내역서(8__조정농축조,조정농축분배조_동력)3"/>
      <sheetName val="내역서(9__탈리액농축조,탈리액농축분배조_동력)3"/>
      <sheetName val="내역서(10__탈수기동,회수펌프동_동력)3"/>
      <sheetName val="내역서(11__식당_및_창고_전력간선,전열)3"/>
      <sheetName val="내역서(12__식당_및_창고_전등)3"/>
      <sheetName val="내역서(13__가압장_전력간선,전열)3"/>
      <sheetName val="내역서(14__가압장_전등)3"/>
      <sheetName val="내역서(15__여과지_전력간선,전열)3"/>
      <sheetName val="내역서(16__여과지_전등)3"/>
      <sheetName val="내역서(17__각_농축분배조_전등_전열)3"/>
      <sheetName val="내역서(18__옥외_약전_및_방송)3"/>
      <sheetName val="내역서(19__각동_약전_및_방송)3"/>
      <sheetName val="분전반설치비_일위대가3"/>
      <sheetName val="공량(1__옥외전력_및_수변전,_외등설비)3"/>
      <sheetName val="공량(2__접지_및_피뢰침_설비)3"/>
      <sheetName val="공량(3__CABLE_TRAY)3"/>
      <sheetName val="공량(4__가압장_동력)3"/>
      <sheetName val="공량(5__약품투입동,응집침전지_동력)3"/>
      <sheetName val="공량(6__여과지_동력)3"/>
      <sheetName val="공량(7__농축조,농축분배조_동력)3"/>
      <sheetName val="공량(8__조정농축조,조정농축분배조_동력)3"/>
      <sheetName val="공량(9__탈리액농축조,탈리액농축분배조_동력)3"/>
      <sheetName val="공량(10__탈수기동,회수펌프동_동력)3"/>
      <sheetName val="공량(11__식당_및_창고_전력간선,전열)3"/>
      <sheetName val="공량(12__식당_및_창고_전등)3"/>
      <sheetName val="공량(13__가압장_전력간선,전열)3"/>
      <sheetName val="공량(14__가압장_전등)3"/>
      <sheetName val="공량(15__여과지_전력간선,전열)3"/>
      <sheetName val="공량(16__여과지_전등)3"/>
      <sheetName val="공량(17__각_농축분배조_전등_전열)3"/>
      <sheetName val="공량(18__옥외_약전_및_방송)3"/>
      <sheetName val="공량(19__각동_약전_및_방송3"/>
      <sheetName val="산출조서(1_옥외전력_및_수변전,_외등설비)3"/>
      <sheetName val="산출조서(2__접지_및_피뢰침_설비)3"/>
      <sheetName val="산출조서(3__CABLE_TRAY)3"/>
      <sheetName val="산출조서(4__가압장_동력)3"/>
      <sheetName val="산출조서(5__약품투입동,응집침전지_동력)3"/>
      <sheetName val="산출조서(6__여과지_동력)3"/>
      <sheetName val="산출조서(7__농축조,농축분배조_동력)3"/>
      <sheetName val="산출조서(8__조정농축조,조정농축분배조_동력)3"/>
      <sheetName val="산출조서(9__탈리액농축조,탈리액농축분배조_동력)3"/>
      <sheetName val="산출조서(10__탈수기동,회수펌프동_동력)3"/>
      <sheetName val="산출조서(11__식당_및_창고_전력간선,전열)3"/>
      <sheetName val="산출조서(12__식당_및_창고_전등)3"/>
      <sheetName val="산출조서(13__가압장_전력간선,전열)3"/>
      <sheetName val="산출조서(L1__관리동_전등)3"/>
      <sheetName val="산출조서(L2__침사지_전등,전열)3"/>
      <sheetName val="산출조서(15__여과지_전력간선,전열)3"/>
      <sheetName val="산출조서(16__여과지_전등)3"/>
      <sheetName val="산출조서(17__각_농축분배조_전등_전열)3"/>
      <sheetName val="산출조서(18__옥외_약전_및_방송)3"/>
      <sheetName val="산출조서(19__각동_약전_및_방송)3"/>
      <sheetName val="한전_수탁비_계산_내역3"/>
      <sheetName val="CUBICLE설치비_일위대가_3"/>
      <sheetName val="1_토공3"/>
      <sheetName val="전선_및_전선관3"/>
      <sheetName val="원가계산서_3"/>
      <sheetName val="96보완계획7_123"/>
      <sheetName val="상_부3"/>
      <sheetName val="8_PILE__(돌출)3"/>
      <sheetName val="6PILE__(돌출)3"/>
      <sheetName val="수지예산서(세부)_(2)3"/>
      <sheetName val="일반문틀_설치3"/>
      <sheetName val="샌딩_에폭시_도장3"/>
      <sheetName val="1_설계조건3"/>
      <sheetName val="3_하중산정4_지지력3"/>
      <sheetName val="본선_토공_분배표3"/>
      <sheetName val="전화번호DATA_(2001)3"/>
      <sheetName val="공__종__별__집__계__표3"/>
      <sheetName val="일__위__대__가__목__록3"/>
      <sheetName val="일_위_대_가_표3"/>
      <sheetName val="단__가__대__비__표3"/>
      <sheetName val="1공구8_개소3"/>
      <sheetName val="조립식_가설건물3"/>
      <sheetName val="1공구_건정토건_철콘3"/>
      <sheetName val="충돌_내용3"/>
      <sheetName val="토총괄_(2)3"/>
      <sheetName val="석탄2_3물량3"/>
      <sheetName val="준검_내역서3"/>
      <sheetName val="strut_type3"/>
      <sheetName val="A(Rev_3)3"/>
      <sheetName val="3_공통공사대비1"/>
      <sheetName val="_냉각수펌프1"/>
      <sheetName val="사__업__비__수__지__예__산__서1"/>
      <sheetName val="플랜트_설치1"/>
      <sheetName val="수량산출서_갑지1"/>
      <sheetName val="토공수량집계"/>
      <sheetName val="원데이타"/>
      <sheetName val="[내역.XLS]A__MSOffice_Excel_wo_16"/>
      <sheetName val="[내역.XLS]A__MSOffice_Excel_wo_14"/>
      <sheetName val="[내역.XLS]A__MSOffice_Excel_wo_12"/>
      <sheetName val="[내역.XLS]A__MSOffice_Excel_wo_13"/>
      <sheetName val="[내역.XLS]A__MSOffice_Excel_wo_15"/>
      <sheetName val="[내역.XLS]A__MSOffice_Excel_wo_19"/>
      <sheetName val="[내역.XLS]A__MSOffice_Excel_wo_17"/>
      <sheetName val="[내역.XLS]A__MSOffice_Excel_wo_18"/>
      <sheetName val="1공구8.개쌃"/>
      <sheetName val="중기일위대가"/>
      <sheetName val="[내역.XLS]A__MSOffice_Excel_wo_20"/>
      <sheetName val="[내역.XLS]A__MSOffice_Excel_wo_22"/>
      <sheetName val="[내역.XLS]A__MSOffice_Excel_wo_21"/>
      <sheetName val="산출내역"/>
      <sheetName val="옹벽"/>
      <sheetName val="도급자관급자재집계"/>
      <sheetName val="관급자관급자재집계 (2)"/>
      <sheetName val="내역서적용수량"/>
      <sheetName val="수량집계"/>
      <sheetName val="아스콘덧씌우기"/>
      <sheetName val="도막형포장"/>
      <sheetName val="콘크리트블럭포장(T60)"/>
      <sheetName val="화강석경계석(150x150) (2)"/>
      <sheetName val="디자인그레이팅(500x500x70)"/>
      <sheetName val="건축내역(안동)"/>
      <sheetName val="원가계산서(남측)"/>
      <sheetName val="유효성검사"/>
      <sheetName val="9호관로"/>
      <sheetName val="부하집계표"/>
      <sheetName val="식재가격"/>
      <sheetName val="식재총괄"/>
      <sheetName val="청주(철골발주의뢰서)"/>
      <sheetName val="남양주댠가표"/>
      <sheetName val="DAN"/>
      <sheetName val="철콘공사"/>
      <sheetName val="상반기손익차2총괄"/>
      <sheetName val="2.대외공문"/>
      <sheetName val="투찰금액"/>
      <sheetName val="단가(1)"/>
      <sheetName val="자  재"/>
      <sheetName val="건축외주"/>
      <sheetName val="웅진교-S2"/>
      <sheetName val="주소록"/>
      <sheetName val="단가 "/>
      <sheetName val="가스"/>
      <sheetName val="자동차폐수처리장"/>
      <sheetName val="하부철근수량"/>
      <sheetName val="제경비율"/>
      <sheetName val="주공기준"/>
      <sheetName val="유림총괄"/>
      <sheetName val="b_balju"/>
      <sheetName val="기본1"/>
      <sheetName val="수정일위대가"/>
      <sheetName val="금광1터널"/>
      <sheetName val="포장재료집계표"/>
      <sheetName val="포장면적산출"/>
      <sheetName val="포장수량집계"/>
      <sheetName val="이름정의"/>
      <sheetName val="_x0000__x0000__x0000__x0004__x0000_"/>
      <sheetName val="설계 갑지"/>
      <sheetName val="접속도로1"/>
      <sheetName val="선로정수계산"/>
      <sheetName val="기성내역서표지"/>
      <sheetName val="골프장예산"/>
      <sheetName val="변수"/>
      <sheetName val="BOX"/>
      <sheetName val="기존단가 (2)"/>
      <sheetName val="직노"/>
      <sheetName val="매매"/>
      <sheetName val="전신"/>
      <sheetName val="을지"/>
      <sheetName val="산출금액내역"/>
      <sheetName val="산1~6"/>
      <sheetName val="7.PILE  (돌출)"/>
      <sheetName val="Macro(차단기)"/>
      <sheetName val="흄관헐기(원본)"/>
      <sheetName val="옹벽식측구단위"/>
      <sheetName val="J直材4"/>
      <sheetName val="Rekap Addendum"/>
      <sheetName val="Har-mat"/>
      <sheetName val="용소리교"/>
      <sheetName val="입찰내역 발주처 양식"/>
      <sheetName val="106C0300"/>
      <sheetName val="견적서갑지연속"/>
      <sheetName val="MAT"/>
      <sheetName val="Prabu"/>
      <sheetName val="PESANTREN"/>
      <sheetName val="On Time"/>
      <sheetName val="Cash Flow bulanan"/>
      <sheetName val="Galian 1"/>
      <sheetName val="schbhn"/>
      <sheetName val="schalt"/>
      <sheetName val="schtng"/>
      <sheetName val="HARGA MATERIAL"/>
      <sheetName val=" PE-F-42 MR 9 Manpower"/>
      <sheetName val="Sensitivity"/>
      <sheetName val="설계기준"/>
      <sheetName val="내역1"/>
      <sheetName val="유입_x0000_"/>
      <sheetName val="아이콘"/>
      <sheetName val="예정(3)"/>
      <sheetName val="동원(3)"/>
      <sheetName val="배선DATA"/>
      <sheetName val="로우프"/>
      <sheetName val="데이터입력"/>
      <sheetName val="예산변경사항"/>
      <sheetName val="총투입계"/>
      <sheetName val="자재(원원+원대)"/>
      <sheetName val="종배수관"/>
      <sheetName val="중간부"/>
      <sheetName val="통합"/>
      <sheetName val="제잡비집계"/>
      <sheetName val="내역(총)"/>
      <sheetName val="COPk_x0000__x0000__x0001_Ԁ"/>
      <sheetName val="Hauptdaten"/>
      <sheetName val="MAT_N048"/>
      <sheetName val="[내역.XLS]석탄2쎕々/_x0000_"/>
      <sheetName val="INSTR"/>
      <sheetName val="1.설Ꙩօ됨"/>
      <sheetName val="차선도색(1)"/>
      <sheetName val="FB25JN"/>
      <sheetName val="새공·"/>
      <sheetName val="개거산출내역"/>
      <sheetName val="총내"/>
      <sheetName val="하수처리_x0000__x0000_Ԁ_x0000_"/>
      <sheetName val="1.(5억 미만)원가계산서(지급) "/>
      <sheetName val="2_x0000__x0000__x0005_"/>
      <sheetName val="역T형(H=6.0) (2)"/>
      <sheetName val="제진헾"/>
      <sheetName val="주입재산출조서"/>
      <sheetName val="아파트"/>
      <sheetName val="화해(장︀跕"/>
      <sheetName val="설비원가"/>
      <sheetName val="본사공가현황"/>
      <sheetName val="원가계산서(변경)"/>
      <sheetName val="3.공통공사??"/>
      <sheetName val="정??_x0005_"/>
      <sheetName val="패널"/>
      <sheetName val="1-6(반품내역)"/>
      <sheetName val="건축공사 집계표"/>
      <sheetName val="골조"/>
      <sheetName val="0226"/>
      <sheetName val="부속동"/>
      <sheetName val="돈암사업"/>
      <sheetName val="동력"/>
      <sheetName val="변압기"/>
      <sheetName val="DESIGN CRITERIA"/>
      <sheetName val="재료"/>
      <sheetName val="DATA(내업)"/>
      <sheetName val="[내역.XLS]A__MSOffice_Excel_wo_29"/>
      <sheetName val="[내역.XLS]A__MSOffice_Excel_wo_23"/>
      <sheetName val="[내역.XLS]A__MSOffice_Excel_wo_26"/>
      <sheetName val="[내역.XLS]A__MSOffice_Excel_wo_24"/>
      <sheetName val="[내역.XLS]A__MSOffice_Excel_wo_25"/>
      <sheetName val="[내역.XLS]A__MSOffice_Excel_wo_27"/>
      <sheetName val="[내역.XLS]A__MSOffice_Excel_wo_28"/>
      <sheetName val="[내역.XLS]A__MSOffice_Excel_wo_31"/>
      <sheetName val="[내역.XLS]A__MSOffice_Excel_wo_30"/>
      <sheetName val="[내역.XLS]A__MSOffice_Excel_wo_35"/>
      <sheetName val="[내역.XLS]A__MSOffice_Excel_wo_32"/>
      <sheetName val="[내역.XLS]A__MSOffice_Excel_wo_33"/>
      <sheetName val="[내역.XLS]A__MSOffice_Excel_wo_34"/>
      <sheetName val="식재일위"/>
      <sheetName val="기계설비"/>
      <sheetName val="저"/>
      <sheetName val="[내역.XLS]A__MSOffice_Excel_wo_37"/>
      <sheetName val="[내역.XLS]A__MSOffice_Excel_wo_36"/>
      <sheetName val="[내역.XLS]A__MSOffice_Excel_wo_41"/>
      <sheetName val="[내역.XLS]A__MSOffice_Excel_wo_38"/>
      <sheetName val="[내역.XLS]A__MSOffice_Excel_wo_39"/>
      <sheetName val="[내역.XLS]A__MSOffice_Excel_wo_40"/>
      <sheetName val="[내역.XLS]A__MSOffice_Excel_wo_46"/>
      <sheetName val="[내역.XLS]A__MSOffice_Excel_wo_42"/>
      <sheetName val="[내역.XLS]A__MSOffice_Excel_wo_43"/>
      <sheetName val="[내역.XLS]A__MSOffice_Excel_wo_44"/>
      <sheetName val="[내역.XLS]A__MSOffice_Excel_wo_45"/>
      <sheetName val="[내역.XLS]A__MSOffice_Excel_wo_47"/>
      <sheetName val="[내역.XLS]A__MSOffice_Excel_wo_49"/>
      <sheetName val="[내역.XLS]A__MSOffice_Excel_wo_48"/>
      <sheetName val="[내역.XLS]A__MSOffice_Excel_wo_50"/>
      <sheetName val="[내역.XLS]A__MSOffice_Excel_wo_51"/>
      <sheetName val="1_설계기준3"/>
      <sheetName val="입출재고현황_(2)1"/>
      <sheetName val="설_계1"/>
      <sheetName val="BSD_(2)1"/>
      <sheetName val="차집관로,_중계펌프장원가3"/>
      <sheetName val="차집관로,_중계펌프장3"/>
      <sheetName val="B_O_M1"/>
      <sheetName val="실행예산(97_12_17)3"/>
      <sheetName val="S_중기사용료3"/>
      <sheetName val="3_바닥판설계1"/>
      <sheetName val="보온_회사분1"/>
      <sheetName val="RING_WALL1"/>
      <sheetName val="G_R300경비1"/>
      <sheetName val="1_취수장1"/>
      <sheetName val="중기조종사_단위단가1"/>
      <sheetName val="LRT_Style_BOQ1"/>
      <sheetName val="세골재__T2_변경_현황1"/>
      <sheetName val="TOWER_12TON3"/>
      <sheetName val="TOWER_10TON3"/>
      <sheetName val="환경기계공정표_(3)1"/>
      <sheetName val="1062-X방향_1"/>
      <sheetName val="1_레미콘집계1"/>
      <sheetName val="2_아스콘집계1"/>
      <sheetName val="3_보도집계1"/>
      <sheetName val="4_보차도경계석및_도로경계블럭1"/>
      <sheetName val="Ⅰ_골재집계_1"/>
      <sheetName val="청구서_(별지)(3차분)1"/>
      <sheetName val="P_M_별1"/>
      <sheetName val="배관배선_단가조사1"/>
      <sheetName val="4_포장집계1"/>
      <sheetName val="3련_BOX"/>
      <sheetName val="제당_(13신규)원도급내역"/>
      <sheetName val="제당_(14신규)원도급내역"/>
      <sheetName val="제당_(13신규)하도급내역"/>
      <sheetName val="제당_(14신규)하도급내역_"/>
      <sheetName val="여수토방수로_(13신규)원도급내역"/>
      <sheetName val="여수토방수로_(14신규)원도급내역"/>
      <sheetName val="여수토방수로_(13신규)하도급내역_"/>
      <sheetName val="여수토방수로_(14신규)하도급내역_"/>
      <sheetName val="이설도로_(14신규)원도급내역_"/>
      <sheetName val="이설도로_(14신규)하도급내역"/>
      <sheetName val="2호이설도로_(14신규)원도급내역"/>
      <sheetName val="2호이설도로(하도급내역)_"/>
      <sheetName val="2호이설도로_(14신규)하도급내역"/>
      <sheetName val="사통(하도급내역)_"/>
      <sheetName val="제1호용수지선_(하도급)"/>
      <sheetName val="3BL공동구_수량"/>
      <sheetName val="Requirement(Work_Crew)1"/>
      <sheetName val="2_단면가정"/>
      <sheetName val="6_7_8_우물통"/>
      <sheetName val="1_설"/>
      <sheetName val="1_설Ā"/>
      <sheetName val="1_설壆⿜"/>
      <sheetName val="SUMMARY_"/>
      <sheetName val="SUMMARY__(2)"/>
      <sheetName val="설명(1~8)_"/>
      <sheetName val="EKOG10_(2)"/>
      <sheetName val="노원열병합__건축공사기성내역서"/>
      <sheetName val="3__GROUNDING_SYSTEM"/>
      <sheetName val="1_경관조명산출"/>
      <sheetName val="1_경관조명산출집계"/>
      <sheetName val="b_balj彀"/>
      <sheetName val="b_balj㻀"/>
      <sheetName val="Baby일닑⾸"/>
      <sheetName val="IRR_sponsor"/>
      <sheetName val="2_223M_due_to_adj_profit"/>
      <sheetName val="간접비_총괄표"/>
      <sheetName val="co-no_2"/>
      <sheetName val="personnel_loading"/>
      <sheetName val="INPUT_DATA_HERE"/>
      <sheetName val="bridge_#_1"/>
      <sheetName val="Existing_PC_Pavement"/>
      <sheetName val="마-2_전화"/>
      <sheetName val="자재_집계표"/>
      <sheetName val="I_설계조건"/>
      <sheetName val="ENE-CAL_1"/>
      <sheetName val="5_모델링"/>
      <sheetName val="L형옹벽"/>
      <sheetName val="설산1_나"/>
      <sheetName val="1_공사원가"/>
      <sheetName val="3_공통공사1"/>
      <sheetName val="Supplement2"/>
      <sheetName val="[내역.XLS]A__MSOffice_Excel_wo_52"/>
      <sheetName val="[내역.XLS]A__MSOffice_Excel_wo_53"/>
      <sheetName val="[내역.XLS]A__MSOffice_Excel_wo_54"/>
      <sheetName val="하도급대비"/>
      <sheetName val="[내역.XLS]A__MSOffice_Excel_wo_55"/>
      <sheetName val="[내역.XLS]A__MSOffice_Excel_wo_57"/>
      <sheetName val="[내역.XLS]A__MSOffice_Excel_wo_56"/>
      <sheetName val="집행예산"/>
      <sheetName val="L형옹벽측구"/>
      <sheetName val="[내역.XLS]A__MSOffice_Excel_w_118"/>
      <sheetName val="TinhGiaNC"/>
      <sheetName val="VCBo"/>
      <sheetName val="DMCP"/>
      <sheetName val="BocXep"/>
      <sheetName val="TinhGiaMTC"/>
      <sheetName val="TH N.Cong"/>
      <sheetName val="VCThuy"/>
      <sheetName val="Gia cuoc moi"/>
      <sheetName val="Bang gia cuoc"/>
      <sheetName val="Bu nhien lieu"/>
      <sheetName val="현설갑지"/>
      <sheetName val="2Ვ쭻"/>
      <sheetName val="[내역.XLS]A__MSOffice_Excel_wo_58"/>
      <sheetName val="[내역.XLS]A__MSOffice_Excel_wo_59"/>
      <sheetName val="[내역.XLS]A__MSOffice_Excel_wo_82"/>
      <sheetName val="[내역.XLS]A__MSOffice_Excel_wo_61"/>
      <sheetName val="[내역.XLS]A__MSOffice_Excel_wo_60"/>
      <sheetName val="[내역.XLS]A__MSOffice_Excel_wo_68"/>
      <sheetName val="[내역.XLS]A__MSOffice_Excel_wo_62"/>
      <sheetName val="[내역.XLS]A__MSOffice_Excel_wo_63"/>
      <sheetName val="[내역.XLS]A__MSOffice_Excel_wo_64"/>
      <sheetName val="[내역.XLS]A__MSOffice_Excel_wo_65"/>
      <sheetName val="[내역.XLS]A__MSOffice_Excel_wo_66"/>
      <sheetName val="[내역.XLS]A__MSOffice_Excel_wo_67"/>
      <sheetName val="[내역.XLS]A__MSOffice_Excel_wo_69"/>
      <sheetName val="[내역.XLS]A__MSOffice_Excel_wo_70"/>
      <sheetName val="[내역.XLS]A__MSOffice_Excel_wo_76"/>
      <sheetName val="[내역.XLS]A__MSOffice_Excel_wo_72"/>
      <sheetName val="[내역.XLS]A__MSOffice_Excel_wo_71"/>
      <sheetName val="[내역.XLS]A__MSOffice_Excel_wo_74"/>
      <sheetName val="[내역.XLS]A__MSOffice_Excel_wo_73"/>
      <sheetName val="[내역.XLS]A__MSOffice_Excel_wo_75"/>
      <sheetName val="[내역.XLS]A__MSOffice_Excel_wo_77"/>
      <sheetName val="[내역.XLS]A__MSOffice_Excel_wo_78"/>
      <sheetName val="[내역.XLS]A__MSOffice_Excel_wo_79"/>
      <sheetName val="[내역.XLS]A__MSOffice_Excel_wo_80"/>
      <sheetName val="[내역.XLS]A__MSOffice_Excel_wo_81"/>
      <sheetName val="[내역.XLS]A__MSOffice_Excel_w_100"/>
      <sheetName val="[내역.XLS]A__MSOffice_Excel_wo_83"/>
      <sheetName val="[내역.XLS]A__MSOffice_Excel_wo_84"/>
      <sheetName val="[내역.XLS]A__MSOffice_Excel_wo_86"/>
      <sheetName val="[내역.XLS]A__MSOffice_Excel_wo_85"/>
      <sheetName val="[내역.XLS]A__MSOffice_Excel_wo_88"/>
      <sheetName val="[내역.XLS]A__MSOffice_Excel_wo_87"/>
      <sheetName val="[내역.XLS]A__MSOffice_Excel_wo_90"/>
      <sheetName val="[내역.XLS]A__MSOffice_Excel_wo_89"/>
      <sheetName val="[내역.XLS]A__MSOffice_Excel_wo_91"/>
      <sheetName val="[내역.XLS]A__MSOffice_Excel_wo_92"/>
      <sheetName val="[내역.XLS]A__MSOffice_Excel_wo_93"/>
      <sheetName val="[내역.XLS]A__MSOffice_Excel_wo_94"/>
      <sheetName val="[내역.XLS]A__MSOffice_Excel_wo_95"/>
      <sheetName val="[내역.XLS]A__MSOffice_Excel_wo_97"/>
      <sheetName val="[내역.XLS]A__MSOffice_Excel_wo_96"/>
      <sheetName val="[내역.XLS]A__MSOffice_Excel_wo_98"/>
      <sheetName val="[내역.XLS]A__MSOffice_Excel_wo_99"/>
      <sheetName val="[내역.XLS]A__MSOffice_Excel_w_102"/>
      <sheetName val="[내역.XLS]A__MSOffice_Excel_w_101"/>
      <sheetName val="[내역.XLS]A__MSOffice_Excel_w_103"/>
      <sheetName val="[내역.XLS]A__MSOffice_Excel_w_104"/>
      <sheetName val="[내역.XLS]A__MSOffice_Excel_w_105"/>
      <sheetName val="[내역.XLS]A__MSOffice_Excel_w_106"/>
      <sheetName val="[내역.XLS]A__MSOffice_Excel_w_107"/>
      <sheetName val="[내역.XLS]A__MSOffice_Excel_w_108"/>
      <sheetName val="[내역.XLS]A__MSOffice_Excel_w_109"/>
      <sheetName val="[내역.XLS]A__MSOffice_Excel_w_111"/>
      <sheetName val="[내역.XLS]A__MSOffice_Excel_w_110"/>
      <sheetName val="[내역.XLS]A__MSOffice_Excel_w_113"/>
      <sheetName val="[내역.XLS]A__MSOffice_Excel_w_112"/>
      <sheetName val="[내역.XLS]A__MSOffice_Excel_w_114"/>
      <sheetName val="[내역.XLS]A__MSOffice_Excel_w_115"/>
      <sheetName val="[내역.XLS]A__MSOffice_Excel_w_116"/>
      <sheetName val="[내역.XLS]A__MSOffice_Excel_w_117"/>
      <sheetName val="[내역.XLS]A__MSOffice_Excel_w_119"/>
      <sheetName val="[내역.XLS]A__MSOffice_Excel_w_121"/>
      <sheetName val="[내역.XLS]A__MSOffice_Excel_w_120"/>
      <sheetName val="설계단®"/>
      <sheetName val="1. 설계조건 2.단면가정 3. 하중계산"/>
      <sheetName val="DATA 입력란"/>
      <sheetName val="방배동내역(리라)"/>
      <sheetName val="마감사양"/>
      <sheetName val="부대공사총괄"/>
      <sheetName val="건축공사집계표"/>
      <sheetName val="공통가설"/>
      <sheetName val="현장경비"/>
      <sheetName val="방배동내역 (총괄)"/>
      <sheetName val="부대공Ⅱ"/>
      <sheetName val="구조물공수량집계표 (2)"/>
      <sheetName val="내역갑지"/>
      <sheetName val="증감표"/>
      <sheetName val="원가계산서(증감)"/>
      <sheetName val="원가계산서 (변경)"/>
      <sheetName val="내역서(변경)"/>
      <sheetName val="Macro(전기)"/>
      <sheetName val="방음벽기초"/>
      <sheetName val="간접비총_x0000_"/>
      <sheetName val="BQMPALOC"/>
      <sheetName val="BM"/>
      <sheetName val="설계단Ä"/>
      <sheetName val="상하차비용(기계상차)"/>
      <sheetName val="수간보호"/>
      <sheetName val="운반비"/>
      <sheetName val="[내역.XLS]A__MSOffice_Excel_w_122"/>
      <sheetName val="[내역.XLS]A__MSOffice_Excel_w_126"/>
      <sheetName val="[내역.XLS]A__MSOffice_Excel_w_123"/>
      <sheetName val="[내역.XLS]A__MSOffice_Excel_w_124"/>
      <sheetName val="[내역.XLS]A__MSOffice_Excel_w_125"/>
      <sheetName val="[내역.XLS]A__MSOffice_Excel_w_127"/>
      <sheetName val="[내역.XLS]A__MSOffice_Excel_w_128"/>
      <sheetName val="부표怀_x0010_"/>
      <sheetName val="냉연집ç"/>
      <sheetName val="조ﱍ"/>
      <sheetName val="아수배전(1회)"/>
      <sheetName val=" 상부공통집계(총괄)"/>
      <sheetName val="유림콘도"/>
      <sheetName val="부서별(배부후)_계획"/>
      <sheetName val="Medagama"/>
      <sheetName val="기초목"/>
      <sheetName val="Sheet17"/>
      <sheetName val="[내역.XLS]A__MSOffice_Excel_w_129"/>
      <sheetName val="건축집계표이수"/>
      <sheetName val="건축집계합계"/>
      <sheetName val="당정동경상이수"/>
      <sheetName val="당정동공통이수"/>
      <sheetName val="입찰결과보고"/>
      <sheetName val="4)유동표"/>
      <sheetName val="연장조서"/>
      <sheetName val="산근"/>
      <sheetName val="아파트 기성내역서"/>
      <sheetName val="아스팔트 포장총괄집계표"/>
      <sheetName val="[내역.XLS]A__MSOffice_Excel_w_131"/>
      <sheetName val="[내역.XLS]A__MSOffice_Excel_w_130"/>
      <sheetName val="[내역.XLS]A__MSOffice_Excel_w_133"/>
      <sheetName val="[내역.XLS]A__MSOffice_Excel_w_132"/>
      <sheetName val="[내역.XLS]A__MSOffice_Excel_w_134"/>
      <sheetName val="[내역.XLS]A__MSOffice_Excel_w_135"/>
      <sheetName val="[내역.XLS]A__MSOffice_Excel_w_136"/>
      <sheetName val="[내역.XLS]A__MSOffice_Excel_w_137"/>
      <sheetName val="[내역.XLS]A__MSOffice_Excel_w_138"/>
      <sheetName val="일위대가(1_x0000_"/>
      <sheetName val="VT,NC,M"/>
      <sheetName val="WT-LIST"/>
      <sheetName val="TH-Dien"/>
      <sheetName val="NOTE"/>
      <sheetName val="MOS"/>
      <sheetName val="Analisa"/>
      <sheetName val="3-PTDGR5 "/>
      <sheetName val="Phan tich ca may"/>
      <sheetName val="Chenh lech ca may"/>
      <sheetName val="Chiet tinh don gia CM"/>
      <sheetName val="TLg CN&amp;Laixe"/>
      <sheetName val="TLg CN&amp;Laixe (2)"/>
      <sheetName val="TLg Laitau"/>
      <sheetName val="TLg Laitau (2)"/>
      <sheetName val="Gia"/>
      <sheetName val="LEGEND"/>
      <sheetName val="TH-XL"/>
      <sheetName val="CHITIET VL-NC"/>
      <sheetName val="Du_lieu"/>
      <sheetName val="Elemental Breakdown+20%"/>
      <sheetName val="He so"/>
      <sheetName val="물량표"/>
      <sheetName val="Summary - Budget"/>
      <sheetName val="thao-go"/>
      <sheetName val="PARTS"/>
      <sheetName val="MOTO"/>
      <sheetName val="BOM系"/>
      <sheetName val="nhapT7"/>
      <sheetName val="THCtr đký-ProgramRegis total"/>
      <sheetName val="BM03.CODE"/>
      <sheetName val="COA"/>
      <sheetName val="1995 Cellular"/>
      <sheetName val="__x000c___x000c___耀僵䅛_____x0001____‎ӥ_x001b___x000c___x000c___"/>
      <sheetName val="__x000c___x000c___렀హ䆍_____x0001____2______x001c___x000c__"/>
      <sheetName val="3.공통공사__"/>
      <sheetName val="PTVT_(MAU)4"/>
      <sheetName val="RAB_AR&amp;STR4"/>
      <sheetName val="BTT_(CAT_COC)4"/>
      <sheetName val="4-Lane_bridge4"/>
      <sheetName val="아파트_4"/>
      <sheetName val="M_673"/>
      <sheetName val="dongia_(2)3"/>
      <sheetName val="Schedule_S-Curve_Revision#33"/>
      <sheetName val="KET_CAU_CT53"/>
      <sheetName val="Eq__Mobilization2"/>
      <sheetName val="설계기준_및_하중계산2"/>
      <sheetName val="CỘT+VÁCH_CHỜ_L1-NS22"/>
      <sheetName val="CỘT+VÁCH_CHỜ_L1-NS2_B1-B22"/>
      <sheetName val="CỘT+VÁCH_CHỜ_L1-NS2_B2-B42"/>
      <sheetName val="DivA1_-_He_thong_nuoc_cap2"/>
      <sheetName val="Nhan_cong2"/>
      <sheetName val="Thiet_bi2"/>
      <sheetName val="Vat_tu2"/>
      <sheetName val="DM_ChiPhi2"/>
      <sheetName val="May_TC2"/>
      <sheetName val="Phan_tich2"/>
      <sheetName val="Bang_KL2"/>
      <sheetName val="TH_Kinh_phi2"/>
      <sheetName val="Chiet_tinh_dz352"/>
      <sheetName val="4_MECH2"/>
      <sheetName val="1995년_섹터별_매출2"/>
      <sheetName val="표지_(2)2"/>
      <sheetName val="CT_Thang_Mo2"/>
      <sheetName val="CT__PL2"/>
      <sheetName val="THÔNG_TIN2"/>
      <sheetName val="dtct_cong2"/>
      <sheetName val="ocean_voyage2"/>
      <sheetName val="NVN_Hotel2"/>
      <sheetName val="KL_THÉP_MÓNG,DẦM,_SÀN,_CỘT_B22"/>
      <sheetName val="THKLTT_THÉP_B22"/>
      <sheetName val="CHITIET_VL-NC-TT_-1p2"/>
      <sheetName val="Cao_độ2"/>
      <sheetName val="Bill_1_CPC1"/>
      <sheetName val="Bill_2_BoQ1"/>
      <sheetName val="Bill_3_PL1"/>
      <sheetName val="Bill_4_Do_boc_KL1"/>
      <sheetName val="Bill5__VT_CDT_cap1"/>
      <sheetName val="II_6_111"/>
      <sheetName val="BẢNG_TH_CỬA_CC1"/>
      <sheetName val="BẢNG_TH_PHU_KIEN1"/>
      <sheetName val="DG_duoi1"/>
      <sheetName val="CT_-THVLNC1"/>
      <sheetName val="Gia_vat_tu1"/>
      <sheetName val="PROD_1"/>
      <sheetName val="list_VL1"/>
      <sheetName val="Trình_mẫu_VL1"/>
      <sheetName val="Nhap_VL1"/>
      <sheetName val="LIST_VLĐV1"/>
      <sheetName val="BB_VLDV1"/>
      <sheetName val="BB_VLDV_(multi)1"/>
      <sheetName val="nghiệm_thu_hoàn_thành1"/>
      <sheetName val="Báo_cáo_hiện_trường1"/>
      <sheetName val="Kế_hoạch_nghiệm_thu1"/>
      <sheetName val="Quy_trình1"/>
      <sheetName val="List_vữa1"/>
      <sheetName val="List_NT1"/>
      <sheetName val="BBNT_thô1"/>
      <sheetName val="Analisa_Gabungan1"/>
      <sheetName val="TONGKE3p_1"/>
      <sheetName val="Du_toan1"/>
      <sheetName val="Bill_01_-_CTN1"/>
      <sheetName val="built-up_rate1"/>
      <sheetName val="List_of_works1"/>
      <sheetName val="TK_CỬA1"/>
      <sheetName val="Chi_tiết_KL1"/>
      <sheetName val="Chenh_lech_vat_tu1"/>
      <sheetName val="Annex_B1"/>
      <sheetName val="dtct_cau"/>
      <sheetName val="TH_N_Cong"/>
      <sheetName val="All_CCDC_lam_viec-dong_phuc"/>
      <sheetName val="141119_Vinhomes_-_RC_Ky_thuat_v"/>
      <sheetName val="成本核算_"/>
      <sheetName val="CFA_Sumary"/>
      <sheetName val="SL"/>
      <sheetName val="Benefit Form"/>
      <sheetName val="_x0000__x000c__x0000__x000c__x0000__x0000_耀僵䅛_x0000__x0000__x00"/>
      <sheetName val="_x0000__x000c__x0000__x000c__x0000__x0000_렀హ䆍_x0000__x0000__x00"/>
      <sheetName val="Piano Montaggio PO-02 bozza2"/>
      <sheetName val="SEX"/>
      <sheetName val="T.KE CP1"/>
      <sheetName val="Đon gia"/>
      <sheetName val="TH_CPTB"/>
      <sheetName val="CP Khac cuoc VC"/>
      <sheetName val="BẢNG ÁP GIÁ (in)"/>
      <sheetName val="NT (KL) IN"/>
      <sheetName val="DOM D2"/>
      <sheetName val="nhà ăn"/>
      <sheetName val="Công nhật"/>
      <sheetName val="btkt cột"/>
      <sheetName val="Overview"/>
      <sheetName val="調整項目マスタ"/>
      <sheetName val="工数データ"/>
      <sheetName val="GIAVLIEU"/>
      <sheetName val="NNDN-VND"/>
      <sheetName val="Parem"/>
      <sheetName val="Thoat nuoc"/>
      <sheetName val="Final(1)summary"/>
      <sheetName val="EQUIPOS"/>
      <sheetName val="HVAC"/>
      <sheetName val="현장관리비"/>
      <sheetName val="실행내역"/>
      <sheetName val="Benchmark"/>
      <sheetName val="Vari by Vendor"/>
      <sheetName val="백분율"/>
      <sheetName val="D-3109"/>
      <sheetName val="8-31-98"/>
      <sheetName val="worksheet inchican"/>
      <sheetName val="combined 9-30"/>
      <sheetName val="0000"/>
      <sheetName val="TRADUCTION LISTES"/>
      <sheetName val="TOSHIBA-Structure"/>
      <sheetName val="Arch"/>
      <sheetName val="h-013211-2"/>
      <sheetName val="float&amp;bear"/>
      <sheetName val="Kfracture"/>
      <sheetName val="VC2 10.99"/>
      <sheetName val="CIM"/>
      <sheetName val="Forecast"/>
      <sheetName val="PM"/>
      <sheetName val="CONPRIS"/>
      <sheetName val="Flour WH"/>
      <sheetName val="CPA_EQP"/>
      <sheetName val="ind'l cp"/>
      <sheetName val="LLEGADA"/>
      <sheetName val="Land Dev't. Ph-1"/>
      <sheetName val="Bored Pile"/>
      <sheetName val="ﾄﾞﾊﾞｲFUEL GAS追見"/>
      <sheetName val="BD"/>
      <sheetName val="THISWORKSHEET"/>
      <sheetName val="UPA(Part C,D,E,G,H)"/>
      <sheetName val="UPA(Part F)"/>
      <sheetName val="Rate Analysis"/>
      <sheetName val="REBAR"/>
      <sheetName val="COA-17"/>
      <sheetName val="C-18"/>
      <sheetName val="Equipt Rental"/>
      <sheetName val="LABOR"/>
      <sheetName val="eqpmt"/>
      <sheetName val="mat'ls"/>
      <sheetName val="hauling"/>
      <sheetName val="UC"/>
      <sheetName val="structural ratios"/>
      <sheetName val="ok slab on grade"/>
      <sheetName val="Assump (Static)"/>
      <sheetName val="main1"/>
      <sheetName val="Direct Cost Summary"/>
      <sheetName val="2.2 STAFF Scedule"/>
      <sheetName val="95삼성급(본사)"/>
      <sheetName val="9-1차이내역"/>
      <sheetName val="주관사업"/>
      <sheetName val="PRO_DCI"/>
      <sheetName val="INST_DCI"/>
      <sheetName val="HVAC_DCI"/>
      <sheetName val="PIPE_DCI"/>
      <sheetName val="Change Order Log"/>
      <sheetName val="UPA"/>
      <sheetName val="Material_Database"/>
      <sheetName val="TRUCK HAUL CYCLE-waste"/>
      <sheetName val="2.2 띠장의 설계"/>
      <sheetName val="Rebars"/>
      <sheetName val="INTERIOR WALLS"/>
      <sheetName val="Front Page"/>
      <sheetName val="HaulingLine hardware"/>
      <sheetName val="formul"/>
      <sheetName val="STATUS REPORT"/>
      <sheetName val="WORKER"/>
      <sheetName val="Tension"/>
      <sheetName val="[내역.XLS]A__MSOffice_Excel_w_139"/>
      <sheetName val="입력DATA"/>
      <sheetName val="당진1,2호기전선관설치및접지4차공사내역서-을지"/>
      <sheetName val="안산기계장치"/>
      <sheetName val="TOTAL_BOQ"/>
      <sheetName val="단면"/>
      <sheetName val="[내역.XLS]A__MSOffice_Excel_w_140"/>
      <sheetName val="[내역.XLS]A__MSOffice_Excel_w_141"/>
      <sheetName val="[내역.XLS]A__MSOffice_Excel_w_142"/>
      <sheetName val="cable-data"/>
      <sheetName val="정리내역"/>
      <sheetName val="J형측구단위수량"/>
      <sheetName val="[내역.XLS]A__MSOffice_Excel_w_143"/>
      <sheetName val="[내역.XLS]A__MSOffice_Excel_w_146"/>
      <sheetName val="[내역.XLS]A__MSOffice_Excel_w_144"/>
      <sheetName val="[내역.XLS]A__MSOffice_Excel_w_145"/>
      <sheetName val="[내역.XLS]A__MSOffice_Excel_w_147"/>
      <sheetName val="[내역.XLS]A__MSOffice_Excel_w_148"/>
      <sheetName val="[내역.XLS]A__MSOffice_Excel_w_149"/>
      <sheetName val="[내역.XLS]A__MSOffice_Excel_w_150"/>
      <sheetName val="[내역.XLS]A__MSOffice_Excel_w_151"/>
      <sheetName val="[내역.XLS]A__MSOffice_Excel_w_152"/>
      <sheetName val="[내역.XLS]A__MSOffice_Excel_w_153"/>
      <sheetName val="공사비 내역 (가)"/>
      <sheetName val="[내역.XLS]A__MSOffice_Excel_w_194"/>
      <sheetName val="1ST"/>
      <sheetName val="[내역.XLS]A__MSOffice_Excel_w_159"/>
      <sheetName val="[내역.XLS]A__MSOffice_Excel_w_154"/>
      <sheetName val="[내역.XLS]A__MSOffice_Excel_w_155"/>
      <sheetName val="[내역.XLS]A__MSOffice_Excel_w_158"/>
      <sheetName val="운E"/>
      <sheetName val="[내역.XLS]A__MSOffice_Excel_w_156"/>
      <sheetName val="[내역.XLS]A__MSOffice_Excel_w_157"/>
      <sheetName val="변경현황"/>
      <sheetName val="[내역.XLS][내역.XLS][내역.XLS]석탄2쎕々/_x0000_"/>
      <sheetName val="3.하중산정4_x0000__x0000__x0005__x0000_"/>
      <sheetName val="[내역.XLS]A__MSOffice_Excel_w_163"/>
      <sheetName val="부표_x0014_䠀"/>
      <sheetName val="적용단가"/>
      <sheetName val="[내역.XLS]A__MSOffice_Excel_w_160"/>
      <sheetName val="[내역.XLS]A__MSOffice_Excel_w_161"/>
      <sheetName val="[내역.XLS]A__MSOffice_Excel_w_162"/>
      <sheetName val="경영혁신본부"/>
      <sheetName val="1SGATE97"/>
      <sheetName val="가⣐鳋"/>
      <sheetName val="가颌亸"/>
      <sheetName val="[내역.XLS]A__MSOffice_Excel_w_164"/>
      <sheetName val="[내역.XLS]A__MSOffice_Excel_w_165"/>
      <sheetName val="[내역.XLS]A__MSOffice_Excel_w_166"/>
      <sheetName val="[내역.XLS]A__MSOffice_Excel_w_167"/>
      <sheetName val="QT_Ky_T11"/>
      <sheetName val="OCT.FDN"/>
      <sheetName val="WIND"/>
      <sheetName val="SEISMIC"/>
      <sheetName val="SIZE"/>
      <sheetName val="EXT.CHECK"/>
      <sheetName val="A.B CHECK"/>
      <sheetName val="STR.ANA"/>
      <sheetName val="DESIGN"/>
      <sheetName val="REINF."/>
      <sheetName val="L &amp; K"/>
      <sheetName val="Module1"/>
      <sheetName val="Module2"/>
      <sheetName val="OCT_FDN"/>
      <sheetName val="calcul"/>
      <sheetName val="sheet"/>
      <sheetName val="2.설계제원"/>
      <sheetName val="160-TV-301"/>
      <sheetName val="HORI. VESSEL"/>
      <sheetName val="Equipment"/>
      <sheetName val="Regenerator  Concrete Structure"/>
      <sheetName val="CALCULATION"/>
      <sheetName val="별표총괄"/>
      <sheetName val="접속슬래브"/>
      <sheetName val="SKETCH"/>
      <sheetName val="LOADS"/>
      <sheetName val="PROCURE"/>
      <sheetName val="CAL."/>
      <sheetName val="C"/>
      <sheetName val="ind"/>
      <sheetName val="w't table"/>
      <sheetName val="Proj Cost Sumry"/>
      <sheetName val="BQ"/>
      <sheetName val="IT-BAT"/>
      <sheetName val="뜃맟뭁돽띿맟?-BLDG"/>
      <sheetName val="BREAKDOWN(철거설치)"/>
      <sheetName val="ANX3A65"/>
      <sheetName val="cable"/>
      <sheetName val="lookup"/>
      <sheetName val="UBC(WIND)"/>
      <sheetName val="out_prog"/>
      <sheetName val="선적schedule (2)"/>
      <sheetName val="mhrrate"/>
      <sheetName val=" Sum"/>
      <sheetName val="일위대가표(DEEP)"/>
      <sheetName val="[내역.XLS]A__MSOffice_Excel_w_178"/>
      <sheetName val="[내역.XLS]A__MSOffice_Excel_w_169"/>
      <sheetName val="[내역.XLS]A__MSOffice_Excel_w_168"/>
      <sheetName val="[내역.XLS]A__MSOffice_Excel_w_172"/>
      <sheetName val="[내역.XLS]A__MSOffice_Excel_w_170"/>
      <sheetName val="[내역.XLS]A__MSOffice_Excel_w_171"/>
      <sheetName val="[내역.XLS]A__MSOffice_Excel_w_173"/>
      <sheetName val="[내역.XLS]A__MSOffice_Excel_w_176"/>
      <sheetName val="[내역.XLS]A__MSOffice_Excel_w_174"/>
      <sheetName val="[내역.XLS]A__MSOffice_Excel_w_175"/>
      <sheetName val="[내역.XLS]A__MSOffice_Excel_w_177"/>
      <sheetName val="[내역.XLS]A__MSOffice_Excel_w_179"/>
      <sheetName val="COPk"/>
      <sheetName val="하수처리"/>
      <sheetName val="Hac.Lots"/>
      <sheetName val="Res.Lots"/>
      <sheetName val="Spine Road"/>
      <sheetName val="BOQ"/>
      <sheetName val="insulation-BQ"/>
      <sheetName val="Budget"/>
      <sheetName val="MAIN GATE HOUSE"/>
      <sheetName val="LIBRARY"/>
      <sheetName val="lookups"/>
      <sheetName val="ref"/>
      <sheetName val="[내역.XLS]A__MSOffice_Excel_w_193"/>
      <sheetName val="[내역.XLS]A__MSOffice_Excel_w_187"/>
      <sheetName val="[내역.XLS]A__MSOffice_Excel_w_180"/>
      <sheetName val="[내역.XLS]A__MSOffice_Excel_w_181"/>
      <sheetName val="[내역.XLS]A__MSOffice_Excel_w_183"/>
      <sheetName val="[내역.XLS]A__MSOffice_Excel_w_182"/>
      <sheetName val="[내역.XLS]A__MSOffice_Excel_w_184"/>
      <sheetName val="[내역.XLS]A__MSOffice_Excel_w_185"/>
      <sheetName val="[내역.XLS]A__MSOffice_Excel_w_186"/>
      <sheetName val="[내역.XLS]A__MSOffice_Excel_w_189"/>
      <sheetName val="[내역.XLS]A__MSOffice_Excel_w_188"/>
      <sheetName val="[내역.XLS]A__MSOffice_Excel_w_190"/>
      <sheetName val="[내역.XLS]A__MSOffice_Excel_w_191"/>
      <sheetName val="[내역.XLS]A__MSOffice_Excel_w_192"/>
      <sheetName val="수로교깨기"/>
      <sheetName val="깨기 총괄"/>
      <sheetName val="신_x0000__x0000_Ԁ"/>
      <sheetName val="1.CB"/>
      <sheetName val="제비율"/>
      <sheetName val="일위대가목록"/>
      <sheetName val="관보호공조서"/>
      <sheetName val="[내역.XLS]A__MSOffice_Excel_w_195"/>
      <sheetName val="심사계산"/>
      <sheetName val="심사물량"/>
      <sheetName val="[내역.XLS]A__MSOffice_Excel_w_197"/>
      <sheetName val="[내역.XLS]A__MSOffice_Excel_w_196"/>
      <sheetName val="[내역.XLS]A__MSOffice_Excel_w_198"/>
      <sheetName val="지수"/>
      <sheetName val="예총"/>
      <sheetName val="[내역.XLS]A__MSOffice_Excel_w_199"/>
      <sheetName val="[내역.XLS]A__MSOffice_Excel_w_200"/>
      <sheetName val="[내역.XLS]A__MSOffice_Excel_w_201"/>
      <sheetName val="[내역.XLS]A__MSOffice_Excel_w_216"/>
      <sheetName val="잔여세부내역"/>
      <sheetName val="[내역.XLS]A__MSOffice_Excel_w_213"/>
      <sheetName val="[내역.XLS]A__MSOffice_Excel_w_202"/>
      <sheetName val="[내역.XLS]A__MSOffice_Excel_w_203"/>
      <sheetName val="[내역.XLS]A__MSOffice_Excel_w_204"/>
      <sheetName val="[내역.XLS]A__MSOffice_Excel_w_205"/>
      <sheetName val="[내역.XLS]A__MSOffice_Excel_w_206"/>
      <sheetName val="[내역.XLS]A__MSOffice_Excel_w_207"/>
      <sheetName val="[내역.XLS]A__MSOffice_Excel_w_209"/>
      <sheetName val="[내역.XLS]A__MSOffice_Excel_w_208"/>
      <sheetName val="[내역.XLS]A__MSOffice_Excel_w_210"/>
      <sheetName val="[내역.XLS]A__MSOffice_Excel_w_211"/>
      <sheetName val="[내역.XLS]A__MSOffice_Excel_w_212"/>
      <sheetName val="[내역.XLS]A__MSOffice_Excel_w_214"/>
      <sheetName val="[내역.XLS]A__MSOffice_Excel_w_215"/>
      <sheetName val="[내역.XLS]A__MSOffice_Excel_w_218"/>
      <sheetName val="[내역.XLS]A__MSOffice_Excel_w_217"/>
      <sheetName val="[내역.XLS]A__MSOffice_Excel_w_219"/>
      <sheetName val="[내역.XLS]A__MSOffice_Excel_w_220"/>
      <sheetName val="[내역.XLS][내역.XLS]석탄2쎕々/_x0000_"/>
      <sheetName val="IMPEADENCE MAP 취수장"/>
      <sheetName val="슬래브"/>
      <sheetName val="방지책개소별명세"/>
      <sheetName val="간선"/>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sheetData sheetId="249"/>
      <sheetData sheetId="250"/>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sheetData sheetId="473"/>
      <sheetData sheetId="474"/>
      <sheetData sheetId="475"/>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sheetData sheetId="923"/>
      <sheetData sheetId="924"/>
      <sheetData sheetId="925"/>
      <sheetData sheetId="926"/>
      <sheetData sheetId="927"/>
      <sheetData sheetId="928"/>
      <sheetData sheetId="929">
        <row r="1">
          <cell r="C1" t="str">
            <v>F_CODE</v>
          </cell>
        </row>
      </sheetData>
      <sheetData sheetId="930">
        <row r="1">
          <cell r="C1" t="str">
            <v>F_CODE</v>
          </cell>
        </row>
      </sheetData>
      <sheetData sheetId="931">
        <row r="1">
          <cell r="C1" t="str">
            <v>F_CODE</v>
          </cell>
        </row>
      </sheetData>
      <sheetData sheetId="932">
        <row r="1">
          <cell r="C1" t="str">
            <v>F_CODE</v>
          </cell>
        </row>
      </sheetData>
      <sheetData sheetId="933">
        <row r="1">
          <cell r="C1" t="str">
            <v>F_CODE</v>
          </cell>
        </row>
      </sheetData>
      <sheetData sheetId="934">
        <row r="1">
          <cell r="C1" t="str">
            <v>F_CODE</v>
          </cell>
        </row>
      </sheetData>
      <sheetData sheetId="935"/>
      <sheetData sheetId="936">
        <row r="1">
          <cell r="C1" t="str">
            <v>F_CODE</v>
          </cell>
        </row>
      </sheetData>
      <sheetData sheetId="937">
        <row r="1">
          <cell r="C1" t="str">
            <v>F_CODE</v>
          </cell>
        </row>
      </sheetData>
      <sheetData sheetId="938">
        <row r="1">
          <cell r="C1" t="str">
            <v>F_CODE</v>
          </cell>
        </row>
      </sheetData>
      <sheetData sheetId="939"/>
      <sheetData sheetId="940">
        <row r="1">
          <cell r="C1" t="str">
            <v>F_CODE</v>
          </cell>
        </row>
      </sheetData>
      <sheetData sheetId="941">
        <row r="1">
          <cell r="C1" t="str">
            <v>F_CODE</v>
          </cell>
        </row>
      </sheetData>
      <sheetData sheetId="942">
        <row r="1">
          <cell r="C1" t="str">
            <v>F_CODE</v>
          </cell>
        </row>
      </sheetData>
      <sheetData sheetId="943"/>
      <sheetData sheetId="944"/>
      <sheetData sheetId="945"/>
      <sheetData sheetId="946"/>
      <sheetData sheetId="947"/>
      <sheetData sheetId="948"/>
      <sheetData sheetId="949"/>
      <sheetData sheetId="950"/>
      <sheetData sheetId="951">
        <row r="1">
          <cell r="C1" t="str">
            <v>F_CODE</v>
          </cell>
        </row>
      </sheetData>
      <sheetData sheetId="952">
        <row r="1">
          <cell r="C1" t="str">
            <v>F_CODE</v>
          </cell>
        </row>
      </sheetData>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row r="1">
          <cell r="C1" t="str">
            <v>F_CODE</v>
          </cell>
        </row>
      </sheetData>
      <sheetData sheetId="972"/>
      <sheetData sheetId="973"/>
      <sheetData sheetId="974">
        <row r="1">
          <cell r="C1" t="str">
            <v>F_CODE</v>
          </cell>
        </row>
      </sheetData>
      <sheetData sheetId="975">
        <row r="1">
          <cell r="C1" t="str">
            <v>F_CODE</v>
          </cell>
        </row>
      </sheetData>
      <sheetData sheetId="976">
        <row r="1">
          <cell r="C1" t="str">
            <v>F_CODE</v>
          </cell>
        </row>
      </sheetData>
      <sheetData sheetId="977">
        <row r="1">
          <cell r="C1" t="str">
            <v>F_CODE</v>
          </cell>
        </row>
      </sheetData>
      <sheetData sheetId="978">
        <row r="1">
          <cell r="C1" t="str">
            <v>F_CODE</v>
          </cell>
        </row>
      </sheetData>
      <sheetData sheetId="979">
        <row r="1">
          <cell r="C1" t="str">
            <v>F_CODE</v>
          </cell>
        </row>
      </sheetData>
      <sheetData sheetId="980">
        <row r="1">
          <cell r="C1" t="str">
            <v>F_CODE</v>
          </cell>
        </row>
      </sheetData>
      <sheetData sheetId="981">
        <row r="1">
          <cell r="C1" t="str">
            <v>F_CODE</v>
          </cell>
        </row>
      </sheetData>
      <sheetData sheetId="982">
        <row r="1">
          <cell r="C1" t="str">
            <v>F_CODE</v>
          </cell>
        </row>
      </sheetData>
      <sheetData sheetId="983">
        <row r="1">
          <cell r="C1" t="str">
            <v>F_CODE</v>
          </cell>
        </row>
      </sheetData>
      <sheetData sheetId="984">
        <row r="1">
          <cell r="C1" t="str">
            <v>F_CODE</v>
          </cell>
        </row>
      </sheetData>
      <sheetData sheetId="985">
        <row r="1">
          <cell r="C1" t="str">
            <v>F_CODE</v>
          </cell>
        </row>
      </sheetData>
      <sheetData sheetId="986">
        <row r="1">
          <cell r="C1" t="str">
            <v>F_CODE</v>
          </cell>
        </row>
      </sheetData>
      <sheetData sheetId="987">
        <row r="1">
          <cell r="C1" t="str">
            <v>F_CODE</v>
          </cell>
        </row>
      </sheetData>
      <sheetData sheetId="988">
        <row r="1">
          <cell r="C1" t="str">
            <v>F_CODE</v>
          </cell>
        </row>
      </sheetData>
      <sheetData sheetId="989">
        <row r="1">
          <cell r="C1" t="str">
            <v>F_CODE</v>
          </cell>
        </row>
      </sheetData>
      <sheetData sheetId="990">
        <row r="1">
          <cell r="C1" t="str">
            <v>F_CODE</v>
          </cell>
        </row>
      </sheetData>
      <sheetData sheetId="991">
        <row r="1">
          <cell r="C1" t="str">
            <v>F_CODE</v>
          </cell>
        </row>
      </sheetData>
      <sheetData sheetId="992">
        <row r="1">
          <cell r="C1" t="str">
            <v>F_CODE</v>
          </cell>
        </row>
      </sheetData>
      <sheetData sheetId="993">
        <row r="1">
          <cell r="C1" t="str">
            <v>F_CODE</v>
          </cell>
        </row>
      </sheetData>
      <sheetData sheetId="994">
        <row r="1">
          <cell r="C1" t="str">
            <v>F_CODE</v>
          </cell>
        </row>
      </sheetData>
      <sheetData sheetId="995">
        <row r="1">
          <cell r="C1" t="str">
            <v>F_CODE</v>
          </cell>
        </row>
      </sheetData>
      <sheetData sheetId="996"/>
      <sheetData sheetId="997"/>
      <sheetData sheetId="998"/>
      <sheetData sheetId="999"/>
      <sheetData sheetId="1000">
        <row r="1">
          <cell r="C1" t="str">
            <v>F_CODE</v>
          </cell>
        </row>
      </sheetData>
      <sheetData sheetId="1001">
        <row r="1">
          <cell r="C1" t="str">
            <v>F_CODE</v>
          </cell>
        </row>
      </sheetData>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row r="1">
          <cell r="C1" t="str">
            <v>F_CODE</v>
          </cell>
        </row>
      </sheetData>
      <sheetData sheetId="1016">
        <row r="1">
          <cell r="C1" t="str">
            <v>F_CODE</v>
          </cell>
        </row>
      </sheetData>
      <sheetData sheetId="1017">
        <row r="1">
          <cell r="C1" t="str">
            <v>F_CODE</v>
          </cell>
        </row>
      </sheetData>
      <sheetData sheetId="1018">
        <row r="1">
          <cell r="C1" t="str">
            <v>F_CODE</v>
          </cell>
        </row>
      </sheetData>
      <sheetData sheetId="1019">
        <row r="1">
          <cell r="C1" t="str">
            <v>F_CODE</v>
          </cell>
        </row>
      </sheetData>
      <sheetData sheetId="1020">
        <row r="1">
          <cell r="C1" t="str">
            <v>F_CODE</v>
          </cell>
        </row>
      </sheetData>
      <sheetData sheetId="1021">
        <row r="1">
          <cell r="C1" t="str">
            <v>F_CODE</v>
          </cell>
        </row>
      </sheetData>
      <sheetData sheetId="1022">
        <row r="1">
          <cell r="C1" t="str">
            <v>F_CODE</v>
          </cell>
        </row>
      </sheetData>
      <sheetData sheetId="1023">
        <row r="1">
          <cell r="C1" t="str">
            <v>F_CODE</v>
          </cell>
        </row>
      </sheetData>
      <sheetData sheetId="1024">
        <row r="1">
          <cell r="C1" t="str">
            <v>F_CODE</v>
          </cell>
        </row>
      </sheetData>
      <sheetData sheetId="1025">
        <row r="1">
          <cell r="C1" t="str">
            <v>F_CODE</v>
          </cell>
        </row>
      </sheetData>
      <sheetData sheetId="1026">
        <row r="1">
          <cell r="C1" t="str">
            <v>F_CODE</v>
          </cell>
        </row>
      </sheetData>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sheetData sheetId="1135"/>
      <sheetData sheetId="1136"/>
      <sheetData sheetId="1137" refreshError="1"/>
      <sheetData sheetId="1138" refreshError="1"/>
      <sheetData sheetId="1139" refreshError="1"/>
      <sheetData sheetId="1140"/>
      <sheetData sheetId="1141"/>
      <sheetData sheetId="1142"/>
      <sheetData sheetId="1143"/>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ow r="1">
          <cell r="C1" t="str">
            <v>F_CODE</v>
          </cell>
        </row>
      </sheetData>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ow r="1">
          <cell r="C1" t="str">
            <v>F_CODE</v>
          </cell>
        </row>
      </sheetData>
      <sheetData sheetId="1273">
        <row r="1">
          <cell r="C1" t="str">
            <v>F_CODE</v>
          </cell>
        </row>
      </sheetData>
      <sheetData sheetId="1274">
        <row r="1">
          <cell r="C1" t="str">
            <v>F_CODE</v>
          </cell>
        </row>
      </sheetData>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ow r="1">
          <cell r="C1" t="str">
            <v>F_CODE</v>
          </cell>
        </row>
      </sheetData>
      <sheetData sheetId="1365" refreshError="1"/>
      <sheetData sheetId="1366">
        <row r="1">
          <cell r="C1" t="str">
            <v>F_CODE</v>
          </cell>
        </row>
      </sheetData>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ow r="1">
          <cell r="C1" t="str">
            <v>F_CODE</v>
          </cell>
        </row>
      </sheetData>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ow r="1">
          <cell r="C1" t="str">
            <v>F_CODE</v>
          </cell>
        </row>
      </sheetData>
      <sheetData sheetId="1427">
        <row r="1">
          <cell r="C1" t="str">
            <v>F_CODE</v>
          </cell>
        </row>
      </sheetData>
      <sheetData sheetId="1428">
        <row r="1">
          <cell r="C1" t="str">
            <v>F_CODE</v>
          </cell>
        </row>
      </sheetData>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ow r="1">
          <cell r="C1" t="str">
            <v>F_CODE</v>
          </cell>
        </row>
      </sheetData>
      <sheetData sheetId="1439">
        <row r="1">
          <cell r="C1" t="str">
            <v>F_CODE</v>
          </cell>
        </row>
      </sheetData>
      <sheetData sheetId="1440">
        <row r="1">
          <cell r="C1" t="str">
            <v>F_CODE</v>
          </cell>
        </row>
      </sheetData>
      <sheetData sheetId="1441">
        <row r="1">
          <cell r="C1" t="str">
            <v>F_CODE</v>
          </cell>
        </row>
      </sheetData>
      <sheetData sheetId="1442">
        <row r="1">
          <cell r="C1" t="str">
            <v>F_CODE</v>
          </cell>
        </row>
      </sheetData>
      <sheetData sheetId="1443" refreshError="1"/>
      <sheetData sheetId="1444" refreshError="1"/>
      <sheetData sheetId="1445" refreshError="1"/>
      <sheetData sheetId="1446" refreshError="1"/>
      <sheetData sheetId="1447" refreshError="1"/>
      <sheetData sheetId="1448" refreshError="1"/>
      <sheetData sheetId="1449" refreshError="1"/>
      <sheetData sheetId="1450">
        <row r="1">
          <cell r="C1" t="str">
            <v>F_CODE</v>
          </cell>
        </row>
      </sheetData>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ow r="1">
          <cell r="C1" t="str">
            <v>F_CODE</v>
          </cell>
        </row>
      </sheetData>
      <sheetData sheetId="1482">
        <row r="1">
          <cell r="C1" t="str">
            <v>F_CODE</v>
          </cell>
        </row>
      </sheetData>
      <sheetData sheetId="1483">
        <row r="1">
          <cell r="C1" t="str">
            <v>F_CODE</v>
          </cell>
        </row>
      </sheetData>
      <sheetData sheetId="1484" refreshError="1"/>
      <sheetData sheetId="1485" refreshError="1"/>
      <sheetData sheetId="1486" refreshError="1"/>
      <sheetData sheetId="1487">
        <row r="1">
          <cell r="C1" t="str">
            <v>F_CODE</v>
          </cell>
        </row>
      </sheetData>
      <sheetData sheetId="1488">
        <row r="1">
          <cell r="C1" t="str">
            <v>F_CODE</v>
          </cell>
        </row>
      </sheetData>
      <sheetData sheetId="1489" refreshError="1"/>
      <sheetData sheetId="1490">
        <row r="1">
          <cell r="C1" t="str">
            <v>F_CODE</v>
          </cell>
        </row>
      </sheetData>
      <sheetData sheetId="1491">
        <row r="1">
          <cell r="C1" t="str">
            <v>F_CODE</v>
          </cell>
        </row>
      </sheetData>
      <sheetData sheetId="1492">
        <row r="1">
          <cell r="C1" t="str">
            <v>F_CODE</v>
          </cell>
        </row>
      </sheetData>
      <sheetData sheetId="1493">
        <row r="1">
          <cell r="C1" t="str">
            <v>F_CODE</v>
          </cell>
        </row>
      </sheetData>
      <sheetData sheetId="1494">
        <row r="1">
          <cell r="C1" t="str">
            <v>F_CODE</v>
          </cell>
        </row>
      </sheetData>
      <sheetData sheetId="1495">
        <row r="1">
          <cell r="C1" t="str">
            <v>F_CODE</v>
          </cell>
        </row>
      </sheetData>
      <sheetData sheetId="1496">
        <row r="1">
          <cell r="C1" t="str">
            <v>F_CODE</v>
          </cell>
        </row>
      </sheetData>
      <sheetData sheetId="1497">
        <row r="1">
          <cell r="C1" t="str">
            <v>F_CODE</v>
          </cell>
        </row>
      </sheetData>
      <sheetData sheetId="1498">
        <row r="1">
          <cell r="C1" t="str">
            <v>F_CODE</v>
          </cell>
        </row>
      </sheetData>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sheetData sheetId="1536" refreshError="1"/>
      <sheetData sheetId="1537" refreshError="1"/>
      <sheetData sheetId="1538" refreshError="1"/>
      <sheetData sheetId="1539">
        <row r="1">
          <cell r="C1" t="str">
            <v>F_CODE</v>
          </cell>
        </row>
      </sheetData>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sheetData sheetId="1577"/>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ow r="1">
          <cell r="C1" t="str">
            <v>F_CODE</v>
          </cell>
        </row>
      </sheetData>
      <sheetData sheetId="1590">
        <row r="1">
          <cell r="C1" t="str">
            <v>F_CODE</v>
          </cell>
        </row>
      </sheetData>
      <sheetData sheetId="1591">
        <row r="1">
          <cell r="C1" t="str">
            <v>F_CODE</v>
          </cell>
        </row>
      </sheetData>
      <sheetData sheetId="1592">
        <row r="1">
          <cell r="C1" t="str">
            <v>F_CODE</v>
          </cell>
        </row>
      </sheetData>
      <sheetData sheetId="1593">
        <row r="1">
          <cell r="C1" t="str">
            <v>F_CODE</v>
          </cell>
        </row>
      </sheetData>
      <sheetData sheetId="1594">
        <row r="1">
          <cell r="C1" t="str">
            <v>F_CODE</v>
          </cell>
        </row>
      </sheetData>
      <sheetData sheetId="1595">
        <row r="1">
          <cell r="C1" t="str">
            <v>F_CODE</v>
          </cell>
        </row>
      </sheetData>
      <sheetData sheetId="1596">
        <row r="1">
          <cell r="C1" t="str">
            <v>F_CODE</v>
          </cell>
        </row>
      </sheetData>
      <sheetData sheetId="1597">
        <row r="1">
          <cell r="C1" t="str">
            <v>F_CODE</v>
          </cell>
        </row>
      </sheetData>
      <sheetData sheetId="1598" refreshError="1"/>
      <sheetData sheetId="1599" refreshError="1"/>
      <sheetData sheetId="1600">
        <row r="1">
          <cell r="C1" t="str">
            <v>F_CODE</v>
          </cell>
        </row>
      </sheetData>
      <sheetData sheetId="1601" refreshError="1"/>
      <sheetData sheetId="1602">
        <row r="1">
          <cell r="C1" t="str">
            <v>F_CODE</v>
          </cell>
        </row>
      </sheetData>
      <sheetData sheetId="1603">
        <row r="1">
          <cell r="C1" t="str">
            <v>F_CODE</v>
          </cell>
        </row>
      </sheetData>
      <sheetData sheetId="1604">
        <row r="1">
          <cell r="C1" t="str">
            <v>F_CODE</v>
          </cell>
        </row>
      </sheetData>
      <sheetData sheetId="1605"/>
      <sheetData sheetId="1606">
        <row r="1">
          <cell r="C1" t="str">
            <v>F_CODE</v>
          </cell>
        </row>
      </sheetData>
      <sheetData sheetId="1607">
        <row r="1">
          <cell r="C1" t="str">
            <v>F_CODE</v>
          </cell>
        </row>
      </sheetData>
      <sheetData sheetId="1608">
        <row r="1">
          <cell r="C1" t="str">
            <v>F_CODE</v>
          </cell>
        </row>
      </sheetData>
      <sheetData sheetId="1609">
        <row r="1">
          <cell r="C1" t="str">
            <v>F_CODE</v>
          </cell>
        </row>
      </sheetData>
      <sheetData sheetId="1610">
        <row r="1">
          <cell r="C1" t="str">
            <v>F_CODE</v>
          </cell>
        </row>
      </sheetData>
      <sheetData sheetId="1611"/>
      <sheetData sheetId="1612">
        <row r="1">
          <cell r="C1" t="str">
            <v>F_CODE</v>
          </cell>
        </row>
      </sheetData>
      <sheetData sheetId="1613">
        <row r="1">
          <cell r="C1" t="str">
            <v>F_CODE</v>
          </cell>
        </row>
      </sheetData>
      <sheetData sheetId="1614"/>
      <sheetData sheetId="1615"/>
      <sheetData sheetId="1616"/>
      <sheetData sheetId="1617"/>
      <sheetData sheetId="1618"/>
      <sheetData sheetId="1619">
        <row r="1">
          <cell r="C1" t="str">
            <v>F_CODE</v>
          </cell>
        </row>
      </sheetData>
      <sheetData sheetId="1620"/>
      <sheetData sheetId="1621">
        <row r="1">
          <cell r="C1" t="str">
            <v>F_CODE</v>
          </cell>
        </row>
      </sheetData>
      <sheetData sheetId="1622">
        <row r="1">
          <cell r="C1" t="str">
            <v>F_CODE</v>
          </cell>
        </row>
      </sheetData>
      <sheetData sheetId="1623">
        <row r="1">
          <cell r="C1" t="str">
            <v>F_CODE</v>
          </cell>
        </row>
      </sheetData>
      <sheetData sheetId="1624"/>
      <sheetData sheetId="1625">
        <row r="1">
          <cell r="C1" t="str">
            <v>F_CODE</v>
          </cell>
        </row>
      </sheetData>
      <sheetData sheetId="1626">
        <row r="1">
          <cell r="C1" t="str">
            <v>F_CODE</v>
          </cell>
        </row>
      </sheetData>
      <sheetData sheetId="1627"/>
      <sheetData sheetId="1628"/>
      <sheetData sheetId="1629">
        <row r="1">
          <cell r="C1" t="str">
            <v>F_CODE</v>
          </cell>
        </row>
      </sheetData>
      <sheetData sheetId="1630">
        <row r="1">
          <cell r="C1" t="str">
            <v>F_CODE</v>
          </cell>
        </row>
      </sheetData>
      <sheetData sheetId="1631"/>
      <sheetData sheetId="1632"/>
      <sheetData sheetId="1633">
        <row r="1">
          <cell r="C1" t="str">
            <v>F_CODE</v>
          </cell>
        </row>
      </sheetData>
      <sheetData sheetId="1634" refreshError="1"/>
      <sheetData sheetId="1635">
        <row r="1">
          <cell r="C1" t="str">
            <v>F_CODE</v>
          </cell>
        </row>
      </sheetData>
      <sheetData sheetId="1636">
        <row r="1">
          <cell r="C1" t="str">
            <v>F_CODE</v>
          </cell>
        </row>
      </sheetData>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ow r="1">
          <cell r="C1" t="str">
            <v>F_CODE</v>
          </cell>
        </row>
      </sheetData>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ow r="1">
          <cell r="C1" t="str">
            <v>F_CODE</v>
          </cell>
        </row>
      </sheetData>
      <sheetData sheetId="1689">
        <row r="1">
          <cell r="C1" t="str">
            <v>F_CODE</v>
          </cell>
        </row>
      </sheetData>
      <sheetData sheetId="1690">
        <row r="1">
          <cell r="C1" t="str">
            <v>F_CODE</v>
          </cell>
        </row>
      </sheetData>
      <sheetData sheetId="1691">
        <row r="1">
          <cell r="C1" t="str">
            <v>F_CODE</v>
          </cell>
        </row>
      </sheetData>
      <sheetData sheetId="1692">
        <row r="1">
          <cell r="C1" t="str">
            <v>F_CODE</v>
          </cell>
        </row>
      </sheetData>
      <sheetData sheetId="1693">
        <row r="1">
          <cell r="C1" t="str">
            <v>F_CODE</v>
          </cell>
        </row>
      </sheetData>
      <sheetData sheetId="1694">
        <row r="1">
          <cell r="C1" t="str">
            <v>F_CODE</v>
          </cell>
        </row>
      </sheetData>
      <sheetData sheetId="1695">
        <row r="1">
          <cell r="C1" t="str">
            <v>F_CODE</v>
          </cell>
        </row>
      </sheetData>
      <sheetData sheetId="1696">
        <row r="1">
          <cell r="C1" t="str">
            <v>F_CODE</v>
          </cell>
        </row>
      </sheetData>
      <sheetData sheetId="1697">
        <row r="1">
          <cell r="C1" t="str">
            <v>F_CODE</v>
          </cell>
        </row>
      </sheetData>
      <sheetData sheetId="1698">
        <row r="1">
          <cell r="C1" t="str">
            <v>F_CODE</v>
          </cell>
        </row>
      </sheetData>
      <sheetData sheetId="1699">
        <row r="1">
          <cell r="C1" t="str">
            <v>F_CODE</v>
          </cell>
        </row>
      </sheetData>
      <sheetData sheetId="1700">
        <row r="1">
          <cell r="C1" t="str">
            <v>F_CODE</v>
          </cell>
        </row>
      </sheetData>
      <sheetData sheetId="1701">
        <row r="1">
          <cell r="C1" t="str">
            <v>F_CODE</v>
          </cell>
        </row>
      </sheetData>
      <sheetData sheetId="1702">
        <row r="1">
          <cell r="C1" t="str">
            <v>F_CODE</v>
          </cell>
        </row>
      </sheetData>
      <sheetData sheetId="1703">
        <row r="1">
          <cell r="C1" t="str">
            <v>F_CODE</v>
          </cell>
        </row>
      </sheetData>
      <sheetData sheetId="1704">
        <row r="1">
          <cell r="C1" t="str">
            <v>F_CODE</v>
          </cell>
        </row>
      </sheetData>
      <sheetData sheetId="1705">
        <row r="1">
          <cell r="C1" t="str">
            <v>F_CODE</v>
          </cell>
        </row>
      </sheetData>
      <sheetData sheetId="1706">
        <row r="1">
          <cell r="C1" t="str">
            <v>F_CODE</v>
          </cell>
        </row>
      </sheetData>
      <sheetData sheetId="1707">
        <row r="1">
          <cell r="C1" t="str">
            <v>F_CODE</v>
          </cell>
        </row>
      </sheetData>
      <sheetData sheetId="1708">
        <row r="1">
          <cell r="C1" t="str">
            <v>F_CODE</v>
          </cell>
        </row>
      </sheetData>
      <sheetData sheetId="1709">
        <row r="1">
          <cell r="C1" t="str">
            <v>F_CODE</v>
          </cell>
        </row>
      </sheetData>
      <sheetData sheetId="1710">
        <row r="1">
          <cell r="C1" t="str">
            <v>F_CODE</v>
          </cell>
        </row>
      </sheetData>
      <sheetData sheetId="1711">
        <row r="1">
          <cell r="C1" t="str">
            <v>F_CODE</v>
          </cell>
        </row>
      </sheetData>
      <sheetData sheetId="1712">
        <row r="1">
          <cell r="C1" t="str">
            <v>F_CODE</v>
          </cell>
        </row>
      </sheetData>
      <sheetData sheetId="1713">
        <row r="1">
          <cell r="C1" t="str">
            <v>F_CODE</v>
          </cell>
        </row>
      </sheetData>
      <sheetData sheetId="1714">
        <row r="1">
          <cell r="C1" t="str">
            <v>F_CODE</v>
          </cell>
        </row>
      </sheetData>
      <sheetData sheetId="1715">
        <row r="1">
          <cell r="C1" t="str">
            <v>F_CODE</v>
          </cell>
        </row>
      </sheetData>
      <sheetData sheetId="1716">
        <row r="1">
          <cell r="C1" t="str">
            <v>F_CODE</v>
          </cell>
        </row>
      </sheetData>
      <sheetData sheetId="1717">
        <row r="1">
          <cell r="C1" t="str">
            <v>F_CODE</v>
          </cell>
        </row>
      </sheetData>
      <sheetData sheetId="1718">
        <row r="1">
          <cell r="C1" t="str">
            <v>F_CODE</v>
          </cell>
        </row>
      </sheetData>
      <sheetData sheetId="1719">
        <row r="1">
          <cell r="C1" t="str">
            <v>F_CODE</v>
          </cell>
        </row>
      </sheetData>
      <sheetData sheetId="1720">
        <row r="1">
          <cell r="C1" t="str">
            <v>F_CODE</v>
          </cell>
        </row>
      </sheetData>
      <sheetData sheetId="1721">
        <row r="1">
          <cell r="C1" t="str">
            <v>F_CODE</v>
          </cell>
        </row>
      </sheetData>
      <sheetData sheetId="1722">
        <row r="1">
          <cell r="C1" t="str">
            <v>F_CODE</v>
          </cell>
        </row>
      </sheetData>
      <sheetData sheetId="1723">
        <row r="1">
          <cell r="C1" t="str">
            <v>F_CODE</v>
          </cell>
        </row>
      </sheetData>
      <sheetData sheetId="1724">
        <row r="1">
          <cell r="C1" t="str">
            <v>F_CODE</v>
          </cell>
        </row>
      </sheetData>
      <sheetData sheetId="1725">
        <row r="1">
          <cell r="C1" t="str">
            <v>F_CODE</v>
          </cell>
        </row>
      </sheetData>
      <sheetData sheetId="1726">
        <row r="1">
          <cell r="C1" t="str">
            <v>F_CODE</v>
          </cell>
        </row>
      </sheetData>
      <sheetData sheetId="1727">
        <row r="1">
          <cell r="C1" t="str">
            <v>F_CODE</v>
          </cell>
        </row>
      </sheetData>
      <sheetData sheetId="1728">
        <row r="1">
          <cell r="C1" t="str">
            <v>F_CODE</v>
          </cell>
        </row>
      </sheetData>
      <sheetData sheetId="1729">
        <row r="1">
          <cell r="C1" t="str">
            <v>F_CODE</v>
          </cell>
        </row>
      </sheetData>
      <sheetData sheetId="1730">
        <row r="1">
          <cell r="C1" t="str">
            <v>F_CODE</v>
          </cell>
        </row>
      </sheetData>
      <sheetData sheetId="1731">
        <row r="1">
          <cell r="C1" t="str">
            <v>F_CODE</v>
          </cell>
        </row>
      </sheetData>
      <sheetData sheetId="1732">
        <row r="1">
          <cell r="C1" t="str">
            <v>F_CODE</v>
          </cell>
        </row>
      </sheetData>
      <sheetData sheetId="1733">
        <row r="1">
          <cell r="C1" t="str">
            <v>F_CODE</v>
          </cell>
        </row>
      </sheetData>
      <sheetData sheetId="1734">
        <row r="1">
          <cell r="C1" t="str">
            <v>F_CODE</v>
          </cell>
        </row>
      </sheetData>
      <sheetData sheetId="1735">
        <row r="1">
          <cell r="C1" t="str">
            <v>F_CODE</v>
          </cell>
        </row>
      </sheetData>
      <sheetData sheetId="1736">
        <row r="1">
          <cell r="C1" t="str">
            <v>F_CODE</v>
          </cell>
        </row>
      </sheetData>
      <sheetData sheetId="1737">
        <row r="1">
          <cell r="C1" t="str">
            <v>F_CODE</v>
          </cell>
        </row>
      </sheetData>
      <sheetData sheetId="1738">
        <row r="1">
          <cell r="C1" t="str">
            <v>F_CODE</v>
          </cell>
        </row>
      </sheetData>
      <sheetData sheetId="1739">
        <row r="1">
          <cell r="C1" t="str">
            <v>F_CODE</v>
          </cell>
        </row>
      </sheetData>
      <sheetData sheetId="1740">
        <row r="1">
          <cell r="C1" t="str">
            <v>F_CODE</v>
          </cell>
        </row>
      </sheetData>
      <sheetData sheetId="1741">
        <row r="1">
          <cell r="C1" t="str">
            <v>F_CODE</v>
          </cell>
        </row>
      </sheetData>
      <sheetData sheetId="1742">
        <row r="1">
          <cell r="C1" t="str">
            <v>F_CODE</v>
          </cell>
        </row>
      </sheetData>
      <sheetData sheetId="1743">
        <row r="1">
          <cell r="C1" t="str">
            <v>F_CODE</v>
          </cell>
        </row>
      </sheetData>
      <sheetData sheetId="1744">
        <row r="1">
          <cell r="C1" t="str">
            <v>F_CODE</v>
          </cell>
        </row>
      </sheetData>
      <sheetData sheetId="1745">
        <row r="1">
          <cell r="C1" t="str">
            <v>F_CODE</v>
          </cell>
        </row>
      </sheetData>
      <sheetData sheetId="1746">
        <row r="1">
          <cell r="C1" t="str">
            <v>F_CODE</v>
          </cell>
        </row>
      </sheetData>
      <sheetData sheetId="1747"/>
      <sheetData sheetId="1748"/>
      <sheetData sheetId="1749">
        <row r="1">
          <cell r="C1" t="str">
            <v>F_CODE</v>
          </cell>
        </row>
      </sheetData>
      <sheetData sheetId="1750">
        <row r="1">
          <cell r="C1" t="str">
            <v>F_CODE</v>
          </cell>
        </row>
      </sheetData>
      <sheetData sheetId="1751"/>
      <sheetData sheetId="1752"/>
      <sheetData sheetId="1753"/>
      <sheetData sheetId="1754">
        <row r="1">
          <cell r="C1" t="str">
            <v>F_CODE</v>
          </cell>
        </row>
      </sheetData>
      <sheetData sheetId="1755">
        <row r="1">
          <cell r="C1" t="str">
            <v>F_CODE</v>
          </cell>
        </row>
      </sheetData>
      <sheetData sheetId="1756">
        <row r="1">
          <cell r="C1" t="str">
            <v>F_CODE</v>
          </cell>
        </row>
      </sheetData>
      <sheetData sheetId="1757"/>
      <sheetData sheetId="1758">
        <row r="1">
          <cell r="C1" t="str">
            <v>F_CODE</v>
          </cell>
        </row>
      </sheetData>
      <sheetData sheetId="1759">
        <row r="1">
          <cell r="C1" t="str">
            <v>F_CODE</v>
          </cell>
        </row>
      </sheetData>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ow r="1">
          <cell r="C1" t="str">
            <v>F_CODE</v>
          </cell>
        </row>
      </sheetData>
      <sheetData sheetId="1780">
        <row r="1">
          <cell r="C1" t="str">
            <v>F_CODE</v>
          </cell>
        </row>
      </sheetData>
      <sheetData sheetId="1781">
        <row r="1">
          <cell r="C1" t="str">
            <v>F_CODE</v>
          </cell>
        </row>
      </sheetData>
      <sheetData sheetId="1782">
        <row r="1">
          <cell r="C1" t="str">
            <v>F_CODE</v>
          </cell>
        </row>
      </sheetData>
      <sheetData sheetId="1783">
        <row r="1">
          <cell r="C1" t="str">
            <v>F_CODE</v>
          </cell>
        </row>
      </sheetData>
      <sheetData sheetId="1784">
        <row r="1">
          <cell r="C1" t="str">
            <v>F_CODE</v>
          </cell>
        </row>
      </sheetData>
      <sheetData sheetId="1785">
        <row r="1">
          <cell r="C1" t="str">
            <v>F_CODE</v>
          </cell>
        </row>
      </sheetData>
      <sheetData sheetId="1786">
        <row r="1">
          <cell r="C1" t="str">
            <v>F_CODE</v>
          </cell>
        </row>
      </sheetData>
      <sheetData sheetId="1787">
        <row r="1">
          <cell r="C1" t="str">
            <v>F_CODE</v>
          </cell>
        </row>
      </sheetData>
      <sheetData sheetId="1788">
        <row r="1">
          <cell r="C1" t="str">
            <v>F_CODE</v>
          </cell>
        </row>
      </sheetData>
      <sheetData sheetId="1789">
        <row r="1">
          <cell r="C1" t="str">
            <v>F_CODE</v>
          </cell>
        </row>
      </sheetData>
      <sheetData sheetId="1790">
        <row r="1">
          <cell r="C1" t="str">
            <v>F_CODE</v>
          </cell>
        </row>
      </sheetData>
      <sheetData sheetId="1791">
        <row r="1">
          <cell r="C1" t="str">
            <v>F_CODE</v>
          </cell>
        </row>
      </sheetData>
      <sheetData sheetId="1792">
        <row r="1">
          <cell r="C1" t="str">
            <v>F_CODE</v>
          </cell>
        </row>
      </sheetData>
      <sheetData sheetId="1793">
        <row r="1">
          <cell r="C1" t="str">
            <v>F_CODE</v>
          </cell>
        </row>
      </sheetData>
      <sheetData sheetId="1794">
        <row r="1">
          <cell r="C1" t="str">
            <v>F_CODE</v>
          </cell>
        </row>
      </sheetData>
      <sheetData sheetId="1795">
        <row r="1">
          <cell r="C1" t="str">
            <v>F_CODE</v>
          </cell>
        </row>
      </sheetData>
      <sheetData sheetId="1796">
        <row r="1">
          <cell r="C1" t="str">
            <v>F_CODE</v>
          </cell>
        </row>
      </sheetData>
      <sheetData sheetId="1797">
        <row r="1">
          <cell r="C1" t="str">
            <v>F_CODE</v>
          </cell>
        </row>
      </sheetData>
      <sheetData sheetId="1798">
        <row r="1">
          <cell r="C1" t="str">
            <v>F_CODE</v>
          </cell>
        </row>
      </sheetData>
      <sheetData sheetId="1799">
        <row r="1">
          <cell r="C1" t="str">
            <v>F_CODE</v>
          </cell>
        </row>
      </sheetData>
      <sheetData sheetId="1800">
        <row r="1">
          <cell r="C1" t="str">
            <v>F_CODE</v>
          </cell>
        </row>
      </sheetData>
      <sheetData sheetId="1801">
        <row r="1">
          <cell r="C1" t="str">
            <v>F_CODE</v>
          </cell>
        </row>
      </sheetData>
      <sheetData sheetId="1802">
        <row r="1">
          <cell r="C1" t="str">
            <v>F_CODE</v>
          </cell>
        </row>
      </sheetData>
      <sheetData sheetId="1803">
        <row r="1">
          <cell r="C1" t="str">
            <v>F_CODE</v>
          </cell>
        </row>
      </sheetData>
      <sheetData sheetId="1804">
        <row r="1">
          <cell r="C1" t="str">
            <v>F_CODE</v>
          </cell>
        </row>
      </sheetData>
      <sheetData sheetId="1805">
        <row r="1">
          <cell r="C1" t="str">
            <v>F_CODE</v>
          </cell>
        </row>
      </sheetData>
      <sheetData sheetId="1806">
        <row r="1">
          <cell r="C1" t="str">
            <v>F_CODE</v>
          </cell>
        </row>
      </sheetData>
      <sheetData sheetId="1807">
        <row r="1">
          <cell r="C1" t="str">
            <v>F_CODE</v>
          </cell>
        </row>
      </sheetData>
      <sheetData sheetId="1808">
        <row r="1">
          <cell r="C1" t="str">
            <v>F_CODE</v>
          </cell>
        </row>
      </sheetData>
      <sheetData sheetId="1809">
        <row r="1">
          <cell r="C1" t="str">
            <v>F_CODE</v>
          </cell>
        </row>
      </sheetData>
      <sheetData sheetId="1810">
        <row r="1">
          <cell r="C1" t="str">
            <v>F_CODE</v>
          </cell>
        </row>
      </sheetData>
      <sheetData sheetId="1811">
        <row r="1">
          <cell r="C1" t="str">
            <v>F_CODE</v>
          </cell>
        </row>
      </sheetData>
      <sheetData sheetId="1812">
        <row r="1">
          <cell r="C1" t="str">
            <v>F_CODE</v>
          </cell>
        </row>
      </sheetData>
      <sheetData sheetId="1813">
        <row r="1">
          <cell r="C1" t="str">
            <v>F_CODE</v>
          </cell>
        </row>
      </sheetData>
      <sheetData sheetId="1814">
        <row r="1">
          <cell r="C1" t="str">
            <v>F_CODE</v>
          </cell>
        </row>
      </sheetData>
      <sheetData sheetId="1815">
        <row r="1">
          <cell r="C1" t="str">
            <v>F_CODE</v>
          </cell>
        </row>
      </sheetData>
      <sheetData sheetId="1816">
        <row r="1">
          <cell r="C1" t="str">
            <v>F_CODE</v>
          </cell>
        </row>
      </sheetData>
      <sheetData sheetId="1817">
        <row r="1">
          <cell r="C1" t="str">
            <v>F_CODE</v>
          </cell>
        </row>
      </sheetData>
      <sheetData sheetId="1818">
        <row r="1">
          <cell r="C1" t="str">
            <v>F_CODE</v>
          </cell>
        </row>
      </sheetData>
      <sheetData sheetId="1819">
        <row r="1">
          <cell r="C1" t="str">
            <v>F_CODE</v>
          </cell>
        </row>
      </sheetData>
      <sheetData sheetId="1820">
        <row r="1">
          <cell r="C1" t="str">
            <v>F_CODE</v>
          </cell>
        </row>
      </sheetData>
      <sheetData sheetId="1821">
        <row r="1">
          <cell r="C1" t="str">
            <v>F_CODE</v>
          </cell>
        </row>
      </sheetData>
      <sheetData sheetId="1822">
        <row r="1">
          <cell r="C1" t="str">
            <v>F_CODE</v>
          </cell>
        </row>
      </sheetData>
      <sheetData sheetId="1823">
        <row r="1">
          <cell r="C1" t="str">
            <v>F_CODE</v>
          </cell>
        </row>
      </sheetData>
      <sheetData sheetId="1824">
        <row r="1">
          <cell r="C1" t="str">
            <v>F_CODE</v>
          </cell>
        </row>
      </sheetData>
      <sheetData sheetId="1825">
        <row r="1">
          <cell r="C1" t="str">
            <v>F_CODE</v>
          </cell>
        </row>
      </sheetData>
      <sheetData sheetId="1826">
        <row r="1">
          <cell r="C1" t="str">
            <v>F_CODE</v>
          </cell>
        </row>
      </sheetData>
      <sheetData sheetId="1827">
        <row r="1">
          <cell r="C1" t="str">
            <v>F_CODE</v>
          </cell>
        </row>
      </sheetData>
      <sheetData sheetId="1828">
        <row r="1">
          <cell r="C1" t="str">
            <v>F_CODE</v>
          </cell>
        </row>
      </sheetData>
      <sheetData sheetId="1829">
        <row r="1">
          <cell r="C1" t="str">
            <v>F_CODE</v>
          </cell>
        </row>
      </sheetData>
      <sheetData sheetId="1830">
        <row r="1">
          <cell r="C1" t="str">
            <v>F_CODE</v>
          </cell>
        </row>
      </sheetData>
      <sheetData sheetId="1831">
        <row r="1">
          <cell r="C1" t="str">
            <v>F_CODE</v>
          </cell>
        </row>
      </sheetData>
      <sheetData sheetId="1832">
        <row r="1">
          <cell r="C1" t="str">
            <v>F_CODE</v>
          </cell>
        </row>
      </sheetData>
      <sheetData sheetId="1833">
        <row r="1">
          <cell r="C1" t="str">
            <v>F_CODE</v>
          </cell>
        </row>
      </sheetData>
      <sheetData sheetId="1834">
        <row r="1">
          <cell r="C1" t="str">
            <v>F_CODE</v>
          </cell>
        </row>
      </sheetData>
      <sheetData sheetId="1835">
        <row r="1">
          <cell r="C1" t="str">
            <v>F_CODE</v>
          </cell>
        </row>
      </sheetData>
      <sheetData sheetId="1836">
        <row r="1">
          <cell r="C1" t="str">
            <v>F_CODE</v>
          </cell>
        </row>
      </sheetData>
      <sheetData sheetId="1837">
        <row r="1">
          <cell r="C1" t="str">
            <v>F_CODE</v>
          </cell>
        </row>
      </sheetData>
      <sheetData sheetId="1838">
        <row r="1">
          <cell r="C1" t="str">
            <v>F_CODE</v>
          </cell>
        </row>
      </sheetData>
      <sheetData sheetId="1839">
        <row r="1">
          <cell r="C1" t="str">
            <v>F_CODE</v>
          </cell>
        </row>
      </sheetData>
      <sheetData sheetId="1840">
        <row r="1">
          <cell r="C1" t="str">
            <v>F_CODE</v>
          </cell>
        </row>
      </sheetData>
      <sheetData sheetId="1841">
        <row r="1">
          <cell r="C1" t="str">
            <v>F_CODE</v>
          </cell>
        </row>
      </sheetData>
      <sheetData sheetId="1842">
        <row r="1">
          <cell r="C1" t="str">
            <v>F_CODE</v>
          </cell>
        </row>
      </sheetData>
      <sheetData sheetId="1843">
        <row r="1">
          <cell r="C1" t="str">
            <v>F_CODE</v>
          </cell>
        </row>
      </sheetData>
      <sheetData sheetId="1844">
        <row r="1">
          <cell r="C1" t="str">
            <v>F_CODE</v>
          </cell>
        </row>
      </sheetData>
      <sheetData sheetId="1845">
        <row r="1">
          <cell r="C1" t="str">
            <v>F_CODE</v>
          </cell>
        </row>
      </sheetData>
      <sheetData sheetId="1846">
        <row r="1">
          <cell r="C1" t="str">
            <v>F_CODE</v>
          </cell>
        </row>
      </sheetData>
      <sheetData sheetId="1847">
        <row r="1">
          <cell r="C1" t="str">
            <v>F_CODE</v>
          </cell>
        </row>
      </sheetData>
      <sheetData sheetId="1848">
        <row r="1">
          <cell r="C1" t="str">
            <v>F_CODE</v>
          </cell>
        </row>
      </sheetData>
      <sheetData sheetId="1849">
        <row r="1">
          <cell r="C1" t="str">
            <v>F_CODE</v>
          </cell>
        </row>
      </sheetData>
      <sheetData sheetId="1850">
        <row r="1">
          <cell r="C1" t="str">
            <v>F_CODE</v>
          </cell>
        </row>
      </sheetData>
      <sheetData sheetId="1851">
        <row r="1">
          <cell r="C1" t="str">
            <v>F_CODE</v>
          </cell>
        </row>
      </sheetData>
      <sheetData sheetId="1852">
        <row r="1">
          <cell r="C1" t="str">
            <v>F_CODE</v>
          </cell>
        </row>
      </sheetData>
      <sheetData sheetId="1853">
        <row r="1">
          <cell r="C1" t="str">
            <v>F_CODE</v>
          </cell>
        </row>
      </sheetData>
      <sheetData sheetId="1854">
        <row r="1">
          <cell r="C1" t="str">
            <v>F_CODE</v>
          </cell>
        </row>
      </sheetData>
      <sheetData sheetId="1855">
        <row r="1">
          <cell r="C1" t="str">
            <v>F_CODE</v>
          </cell>
        </row>
      </sheetData>
      <sheetData sheetId="1856">
        <row r="1">
          <cell r="C1" t="str">
            <v>F_CODE</v>
          </cell>
        </row>
      </sheetData>
      <sheetData sheetId="1857">
        <row r="1">
          <cell r="C1" t="str">
            <v>F_CODE</v>
          </cell>
        </row>
      </sheetData>
      <sheetData sheetId="1858">
        <row r="1">
          <cell r="C1" t="str">
            <v>F_CODE</v>
          </cell>
        </row>
      </sheetData>
      <sheetData sheetId="1859">
        <row r="1">
          <cell r="C1" t="str">
            <v>F_CODE</v>
          </cell>
        </row>
      </sheetData>
      <sheetData sheetId="1860">
        <row r="1">
          <cell r="C1" t="str">
            <v>F_CODE</v>
          </cell>
        </row>
      </sheetData>
      <sheetData sheetId="1861">
        <row r="1">
          <cell r="C1" t="str">
            <v>F_CODE</v>
          </cell>
        </row>
      </sheetData>
      <sheetData sheetId="1862">
        <row r="1">
          <cell r="C1" t="str">
            <v>F_CODE</v>
          </cell>
        </row>
      </sheetData>
      <sheetData sheetId="1863">
        <row r="1">
          <cell r="C1" t="str">
            <v>F_CODE</v>
          </cell>
        </row>
      </sheetData>
      <sheetData sheetId="1864">
        <row r="1">
          <cell r="C1" t="str">
            <v>F_CODE</v>
          </cell>
        </row>
      </sheetData>
      <sheetData sheetId="1865">
        <row r="1">
          <cell r="C1" t="str">
            <v>F_CODE</v>
          </cell>
        </row>
      </sheetData>
      <sheetData sheetId="1866">
        <row r="1">
          <cell r="C1" t="str">
            <v>F_CODE</v>
          </cell>
        </row>
      </sheetData>
      <sheetData sheetId="1867">
        <row r="1">
          <cell r="C1" t="str">
            <v>F_CODE</v>
          </cell>
        </row>
      </sheetData>
      <sheetData sheetId="1868">
        <row r="1">
          <cell r="C1" t="str">
            <v>F_CODE</v>
          </cell>
        </row>
      </sheetData>
      <sheetData sheetId="1869">
        <row r="1">
          <cell r="C1" t="str">
            <v>F_CODE</v>
          </cell>
        </row>
      </sheetData>
      <sheetData sheetId="1870">
        <row r="1">
          <cell r="C1" t="str">
            <v>F_CODE</v>
          </cell>
        </row>
      </sheetData>
      <sheetData sheetId="1871">
        <row r="1">
          <cell r="C1" t="str">
            <v>F_CODE</v>
          </cell>
        </row>
      </sheetData>
      <sheetData sheetId="1872">
        <row r="1">
          <cell r="C1" t="str">
            <v>F_CODE</v>
          </cell>
        </row>
      </sheetData>
      <sheetData sheetId="1873">
        <row r="1">
          <cell r="C1" t="str">
            <v>F_CODE</v>
          </cell>
        </row>
      </sheetData>
      <sheetData sheetId="1874">
        <row r="1">
          <cell r="C1" t="str">
            <v>F_CODE</v>
          </cell>
        </row>
      </sheetData>
      <sheetData sheetId="1875">
        <row r="1">
          <cell r="C1" t="str">
            <v>F_CODE</v>
          </cell>
        </row>
      </sheetData>
      <sheetData sheetId="1876">
        <row r="1">
          <cell r="C1" t="str">
            <v>F_CODE</v>
          </cell>
        </row>
      </sheetData>
      <sheetData sheetId="1877">
        <row r="1">
          <cell r="C1" t="str">
            <v>F_CODE</v>
          </cell>
        </row>
      </sheetData>
      <sheetData sheetId="1878">
        <row r="1">
          <cell r="C1" t="str">
            <v>F_CODE</v>
          </cell>
        </row>
      </sheetData>
      <sheetData sheetId="1879">
        <row r="1">
          <cell r="C1" t="str">
            <v>F_CODE</v>
          </cell>
        </row>
      </sheetData>
      <sheetData sheetId="1880">
        <row r="1">
          <cell r="C1" t="str">
            <v>F_CODE</v>
          </cell>
        </row>
      </sheetData>
      <sheetData sheetId="1881">
        <row r="1">
          <cell r="C1" t="str">
            <v>F_CODE</v>
          </cell>
        </row>
      </sheetData>
      <sheetData sheetId="1882">
        <row r="1">
          <cell r="C1" t="str">
            <v>F_CODE</v>
          </cell>
        </row>
      </sheetData>
      <sheetData sheetId="1883">
        <row r="1">
          <cell r="C1" t="str">
            <v>F_CODE</v>
          </cell>
        </row>
      </sheetData>
      <sheetData sheetId="1884">
        <row r="1">
          <cell r="C1" t="str">
            <v>F_CODE</v>
          </cell>
        </row>
      </sheetData>
      <sheetData sheetId="1885">
        <row r="1">
          <cell r="C1" t="str">
            <v>F_CODE</v>
          </cell>
        </row>
      </sheetData>
      <sheetData sheetId="1886">
        <row r="1">
          <cell r="C1" t="str">
            <v>F_CODE</v>
          </cell>
        </row>
      </sheetData>
      <sheetData sheetId="1887">
        <row r="1">
          <cell r="C1" t="str">
            <v>F_CODE</v>
          </cell>
        </row>
      </sheetData>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sheetData sheetId="2028"/>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sheetData sheetId="2074"/>
      <sheetData sheetId="2075"/>
      <sheetData sheetId="2076"/>
      <sheetData sheetId="2077"/>
      <sheetData sheetId="2078"/>
      <sheetData sheetId="2079"/>
      <sheetData sheetId="2080"/>
      <sheetData sheetId="2081"/>
      <sheetData sheetId="2082"/>
      <sheetData sheetId="2083"/>
      <sheetData sheetId="2084"/>
      <sheetData sheetId="2085"/>
      <sheetData sheetId="2086"/>
      <sheetData sheetId="2087"/>
      <sheetData sheetId="2088"/>
      <sheetData sheetId="2089"/>
      <sheetData sheetId="2090"/>
      <sheetData sheetId="2091"/>
      <sheetData sheetId="2092"/>
      <sheetData sheetId="2093"/>
      <sheetData sheetId="2094"/>
      <sheetData sheetId="2095"/>
      <sheetData sheetId="2096"/>
      <sheetData sheetId="2097"/>
      <sheetData sheetId="2098"/>
      <sheetData sheetId="2099"/>
      <sheetData sheetId="2100"/>
      <sheetData sheetId="2101"/>
      <sheetData sheetId="2102"/>
      <sheetData sheetId="2103"/>
      <sheetData sheetId="2104"/>
      <sheetData sheetId="2105"/>
      <sheetData sheetId="2106"/>
      <sheetData sheetId="2107"/>
      <sheetData sheetId="2108"/>
      <sheetData sheetId="2109"/>
      <sheetData sheetId="2110"/>
      <sheetData sheetId="2111"/>
      <sheetData sheetId="2112"/>
      <sheetData sheetId="2113"/>
      <sheetData sheetId="2114"/>
      <sheetData sheetId="2115"/>
      <sheetData sheetId="2116"/>
      <sheetData sheetId="2117"/>
      <sheetData sheetId="2118"/>
      <sheetData sheetId="2119"/>
      <sheetData sheetId="2120"/>
      <sheetData sheetId="2121"/>
      <sheetData sheetId="2122"/>
      <sheetData sheetId="2123"/>
      <sheetData sheetId="2124"/>
      <sheetData sheetId="2125"/>
      <sheetData sheetId="2126"/>
      <sheetData sheetId="2127"/>
      <sheetData sheetId="2128"/>
      <sheetData sheetId="2129"/>
      <sheetData sheetId="2130"/>
      <sheetData sheetId="2131"/>
      <sheetData sheetId="2132"/>
      <sheetData sheetId="2133"/>
      <sheetData sheetId="2134"/>
      <sheetData sheetId="2135"/>
      <sheetData sheetId="2136"/>
      <sheetData sheetId="2137"/>
      <sheetData sheetId="2138"/>
      <sheetData sheetId="2139"/>
      <sheetData sheetId="2140"/>
      <sheetData sheetId="2141"/>
      <sheetData sheetId="2142"/>
      <sheetData sheetId="2143"/>
      <sheetData sheetId="2144"/>
      <sheetData sheetId="2145"/>
      <sheetData sheetId="2146"/>
      <sheetData sheetId="2147"/>
      <sheetData sheetId="2148"/>
      <sheetData sheetId="2149"/>
      <sheetData sheetId="2150"/>
      <sheetData sheetId="215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sheetData sheetId="225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sheetData sheetId="2340"/>
      <sheetData sheetId="2341"/>
      <sheetData sheetId="2342"/>
      <sheetData sheetId="2343"/>
      <sheetData sheetId="2344"/>
      <sheetData sheetId="2345"/>
      <sheetData sheetId="2346"/>
      <sheetData sheetId="2347"/>
      <sheetData sheetId="2348"/>
      <sheetData sheetId="2349"/>
      <sheetData sheetId="2350"/>
      <sheetData sheetId="2351"/>
      <sheetData sheetId="2352"/>
      <sheetData sheetId="2353"/>
      <sheetData sheetId="2354"/>
      <sheetData sheetId="2355"/>
      <sheetData sheetId="2356"/>
      <sheetData sheetId="2357"/>
      <sheetData sheetId="2358"/>
      <sheetData sheetId="2359"/>
      <sheetData sheetId="2360"/>
      <sheetData sheetId="2361"/>
      <sheetData sheetId="2362"/>
      <sheetData sheetId="2363"/>
      <sheetData sheetId="2364"/>
      <sheetData sheetId="2365"/>
      <sheetData sheetId="2366"/>
      <sheetData sheetId="2367"/>
      <sheetData sheetId="2368"/>
      <sheetData sheetId="2369"/>
      <sheetData sheetId="2370"/>
      <sheetData sheetId="2371"/>
      <sheetData sheetId="2372"/>
      <sheetData sheetId="2373"/>
      <sheetData sheetId="2374"/>
      <sheetData sheetId="2375"/>
      <sheetData sheetId="2376"/>
      <sheetData sheetId="2377"/>
      <sheetData sheetId="2378"/>
      <sheetData sheetId="2379"/>
      <sheetData sheetId="2380"/>
      <sheetData sheetId="2381"/>
      <sheetData sheetId="2382"/>
      <sheetData sheetId="2383"/>
      <sheetData sheetId="2384"/>
      <sheetData sheetId="2385"/>
      <sheetData sheetId="2386"/>
      <sheetData sheetId="2387"/>
      <sheetData sheetId="2388"/>
      <sheetData sheetId="2389"/>
      <sheetData sheetId="2390"/>
      <sheetData sheetId="2391"/>
      <sheetData sheetId="2392"/>
      <sheetData sheetId="2393"/>
      <sheetData sheetId="2394"/>
      <sheetData sheetId="2395"/>
      <sheetData sheetId="2396"/>
      <sheetData sheetId="2397"/>
      <sheetData sheetId="2398"/>
      <sheetData sheetId="2399"/>
      <sheetData sheetId="2400"/>
      <sheetData sheetId="2401"/>
      <sheetData sheetId="2402"/>
      <sheetData sheetId="2403"/>
      <sheetData sheetId="2404"/>
      <sheetData sheetId="2405"/>
      <sheetData sheetId="2406"/>
      <sheetData sheetId="2407"/>
      <sheetData sheetId="2408"/>
      <sheetData sheetId="2409"/>
      <sheetData sheetId="2410"/>
      <sheetData sheetId="2411"/>
      <sheetData sheetId="2412"/>
      <sheetData sheetId="2413"/>
      <sheetData sheetId="2414"/>
      <sheetData sheetId="2415"/>
      <sheetData sheetId="2416"/>
      <sheetData sheetId="2417" refreshError="1"/>
      <sheetData sheetId="2418" refreshError="1"/>
      <sheetData sheetId="2419"/>
      <sheetData sheetId="2420"/>
      <sheetData sheetId="2421" refreshError="1"/>
      <sheetData sheetId="2422" refreshError="1"/>
      <sheetData sheetId="2423" refreshError="1"/>
      <sheetData sheetId="2424" refreshError="1"/>
      <sheetData sheetId="2425" refreshError="1"/>
      <sheetData sheetId="2426" refreshError="1"/>
      <sheetData sheetId="2427"/>
      <sheetData sheetId="2428"/>
      <sheetData sheetId="2429"/>
      <sheetData sheetId="2430"/>
      <sheetData sheetId="2431"/>
      <sheetData sheetId="2432"/>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우수공 수량집계"/>
      <sheetName val="U-TYPE(1)"/>
      <sheetName val="01. 우수공수량표"/>
      <sheetName val="6PILE  (돌출)"/>
      <sheetName val="내역총괄서"/>
    </sheetNames>
    <sheetDataSet>
      <sheetData sheetId="0"/>
      <sheetData sheetId="1"/>
      <sheetData sheetId="2"/>
      <sheetData sheetId="3"/>
      <sheetData sheetId="4" refreshError="1"/>
      <sheetData sheetId="5" refreshError="1"/>
      <sheetData sheetId="6" refreshError="1"/>
      <sheetData sheetId="7"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서적용"/>
      <sheetName val="주요자재집계"/>
      <sheetName val="총괄수량"/>
      <sheetName val="본선포장집계 "/>
      <sheetName val="본선도로조서"/>
      <sheetName val="포장증가량총괄집계표"/>
      <sheetName val="포장증가단위"/>
      <sheetName val="포장증가조서"/>
      <sheetName val="#REF"/>
      <sheetName val="관로토공산출근거"/>
      <sheetName val="포장공"/>
      <sheetName val="원형1호맨홀토공수량"/>
      <sheetName val="1호맨홀토공"/>
      <sheetName val="guard(mac)"/>
      <sheetName val="노임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일위대가"/>
      <sheetName val="조명시설"/>
      <sheetName val="2호맨홀공제수량"/>
      <sheetName val="터파기및재료"/>
      <sheetName val="대로근거"/>
      <sheetName val="Sheet1 (2)"/>
      <sheetName val="6PILE  (돌출)"/>
      <sheetName val="Sheet1"/>
      <sheetName val="금액내역서"/>
      <sheetName val="수량산출"/>
      <sheetName val="8.3해석단면 선정"/>
      <sheetName val="INPUT(덕도방향-시점)"/>
      <sheetName val="중로근거"/>
      <sheetName val="조건표"/>
      <sheetName val="#REF"/>
      <sheetName val="토목품셈"/>
      <sheetName val="일위대가9803"/>
      <sheetName val="토사(PE)"/>
      <sheetName val="단면 (2)"/>
      <sheetName val="말뚝지지력산정"/>
      <sheetName val="BOX-1510"/>
      <sheetName val="Sheet2"/>
      <sheetName val="TYPE-A"/>
      <sheetName val="산출근거"/>
      <sheetName val="ABUT수량-A1"/>
      <sheetName val="3BL공동구 수량"/>
      <sheetName val="관경결정"/>
      <sheetName val="구조물철거타공정이월"/>
      <sheetName val="철근단면적"/>
      <sheetName val="수량3"/>
      <sheetName val="역T형(H=6.0) (2)"/>
      <sheetName val="노임단가"/>
      <sheetName val="DATE"/>
      <sheetName val="공구"/>
      <sheetName val="관로토공"/>
      <sheetName val="단위수량"/>
      <sheetName val="원형1호맨홀토공수량"/>
      <sheetName val="포장물량집계"/>
      <sheetName val="안산기계장치"/>
      <sheetName val="입력시트"/>
      <sheetName val="사다리"/>
      <sheetName val="관보호공단위수량"/>
      <sheetName val="오수표시테이프단위수량"/>
      <sheetName val="원형측구(B-type)"/>
      <sheetName val="1호맨홀토공"/>
      <sheetName val="포장직선구간"/>
      <sheetName val="사통"/>
      <sheetName val="TOTAL"/>
      <sheetName val="산근(1)"/>
      <sheetName val="철근량"/>
      <sheetName val="다이꾸"/>
      <sheetName val="가압장(토목)"/>
      <sheetName val="차액보증"/>
      <sheetName val="공사원가 (3)"/>
      <sheetName val="코드표"/>
      <sheetName val="도급예산내역서봉투"/>
      <sheetName val="공사원가계산서"/>
      <sheetName val="기계경비(시간당)"/>
      <sheetName val="DATA"/>
      <sheetName val="도급예산내역서총괄표"/>
      <sheetName val="램머"/>
      <sheetName val="단가조사"/>
      <sheetName val="Baby일위대가"/>
      <sheetName val="분전함신설"/>
      <sheetName val="설계산출표지"/>
      <sheetName val="자재단가"/>
      <sheetName val="을부담운반비"/>
      <sheetName val="설계산출기초"/>
      <sheetName val="운반비산출"/>
      <sheetName val="접지1종"/>
      <sheetName val="Macro(차단기)"/>
      <sheetName val="조명율표"/>
      <sheetName val="단가"/>
      <sheetName val="간선계산"/>
      <sheetName val="전기일위대가"/>
      <sheetName val="데이타"/>
      <sheetName val="ITEM"/>
      <sheetName val="터널조도"/>
      <sheetName val="우수관"/>
      <sheetName val="TOTAL_BOQ"/>
      <sheetName val="Ⅴ-2.공종별내역"/>
      <sheetName val="금액"/>
      <sheetName val="변경내역대비표(2)"/>
      <sheetName val="내역표지"/>
      <sheetName val="변경내역대비표_2_"/>
      <sheetName val="갑지"/>
      <sheetName val="수목표준대가"/>
      <sheetName val="TOWER 12TON"/>
      <sheetName val="TOWER 10TON"/>
      <sheetName val="eq_data"/>
      <sheetName val="실행내역"/>
      <sheetName val="철거산출근거"/>
      <sheetName val="건축공사실행"/>
      <sheetName val="토목주소"/>
      <sheetName val="프랜트면허"/>
      <sheetName val="총괄표"/>
      <sheetName val="견적조건"/>
      <sheetName val="기계"/>
      <sheetName val="정화조"/>
      <sheetName val="조경"/>
      <sheetName val="토목"/>
      <sheetName val="집계표"/>
      <sheetName val="공문"/>
      <sheetName val="표준건축비"/>
      <sheetName val="공사비집계"/>
      <sheetName val="c_balju"/>
      <sheetName val="단가표"/>
      <sheetName val="예정(3)"/>
      <sheetName val="동원(3)"/>
      <sheetName val="SG"/>
      <sheetName val="(A)내역서"/>
      <sheetName val="단가산출서"/>
      <sheetName val="설계조건"/>
      <sheetName val="실행철강하도"/>
      <sheetName val="CON포장수량"/>
      <sheetName val="CONUNIT"/>
      <sheetName val="포장공"/>
      <sheetName val="공사비증감(P4) "/>
      <sheetName val="배수내역"/>
      <sheetName val="Sheet5"/>
      <sheetName val="내역서-2"/>
      <sheetName val="업무처리전"/>
      <sheetName val="CTEMCOST"/>
      <sheetName val="9GNG운반"/>
      <sheetName val="총괄내역서"/>
      <sheetName val="데리네이타현황"/>
      <sheetName val="자재 집계표"/>
      <sheetName val="간접비"/>
      <sheetName val="을"/>
      <sheetName val="2000년1차"/>
      <sheetName val="유림골조"/>
      <sheetName val="경영상태"/>
      <sheetName val="실행"/>
      <sheetName val="공사비예산서(토목분)"/>
      <sheetName val="가시설단위수량"/>
      <sheetName val="SORCE1"/>
      <sheetName val="교대(A1-A2)"/>
      <sheetName val="4)유동표"/>
      <sheetName val="경비목록표"/>
      <sheetName val="화설내"/>
      <sheetName val="2000년하반기"/>
      <sheetName val="목표세부명세"/>
      <sheetName val="교각계산"/>
      <sheetName val="일위2"/>
      <sheetName val="일위6"/>
      <sheetName val="기초목"/>
      <sheetName val="포장현황"/>
      <sheetName val="공사비증감"/>
      <sheetName val="3련 BOX"/>
      <sheetName val="1TL종점(1)"/>
      <sheetName val="주요자재총괄집계"/>
      <sheetName val="총괄일반수량총괄표"/>
      <sheetName val="Sheet3"/>
      <sheetName val="출력X"/>
      <sheetName val="98수문일위"/>
      <sheetName val="수안보-MBR1"/>
      <sheetName val="날개벽(시점좌측)"/>
      <sheetName val="일반수량"/>
      <sheetName val="고창방향"/>
      <sheetName val="Sheet16 (2)"/>
      <sheetName val="CODE"/>
      <sheetName val="TABLE DB"/>
      <sheetName val="쌍용 data base"/>
      <sheetName val="물류최종8월7"/>
      <sheetName val="원가"/>
      <sheetName val="일반부표"/>
      <sheetName val="gvl"/>
      <sheetName val="예상"/>
      <sheetName val="Y-WORK"/>
      <sheetName val="날개벽수량표"/>
      <sheetName val="콘크리트포장"/>
      <sheetName val="진입도로포장산출"/>
      <sheetName val="진입부포장면적위치조서"/>
      <sheetName val="진입부수량집계표"/>
      <sheetName val="콘크리트포장집계표"/>
      <sheetName val="포장공집계"/>
      <sheetName val="토적표"/>
      <sheetName val="토공집계표"/>
      <sheetName val="토공분석표"/>
      <sheetName val="자재대"/>
      <sheetName val="간지"/>
      <sheetName val="표지"/>
      <sheetName val="내역서 "/>
      <sheetName val="1.설계조건"/>
      <sheetName val="견적990322"/>
      <sheetName val="대비표"/>
      <sheetName val="FAB별"/>
      <sheetName val="Summary"/>
      <sheetName val="kpxlc"/>
      <sheetName val="kpxld"/>
      <sheetName val="VTu"/>
      <sheetName val="D_MUC"/>
      <sheetName val="Quantity"/>
      <sheetName val="영동(D)"/>
      <sheetName val="8.PILE  (돌출)"/>
      <sheetName val="RFP002"/>
      <sheetName val="01"/>
      <sheetName val="Rooms"/>
      <sheetName val="수입"/>
      <sheetName val="교각1"/>
      <sheetName val="하도금액분계"/>
      <sheetName val="단면가정"/>
      <sheetName val="기둥(원형)"/>
      <sheetName val="원형맨홀수량"/>
      <sheetName val="guard(mac)"/>
      <sheetName val="danga"/>
      <sheetName val="ilch"/>
      <sheetName val="입찰안"/>
      <sheetName val="SLAB&quot;1&quot;"/>
      <sheetName val="가도공"/>
      <sheetName val="대비"/>
      <sheetName val="용산1(해보)"/>
      <sheetName val="WVAL"/>
      <sheetName val="hvac(제어동)"/>
      <sheetName val="합계금액"/>
      <sheetName val="70%"/>
      <sheetName val="대전21토목내역서"/>
      <sheetName val="COPING"/>
      <sheetName val="input"/>
      <sheetName val="방음벽기초(H=4m)"/>
      <sheetName val="일위대가표"/>
      <sheetName val="1"/>
      <sheetName val="Front"/>
      <sheetName val="wall"/>
      <sheetName val="송라터널총괄"/>
      <sheetName val="1,2,3,4,5단위수량"/>
      <sheetName val="Macro(전선)"/>
      <sheetName val="hvac내역서(제어동)"/>
      <sheetName val="참조"/>
      <sheetName val="분석"/>
      <sheetName val="내역서_"/>
      <sheetName val="몰탈재료산출"/>
      <sheetName val="일위대가(가설)"/>
      <sheetName val="Macro1"/>
      <sheetName val="노임이"/>
      <sheetName val="내역서"/>
      <sheetName val="전기"/>
      <sheetName val="일위대가목차"/>
      <sheetName val="업무분장"/>
      <sheetName val="수리결과"/>
      <sheetName val="Rebar"/>
      <sheetName val="개산공사비"/>
      <sheetName val="기안"/>
      <sheetName val="Bảng mã VT"/>
      <sheetName val="FitOutConfCentre"/>
      <sheetName val="Unit price"/>
      <sheetName val="tong du toan"/>
      <sheetName val="DAF-2"/>
      <sheetName val="TOSHIBA-Structure"/>
      <sheetName val="125x125"/>
      <sheetName val="TABLE_DB"/>
      <sheetName val="쌍용_data_base"/>
      <sheetName val="8_PILE__(돌출)"/>
      <sheetName val="1_설계조건"/>
      <sheetName val="내역서_1"/>
      <sheetName val="6PILE__(돌출)"/>
      <sheetName val="산근"/>
      <sheetName val="2.2 S-Curve"/>
      <sheetName val="p"/>
      <sheetName val="Define finishing"/>
      <sheetName val="SEX"/>
      <sheetName val="BIDDING-SUM"/>
      <sheetName val="PTĐG"/>
      <sheetName val="RATE"/>
      <sheetName val="MA"/>
      <sheetName val="Tiến độ  Rev1 (phói hợp)"/>
      <sheetName val="Level 2"/>
      <sheetName val="VT190111"/>
      <sheetName val="TH-XL"/>
      <sheetName val="PNT-QUOT-#3"/>
      <sheetName val="Du toan"/>
      <sheetName val="Keothep"/>
      <sheetName val="Re-bar"/>
      <sheetName val="HS"/>
      <sheetName val="Cst Pkg-Eden"/>
      <sheetName val="Chi tiết cấu tạo giá (2)"/>
      <sheetName val="SUMMARY-HT Thô"/>
      <sheetName val="02.PHAT SINH TANG"/>
      <sheetName val="DT"/>
      <sheetName val="TONG HOP XIN GIA"/>
      <sheetName val="Bảng_mã_VT"/>
      <sheetName val="tong_du_toan"/>
      <sheetName val="Cover"/>
      <sheetName val="Sheet"/>
      <sheetName val="DANHMUC"/>
      <sheetName val="電気設備表"/>
      <sheetName val="유림총괄"/>
      <sheetName val="BG"/>
      <sheetName val="1.R18 BF"/>
      <sheetName val="A"/>
      <sheetName val="G"/>
      <sheetName val="F-B"/>
      <sheetName val="H-J"/>
      <sheetName val="6.External works-R18"/>
      <sheetName val="bill 3 - D Wall"/>
      <sheetName val="KHOI LUONG15-4"/>
      <sheetName val="NC"/>
      <sheetName val="Tro giup"/>
      <sheetName val="Villa A"/>
      <sheetName val="Div26 - Elect"/>
      <sheetName val="CPTNo"/>
      <sheetName val="COAT&amp;WRAP-QIOT-#3"/>
      <sheetName val="May"/>
      <sheetName val="Profile"/>
      <sheetName val="Parem"/>
      <sheetName val="VO"/>
      <sheetName val="DG"/>
      <sheetName val="Ref"/>
      <sheetName val="내역"/>
      <sheetName val="Xuly Data"/>
      <sheetName val="예가표"/>
      <sheetName val="주차구획선수량"/>
      <sheetName val="일위대가1"/>
      <sheetName val="소방사항"/>
      <sheetName val="이토변실(A3-LINE)"/>
      <sheetName val="중기비"/>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sheetData sheetId="252"/>
      <sheetData sheetId="253"/>
      <sheetData sheetId="254"/>
      <sheetData sheetId="255"/>
      <sheetData sheetId="256"/>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3BL공동구 수량"/>
      <sheetName val="말뚝지지력산정"/>
      <sheetName val="대로근거"/>
      <sheetName val="중로근거"/>
      <sheetName val="맨홀수량"/>
      <sheetName val="Book2"/>
      <sheetName val="토적표"/>
      <sheetName val="#REF"/>
      <sheetName val="COPING"/>
      <sheetName val="기초공"/>
      <sheetName val="기둥(원형)"/>
      <sheetName val="단면 (2)"/>
      <sheetName val="SLAB&quot;1&quot;"/>
      <sheetName val="6PILE  (돌출)"/>
      <sheetName val="4.2유효폭의 계산"/>
      <sheetName val="입력DATA"/>
      <sheetName val="바닥판"/>
      <sheetName val="역T형교대(말뚝기초)"/>
      <sheetName val="철근량"/>
      <sheetName val="단위중량"/>
      <sheetName val="2.단면가정 "/>
      <sheetName val="공구"/>
      <sheetName val="관로토공"/>
      <sheetName val="수량산출"/>
      <sheetName val="단위수량"/>
      <sheetName val="우수받이토공단위(토사)-1호"/>
      <sheetName val="우수받이토공단위(토사)-2호"/>
      <sheetName val="산출근거"/>
      <sheetName val="조명시설"/>
      <sheetName val="교각1"/>
      <sheetName val="맨홀산출조서"/>
      <sheetName val="토공집계표"/>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호맨홀가시설토공"/>
      <sheetName val="1호맨홀토공"/>
      <sheetName val="1호맨홀토공 (4)"/>
      <sheetName val="1호맨홀연결관토공 (2)"/>
    </sheetNames>
    <sheetDataSet>
      <sheetData sheetId="0" refreshError="1"/>
      <sheetData sheetId="1"/>
      <sheetData sheetId="2" refreshError="1"/>
      <sheetData sheetId="3"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자재집계표"/>
      <sheetName val="토공"/>
      <sheetName val="관접합및부설공"/>
      <sheetName val="구조물공"/>
      <sheetName val="포장공"/>
      <sheetName val="부대공"/>
      <sheetName val="송수관로공"/>
      <sheetName val="노임단가"/>
      <sheetName val="단위수량"/>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원가계산서"/>
      <sheetName val="금액총괄표"/>
      <sheetName val="금액내역서"/>
      <sheetName val="laroux"/>
      <sheetName val="단가조사서"/>
      <sheetName val="장비단가비교표"/>
      <sheetName val="일위대가목차"/>
      <sheetName val="일위대가"/>
      <sheetName val="산출서"/>
      <sheetName val="집계표"/>
      <sheetName val="SUPPORT산출서"/>
      <sheetName val="support집계"/>
      <sheetName val="WALKWAY 집계"/>
      <sheetName val="HOISTRAIL집계"/>
      <sheetName val="2공구관급"/>
      <sheetName val="2공구도급"/>
      <sheetName val="VXXXXXX"/>
      <sheetName val="내역서"/>
      <sheetName val="기자재단가"/>
      <sheetName val="배관단가"/>
      <sheetName val="일위대가표"/>
      <sheetName val="단가표"/>
      <sheetName val="단가구분"/>
      <sheetName val="PCODE"/>
      <sheetName val="XXXXXX"/>
      <sheetName val="년차사용내역"/>
      <sheetName val="전기1과자료"/>
      <sheetName val="각서(교통사고)"/>
      <sheetName val="개별계획서"/>
      <sheetName val="공사내용"/>
      <sheetName val="증설CM보수"/>
      <sheetName val="용접기현황"/>
      <sheetName val="무전기"/>
      <sheetName val="경위서"/>
      <sheetName val="작업일지"/>
      <sheetName val="일지"/>
      <sheetName val="월간공정"/>
      <sheetName val="계측관리(가로)"/>
      <sheetName val="당직표"/>
      <sheetName val="안전관리과일지"/>
      <sheetName val="공사현황보고"/>
      <sheetName val="설치공사"/>
      <sheetName val="인건비"/>
      <sheetName val="배관자재 단가조사서"/>
      <sheetName val="000000"/>
      <sheetName val="VXXXX"/>
      <sheetName val="사급자재대"/>
      <sheetName val="단가비교"/>
      <sheetName val="4. 배관공사"/>
      <sheetName val="3.시운전비"/>
      <sheetName val="원가계산"/>
      <sheetName val="총괄내역"/>
      <sheetName val="산출내역"/>
      <sheetName val="토목"/>
      <sheetName val="품질관리비"/>
      <sheetName val="건축"/>
      <sheetName val="기계 "/>
      <sheetName val="수량산출서"/>
    </sheetNames>
    <sheetDataSet>
      <sheetData sheetId="0"/>
      <sheetData sheetId="1"/>
      <sheetData sheetId="2" refreshError="1">
        <row r="4">
          <cell r="D4" t="str">
            <v>대</v>
          </cell>
        </row>
        <row r="5">
          <cell r="D5" t="str">
            <v>대</v>
          </cell>
        </row>
        <row r="7">
          <cell r="D7" t="str">
            <v>대</v>
          </cell>
        </row>
        <row r="8">
          <cell r="D8" t="str">
            <v>대</v>
          </cell>
        </row>
      </sheetData>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호맨홀가시설토공(2~4)"/>
      <sheetName val="1호맨홀토공"/>
      <sheetName val="1호맨홀토공 (4)"/>
      <sheetName val="1호맨홀연결관토공 (2)"/>
      <sheetName val="1.설계조건"/>
      <sheetName val="옹벽철근"/>
      <sheetName val="Sheet1 (2)"/>
      <sheetName val="종배수관"/>
      <sheetName val="토사(PE)"/>
      <sheetName val="총괄내역서"/>
      <sheetName val="구조물공집계"/>
      <sheetName val="단위수량"/>
      <sheetName val="맨홀수량산출"/>
      <sheetName val="3BL공동구 수량"/>
      <sheetName val="노임단가"/>
      <sheetName val="금액내역서"/>
      <sheetName val="단면 (2)"/>
      <sheetName val="6PILE  (돌출)"/>
      <sheetName val="맨홀되메우기"/>
      <sheetName val="제원"/>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방호벽"/>
      <sheetName val="중간부"/>
      <sheetName val="중분대"/>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6PILE  (돌출)"/>
      <sheetName val="1호맨홀토공"/>
      <sheetName val="가도공"/>
      <sheetName val="D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와동 와동로 일원 노후수도관 정비공사-수정.xlsx"/>
    </sheetNames>
    <definedNames>
      <definedName name="BlankMacro1" sheetId="0"/>
    </definedNames>
    <sheetDataSet>
      <sheetData sheetId="0"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서적용수량"/>
      <sheetName val="공통공사총괄수량집계"/>
      <sheetName val="1.가배수로수량집계"/>
      <sheetName val="가배수로토공집계"/>
      <sheetName val="가배수로수량"/>
      <sheetName val="가배수로단위"/>
      <sheetName val="가배수로위치조서"/>
      <sheetName val="2.가설사무소수량집계"/>
      <sheetName val="업무용차량,안내시설물"/>
      <sheetName val="유출관단위수량"/>
      <sheetName val="유출관수량집계"/>
      <sheetName val="유출관연장산출"/>
      <sheetName val="바닥보호공토공집계"/>
      <sheetName val="바닥보호공수량집계"/>
      <sheetName val="바닥보호공연장산출"/>
      <sheetName val="바닥보호공단위토공"/>
      <sheetName val="바닥보호공단위수량"/>
      <sheetName val="배수관날개벽수량집계"/>
      <sheetName val="날개벽수량"/>
      <sheetName val="날개벽단위수량1"/>
      <sheetName val="날개벽단위수량2"/>
      <sheetName val="3.침사지수량집계"/>
      <sheetName val="침사지가배수로토공집계"/>
      <sheetName val="침사지단위수량1"/>
      <sheetName val="침사지단위수량2"/>
      <sheetName val="침사지위치조서"/>
      <sheetName val="4.관정폐공재료집계표"/>
      <sheetName val="관정폐공토공집계표"/>
      <sheetName val="관정폐공단위수량"/>
      <sheetName val="관정폐공50 "/>
      <sheetName val="관정폐공60"/>
      <sheetName val="관정폐공-우물"/>
      <sheetName val="(성남시)생활,음용"/>
      <sheetName val="(성남시)농업"/>
      <sheetName val="(성남시)우물"/>
      <sheetName val="5.세륜,세차시설 재료집계표"/>
      <sheetName val="세륜기기초도"/>
      <sheetName val="세륜세차시설위치조서"/>
      <sheetName val="6.가설휀스재료집계"/>
      <sheetName val="가설휀스연장산출"/>
      <sheetName val="가설휀스단위"/>
      <sheetName val="가설휀스설치위치조서"/>
      <sheetName val="가설방음방진판넬재료집계"/>
      <sheetName val="가설방음방진판넬수량산출"/>
      <sheetName val="가설방음방진판넬스단위"/>
      <sheetName val="7.폐유류저장소수량"/>
      <sheetName val="폐유류토공집계"/>
      <sheetName val="폐유류저장소토공단위수량"/>
      <sheetName val="폐유류 단위수량"/>
      <sheetName val="8.준공표지석집계표"/>
      <sheetName val="준공표시석토공집계"/>
      <sheetName val="준공표시석토공단위수량"/>
      <sheetName val="준공표시석단위수량"/>
      <sheetName val="토공집계"/>
      <sheetName val="간지(2)"/>
      <sheetName val="수량집계표2"/>
      <sheetName val="간지(3)"/>
      <sheetName val="방음벽토공집계"/>
      <sheetName val="방음벽재료집계표"/>
      <sheetName val="방음벽기초재료집계"/>
      <sheetName val="방음벽토공단위수량(2.0~3.0) "/>
      <sheetName val="단위수량(2.0~3.0)"/>
      <sheetName val="신축이음단위수량(2.0~3.0)"/>
      <sheetName val="방음벽,기초수량집계"/>
      <sheetName val="방음벽위치도"/>
      <sheetName val="6PILE  (돌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로교총재료집계"/>
      <sheetName val="1호수로교 "/>
      <sheetName val="2호수로교"/>
      <sheetName val="3호수로교 "/>
      <sheetName val="비계,동바리 (교각)"/>
      <sheetName val="비계,동바리"/>
      <sheetName val="교대"/>
      <sheetName val="방수제"/>
      <sheetName val="교각"/>
      <sheetName val="PE2-2"/>
      <sheetName val="PE2-3"/>
      <sheetName val="PE2-4"/>
      <sheetName val="PC1-4"/>
      <sheetName val="PC1-5"/>
      <sheetName val="교대터파기"/>
      <sheetName val="교각터파기"/>
      <sheetName val="재료집계"/>
      <sheetName val="수로교"/>
      <sheetName val="상부수로교(입력용)"/>
      <sheetName val="교대(입력용)"/>
      <sheetName val="교각(입력용)"/>
      <sheetName val="호형일람표"/>
      <sheetName val="재료출력"/>
      <sheetName val="국공유지및사유지"/>
      <sheetName val="도장수량(하1)"/>
      <sheetName val="주형"/>
      <sheetName val="노임단가"/>
      <sheetName val="U-TYPE(1)"/>
      <sheetName val="간선계산"/>
      <sheetName val="금액내역서"/>
      <sheetName val="공사비예산서(토목분)"/>
      <sheetName val="ABUT수량-A1"/>
      <sheetName val="반중력식옹벽"/>
      <sheetName val="INPUT"/>
      <sheetName val="통합"/>
      <sheetName val="지장물C"/>
      <sheetName val="4)유동표"/>
      <sheetName val="일위_파일"/>
      <sheetName val="신표지1"/>
      <sheetName val="당초내역서"/>
      <sheetName val="배수공1"/>
      <sheetName val="토공"/>
      <sheetName val="교각계산"/>
      <sheetName val="Sheet1 (2)"/>
      <sheetName val="AS복구"/>
      <sheetName val="중기터파기"/>
      <sheetName val="데이타"/>
      <sheetName val="변수값"/>
      <sheetName val="식재인부"/>
      <sheetName val="중기상차"/>
      <sheetName val="대운산출"/>
      <sheetName val="6PILE  (돌출)"/>
      <sheetName val="Sheet1"/>
      <sheetName val="Sheet2"/>
      <sheetName val="간접비"/>
    </sheetNames>
    <sheetDataSet>
      <sheetData sheetId="0">
        <row r="6">
          <cell r="B6" t="str">
            <v>재  료</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TYPE일반수량집계"/>
      <sheetName val="U-TYPE(1)"/>
      <sheetName val="U-TYPE(2)"/>
      <sheetName val="U-TYPE(3)"/>
      <sheetName val="U-TYPE(4)"/>
      <sheetName val="안정검토(온1)"/>
    </sheetNames>
    <sheetDataSet>
      <sheetData sheetId="0"/>
      <sheetData sheetId="1">
        <row r="10">
          <cell r="F10">
            <v>5</v>
          </cell>
        </row>
      </sheetData>
      <sheetData sheetId="2"/>
      <sheetData sheetId="3"/>
      <sheetData sheetId="4"/>
      <sheetData sheetId="5"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교각1"/>
      <sheetName val="강재수량-총"/>
      <sheetName val="철근량"/>
      <sheetName val="토공수량집"/>
      <sheetName val="어곡-타공종"/>
      <sheetName val="총괄집계"/>
      <sheetName val="수량집계(대전)"/>
      <sheetName val="일반수량집계(대전)"/>
      <sheetName val="봉곡교(대전)"/>
      <sheetName val="수량집계(진주)"/>
      <sheetName val="일반수량집계 (진주)"/>
      <sheetName val="봉곡교(진주)"/>
      <sheetName val="접속 슬래브"/>
      <sheetName val="옹벽집계"/>
      <sheetName val="토공집계"/>
      <sheetName val="토공"/>
      <sheetName val="총괄-S"/>
      <sheetName val="총괄-S (2)"/>
      <sheetName val="총괄-S(30)"/>
      <sheetName val="슬래브-S(30)"/>
      <sheetName val="옹벽-S"/>
      <sheetName val="슬래브-S (40)"/>
      <sheetName val="총괄집계1 (3)"/>
      <sheetName val="XXXXXX"/>
      <sheetName val="산청"/>
      <sheetName val="수동"/>
      <sheetName val="30mpc본당수량"/>
      <sheetName val="1m당 (2)"/>
      <sheetName val="총괄"/>
      <sheetName val="VXXXXX"/>
      <sheetName val="표지"/>
      <sheetName val="목차"/>
      <sheetName val="1.설계조건"/>
      <sheetName val="2.1단면가정"/>
      <sheetName val="Sap2000"/>
      <sheetName val="2.5하중재하도"/>
      <sheetName val="2.7 전산입력"/>
      <sheetName val="2.7.2 단면력집계"/>
      <sheetName val="2.8 부재력도(극한)"/>
      <sheetName val="2.9 단면검토"/>
      <sheetName val="2.9.2 벽설계"/>
      <sheetName val="2.10주철근 조립도"/>
      <sheetName val="2.11정착장검토"/>
      <sheetName val="2.12 부재력도(허용)"/>
      <sheetName val="2.13 우각부 보강검토"/>
      <sheetName val="2.14 거더계산"/>
      <sheetName val="2.14.3 거더철근량산정"/>
      <sheetName val="2.14.4 사각기둥설계"/>
      <sheetName val="2.15 사용성검토"/>
      <sheetName val="2.16 부력검토"/>
      <sheetName val="수량집계"/>
      <sheetName val="신흥교"/>
      <sheetName val="시점(우)-날개벽"/>
      <sheetName val="시점(좌)-날개벽"/>
      <sheetName val="종점(우)-날개벽"/>
      <sheetName val="종점(좌)-날개벽"/>
      <sheetName val="옹벽(3-1)"/>
      <sheetName val="옹벽(3-2)"/>
      <sheetName val="총괄 (2)"/>
      <sheetName val="총괄(30)"/>
      <sheetName val="슬래브(30)"/>
      <sheetName val="옹벽"/>
      <sheetName val="슬래브 (40)"/>
      <sheetName val="교대수량집계(당진방향)"/>
      <sheetName val="교대철근집계(당진방향)"/>
      <sheetName val="교대(당진방향)상세집계(A1)"/>
      <sheetName val="당진방향-교대(A1)"/>
      <sheetName val="날개벽(당진방향-시점)"/>
      <sheetName val="접속(당진방향,시점)"/>
      <sheetName val="옹벽(당진방향,A1)"/>
      <sheetName val="교대(당진방향)상세집계(A2)"/>
      <sheetName val="당진방향-교대(A2)"/>
      <sheetName val="날개벽(당진방향-종점)"/>
      <sheetName val="접속(당진방향,종점)"/>
      <sheetName val="옹벽(당진방향,A2)"/>
      <sheetName val="Sheet1"/>
      <sheetName val="토공총괄집계"/>
      <sheetName val="U-TYPE토공"/>
      <sheetName val="교대토공집계"/>
      <sheetName val="교대토공"/>
      <sheetName val="교각토공집계"/>
      <sheetName val="교각토공"/>
      <sheetName val="타공종이월"/>
      <sheetName val="통전1교-A1토공"/>
      <sheetName val="통전1교-A2토공"/>
      <sheetName val="사천2교-A1토공"/>
      <sheetName val="사천2교-A2토공"/>
      <sheetName val="교대집계"/>
      <sheetName val="북한강교교대토공집계(1)"/>
      <sheetName val="북한강교시점측교대"/>
      <sheetName val="북한강교교대토공집계(2)"/>
      <sheetName val="북한강교종점측교대"/>
      <sheetName val="용늪교교대토공집계 "/>
      <sheetName val="용늪교시점측교대"/>
      <sheetName val="용늪교종점측교대"/>
      <sheetName val="Sheet2"/>
      <sheetName val="Sheet3"/>
      <sheetName val="laroux"/>
      <sheetName val="내역서"/>
      <sheetName val="총집"/>
      <sheetName val="철근집계"/>
      <sheetName val="관집"/>
      <sheetName val="횡설"/>
      <sheetName val="U형플륨집계"/>
      <sheetName val="플륨관마감"/>
      <sheetName val="플륨관"/>
      <sheetName val="횡배수평균터파기H"/>
      <sheetName val="BOX집계"/>
      <sheetName val="BOX수량"/>
      <sheetName val="잡석"/>
      <sheetName val="옹벽토공"/>
      <sheetName val="옹벽수량"/>
      <sheetName val="연장조서"/>
      <sheetName val="전단"/>
      <sheetName val="전집"/>
      <sheetName val="자재별집계"/>
      <sheetName val="총재료집계"/>
      <sheetName val="개거재료집계"/>
      <sheetName val="개거수량산출"/>
      <sheetName val="개거위치조서"/>
      <sheetName val="덮개재료집계"/>
      <sheetName val="덮개수량산출"/>
      <sheetName val="덮개위치조서"/>
      <sheetName val="토적계산"/>
      <sheetName val="폐기물산출"/>
      <sheetName val="깨기재료집계"/>
      <sheetName val="깨기수량산출"/>
      <sheetName val="깨기위치조서"/>
      <sheetName val="중보용수로취입수문재료표"/>
      <sheetName val="중보용수로취입수문"/>
      <sheetName val="중보용수로취입수깨기수량"/>
      <sheetName val="내역적용(전체)"/>
      <sheetName val="터널공총자재693"/>
      <sheetName val="시멘트및골재수랑지계표694"/>
      <sheetName val="콘크리트695"/>
      <sheetName val="총집계표"/>
      <sheetName val="BM개착"/>
      <sheetName val="(3-1)798"/>
      <sheetName val="(3-2)799"/>
      <sheetName val="800"/>
      <sheetName val="801"/>
      <sheetName val="802"/>
      <sheetName val="803"/>
      <sheetName val="(4-1)822"/>
      <sheetName val="(4-2)823"/>
      <sheetName val="824"/>
      <sheetName val="825"/>
      <sheetName val="826"/>
      <sheetName val="827"/>
      <sheetName val="(6-1)872"/>
      <sheetName val="(6-2)873"/>
      <sheetName val="874"/>
      <sheetName val="875"/>
      <sheetName val="876"/>
      <sheetName val="877"/>
      <sheetName val="본선수량총괄집계표"/>
      <sheetName val="토공수량총괄집계표"/>
      <sheetName val="집계표"/>
      <sheetName val="화심2교(전주 시)"/>
      <sheetName val="화심2교(전주 종)"/>
      <sheetName val="화심2교(함양 시)"/>
      <sheetName val="화심2교(함양 종)"/>
      <sheetName val="민목2교(전주 시)"/>
      <sheetName val="민목2교(전주 종)"/>
      <sheetName val="민목2교(함양 시)"/>
      <sheetName val="민목2교(함양 종)"/>
      <sheetName val="부대공집계(옛날)"/>
      <sheetName val="부대공집계표"/>
      <sheetName val="오수공"/>
      <sheetName val="우수공"/>
      <sheetName val="구내배관"/>
      <sheetName val="BYPASS날개벽"/>
      <sheetName val="내역서적용수량"/>
      <sheetName val="부대공자재"/>
      <sheetName val="자재집계표"/>
      <sheetName val="타공정이월"/>
      <sheetName val="표지판설치집계"/>
      <sheetName val="표지판 기초수량"/>
      <sheetName val="표지판기초수량산출근거"/>
      <sheetName val="시선유도시설집계"/>
      <sheetName val="시선유도수량산출"/>
      <sheetName val="차선도색수량집계표"/>
      <sheetName val="차선도색수량근거"/>
      <sheetName val="이단가드레일집계"/>
      <sheetName val="교툥안전시설"/>
      <sheetName val="abut집계"/>
      <sheetName val="상-교대"/>
      <sheetName val="AB3400"/>
      <sheetName val="AB3401"/>
      <sheetName val="감독차량비"/>
      <sheetName val="AB3402"/>
      <sheetName val="AB3403"/>
      <sheetName val="터널차량비"/>
      <sheetName val="AB3500"/>
      <sheetName val="부지임대료"/>
      <sheetName val="총괄토공집계"/>
      <sheetName val="1 line"/>
      <sheetName val="용수개거 내역수량집계표"/>
      <sheetName val="용수개거연장조서"/>
      <sheetName val="용수개거재료집계표"/>
      <sheetName val="용수개거단위수량"/>
      <sheetName val="간지"/>
      <sheetName val="설계내역서"/>
      <sheetName val="TYPE총괄집계표"/>
      <sheetName val="논리시점우측"/>
      <sheetName val="논리시점좌측"/>
      <sheetName val="논리종점우측"/>
      <sheetName val="논리종점좌측"/>
      <sheetName val="설계설명서"/>
      <sheetName val="물량증감내역"/>
      <sheetName val="자재"/>
      <sheetName val="공사용중기"/>
      <sheetName val="공정표(당)"/>
      <sheetName val="공정표(변)"/>
      <sheetName val="표지-1"/>
      <sheetName val="집계표(총괄)"/>
      <sheetName val="집계표(토목)"/>
      <sheetName val="제잡비산출근거"/>
      <sheetName val="1공구(내역서)"/>
      <sheetName val="관급(1공구 )"/>
      <sheetName val="2-1공구"/>
      <sheetName val="2-2공구"/>
      <sheetName val="관급(2공구)"/>
      <sheetName val="건축(재경비)"/>
      <sheetName val="건축갑"/>
      <sheetName val="건축"/>
      <sheetName val="기계(재경비)"/>
      <sheetName val="기계갑"/>
      <sheetName val="기계설비"/>
      <sheetName val="집계표(토목,비목별)"/>
      <sheetName val="표지(K1)"/>
      <sheetName val="집계표(K1,토목)"/>
      <sheetName val="1공구(K1)"/>
      <sheetName val="집계표(K1,2공구)"/>
      <sheetName val="집계표(K1,건축)"/>
      <sheetName val="집계표(K1,기계)"/>
      <sheetName val="표지(K2)"/>
      <sheetName val="집계표(K2,토목)"/>
      <sheetName val="1공구(K2)"/>
      <sheetName val="집계표(K2,2공구)"/>
      <sheetName val="집계표(K2,건축)"/>
      <sheetName val="집계표(K2,기계)"/>
      <sheetName val="표지 (2)"/>
      <sheetName val="예정공정표"/>
      <sheetName val="공사일보(4월1일)"/>
      <sheetName val="공사일보(4월2일)"/>
      <sheetName val="공사일보(4월3일)"/>
      <sheetName val="공사일보(4월4일)"/>
      <sheetName val="공사일보(4월5일)"/>
      <sheetName val="공사일보(4월6일)"/>
      <sheetName val="공사일보(4월7일)"/>
      <sheetName val="공사일보(4월8일)"/>
      <sheetName val="공사일보(4월9일)"/>
      <sheetName val="공사일보(4월10일)"/>
      <sheetName val="공사일보(4월11일)"/>
      <sheetName val="공사일보(4월12일)"/>
      <sheetName val="공사일보(4월13일)"/>
      <sheetName val="공사일보(4월14일)"/>
      <sheetName val="공사일보(4월15일)"/>
      <sheetName val="공사일보(4월16일)"/>
      <sheetName val="공사일보(4월17일)"/>
      <sheetName val="공사일보(4월18일)"/>
      <sheetName val="공사일보(4월19일)"/>
      <sheetName val="공사일보(4월20일)"/>
      <sheetName val="공사일보(4월21일)"/>
      <sheetName val="공사일보(4월22일)"/>
      <sheetName val="공사일보(4월23일)"/>
      <sheetName val="공사일보(4월24일)"/>
      <sheetName val="공사일보(4월25일)"/>
      <sheetName val="공사일보(4월26일)"/>
      <sheetName val="공사일보(4월27일)"/>
      <sheetName val="공사일보(4월28일)"/>
      <sheetName val="공사일보(4월29일)"/>
      <sheetName val="공사일보(4월30일)"/>
      <sheetName val="설계변경내용"/>
      <sheetName val="토목공사(수량증감대비표)"/>
      <sheetName val="1공구(수량증감대비표)"/>
      <sheetName val="단가조견표"/>
      <sheetName val="주요물량,자재"/>
      <sheetName val="공사기간,변경조건"/>
      <sheetName val="공정표(변경)"/>
      <sheetName val="표지-1 (2)"/>
      <sheetName val="표지-1 (3)"/>
      <sheetName val="내역갑"/>
      <sheetName val="산출내역"/>
      <sheetName val="내역"/>
      <sheetName val="관급자재대,보상비"/>
      <sheetName val="보상비"/>
      <sheetName val="토공집계표"/>
      <sheetName val="구조물깨기수량집계"/>
      <sheetName val="교량깨기"/>
      <sheetName val="갑"/>
      <sheetName val="변경개요1"/>
      <sheetName val="갑 (1)"/>
      <sheetName val="원가계산서"/>
      <sheetName val="공종별집계표"/>
      <sheetName val="갑지 (2)"/>
      <sheetName val="공량서(옥외방범)"/>
      <sheetName val="단가조사서"/>
      <sheetName val="단가조사서 (업체)"/>
      <sheetName val="갑지 (3)"/>
      <sheetName val="자재총괄(증감)"/>
      <sheetName val="폐수처리장(변경)"/>
      <sheetName val="폐수처리장 (기존)"/>
      <sheetName val="갑지 (4)"/>
      <sheetName val="도면"/>
      <sheetName val="대전-교대(A1-A2)"/>
      <sheetName val="맨홀수량산출"/>
      <sheetName val="1호인버트수량"/>
      <sheetName val="CABLE SIZE-3"/>
      <sheetName val="교대수량집계표"/>
      <sheetName val="교대수량"/>
      <sheetName val="기본DATA"/>
      <sheetName val="가시설공(광장부)"/>
      <sheetName val="Anchor수량"/>
      <sheetName val="MSG"/>
      <sheetName val="MSG (2)"/>
      <sheetName val="SQJ"/>
      <sheetName val="가시설공(시점부)"/>
      <sheetName val="MSG(시점부)"/>
      <sheetName val="SQJ(시점부)"/>
      <sheetName val="단면 (2)"/>
      <sheetName val="요율"/>
      <sheetName val="당진1,2호기전선관설치및접지4차공사내역서-을지"/>
      <sheetName val="BOQ(전체)"/>
      <sheetName val="간선계산"/>
      <sheetName val="INPUT"/>
      <sheetName val="남양내역"/>
      <sheetName val="실행내역"/>
      <sheetName val="집 계 표"/>
      <sheetName val="기계내역"/>
      <sheetName val="단면가정"/>
      <sheetName val="사  업  비  수  지  예  산  서"/>
      <sheetName val="#REF"/>
      <sheetName val="전체제잡비"/>
      <sheetName val="000000"/>
      <sheetName val="시점부"/>
      <sheetName val="시점부토적표"/>
      <sheetName val="종점부"/>
      <sheetName val="종점부토적표"/>
      <sheetName val="정렬"/>
      <sheetName val="공주-교대(A1)"/>
      <sheetName val="가로등내역서"/>
      <sheetName val="BID"/>
      <sheetName val="3.바닥판설계"/>
      <sheetName val="입찰안"/>
      <sheetName val="도급대실행대비표"/>
      <sheetName val="전입"/>
      <sheetName val="绑ꣃ˞짛༏濼殃恸䁍◣"/>
      <sheetName val="전체_1설계"/>
      <sheetName val="골재산출"/>
      <sheetName val="현황산출서"/>
      <sheetName val="배수공"/>
      <sheetName val="Sheet15"/>
      <sheetName val="type-F"/>
      <sheetName val="위치조서"/>
      <sheetName val="조명시설"/>
      <sheetName val="apt수량"/>
      <sheetName val="성서방향-교대(A2)"/>
      <sheetName val="날개벽"/>
      <sheetName val="전차선로 물량표"/>
      <sheetName val="소방"/>
      <sheetName val="전기일위목록"/>
      <sheetName val="품셈"/>
      <sheetName val="앉음벽 (2)"/>
      <sheetName val="1.취수장"/>
      <sheetName val="일위대가(계측기설치)"/>
      <sheetName val="편입토지조서"/>
      <sheetName val="건축내역"/>
      <sheetName val="변화치수"/>
      <sheetName val="B(함)일반수량"/>
      <sheetName val="수량집계표"/>
      <sheetName val="산출근거"/>
      <sheetName val="산수배수"/>
      <sheetName val="투찰"/>
      <sheetName val="적용토목"/>
      <sheetName val="산출근거1"/>
      <sheetName val="산출내역서집계표"/>
      <sheetName val="공사비예산서(토목분)"/>
      <sheetName val="교각계산"/>
      <sheetName val="8설7발"/>
      <sheetName val="유동표"/>
      <sheetName val="가정단면"/>
      <sheetName val="용늪교종점측교대_x0000__x0009_ӐЀ_x0004__x0000__xdfa0_̠ӴЀF_x0000__x0010_[교대토공.XLS]"/>
      <sheetName val="용늪교종점측교대_x0000__x0000__x0000__x0000__x0000__x0000__x0000__x0000__x0000__x0009__x0000_ӐЀ_x0000__x0004__x0000__x0000__x0000__x0000__x0000__x0000__xdfa0_̠"/>
      <sheetName val="기자재비"/>
      <sheetName val="플랜트 설치"/>
      <sheetName val="["/>
      <sheetName val="하수급견적대비"/>
      <sheetName val="TEL"/>
      <sheetName val="BLOCK-1"/>
      <sheetName val="주형"/>
      <sheetName val="기초코드"/>
      <sheetName val="A-4"/>
      <sheetName val="ABUT수량-A1"/>
      <sheetName val="진주방향"/>
      <sheetName val="마산방향"/>
      <sheetName val="마산방향철근집계"/>
      <sheetName val="수량명세서"/>
      <sheetName val="포장복구집계"/>
      <sheetName val="6공구(당초)"/>
      <sheetName val="B2BERP"/>
      <sheetName val="토목"/>
      <sheetName val="설계명세서"/>
      <sheetName val="2.8 부재_xffff_도(_xffff_한)"/>
      <sheetName val="2._xffff_.2 벽설계"/>
      <sheetName val="포장공"/>
      <sheetName val="B부대공"/>
      <sheetName val="자재단가비교표"/>
      <sheetName val="부대내역"/>
      <sheetName val="수로교총재료집계"/>
      <sheetName val="SLIDES"/>
      <sheetName val="도장수량(하1)"/>
      <sheetName val="연결임시"/>
      <sheetName val="지급자재"/>
      <sheetName val="VXXXX"/>
      <sheetName val="명세표지"/>
      <sheetName val="명세서"/>
      <sheetName val="총집계"/>
      <sheetName val="진출콘크.푸집"/>
      <sheetName val="진출철집"/>
      <sheetName val="&lt;접속집계&gt;"/>
      <sheetName val="접속철"/>
      <sheetName val="AP슬래브"/>
      <sheetName val="전기맨홀자재집"/>
      <sheetName val="전기맨홀콘.거푸집총집 "/>
      <sheetName val="전기맨홀철근총집"/>
      <sheetName val="포장공사"/>
      <sheetName val="노임단가"/>
      <sheetName val="단가조사"/>
      <sheetName val="공사일보(4월11탬גּ"/>
      <sheetName val="교대(당진방향)삁세집계(A2)"/>
      <sheetName val="Q형플륨집계"/>
      <sheetName val="공사일보_x0008_4월25일)"/>
      <sheetName val="공사일듴(4월28일)"/>
      <sheetName val="冠목공사(수량증감대비표)"/>
      <sheetName val="주요물韉,자재"/>
      <sheetName val="장문교(대전)"/>
      <sheetName val="입적표"/>
      <sheetName val="I一般比"/>
      <sheetName val="설직재-1"/>
      <sheetName val="N賃率-職"/>
      <sheetName val="제직재"/>
      <sheetName val="공사비내역"/>
      <sheetName val="기초공"/>
      <sheetName val="기둥(원형)"/>
      <sheetName val="준검 내역서"/>
      <sheetName val="물가시세"/>
      <sheetName val="일위대가"/>
      <sheetName val="6.교좌면보강"/>
      <sheetName val="남양시작동자105노65기1.3화1.2"/>
      <sheetName val="공사비총괄"/>
      <sheetName val="data"/>
      <sheetName val="암거 제원표"/>
      <sheetName val="용늪교종점측교대_x0000__x0009_ӐЀ_x0004__x0000__xdfa0_̠ӴЀF_x0010_[교대토공.XLS]S"/>
      <sheetName val="본체"/>
      <sheetName val="가도공"/>
      <sheetName val="기둥"/>
      <sheetName val="저판(버림100)"/>
      <sheetName val="자재단가"/>
      <sheetName val="양수장구조물총"/>
      <sheetName val="양수장토공총"/>
      <sheetName val="단위단가"/>
      <sheetName val="용산1(해보)"/>
      <sheetName val="VXXXXXXX"/>
      <sheetName val="공사수행방안"/>
      <sheetName val="시멘트"/>
      <sheetName val="(C)원내역"/>
      <sheetName val="원가계산서구조조정"/>
      <sheetName val="봉양~조차장간고하개명(신설)"/>
      <sheetName val="품셈TABLE"/>
      <sheetName val="시설수량표"/>
      <sheetName val="일위"/>
      <sheetName val="실행대비"/>
      <sheetName val="터파기및재료"/>
      <sheetName val="2공구산출내역"/>
      <sheetName val="공작물조직표(용배수)"/>
      <sheetName val="SLAB"/>
      <sheetName val="집수정현황"/>
      <sheetName val="초곡1교(일반)"/>
      <sheetName val="토량1-1"/>
      <sheetName val="상수도토공집계표"/>
      <sheetName val="전신"/>
      <sheetName val="3CHBDC"/>
      <sheetName val="견적서"/>
      <sheetName val="토공(우물통,기타) "/>
      <sheetName val="일위대가1"/>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sub"/>
      <sheetName val="원본"/>
      <sheetName val="JUCKEYK"/>
      <sheetName val="인사자료총집계"/>
      <sheetName val="총괄표"/>
      <sheetName val="우,오수"/>
      <sheetName val="자재일람"/>
      <sheetName val="도급"/>
      <sheetName val="공통가설"/>
      <sheetName val="근로자자료입력"/>
      <sheetName val="상행-교대(A1-A2)"/>
      <sheetName val="5.정산서"/>
      <sheetName val="예산명세서"/>
      <sheetName val="자료입력"/>
      <sheetName val="총괄-1"/>
      <sheetName val="허용전류-IEC"/>
      <sheetName val="6호기"/>
      <sheetName val="정 "/>
      <sheetName val="DATE"/>
      <sheetName val="변수값"/>
      <sheetName val="중기상차"/>
      <sheetName val="AS복구"/>
      <sheetName val="중기터파기"/>
      <sheetName val="경산(을)"/>
      <sheetName val="기계경비"/>
      <sheetName val="용늪교종점측교대_x0000_ ӐЀ_x0004__x0000__xdfa0_̠ӴЀF_x0000__x0010_[교대토공.XLS]"/>
      <sheetName val="용늪교종점측교대_x0000__x0000__x0000__x0000__x0000__x0000__x0000__x0000__x0000_ _x0000_ӐЀ_x0000__x0004__x0000__x0000__x0000__x0000__x0000__x0000__xdfa0_̠"/>
      <sheetName val="도장"/>
      <sheetName val="용늪교종점측교대_x0000_ ӐЀ_x0004__x0000__xdfa0_̠ӴЀF_x0010_[교대토공.XLS]S"/>
      <sheetName val="200"/>
      <sheetName val="참조-(1)"/>
      <sheetName val="집계"/>
      <sheetName val="반중력식옹벽"/>
      <sheetName val="서울교대토공집계(★)"/>
      <sheetName val="춘천교대토공집계(★)"/>
      <sheetName val="초기화면"/>
      <sheetName val="Macro1"/>
      <sheetName val="J형측구단위수량"/>
      <sheetName val="밸브설치"/>
      <sheetName val="Sheet1 (2)"/>
      <sheetName val="2000노임기준"/>
      <sheetName val="직노"/>
      <sheetName val="지수"/>
      <sheetName val="wall"/>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가격조사서"/>
      <sheetName val="정산서  (2)"/>
      <sheetName val="공사비집계"/>
      <sheetName val="노무비"/>
      <sheetName val="공내역"/>
      <sheetName val="용늪교종점측교대?_x0009_ӐЀ_x0004_?_xdfa0_̠ӴЀF?_x0010_[교대토공.XLS]"/>
      <sheetName val="JJ"/>
      <sheetName val="원가"/>
      <sheetName val="날개벽(시점좌측)"/>
      <sheetName val="현장관리비내역서"/>
      <sheetName val="월별자금계획"/>
      <sheetName val="대가(표)"/>
      <sheetName val="DATA 입력란"/>
      <sheetName val="2.단면가정"/>
      <sheetName val="실행철강하도"/>
      <sheetName val="EQUIP-H"/>
      <sheetName val="전체"/>
      <sheetName val="교대(A1-A2)"/>
      <sheetName val="백호우계수"/>
      <sheetName val="설계기준"/>
      <sheetName val="이형관중량"/>
      <sheetName val="일위대가(목록)"/>
      <sheetName val="산근(목록)"/>
      <sheetName val="재료비"/>
      <sheetName val="경비"/>
      <sheetName val="대창(장성)"/>
      <sheetName val="대창(함평)-창열"/>
      <sheetName val="IMPEADENCE MAP 취수장"/>
      <sheetName val="설계내역(2000)"/>
      <sheetName val="단가 및 재료비"/>
      <sheetName val="조명율표"/>
      <sheetName val="포장수량집계"/>
      <sheetName val="(1)본선수량집계"/>
      <sheetName val="건축집계"/>
      <sheetName val="토목집계"/>
      <sheetName val="조경집계"/>
      <sheetName val="70%"/>
      <sheetName val="토공산근"/>
      <sheetName val="연부97-1"/>
      <sheetName val="인원조직표"/>
      <sheetName val="IN"/>
      <sheetName val="사다리"/>
      <sheetName val="8.PILE  (돌출)"/>
      <sheetName val="중기사용료"/>
      <sheetName val="적용노임"/>
      <sheetName val="인건비"/>
      <sheetName val="내역서1"/>
      <sheetName val="피벗테이블데이터분석"/>
      <sheetName val="적용단위길이"/>
      <sheetName val="특수기호강도거푸집"/>
      <sheetName val="종배수관면벽신"/>
      <sheetName val="종배수관(신)"/>
      <sheetName val="증감대비"/>
      <sheetName val="입출재고현황 (2)"/>
      <sheetName val="전선 및 전선관"/>
      <sheetName val="화산경계"/>
      <sheetName val="교량대비"/>
      <sheetName val=""/>
      <sheetName val="갑지1"/>
      <sheetName val="실행(1)"/>
      <sheetName val="공사내역"/>
      <sheetName val="차액보증"/>
      <sheetName val="일위(토목)"/>
      <sheetName val="다곡2교"/>
      <sheetName val="부서현황"/>
      <sheetName val="환율"/>
      <sheetName val="OPT7"/>
      <sheetName val="소업1교"/>
      <sheetName val="1,2공구원가계산서"/>
      <sheetName val="1공구산출내역서"/>
      <sheetName val="중기솔뇨"/>
      <sheetName val="노임"/>
      <sheetName val="전기일위대가"/>
      <sheetName val="원형1호맨홀토공수량"/>
      <sheetName val="양성교상행선"/>
      <sheetName val="양성교하행선"/>
      <sheetName val="토사(PE)"/>
      <sheetName val="2.1  노무비 평균단가산출"/>
      <sheetName val="전기2005"/>
      <sheetName val="통신2005"/>
      <sheetName val="지가케포"/>
      <sheetName val="조도계산서 (도서)"/>
      <sheetName val="EACT10"/>
      <sheetName val="계산중"/>
      <sheetName val="횡배위치"/>
      <sheetName val="내역(원안-대안)"/>
      <sheetName val="부대비율"/>
      <sheetName val="화심2교(함양 종ȩ"/>
      <sheetName val="RE9604"/>
      <sheetName val="단가"/>
      <sheetName val="차도부연장현황"/>
      <sheetName val="직접인건비"/>
      <sheetName val="하중계산"/>
      <sheetName val="안정성검토"/>
      <sheetName val="ETC"/>
      <sheetName val="2000년하반기"/>
      <sheetName val="내역(설계)"/>
      <sheetName val="CODE"/>
      <sheetName val="전체내역서"/>
      <sheetName val="단위수량"/>
      <sheetName val="공사비증감"/>
      <sheetName val="ENTRY"/>
      <sheetName val="손익분석"/>
      <sheetName val="6.교좌면보_x0000_"/>
      <sheetName val="매입"/>
      <sheetName val="자재운반단가일람표"/>
      <sheetName val="MSG 수량"/>
      <sheetName val="일반수량"/>
      <sheetName val="예가내역서"/>
      <sheetName val="데리네이타현황"/>
      <sheetName val="수목표준대가"/>
      <sheetName val="문학간접"/>
      <sheetName val="COPING"/>
      <sheetName val="도담구내 개소별 명세"/>
      <sheetName val="입력"/>
      <sheetName val="&lt;--"/>
      <sheetName val="원가입력"/>
      <sheetName val="광통신 견적내역서1"/>
      <sheetName val="충주"/>
      <sheetName val="당초수량"/>
      <sheetName val="DATA 입력부"/>
      <sheetName val="설계조건"/>
      <sheetName val="수우미양가(Vlookup)"/>
      <sheetName val="COPING설계"/>
      <sheetName val="_REF"/>
      <sheetName val="MOTOR"/>
      <sheetName val="전기설계변경"/>
      <sheetName val="2.14 거더정)"/>
      <sheetName val="3.설계총괄(정산)"/>
      <sheetName val="3.전문외주(정산)"/>
      <sheetName val="전문외주비 (Third Party)"/>
      <sheetName val="4.인력(확정)"/>
      <sheetName val="4.인력(조정)"/>
      <sheetName val="4.인력(정산)"/>
      <sheetName val="5.경비내역(확정)"/>
      <sheetName val="운영계획"/>
      <sheetName val="SOFTWARE"/>
      <sheetName val="5.현장경비(확정)"/>
      <sheetName val="5.경비내역(정산)"/>
      <sheetName val="5.현장경비(정산)"/>
      <sheetName val="7.자금수지"/>
      <sheetName val="(참고)제수당현황"/>
      <sheetName val="MH합계"/>
      <sheetName val="6.프로젝트"/>
      <sheetName val="6.PCM"/>
      <sheetName val="6.프로세스"/>
      <sheetName val="6.프로세스-1"/>
      <sheetName val="6.안전"/>
      <sheetName val="6.MR"/>
      <sheetName val="6.MS"/>
      <sheetName val="6.MT"/>
      <sheetName val="6.MM"/>
      <sheetName val="6.MY"/>
      <sheetName val="6.MH"/>
      <sheetName val="6.배관"/>
      <sheetName val="6.전기"/>
      <sheetName val="6.계장"/>
      <sheetName val="6.토목"/>
      <sheetName val="6.건축"/>
      <sheetName val="실행MH비교"/>
      <sheetName val="입찰MH비교"/>
      <sheetName val="규모비교"/>
      <sheetName val="details"/>
      <sheetName val="WK16"/>
      <sheetName val="Bend_fact "/>
      <sheetName val="total-mse제외"/>
      <sheetName val="P-PM"/>
      <sheetName val="P-품질"/>
      <sheetName val="P-토목"/>
      <sheetName val="P-건축"/>
      <sheetName val="P-기계"/>
      <sheetName val="P-원자력"/>
      <sheetName val="P-배관"/>
      <sheetName val="P-전기"/>
      <sheetName val="P-계장"/>
      <sheetName val="P-인허가"/>
      <sheetName val="P-공통"/>
      <sheetName val="P-SGN"/>
      <sheetName val="P-MSE"/>
      <sheetName val="95년12월말"/>
      <sheetName val="현금"/>
      <sheetName val="D-3"/>
      <sheetName val="다이꾸"/>
      <sheetName val="#REF!"/>
      <sheetName val="견적 집계"/>
      <sheetName val="BOQ"/>
      <sheetName val="F-302"/>
      <sheetName val="수안보-MBR1"/>
      <sheetName val="회사99"/>
      <sheetName val="DOC"/>
      <sheetName val="공사비 내역 (가)"/>
      <sheetName val="설치공사"/>
      <sheetName val="일위대가목차"/>
      <sheetName val="한강운반비"/>
      <sheetName val="현장관리비"/>
      <sheetName val="도급양식"/>
      <sheetName val="예산"/>
      <sheetName val="하조서"/>
      <sheetName val="전기내역서(총계)"/>
      <sheetName val="공통(20-91)"/>
      <sheetName val="화재 탐지 설비"/>
      <sheetName val="상반기손익차2총괄"/>
      <sheetName val="사급자재"/>
      <sheetName val="PROCESS"/>
      <sheetName val="공사비PK5월"/>
      <sheetName val="부대공내역서적용수량"/>
      <sheetName val="부대공(집계)"/>
      <sheetName val="낙석방지책"/>
      <sheetName val="난간"/>
      <sheetName val="교통안내표지판"/>
      <sheetName val="교통표지판기초"/>
      <sheetName val="교통표지판기초단위"/>
      <sheetName val="조경공사"/>
      <sheetName val="CALCULATION"/>
      <sheetName val="산근"/>
      <sheetName val="工완성공사율"/>
      <sheetName val="h-013211-2"/>
      <sheetName val="현황CODE"/>
      <sheetName val="손익현황"/>
      <sheetName val="SKETCH"/>
      <sheetName val="LOADS"/>
      <sheetName val="단가비교표"/>
      <sheetName val="직원동원SCH"/>
      <sheetName val="간접비총괄 (2)"/>
      <sheetName val="Total"/>
      <sheetName val="시설물기초"/>
      <sheetName val="끝이없네"/>
      <sheetName val="코드일람표2001년10월"/>
      <sheetName val="허용전류-IEC DATA"/>
      <sheetName val="A-8 PD(도로중앙)"/>
      <sheetName val="현장조사"/>
      <sheetName val="기별수량산출서"/>
      <sheetName val="내역표지"/>
      <sheetName val="GAEYO"/>
      <sheetName val="자판실행"/>
      <sheetName val="용수량(생활용수)"/>
      <sheetName val="총괄집계1_(3)"/>
      <sheetName val="일반수량집계_(진주)"/>
      <sheetName val="접속_슬래브"/>
      <sheetName val="총괄-S_(2)"/>
      <sheetName val="4.전기"/>
      <sheetName val="CON포장수량"/>
      <sheetName val="ACUNIT"/>
      <sheetName val="CONUNIT"/>
      <sheetName val="2.단면가정 "/>
      <sheetName val="일위대가표(총괄표)"/>
      <sheetName val="슬래브-S_(40)"/>
      <sheetName val="총괄_(2)"/>
      <sheetName val="슬래브_(40)"/>
      <sheetName val="1m당_(2)"/>
      <sheetName val="용늪교교대토공집계_"/>
      <sheetName val="1_설계조건"/>
      <sheetName val="2_1단면가정"/>
      <sheetName val="2_5하중재하도"/>
      <sheetName val="2_7_전산입력"/>
      <sheetName val="2_7_2_단면력집계"/>
      <sheetName val="2_8_부재력도(극한)"/>
      <sheetName val="2_9_단면검토"/>
      <sheetName val="2_9_2_벽설계"/>
      <sheetName val="2_10주철근_조립도"/>
      <sheetName val="2_11정착장검토"/>
      <sheetName val="2_12_부재력도(허용)"/>
      <sheetName val="2_13_우각부_보강검토"/>
      <sheetName val="2_14_거더계산"/>
      <sheetName val="2_14_3_거더철근량산정"/>
      <sheetName val="2_14_4_사각기둥설계"/>
      <sheetName val="2_15_사용성검토"/>
      <sheetName val="2_16_부력검토"/>
      <sheetName val="표지판_기초수량"/>
      <sheetName val="화심2교(전주_시)"/>
      <sheetName val="화심2교(전주_종)"/>
      <sheetName val="화심2교(함양_시)"/>
      <sheetName val="화심2교(함양_종)"/>
      <sheetName val="민목2교(전주_시)"/>
      <sheetName val="민목2교(전주_종)"/>
      <sheetName val="민목2교(함양_시)"/>
      <sheetName val="민목2교(함양_종)"/>
      <sheetName val="1_line"/>
      <sheetName val="용수개거_내역수량집계표"/>
      <sheetName val="관급(1공구_)"/>
      <sheetName val="표지_(2)"/>
      <sheetName val="표지-1_(2)"/>
      <sheetName val="표지-1_(3)"/>
      <sheetName val="MSG_(2)"/>
      <sheetName val="갑_(1)"/>
      <sheetName val="갑지_(2)"/>
      <sheetName val="단가조사서_(업체)"/>
      <sheetName val="갑지_(3)"/>
      <sheetName val="폐수처리장_(기존)"/>
      <sheetName val="갑지_(4)"/>
      <sheetName val="전차선로_물량표"/>
      <sheetName val="단면_(2)"/>
      <sheetName val="CABLE_SIZE-3"/>
      <sheetName val="집_계_표"/>
      <sheetName val="3_바닥판설계"/>
      <sheetName val="사__업__비__수__지__예__산__서"/>
      <sheetName val="앉음벽_(2)"/>
      <sheetName val="1_취수장"/>
      <sheetName val="5CHBDC"/>
      <sheetName val="용지매수"/>
      <sheetName val="점상총"/>
      <sheetName val="정암총"/>
      <sheetName val="관개"/>
      <sheetName val="전기"/>
      <sheetName val="inputdata"/>
      <sheetName val="순공사비"/>
      <sheetName val="현장별"/>
      <sheetName val="갑지(추정)"/>
      <sheetName val="토공사"/>
      <sheetName val="C &amp; G RHS"/>
      <sheetName val="양성교총괄"/>
      <sheetName val="검토"/>
      <sheetName val="데이타"/>
      <sheetName val="옥내소화전계산서"/>
      <sheetName val="각종장비전압강하계산"/>
      <sheetName val="1.설계기준"/>
      <sheetName val="제수"/>
      <sheetName val="공기"/>
      <sheetName val="총내역서"/>
      <sheetName val="동해title"/>
      <sheetName val="㏐쒫爥쀌출"/>
      <sheetName val="중기손료"/>
      <sheetName val="기초단가"/>
      <sheetName val="토목주소"/>
      <sheetName val="일위대가(가설)"/>
      <sheetName val="내역서 "/>
      <sheetName val="SG"/>
      <sheetName val="수량산출"/>
      <sheetName val="상부집계표"/>
      <sheetName val="매매"/>
      <sheetName val="샘플표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sheetData sheetId="432"/>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sheetData sheetId="688"/>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sheetData sheetId="923" refreshError="1"/>
      <sheetData sheetId="924"/>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sheetData sheetId="941" refreshError="1"/>
      <sheetData sheetId="942" refreshError="1"/>
      <sheetData sheetId="943"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간지"/>
      <sheetName val="갑지"/>
      <sheetName val="공사비증감표"/>
      <sheetName val="증,감대비"/>
      <sheetName val="표지"/>
      <sheetName val="원가계산서"/>
      <sheetName val="내역서"/>
      <sheetName val="2차변경수량집계표"/>
      <sheetName val="폐기물"/>
      <sheetName val="6PILE  (돌출)"/>
      <sheetName val="노임단가"/>
      <sheetName val="설계변경내역서2"/>
      <sheetName val="국공유지및사유지"/>
      <sheetName val="수로교총재료집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진설계"/>
      <sheetName val="COBEL"/>
      <sheetName val="RCUSD-BEAM 1단 "/>
      <sheetName val="RCUSD-DEEP BEAM"/>
      <sheetName val="Sheet1 (2)"/>
      <sheetName val="Sheet2"/>
      <sheetName val="Sheet3"/>
      <sheetName val="단면 (2)"/>
      <sheetName val="교각1"/>
      <sheetName val="IN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TYPE일반수량집계"/>
      <sheetName val="U-TYPE(1)"/>
      <sheetName val="U-TYPE(2)"/>
      <sheetName val="U-TYPE(3)"/>
      <sheetName val="U-TYPE(4)"/>
    </sheetNames>
    <sheetDataSet>
      <sheetData sheetId="0" refreshError="1"/>
      <sheetData sheetId="1" refreshError="1">
        <row r="10">
          <cell r="F10">
            <v>5</v>
          </cell>
        </row>
      </sheetData>
      <sheetData sheetId="2" refreshError="1"/>
      <sheetData sheetId="3" refreshError="1"/>
      <sheetData sheetId="4"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집계1 "/>
      <sheetName val="석축조서"/>
      <sheetName val="단위수량"/>
      <sheetName val="석축공"/>
      <sheetName val="U형측구 토공"/>
    </sheetNames>
    <definedNames>
      <definedName name="_xlbgnm.a1" sheetId="4"/>
      <definedName name="ab" sheetId="4"/>
      <definedName name="ccc" sheetId="4"/>
      <definedName name="GGG" sheetId="4"/>
      <definedName name="kkk" sheetId="4"/>
      <definedName name="KKKK" sheetId="4"/>
      <definedName name="오수받이" sheetId="4"/>
    </definedNames>
    <sheetDataSet>
      <sheetData sheetId="0" refreshError="1"/>
      <sheetData sheetId="1" refreshError="1"/>
      <sheetData sheetId="2" refreshError="1"/>
      <sheetData sheetId="3" refreshError="1"/>
      <sheetData sheetId="4"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정리"/>
      <sheetName val="단면치수"/>
      <sheetName val="G1"/>
      <sheetName val="G2"/>
      <sheetName val="G3"/>
      <sheetName val="G4"/>
      <sheetName val="G5"/>
      <sheetName val="G6"/>
      <sheetName val="G7"/>
      <sheetName val="G8"/>
      <sheetName val="G9"/>
      <sheetName val="G10"/>
      <sheetName val="G11"/>
      <sheetName val="G12"/>
      <sheetName val="G13"/>
      <sheetName val="G14"/>
      <sheetName val="G15"/>
      <sheetName val="G16"/>
      <sheetName val="G17"/>
      <sheetName val="G18"/>
      <sheetName val="G19"/>
      <sheetName val="G20"/>
      <sheetName val="G21"/>
      <sheetName val="G22"/>
      <sheetName val="G23"/>
      <sheetName val="G24"/>
      <sheetName val="G25"/>
      <sheetName val="G26"/>
      <sheetName val="G27"/>
      <sheetName val="G28"/>
      <sheetName val="G29"/>
      <sheetName val="G30"/>
      <sheetName val="G31"/>
      <sheetName val="G32"/>
      <sheetName val="G33"/>
      <sheetName val="G34"/>
      <sheetName val="G35"/>
      <sheetName val="G36"/>
      <sheetName val="G37"/>
      <sheetName val="G38"/>
      <sheetName val="G39"/>
      <sheetName val="G40"/>
      <sheetName val="G41"/>
      <sheetName val="G42"/>
      <sheetName val="G43"/>
      <sheetName val="G44"/>
      <sheetName val="G45"/>
      <sheetName val="G46"/>
      <sheetName val="G47"/>
      <sheetName val="G48"/>
      <sheetName val="G49"/>
      <sheetName val="G50"/>
      <sheetName val="G51"/>
      <sheetName val="G52"/>
      <sheetName val="G53"/>
      <sheetName val="G55"/>
      <sheetName val="G54"/>
      <sheetName val="G56"/>
      <sheetName val="G57"/>
      <sheetName val="G58"/>
      <sheetName val="G59"/>
      <sheetName val="G60"/>
      <sheetName val="G61"/>
      <sheetName val="G62"/>
      <sheetName val="G63"/>
      <sheetName val="G64"/>
      <sheetName val="G65"/>
      <sheetName val="G66"/>
      <sheetName val="G67"/>
      <sheetName val="G68"/>
      <sheetName val="G69"/>
      <sheetName val="G70"/>
      <sheetName val="G71"/>
      <sheetName val="G72"/>
      <sheetName val="G73"/>
      <sheetName val="G74"/>
      <sheetName val="G75"/>
      <sheetName val="G76"/>
      <sheetName val="G77"/>
      <sheetName val="G78"/>
      <sheetName val="G79"/>
    </sheetNames>
    <sheetDataSet>
      <sheetData sheetId="0" refreshError="1"/>
      <sheetData sheetId="1" refreshError="1">
        <row r="1">
          <cell r="A1">
            <v>9</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일위대가"/>
      <sheetName val="조명시설"/>
      <sheetName val="1호맨홀토공"/>
      <sheetName val="Sheet1"/>
      <sheetName val="U형측구 토공"/>
      <sheetName val="대로근거"/>
      <sheetName val="중로근거"/>
      <sheetName val="SORCE1"/>
      <sheetName val="관로토공산출근거"/>
      <sheetName val="토목"/>
      <sheetName val="6PILE  (돌출)"/>
      <sheetName val="11"/>
      <sheetName val="단면 (2)"/>
      <sheetName val="터파기및재료"/>
      <sheetName val="집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슬래브설계"/>
      <sheetName val="단면력도"/>
      <sheetName val="내진"/>
      <sheetName val="내진삽도"/>
      <sheetName val="단면가정"/>
      <sheetName val="균열검토"/>
      <sheetName val="Sheet2"/>
      <sheetName val="신축이음"/>
      <sheetName val="접속슬래브"/>
      <sheetName val="교좌면설계"/>
      <sheetName val="그림"/>
      <sheetName val="횡방향거더"/>
      <sheetName val="단면력정리"/>
      <sheetName val="교각계산"/>
      <sheetName val="U-TYPE(1)"/>
      <sheetName val="XXXXXX"/>
      <sheetName val="주요자재집계"/>
      <sheetName val="몰탈자재집계"/>
      <sheetName val="수량총괄집계"/>
      <sheetName val="철근총괄집계"/>
      <sheetName val="BOX수량집계"/>
      <sheetName val="BOX철근"/>
      <sheetName val="BOX수량"/>
      <sheetName val="출입문수량집계"/>
      <sheetName val="출입문철근"/>
      <sheetName val="출입문(A-A)수량"/>
      <sheetName val="출입문(B-B)수량"/>
      <sheetName val="출입문(C-C)수량 "/>
      <sheetName val="출입문(D-D)수량"/>
      <sheetName val="출입문마감부"/>
      <sheetName val="U-TYPE수량집계"/>
      <sheetName val="U-TYPE철근"/>
      <sheetName val="U-TYPE(334~360)"/>
      <sheetName val="U-TYPE(360~380)"/>
      <sheetName val="U-TYPE(380~400)"/>
      <sheetName val="U-TYPE(400~420)"/>
      <sheetName val="간지"/>
      <sheetName val="ABUT수량-A1"/>
      <sheetName val="가도공"/>
      <sheetName val="NOMUBI"/>
      <sheetName val="MOTOR"/>
      <sheetName val="원형1호맨홀토공수량"/>
      <sheetName val="지급자재"/>
      <sheetName val="지진시"/>
      <sheetName val="DATA"/>
      <sheetName val="내역서"/>
      <sheetName val="정부노임단가"/>
      <sheetName val="BSD (2)"/>
      <sheetName val="터널조도"/>
      <sheetName val="접속도로1"/>
      <sheetName val="cost"/>
      <sheetName val="FOOTING단면력"/>
      <sheetName val="관리사무소"/>
      <sheetName val="일위대가"/>
      <sheetName val="BID"/>
      <sheetName val="적용단위길이"/>
      <sheetName val="JANGNAE2"/>
      <sheetName val="ITEM"/>
      <sheetName val="말뚝지지력산정"/>
      <sheetName val="역T형"/>
      <sheetName val="다이꾸"/>
      <sheetName val="ⴭⴭⴭⴭ"/>
      <sheetName val="토목변경"/>
      <sheetName val="노임단가"/>
      <sheetName val="3련 BOX"/>
      <sheetName val="2.단면가정"/>
      <sheetName val="조도계산서 (도서)"/>
      <sheetName val="우각부보강"/>
      <sheetName val="I.설계조건"/>
      <sheetName val="단면 (2)"/>
      <sheetName val="배수공"/>
      <sheetName val="#REF"/>
      <sheetName val="노임"/>
      <sheetName val="INPUT"/>
      <sheetName val="J直材4"/>
      <sheetName val="수량집계"/>
      <sheetName val="실행철강하도"/>
      <sheetName val="쌍송교"/>
      <sheetName val="횡배수관"/>
      <sheetName val="전력구구조물산근"/>
      <sheetName val="설계조건"/>
      <sheetName val="수안보-MBR1"/>
      <sheetName val="DATE"/>
      <sheetName val="준검 내역서"/>
      <sheetName val="날개벽수량표"/>
      <sheetName val="L_RPTA05_목록"/>
      <sheetName val="주형"/>
      <sheetName val="옹벽"/>
      <sheetName val="입력DATA"/>
      <sheetName val="기초계산(Pmax)"/>
      <sheetName val="SLAB"/>
      <sheetName val="Sheet17"/>
      <sheetName val="전기일위대가"/>
      <sheetName val="수량명세서"/>
      <sheetName val="단위중량"/>
      <sheetName val="통합"/>
      <sheetName val="suk(mac)"/>
      <sheetName val="3.3 사용성검토"/>
      <sheetName val="신규일위대가"/>
      <sheetName val="전기"/>
      <sheetName val="wall"/>
      <sheetName val="기본일위"/>
      <sheetName val="1. 설계조건 2.단면가정 3. 하중계산"/>
      <sheetName val="DATA 입력란"/>
      <sheetName val="부대내역"/>
      <sheetName val="골재집계"/>
      <sheetName val="형상"/>
      <sheetName val="갑지"/>
      <sheetName val="토공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간지"/>
      <sheetName val="우수연결관천공및접합"/>
      <sheetName val="우수관기초 수량집계표"/>
      <sheetName val="내역서적용수량"/>
      <sheetName val="포장 자재산식"/>
      <sheetName val="구조물공 수량 집계표"/>
      <sheetName val="우수받이  수량"/>
      <sheetName val="U형 배수로 수량집계표"/>
      <sheetName val=" U형 배수로 단위수량"/>
      <sheetName val="우수맨홀 수량 집계표"/>
      <sheetName val="PC 맨홀(1호 D900)"/>
      <sheetName val="맨홀뚜껑 수량"/>
      <sheetName val="우수맨홀수량집계표"/>
      <sheetName val="맨홀토공집계표"/>
      <sheetName val="맨홀 평균높이"/>
      <sheetName val="1호맨홀 단위수량"/>
      <sheetName val="관보호공 수량집계표"/>
      <sheetName val="관 보호공연장조서"/>
      <sheetName val="관 보호공 단위수량"/>
      <sheetName val="관로터파기단위수량"/>
      <sheetName val="집수정수량집계표"/>
      <sheetName val="집수정설치산출조서"/>
      <sheetName val="집수정단위수량"/>
      <sheetName val="집수정토공단위수량"/>
      <sheetName val="벤치플륨관수량집계표"/>
      <sheetName val="벤치플륨관연장조서"/>
      <sheetName val="벤치플륨관단위수량"/>
      <sheetName val="U형플륨관 수량집계표"/>
      <sheetName val="유개배수로 단위수량"/>
      <sheetName val="유개배수로1.5×1.5단위수량"/>
      <sheetName val="무개배수로수량집계표"/>
      <sheetName val="무개배수로연장산출조서"/>
      <sheetName val="무개배수로단위수량"/>
      <sheetName val="▣ 기존배수관 마감처리부 수량집계표"/>
      <sheetName val="▣ 기존배수관 마감처리부 위치조서"/>
      <sheetName val="▣ 기존배수관 마감처리부 단위수량"/>
      <sheetName val=" 맨홀 천공 및 접합 수량 집계표"/>
      <sheetName val="맨홀 천공 및 접합 단위수량"/>
      <sheetName val="기존배수로 절단 및 접합 수량집계표"/>
      <sheetName val="▣ 기존배수로 절단 및 접합 위치조서"/>
      <sheetName val="▣ 기존배수로 절단 및 접합 단위수량"/>
      <sheetName val="▣ 기존우수맨홀 벽체 마감부 수량집계표"/>
      <sheetName val="▣ 기존우수맨홀 벽체 마감부 위치조서"/>
      <sheetName val="▣ 기존우수맨홀 벽체 마감부 단위수량"/>
      <sheetName val="선홈통받이수량집계표"/>
      <sheetName val="선홈통받이위치조서"/>
      <sheetName val="선홈통받이 단위수량"/>
      <sheetName val="유개배수로 수량집계표 (2)"/>
      <sheetName val="유개배수로 연장조서 (2)"/>
      <sheetName val="PE오수받이 수량집계표"/>
      <sheetName val="PE오수받이 수량집계"/>
      <sheetName val="PE오수받이단위수량"/>
      <sheetName val="▣ 기존오수맨홀 벽체 마감부 수량집계표"/>
      <sheetName val="▣ 기존오수맨홀 벽체 마감부 단위수량"/>
      <sheetName val="구조물공 조서"/>
      <sheetName val="Sheet1"/>
      <sheetName val="2-구조물공 수량산출서"/>
    </sheetNames>
    <definedNames>
      <definedName name="_a2" refersTo="#REF!" sheetId="4"/>
      <definedName name="_a5" refersTo="#REF!" sheetId="4"/>
      <definedName name="_a6" refersTo="#REF!" sheetId="4"/>
      <definedName name="_a7" refersTo="#REF!" sheetId="4"/>
      <definedName name="_a8" refersTo="#REF!" sheetId="4"/>
      <definedName name="_a9" refersTo="#REF!" sheetId="4"/>
      <definedName name="BOOK1" refersTo="#REF!" sheetId="4"/>
      <definedName name="ee4e" refersTo="#REF!" sheetId="4"/>
      <definedName name="fghjkl" refersTo="#REF!" sheetId="4"/>
      <definedName name="hjyuf" refersTo="#REF!" sheetId="4"/>
      <definedName name="ㄱㅂㅈㄷㄱㅈㅂㄷ" refersTo="#REF!" sheetId="4"/>
      <definedName name="겉지" refersTo="#REF!" sheetId="4"/>
      <definedName name="관련서류" refersTo="#REF!" sheetId="4"/>
      <definedName name="ㄷㄳ" refersTo="#REF!" sheetId="4"/>
      <definedName name="ㄷㄹㅊㅍ" refersTo="#REF!" sheetId="4"/>
      <definedName name="ㄷㅂㅈㄱ" refersTo="#REF!" sheetId="4"/>
      <definedName name="ㄷㅈㅂㄱ" refersTo="#REF!" sheetId="4"/>
      <definedName name="단가산출서" refersTo="#REF!" sheetId="4"/>
      <definedName name="당초연약지반" refersTo="#REF!" sheetId="4"/>
      <definedName name="ㄹㄴㄹ" refersTo="#REF!" sheetId="4"/>
      <definedName name="ㅁㄹㄴㅇㄹ" refersTo="#REF!" sheetId="4"/>
      <definedName name="ㅁㄻㄴㄹ" refersTo="#REF!" sheetId="4"/>
      <definedName name="버스" refersTo="#REF!" sheetId="4"/>
      <definedName name="버스정차대" refersTo="#REF!" sheetId="4"/>
      <definedName name="변경이유서" refersTo="#REF!" sheetId="4"/>
      <definedName name="변경이유서1" refersTo="#REF!" sheetId="4"/>
      <definedName name="시발놈" refersTo="#REF!" sheetId="4"/>
      <definedName name="집" refersTo="#REF!" sheetId="4"/>
      <definedName name="표지3" refersTo="#REF!" sheetId="4"/>
      <definedName name="표지4" refersTo="#REF!" sheetId="4"/>
      <definedName name="ㅎ호ㅗ" refersTo="#REF!" sheetId="4"/>
      <definedName name="ㅓㅓ" refersTo="#REF!" sheetId="4"/>
      <definedName name="ㅕㅕㅑ" refersTo="#REF!" sheetId="4"/>
    </definedNames>
    <sheetDataSet>
      <sheetData sheetId="0" refreshError="1"/>
      <sheetData sheetId="1" refreshError="1"/>
      <sheetData sheetId="2" refreshError="1"/>
      <sheetData sheetId="3" refreshError="1"/>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리계산(5년)1유역"/>
      <sheetName val="수리계산(5년)2유역"/>
      <sheetName val="수리계산(5년)3유역"/>
      <sheetName val="수리계산(10년)4유역"/>
      <sheetName val="수리계산(10년)5유역"/>
      <sheetName val="표지(목차)"/>
      <sheetName val="표지(자재집계표)"/>
      <sheetName val="표지(토공)"/>
      <sheetName val="표지(배수공)"/>
      <sheetName val="표지(포장공)"/>
      <sheetName val="표지(부대공)"/>
      <sheetName val="공사원가계산서"/>
      <sheetName val="공사원가계산서(전기)"/>
      <sheetName val="총괄재료집계표"/>
      <sheetName val="골재량산출"/>
      <sheetName val="토공집계표"/>
      <sheetName val="토적계산"/>
      <sheetName val="P,E이중관Φ400"/>
      <sheetName val="P,E이중관Φ800"/>
      <sheetName val="P.E이중관보호공800(터파기)"/>
      <sheetName val="우수집수정터파기(A-TYPE)"/>
      <sheetName val="우수집수정터파기(B-TYPE)"/>
      <sheetName val="콘크리트포장깨기"/>
      <sheetName val="배수공수량집계표"/>
      <sheetName val="배수공재료집계표"/>
      <sheetName val="배수몰탈수량"/>
      <sheetName val="L형측구(화강암)A&quot;"/>
      <sheetName val="L형측구(화강암)B&quot;"/>
      <sheetName val="P.E이중관보호공800"/>
      <sheetName val="우수집수정(A-TYPE)"/>
      <sheetName val="우수집수정(B-TYPE)"/>
      <sheetName val="횡배수관날개벽"/>
      <sheetName val="날개벽수량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
      <sheetName val="전기일위대가"/>
      <sheetName val="당초"/>
      <sheetName val="단가"/>
      <sheetName val="200"/>
      <sheetName val="공통자료"/>
      <sheetName val="금액내역서"/>
      <sheetName val="단가 "/>
      <sheetName val="일위대가 (PM)"/>
      <sheetName val="노임"/>
      <sheetName val="C-직노1"/>
      <sheetName val="노임단가"/>
      <sheetName val="공사비집계"/>
      <sheetName val="내역서"/>
      <sheetName val="SG"/>
      <sheetName val="하수BOX이설"/>
      <sheetName val="EKOG10건축"/>
      <sheetName val="BOX 본체"/>
      <sheetName val="배수유공블럭"/>
      <sheetName val="DANGA"/>
      <sheetName val="#REF"/>
      <sheetName val="단면 (2)"/>
      <sheetName val="자료입력"/>
      <sheetName val="전기"/>
      <sheetName val="A-4"/>
      <sheetName val="지급자재"/>
      <sheetName val="수목표준대가"/>
      <sheetName val="말뚝지지력산정"/>
      <sheetName val="표지"/>
      <sheetName val="할증"/>
      <sheetName val="산출2-기기동력"/>
      <sheetName val="40총괄"/>
      <sheetName val="40집계"/>
      <sheetName val="견적990322"/>
      <sheetName val="단위수량"/>
      <sheetName val="40단가산출서"/>
      <sheetName val="중기일위대가"/>
      <sheetName val="골조시행"/>
      <sheetName val="산정표"/>
      <sheetName val="노무비 경비"/>
      <sheetName val="산재 안전"/>
      <sheetName val="Sheet1"/>
      <sheetName val="1.설계조건"/>
      <sheetName val="3.공통공사대비"/>
      <sheetName val="옵션"/>
      <sheetName val="합산자재"/>
      <sheetName val="일대목차"/>
      <sheetName val="노임근거"/>
      <sheetName val="Baby일위대가"/>
      <sheetName val="산출3-유도등"/>
      <sheetName val="산출2-동력"/>
      <sheetName val="산출2-피뢰침"/>
      <sheetName val="덤프"/>
      <sheetName val="구조물철거타공정이월"/>
      <sheetName val="COVER"/>
      <sheetName val="가격조사서"/>
      <sheetName val="공사비예산서(토목분)"/>
      <sheetName val="ELECTRIC"/>
      <sheetName val="CTEMCOST"/>
      <sheetName val="SCHEDULE"/>
      <sheetName val="경영상태"/>
      <sheetName val="대림경상68억"/>
      <sheetName val="DATE"/>
      <sheetName val="결과조달"/>
      <sheetName val="입찰안"/>
      <sheetName val="내역"/>
      <sheetName val="여과지동"/>
      <sheetName val="기초자료"/>
      <sheetName val="토목"/>
      <sheetName val="조명시설"/>
      <sheetName val="수량이동"/>
      <sheetName val="관급자재집계표"/>
      <sheetName val="총괄내역서"/>
      <sheetName val="설치공사"/>
      <sheetName val="간선계산"/>
      <sheetName val="일위대가(계측기설치)"/>
      <sheetName val="S003031"/>
      <sheetName val="날개벽(시점좌측)"/>
      <sheetName val="Supplement2"/>
      <sheetName val="양수장(기계)"/>
      <sheetName val="__"/>
      <sheetName val="처리단락"/>
      <sheetName val="포장공"/>
      <sheetName val="일위대가목차"/>
      <sheetName val="단가대비표"/>
      <sheetName val="투찰금액"/>
      <sheetName val="인건-측정"/>
      <sheetName val="BOX_본체"/>
      <sheetName val="1.수인터널"/>
      <sheetName val="Y-WORK"/>
      <sheetName val="공문"/>
      <sheetName val="갑지"/>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Sheet3"/>
      <sheetName val="FILE1"/>
      <sheetName val="개요"/>
      <sheetName val="●내역"/>
      <sheetName val="건축단가"/>
      <sheetName val="일위목록"/>
      <sheetName val="기성내역서"/>
      <sheetName val="2F 회의실견적(5_14 일대)"/>
      <sheetName val="방조제+선착장+배수갑문+부대공+1-2방조제"/>
      <sheetName val="hvac(제어동)"/>
      <sheetName val="단가산출서"/>
      <sheetName val="수량산출서"/>
      <sheetName val="교각1"/>
      <sheetName val="BOQ(전체)"/>
      <sheetName val="저"/>
      <sheetName val="일집"/>
      <sheetName val="일위"/>
      <sheetName val="Macro(차단기)"/>
      <sheetName val="DATA"/>
      <sheetName val="데이타"/>
      <sheetName val="집계표"/>
      <sheetName val="설계"/>
      <sheetName val="공사비증감"/>
      <sheetName val="토공계산서(부체도로)"/>
      <sheetName val="환경기계공정표 (3)"/>
      <sheetName val="설직재-1"/>
      <sheetName val="제직재"/>
      <sheetName val="archi(본사)"/>
      <sheetName val="계산근거"/>
      <sheetName val="장비"/>
      <sheetName val="노무"/>
      <sheetName val="연돌일위집계"/>
      <sheetName val="관로토공집계표"/>
      <sheetName val="1062-X방향 "/>
      <sheetName val="하부철근수량"/>
      <sheetName val="원형맨홀수량"/>
      <sheetName val="woo(mac)"/>
      <sheetName val="설계내역서"/>
      <sheetName val="점수계산1-2"/>
      <sheetName val="견적서"/>
      <sheetName val="교통신호등"/>
      <sheetName val="N賃率-職"/>
      <sheetName val="직재"/>
      <sheetName val="터파기및재료"/>
      <sheetName val="조명율표"/>
      <sheetName val="plan&amp;section of foundation"/>
      <sheetName val="design criteria"/>
      <sheetName val="노무비"/>
      <sheetName val="기초일위"/>
      <sheetName val="수목단가"/>
      <sheetName val="시설수량표"/>
      <sheetName val="시설일위"/>
      <sheetName val="식재수량표"/>
      <sheetName val="식재일위"/>
      <sheetName val="자재단가"/>
      <sheetName val="data2"/>
      <sheetName val="노무비 근거"/>
      <sheetName val="물가대비표"/>
      <sheetName val="정공공사"/>
      <sheetName val="2000,9월 일위"/>
      <sheetName val="공통단가"/>
      <sheetName val="단가조사"/>
      <sheetName val="단위단가"/>
      <sheetName val="경상직원"/>
      <sheetName val="조건"/>
      <sheetName val="코드표"/>
      <sheetName val="재료비"/>
      <sheetName val="단가일람"/>
      <sheetName val="조경일람"/>
      <sheetName val="운반비"/>
      <sheetName val="단가표"/>
      <sheetName val="전체도급"/>
      <sheetName val="부대대비"/>
      <sheetName val="냉연집계"/>
      <sheetName val="예가표"/>
      <sheetName val="ENE-CAL 1"/>
      <sheetName val="인건비"/>
      <sheetName val="D-3109"/>
      <sheetName val="품"/>
      <sheetName val="Sheet2"/>
      <sheetName val="MCC제원"/>
      <sheetName val="E01-02(EV-1-LBS)"/>
      <sheetName val="Sheet9"/>
      <sheetName val="Sheet10"/>
      <sheetName val="간선"/>
      <sheetName val="발전기"/>
      <sheetName val="Sheet13"/>
      <sheetName val="Sheet14"/>
      <sheetName val="GEN"/>
      <sheetName val="표지 (2)"/>
      <sheetName val="표지 (3)"/>
      <sheetName val="표지 (4)"/>
      <sheetName val="표지 (5)"/>
      <sheetName val="목차"/>
      <sheetName val="요약"/>
      <sheetName val="목적"/>
      <sheetName val="전제"/>
      <sheetName val="계산기준"/>
      <sheetName val="간지"/>
      <sheetName val="일위(PN)"/>
      <sheetName val="대운산출"/>
      <sheetName val="수량산출서 갑지"/>
      <sheetName val="1 자원총괄"/>
      <sheetName val="약품공급2"/>
      <sheetName val="1단계"/>
      <sheetName val="Sheet1 (2)"/>
      <sheetName val="P-J"/>
      <sheetName val="수량산출서(전기계장)"/>
      <sheetName val="설계명세서"/>
      <sheetName val="모델링"/>
      <sheetName val="하중계산"/>
      <sheetName val="Macro(전선)"/>
      <sheetName val="제-노임"/>
      <sheetName val="제경비율"/>
      <sheetName val="토공사"/>
      <sheetName val="공내역"/>
      <sheetName val="내역및총괄"/>
      <sheetName val="MAIN"/>
      <sheetName val="BweData"/>
      <sheetName val="총괄표"/>
      <sheetName val="DATA98"/>
      <sheetName val="VXXXXX"/>
      <sheetName val="입출재고현황 (2)"/>
      <sheetName val="TYPE A"/>
      <sheetName val="1.0표준품셈"/>
      <sheetName val="1.0계산품셈"/>
      <sheetName val="PAD TR보호대기초"/>
      <sheetName val="가로등기초"/>
      <sheetName val="HANDHOLE(2)"/>
      <sheetName val="EQ-R1"/>
      <sheetName val="목표세부명세"/>
      <sheetName val="집계표(OPTION)"/>
      <sheetName val="Sheet6"/>
      <sheetName val="1.2단락전류"/>
      <sheetName val="원가(총괄-4단지)"/>
      <sheetName val="집계"/>
      <sheetName val="기본일위"/>
      <sheetName val="내역서2안"/>
      <sheetName val="패널"/>
      <sheetName val="직노"/>
      <sheetName val="실행내역"/>
      <sheetName val="교각토공"/>
      <sheetName val="6PILE  (돌출)"/>
      <sheetName val="철거산출근거"/>
      <sheetName val="SULKEA"/>
      <sheetName val="잔수량(작성)"/>
      <sheetName val="도급"/>
      <sheetName val="기계내역"/>
      <sheetName val="준검 내역서"/>
      <sheetName val="평가데이터"/>
      <sheetName val="H-pile(298x299)"/>
      <sheetName val="H-pile(250x250)"/>
      <sheetName val="252K444"/>
      <sheetName val="변경내역대비표(2)"/>
      <sheetName val="내역분개"/>
      <sheetName val="I一般比"/>
      <sheetName val="EP0618"/>
      <sheetName val="IW-LIST"/>
      <sheetName val="sw1"/>
      <sheetName val="횡배수관토공수량"/>
      <sheetName val="공사원가계산서"/>
      <sheetName val="1호맨홀토공"/>
      <sheetName val="D-경비1"/>
      <sheetName val="30신설일위대가"/>
      <sheetName val="30집계표"/>
      <sheetName val="공량산출서"/>
      <sheetName val="교각계산"/>
      <sheetName val="공예을"/>
      <sheetName val="Recovered_Sheet22"/>
      <sheetName val="Recovered_Sheet21"/>
      <sheetName val="Recovered_Sheet37"/>
      <sheetName val="6호기"/>
      <sheetName val="IMPEADENCE MAP 취수장"/>
      <sheetName val="배수공 주요자재 집계표"/>
      <sheetName val="가도공"/>
      <sheetName val="Pier 3"/>
      <sheetName val="INPUT"/>
      <sheetName val="esc"/>
      <sheetName val="직공비"/>
      <sheetName val="토공A"/>
      <sheetName val="TEST1"/>
      <sheetName val="현장관리비 산출내역"/>
      <sheetName val="일반공사"/>
      <sheetName val="자재단가비교표"/>
      <sheetName val="아파트기별"/>
      <sheetName val="공리일"/>
      <sheetName val="예산변경사항"/>
      <sheetName val="2.단면가정"/>
      <sheetName val="input (2)"/>
      <sheetName val="심부구속"/>
      <sheetName val="1"/>
      <sheetName val="기초계산 (2)"/>
      <sheetName val="구조계산"/>
      <sheetName val="말뚝기초"/>
      <sheetName val="노원열병합  건축공사기성내역서"/>
      <sheetName val="Sheet4"/>
      <sheetName val="CODE"/>
      <sheetName val="외주현황9905"/>
      <sheetName val="별표"/>
      <sheetName val="자재조사표"/>
      <sheetName val="대비"/>
      <sheetName val="수질정화시설"/>
      <sheetName val="견적"/>
      <sheetName val="BOX전기내역"/>
      <sheetName val="전체철근집계"/>
      <sheetName val="T13(P68~72,78)"/>
      <sheetName val="내역표지"/>
      <sheetName val="국공유지및사유지"/>
      <sheetName val="방배동내역(리라)"/>
      <sheetName val="공통가설"/>
      <sheetName val="부대공사총괄"/>
      <sheetName val="현장경비"/>
      <sheetName val="건축공사집계표"/>
      <sheetName val="방배동내역 (총괄)"/>
      <sheetName val="대비표"/>
      <sheetName val="W-현원가"/>
      <sheetName val="공사내역"/>
      <sheetName val="자료"/>
      <sheetName val="DATE2001"/>
      <sheetName val="신우"/>
      <sheetName val="공종별집계표"/>
      <sheetName val="공종별세부사항"/>
      <sheetName val="공종별내역서(견적용)"/>
      <sheetName val="금호"/>
      <sheetName val="을"/>
      <sheetName val="Total"/>
      <sheetName val="laroux"/>
      <sheetName val="반포-봉암"/>
      <sheetName val="조건표"/>
      <sheetName val="Module1"/>
      <sheetName val="차액보증"/>
      <sheetName val="★도급내역"/>
      <sheetName val="1공구 건정토건 토공"/>
      <sheetName val="밸브설치"/>
      <sheetName val="부대공사비"/>
      <sheetName val="적격"/>
      <sheetName val="공용정보"/>
      <sheetName val="sum1 (2)"/>
      <sheetName val="일위대가(가설)"/>
      <sheetName val="MOTOR"/>
      <sheetName val="일위대가표"/>
      <sheetName val="유림골조"/>
      <sheetName val="공통부대비"/>
      <sheetName val="4.전기"/>
      <sheetName val="공사비총괄표"/>
      <sheetName val="asd"/>
      <sheetName val="01"/>
      <sheetName val="실행분개"/>
      <sheetName val="램머"/>
      <sheetName val="COPING"/>
      <sheetName val="부하(성남)"/>
      <sheetName val="장기차입금"/>
      <sheetName val="산출내역서집계표"/>
      <sheetName val="내역서 "/>
      <sheetName val="연결임시"/>
      <sheetName val="1995년 섹터별 매출"/>
      <sheetName val="Curves"/>
      <sheetName val="Tables"/>
      <sheetName val="DATA2000"/>
      <sheetName val="전계가"/>
      <sheetName val="설산1.나"/>
      <sheetName val="본사S"/>
      <sheetName val="부속동"/>
      <sheetName val="000000"/>
      <sheetName val="J01"/>
      <sheetName val="사전공사"/>
      <sheetName val="단가산출"/>
      <sheetName val="2006기계경비산출표"/>
      <sheetName val="단가산출2"/>
      <sheetName val="중기비"/>
      <sheetName val="계화총괄"/>
      <sheetName val="계화배수(3대)"/>
      <sheetName val="기초공"/>
      <sheetName val="기둥(원형)"/>
      <sheetName val="철근단면적"/>
      <sheetName val="옹벽"/>
      <sheetName val="기계경비(시간당)"/>
      <sheetName val="전기자료"/>
      <sheetName val="산출및내역"/>
      <sheetName val="수량산출"/>
      <sheetName val="1.설계기준"/>
      <sheetName val="I.설계조건"/>
      <sheetName val="주형"/>
      <sheetName val="3.바닥판설계"/>
      <sheetName val="교대(A1-A2)"/>
      <sheetName val="BID"/>
      <sheetName val="교량전기"/>
      <sheetName val="공사원가"/>
      <sheetName val="단면가정"/>
      <sheetName val="기본"/>
      <sheetName val="참조(X)"/>
      <sheetName val="허용전류-IEC DATA"/>
      <sheetName val="2. 차단기 용량계산"/>
      <sheetName val="3.3 전력간선 굵기"/>
      <sheetName val="1.4 부하계산서(환산계수)"/>
      <sheetName val="2.  단락전류의 계산"/>
      <sheetName val="1.2 부하계산서"/>
      <sheetName val="원가계산서"/>
      <sheetName val="배관단가조사서"/>
      <sheetName val="4-3 보온 기본물량집계"/>
      <sheetName val="U-TYPE(1)"/>
      <sheetName val="사급자재"/>
      <sheetName val="설계내역"/>
      <sheetName val="토공정보"/>
      <sheetName val="총괄"/>
      <sheetName val="관급자재"/>
      <sheetName val="이전비"/>
      <sheetName val="ABUT수량-A1"/>
      <sheetName val="Sheet15"/>
      <sheetName val="96까지"/>
      <sheetName val="97년"/>
      <sheetName val="98이후"/>
      <sheetName val="결재란"/>
      <sheetName val="내역서(당초변경)"/>
      <sheetName val="SLAB&quot;1&quot;"/>
      <sheetName val="단가 및 재료비"/>
      <sheetName val="신당동집계표"/>
      <sheetName val="화전내"/>
      <sheetName val="3BL공동구 수량"/>
      <sheetName val="식생블럭단위수량"/>
      <sheetName val="전체"/>
      <sheetName val="시멘트"/>
      <sheetName val="1.우편집중내역서"/>
      <sheetName val="B"/>
      <sheetName val="E01_02_EV_1_LBS_"/>
      <sheetName val="_REF"/>
      <sheetName val="노임조정"/>
      <sheetName val="품셈TABLE"/>
      <sheetName val="FORM-0"/>
      <sheetName val="프랜트면허"/>
      <sheetName val="토목주소"/>
      <sheetName val="문학간접"/>
      <sheetName val="EQUIPMENT -2"/>
      <sheetName val="주방환기"/>
      <sheetName val="J형측구단위수량"/>
      <sheetName val="WORK"/>
      <sheetName val="APT"/>
      <sheetName val="자재"/>
      <sheetName val="산근1"/>
      <sheetName val="고창방향"/>
      <sheetName val="부하계산서"/>
      <sheetName val="TYPE-A"/>
      <sheetName val="H-PILE 박기"/>
      <sheetName val="설직재_1"/>
      <sheetName val="원가계산서_"/>
      <sheetName val="1st"/>
      <sheetName val=" 상부공통집계(총괄)"/>
      <sheetName val="소야공정계획표"/>
      <sheetName val="수로단위수량"/>
      <sheetName val="9"/>
      <sheetName val="마감사양"/>
      <sheetName val="전력구구조물산근"/>
      <sheetName val="맨홀수량"/>
      <sheetName val="REINF."/>
      <sheetName val="LOAD 5 Wind "/>
      <sheetName val="0708"/>
      <sheetName val="SP-B1"/>
      <sheetName val="원가계산서구조조정"/>
      <sheetName val="AP1"/>
      <sheetName val="c_balju"/>
      <sheetName val="산근"/>
      <sheetName val="3.하중산정4.지지력"/>
      <sheetName val="정부노임단가"/>
      <sheetName val="3지구단위"/>
      <sheetName val="분전반"/>
      <sheetName val="하천제원"/>
      <sheetName val="일위(설)"/>
      <sheetName val="설계조건"/>
      <sheetName val="99노임기준"/>
      <sheetName val="ilch"/>
      <sheetName val="member design"/>
      <sheetName val="working load at the btm ft."/>
      <sheetName val="soil bearing check"/>
      <sheetName val="7.PILE  (돌출)"/>
      <sheetName val="변화치수"/>
      <sheetName val="guard(mac)"/>
      <sheetName val="내역_FILE"/>
      <sheetName val="일위_FILE"/>
      <sheetName val="일위대가_수정"/>
      <sheetName val="공정"/>
      <sheetName val="산출계산"/>
      <sheetName val="계산"/>
      <sheetName val="양식_일위대가"/>
      <sheetName val="양식_자재"/>
      <sheetName val="양식_동원인원"/>
      <sheetName val="양식_공구손료"/>
      <sheetName val="양식_내역서"/>
      <sheetName val="설계설명"/>
      <sheetName val="예정공정"/>
      <sheetName val="동원"/>
      <sheetName val="총(관로+케이블)"/>
      <sheetName val="총공사"/>
      <sheetName val="준공내역서(총괄)"/>
      <sheetName val="준공내역서"/>
      <sheetName val="지입자재"/>
      <sheetName val="일위대가 (2)"/>
      <sheetName val="자재근거"/>
      <sheetName val="일위대가산출근거"/>
      <sheetName val="공구손료"/>
      <sheetName val="소요노력"/>
      <sheetName val="MdlSul"/>
      <sheetName val="공정코드"/>
      <sheetName val="9.2단가산출서"/>
      <sheetName val="손료"/>
      <sheetName val="부대"/>
      <sheetName val="일위CODE"/>
      <sheetName val="동원(3)"/>
      <sheetName val="예정(3)"/>
      <sheetName val="재료-CODE"/>
      <sheetName val="손익분석"/>
      <sheetName val="하조서"/>
      <sheetName val="토목단가"/>
      <sheetName val="물가"/>
      <sheetName val="일위대가 (PMIS)"/>
      <sheetName val="금융"/>
      <sheetName val="MEXICO-C"/>
      <sheetName val="제경비(3차분)"/>
      <sheetName val="경산"/>
      <sheetName val="갑지(추정)"/>
    </sheetNames>
    <sheetDataSet>
      <sheetData sheetId="0" refreshError="1">
        <row r="732">
          <cell r="A732" t="str">
            <v>K02</v>
          </cell>
          <cell r="B732">
            <v>47</v>
          </cell>
          <cell r="C732">
            <v>0</v>
          </cell>
          <cell r="D732" t="str">
            <v>제 47 호표</v>
          </cell>
          <cell r="E732" t="str">
            <v>프라임코팅</v>
          </cell>
          <cell r="F732">
            <v>0</v>
          </cell>
          <cell r="G732">
            <v>0</v>
          </cell>
          <cell r="H732" t="str">
            <v>MC-1</v>
          </cell>
          <cell r="I732">
            <v>0</v>
          </cell>
          <cell r="J732">
            <v>0</v>
          </cell>
          <cell r="K732">
            <v>0</v>
          </cell>
          <cell r="L732" t="str">
            <v>근거 : 건설12-11</v>
          </cell>
          <cell r="M732">
            <v>0</v>
          </cell>
          <cell r="N732">
            <v>0</v>
          </cell>
          <cell r="O732">
            <v>0</v>
          </cell>
          <cell r="P732">
            <v>0</v>
          </cell>
          <cell r="Q732" t="str">
            <v>단위 : 100m2</v>
          </cell>
        </row>
        <row r="733">
          <cell r="A733" t="str">
            <v xml:space="preserve"> </v>
          </cell>
          <cell r="B733">
            <v>0</v>
          </cell>
          <cell r="C733">
            <v>0</v>
          </cell>
          <cell r="D733" t="str">
            <v>명    칭</v>
          </cell>
          <cell r="E733" t="str">
            <v>규   격</v>
          </cell>
          <cell r="F733" t="str">
            <v>단  위</v>
          </cell>
          <cell r="G733" t="str">
            <v>수  량</v>
          </cell>
          <cell r="H733" t="str">
            <v>직접</v>
          </cell>
          <cell r="I733" t="str">
            <v>재료비</v>
          </cell>
          <cell r="J733" t="str">
            <v>간접</v>
          </cell>
          <cell r="K733" t="str">
            <v>재료비</v>
          </cell>
          <cell r="L733" t="str">
            <v>직접</v>
          </cell>
          <cell r="M733" t="str">
            <v>노무비</v>
          </cell>
          <cell r="N733" t="str">
            <v>경</v>
          </cell>
          <cell r="O733" t="str">
            <v>비</v>
          </cell>
          <cell r="P733" t="str">
            <v>계</v>
          </cell>
          <cell r="Q733" t="str">
            <v>비    고</v>
          </cell>
        </row>
        <row r="734">
          <cell r="A734" t="str">
            <v xml:space="preserve"> </v>
          </cell>
          <cell r="B734">
            <v>0</v>
          </cell>
          <cell r="C734">
            <v>0</v>
          </cell>
          <cell r="D734">
            <v>0</v>
          </cell>
          <cell r="E734">
            <v>0</v>
          </cell>
          <cell r="F734">
            <v>0</v>
          </cell>
          <cell r="G734">
            <v>0</v>
          </cell>
          <cell r="H734" t="str">
            <v>단가</v>
          </cell>
          <cell r="I734" t="str">
            <v>금액</v>
          </cell>
          <cell r="J734" t="str">
            <v>단가</v>
          </cell>
          <cell r="K734" t="str">
            <v>금액</v>
          </cell>
          <cell r="L734" t="str">
            <v>단가</v>
          </cell>
          <cell r="M734" t="str">
            <v>금액</v>
          </cell>
          <cell r="N734" t="str">
            <v>단가</v>
          </cell>
          <cell r="O734" t="str">
            <v>금액</v>
          </cell>
        </row>
        <row r="735">
          <cell r="A735" t="str">
            <v>I005</v>
          </cell>
          <cell r="B735">
            <v>0.38</v>
          </cell>
          <cell r="C735">
            <v>0</v>
          </cell>
          <cell r="D735" t="str">
            <v>아스팔트</v>
          </cell>
          <cell r="E735" t="str">
            <v>MC-1</v>
          </cell>
          <cell r="F735" t="str">
            <v>d/m</v>
          </cell>
          <cell r="G735">
            <v>0.38</v>
          </cell>
          <cell r="H735">
            <v>38000</v>
          </cell>
          <cell r="I735">
            <v>14440</v>
          </cell>
          <cell r="J735">
            <v>0</v>
          </cell>
          <cell r="K735">
            <v>0</v>
          </cell>
          <cell r="L735">
            <v>0</v>
          </cell>
          <cell r="M735">
            <v>0</v>
          </cell>
          <cell r="N735">
            <v>0</v>
          </cell>
          <cell r="O735">
            <v>0</v>
          </cell>
          <cell r="P735">
            <v>14440</v>
          </cell>
        </row>
        <row r="736">
          <cell r="A736" t="str">
            <v>r036</v>
          </cell>
          <cell r="B736">
            <v>0.04</v>
          </cell>
          <cell r="C736">
            <v>0</v>
          </cell>
          <cell r="D736" t="str">
            <v>포장공</v>
          </cell>
          <cell r="E736">
            <v>0</v>
          </cell>
          <cell r="F736" t="str">
            <v>인</v>
          </cell>
          <cell r="G736">
            <v>0.04</v>
          </cell>
          <cell r="H736">
            <v>0</v>
          </cell>
          <cell r="I736">
            <v>0</v>
          </cell>
          <cell r="J736">
            <v>0</v>
          </cell>
          <cell r="K736">
            <v>0</v>
          </cell>
          <cell r="L736">
            <v>68200</v>
          </cell>
          <cell r="M736">
            <v>2728</v>
          </cell>
          <cell r="N736">
            <v>0</v>
          </cell>
          <cell r="O736">
            <v>0</v>
          </cell>
          <cell r="P736">
            <v>2728</v>
          </cell>
        </row>
        <row r="737">
          <cell r="A737" t="str">
            <v>r010</v>
          </cell>
          <cell r="B737">
            <v>0.12</v>
          </cell>
          <cell r="C737">
            <v>0</v>
          </cell>
          <cell r="D737" t="str">
            <v>보통인부</v>
          </cell>
          <cell r="E737">
            <v>0</v>
          </cell>
          <cell r="F737" t="str">
            <v>인</v>
          </cell>
          <cell r="G737">
            <v>0.12</v>
          </cell>
          <cell r="H737">
            <v>0</v>
          </cell>
          <cell r="I737">
            <v>0</v>
          </cell>
          <cell r="J737">
            <v>0</v>
          </cell>
          <cell r="K737">
            <v>0</v>
          </cell>
          <cell r="L737">
            <v>34900</v>
          </cell>
          <cell r="M737">
            <v>4188</v>
          </cell>
          <cell r="N737">
            <v>0</v>
          </cell>
          <cell r="O737">
            <v>0</v>
          </cell>
          <cell r="P737">
            <v>4188</v>
          </cell>
        </row>
        <row r="741">
          <cell r="D741" t="str">
            <v>보통인부</v>
          </cell>
          <cell r="E741">
            <v>0</v>
          </cell>
          <cell r="F741" t="str">
            <v>인</v>
          </cell>
          <cell r="G741">
            <v>0.12</v>
          </cell>
          <cell r="H741">
            <v>0</v>
          </cell>
          <cell r="I741">
            <v>0</v>
          </cell>
          <cell r="J741">
            <v>0</v>
          </cell>
          <cell r="K741">
            <v>0</v>
          </cell>
          <cell r="L741">
            <v>34900</v>
          </cell>
          <cell r="M741">
            <v>4188</v>
          </cell>
          <cell r="N741">
            <v>0</v>
          </cell>
          <cell r="O741">
            <v>0</v>
          </cell>
          <cell r="P741">
            <v>4188</v>
          </cell>
        </row>
        <row r="742">
          <cell r="A742" t="str">
            <v xml:space="preserve"> </v>
          </cell>
        </row>
        <row r="743">
          <cell r="A743" t="str">
            <v xml:space="preserve"> </v>
          </cell>
        </row>
        <row r="744">
          <cell r="A744" t="str">
            <v xml:space="preserve"> </v>
          </cell>
        </row>
        <row r="745">
          <cell r="A745" t="str">
            <v xml:space="preserve"> </v>
          </cell>
          <cell r="B745">
            <v>0</v>
          </cell>
          <cell r="C745" t="str">
            <v>K02</v>
          </cell>
          <cell r="D745" t="str">
            <v>계</v>
          </cell>
          <cell r="E745" t="str">
            <v>제 47 호표</v>
          </cell>
          <cell r="F745">
            <v>0</v>
          </cell>
          <cell r="G745">
            <v>0</v>
          </cell>
          <cell r="H745">
            <v>0</v>
          </cell>
          <cell r="I745">
            <v>14440</v>
          </cell>
          <cell r="J745">
            <v>0</v>
          </cell>
          <cell r="K745">
            <v>0</v>
          </cell>
          <cell r="L745">
            <v>0</v>
          </cell>
          <cell r="M745">
            <v>6916</v>
          </cell>
          <cell r="N745">
            <v>0</v>
          </cell>
          <cell r="O745">
            <v>0</v>
          </cell>
          <cell r="P745">
            <v>21356</v>
          </cell>
        </row>
        <row r="1400">
          <cell r="A1400" t="str">
            <v>B22</v>
          </cell>
          <cell r="B1400">
            <v>93</v>
          </cell>
          <cell r="C1400">
            <v>0</v>
          </cell>
          <cell r="D1400" t="str">
            <v>제 93 호표</v>
          </cell>
          <cell r="E1400" t="str">
            <v>관용접(Φ400mm)</v>
          </cell>
          <cell r="F1400">
            <v>0</v>
          </cell>
          <cell r="G1400">
            <v>0</v>
          </cell>
          <cell r="H1400">
            <v>0</v>
          </cell>
          <cell r="I1400">
            <v>0</v>
          </cell>
          <cell r="J1400">
            <v>0</v>
          </cell>
          <cell r="K1400">
            <v>0</v>
          </cell>
          <cell r="L1400" t="str">
            <v>근거 : 건설17-8</v>
          </cell>
          <cell r="M1400">
            <v>0</v>
          </cell>
          <cell r="N1400">
            <v>0</v>
          </cell>
          <cell r="O1400">
            <v>0</v>
          </cell>
          <cell r="P1400">
            <v>0</v>
          </cell>
          <cell r="Q1400" t="str">
            <v>단위 : 개소/6m</v>
          </cell>
        </row>
        <row r="1401">
          <cell r="A1401" t="str">
            <v xml:space="preserve"> </v>
          </cell>
          <cell r="B1401">
            <v>0</v>
          </cell>
          <cell r="C1401">
            <v>0</v>
          </cell>
          <cell r="D1401" t="str">
            <v>명    칭</v>
          </cell>
          <cell r="E1401" t="str">
            <v>규   격</v>
          </cell>
          <cell r="F1401" t="str">
            <v>단  위</v>
          </cell>
          <cell r="G1401" t="str">
            <v>수  량</v>
          </cell>
          <cell r="H1401" t="str">
            <v>직접</v>
          </cell>
          <cell r="I1401" t="str">
            <v>재료비</v>
          </cell>
          <cell r="J1401" t="str">
            <v>간접</v>
          </cell>
          <cell r="K1401" t="str">
            <v>재료비</v>
          </cell>
          <cell r="L1401" t="str">
            <v>직접</v>
          </cell>
          <cell r="M1401" t="str">
            <v>노무비</v>
          </cell>
          <cell r="N1401" t="str">
            <v>경</v>
          </cell>
          <cell r="O1401" t="str">
            <v>비</v>
          </cell>
          <cell r="P1401" t="str">
            <v>계</v>
          </cell>
          <cell r="Q1401" t="str">
            <v>비    고</v>
          </cell>
        </row>
        <row r="1402">
          <cell r="A1402" t="str">
            <v xml:space="preserve"> </v>
          </cell>
          <cell r="B1402">
            <v>0</v>
          </cell>
          <cell r="C1402">
            <v>0</v>
          </cell>
          <cell r="D1402">
            <v>0</v>
          </cell>
          <cell r="E1402">
            <v>0</v>
          </cell>
          <cell r="F1402">
            <v>0</v>
          </cell>
          <cell r="G1402">
            <v>0</v>
          </cell>
          <cell r="H1402" t="str">
            <v>단가</v>
          </cell>
          <cell r="I1402" t="str">
            <v>금액</v>
          </cell>
          <cell r="J1402" t="str">
            <v>단가</v>
          </cell>
          <cell r="K1402" t="str">
            <v>금액</v>
          </cell>
          <cell r="L1402" t="str">
            <v>단가</v>
          </cell>
          <cell r="M1402" t="str">
            <v>금액</v>
          </cell>
          <cell r="N1402" t="str">
            <v>단가</v>
          </cell>
          <cell r="O1402" t="str">
            <v>금액</v>
          </cell>
        </row>
        <row r="1403">
          <cell r="A1403" t="str">
            <v>I020</v>
          </cell>
          <cell r="B1403">
            <v>1.6</v>
          </cell>
          <cell r="C1403">
            <v>0</v>
          </cell>
          <cell r="D1403" t="str">
            <v>용접봉</v>
          </cell>
          <cell r="E1403" t="str">
            <v>115×3mm</v>
          </cell>
          <cell r="F1403" t="str">
            <v>kg</v>
          </cell>
          <cell r="G1403">
            <v>1.6</v>
          </cell>
          <cell r="H1403">
            <v>0</v>
          </cell>
          <cell r="I1403">
            <v>0</v>
          </cell>
          <cell r="J1403">
            <v>920</v>
          </cell>
          <cell r="K1403">
            <v>1472</v>
          </cell>
          <cell r="L1403">
            <v>0</v>
          </cell>
          <cell r="M1403">
            <v>0</v>
          </cell>
          <cell r="N1403">
            <v>0</v>
          </cell>
          <cell r="O1403">
            <v>0</v>
          </cell>
          <cell r="P1403">
            <v>1472</v>
          </cell>
        </row>
        <row r="1404">
          <cell r="A1404" t="str">
            <v>r013</v>
          </cell>
          <cell r="B1404">
            <v>0.54</v>
          </cell>
          <cell r="C1404">
            <v>0</v>
          </cell>
          <cell r="D1404" t="str">
            <v>용접공</v>
          </cell>
          <cell r="E1404">
            <v>0</v>
          </cell>
          <cell r="F1404" t="str">
            <v>인</v>
          </cell>
          <cell r="G1404">
            <v>0.54</v>
          </cell>
          <cell r="H1404">
            <v>0</v>
          </cell>
          <cell r="I1404">
            <v>0</v>
          </cell>
          <cell r="J1404">
            <v>0</v>
          </cell>
          <cell r="K1404">
            <v>0</v>
          </cell>
          <cell r="L1404">
            <v>65500</v>
          </cell>
          <cell r="M1404">
            <v>35370</v>
          </cell>
          <cell r="N1404">
            <v>0</v>
          </cell>
          <cell r="O1404">
            <v>0</v>
          </cell>
          <cell r="P1404">
            <v>35370</v>
          </cell>
        </row>
        <row r="1410">
          <cell r="D1410" t="str">
            <v>용접공</v>
          </cell>
          <cell r="E1410">
            <v>0</v>
          </cell>
          <cell r="F1410" t="str">
            <v>인</v>
          </cell>
          <cell r="G1410">
            <v>0.54</v>
          </cell>
          <cell r="H1410">
            <v>0</v>
          </cell>
          <cell r="I1410">
            <v>0</v>
          </cell>
          <cell r="J1410">
            <v>0</v>
          </cell>
          <cell r="K1410">
            <v>0</v>
          </cell>
          <cell r="L1410">
            <v>65500</v>
          </cell>
          <cell r="M1410">
            <v>35370</v>
          </cell>
          <cell r="N1410">
            <v>0</v>
          </cell>
          <cell r="O1410">
            <v>0</v>
          </cell>
          <cell r="P1410">
            <v>35370</v>
          </cell>
        </row>
        <row r="1411">
          <cell r="A1411" t="str">
            <v xml:space="preserve"> </v>
          </cell>
        </row>
        <row r="1412">
          <cell r="A1412" t="str">
            <v xml:space="preserve"> </v>
          </cell>
        </row>
        <row r="1413">
          <cell r="A1413" t="str">
            <v xml:space="preserve"> </v>
          </cell>
          <cell r="B1413">
            <v>0</v>
          </cell>
          <cell r="C1413" t="str">
            <v>B22</v>
          </cell>
          <cell r="D1413" t="str">
            <v>계</v>
          </cell>
          <cell r="E1413" t="str">
            <v>제 93 호표</v>
          </cell>
          <cell r="F1413">
            <v>0</v>
          </cell>
          <cell r="G1413">
            <v>0</v>
          </cell>
          <cell r="H1413">
            <v>0</v>
          </cell>
          <cell r="I1413">
            <v>0</v>
          </cell>
          <cell r="J1413">
            <v>0</v>
          </cell>
          <cell r="K1413">
            <v>1472</v>
          </cell>
          <cell r="L1413">
            <v>0</v>
          </cell>
          <cell r="M1413">
            <v>35370</v>
          </cell>
          <cell r="N1413">
            <v>0</v>
          </cell>
          <cell r="O1413">
            <v>0</v>
          </cell>
          <cell r="P1413">
            <v>36842</v>
          </cell>
        </row>
        <row r="1516">
          <cell r="A1516" t="str">
            <v>O03</v>
          </cell>
          <cell r="B1516">
            <v>101</v>
          </cell>
          <cell r="C1516">
            <v>0</v>
          </cell>
          <cell r="D1516" t="str">
            <v>제 101 호표</v>
          </cell>
          <cell r="E1516" t="str">
            <v>인력 터파기(풍화암 및 연암)</v>
          </cell>
          <cell r="F1516">
            <v>0</v>
          </cell>
          <cell r="G1516">
            <v>0</v>
          </cell>
          <cell r="H1516" t="str">
            <v>인력(2-3)</v>
          </cell>
          <cell r="I1516">
            <v>0</v>
          </cell>
          <cell r="J1516">
            <v>0</v>
          </cell>
          <cell r="K1516">
            <v>0</v>
          </cell>
          <cell r="L1516" t="str">
            <v>근거 : 토공3-1</v>
          </cell>
          <cell r="M1516">
            <v>0</v>
          </cell>
          <cell r="N1516">
            <v>0</v>
          </cell>
          <cell r="O1516">
            <v>0</v>
          </cell>
          <cell r="P1516">
            <v>0</v>
          </cell>
          <cell r="Q1516" t="str">
            <v>단위 :㎥</v>
          </cell>
        </row>
        <row r="1517">
          <cell r="A1517" t="str">
            <v xml:space="preserve"> </v>
          </cell>
          <cell r="B1517">
            <v>0</v>
          </cell>
          <cell r="C1517">
            <v>0</v>
          </cell>
          <cell r="D1517" t="str">
            <v>명    칭</v>
          </cell>
          <cell r="E1517" t="str">
            <v>규   격</v>
          </cell>
          <cell r="F1517" t="str">
            <v>단  위</v>
          </cell>
          <cell r="G1517" t="str">
            <v>수  량</v>
          </cell>
          <cell r="H1517" t="str">
            <v>직접</v>
          </cell>
          <cell r="I1517" t="str">
            <v>재료비</v>
          </cell>
          <cell r="J1517" t="str">
            <v>간접</v>
          </cell>
          <cell r="K1517" t="str">
            <v>재료비</v>
          </cell>
          <cell r="L1517" t="str">
            <v>직접</v>
          </cell>
          <cell r="M1517" t="str">
            <v>노무비</v>
          </cell>
          <cell r="N1517" t="str">
            <v>경</v>
          </cell>
          <cell r="O1517" t="str">
            <v>비</v>
          </cell>
          <cell r="P1517" t="str">
            <v>계</v>
          </cell>
          <cell r="Q1517" t="str">
            <v>비    고</v>
          </cell>
        </row>
        <row r="1518">
          <cell r="A1518" t="str">
            <v xml:space="preserve"> </v>
          </cell>
          <cell r="B1518">
            <v>0</v>
          </cell>
          <cell r="C1518">
            <v>0</v>
          </cell>
          <cell r="D1518">
            <v>0</v>
          </cell>
          <cell r="E1518">
            <v>0</v>
          </cell>
          <cell r="F1518">
            <v>0</v>
          </cell>
          <cell r="G1518">
            <v>0</v>
          </cell>
          <cell r="H1518" t="str">
            <v>단가</v>
          </cell>
          <cell r="I1518" t="str">
            <v>금액</v>
          </cell>
          <cell r="J1518" t="str">
            <v>단가</v>
          </cell>
          <cell r="K1518" t="str">
            <v>금액</v>
          </cell>
          <cell r="L1518" t="str">
            <v>단가</v>
          </cell>
          <cell r="M1518" t="str">
            <v>금액</v>
          </cell>
          <cell r="N1518" t="str">
            <v>단가</v>
          </cell>
          <cell r="O1518" t="str">
            <v>금액</v>
          </cell>
        </row>
        <row r="1519">
          <cell r="A1519" t="str">
            <v>r010</v>
          </cell>
          <cell r="B1519">
            <v>1</v>
          </cell>
          <cell r="C1519">
            <v>0</v>
          </cell>
          <cell r="D1519" t="str">
            <v>보통인부</v>
          </cell>
          <cell r="E1519">
            <v>0</v>
          </cell>
          <cell r="F1519" t="str">
            <v>인</v>
          </cell>
          <cell r="G1519">
            <v>1</v>
          </cell>
          <cell r="H1519">
            <v>0</v>
          </cell>
          <cell r="I1519">
            <v>0</v>
          </cell>
          <cell r="J1519">
            <v>0</v>
          </cell>
          <cell r="K1519">
            <v>0</v>
          </cell>
          <cell r="L1519">
            <v>34900</v>
          </cell>
          <cell r="M1519">
            <v>34900</v>
          </cell>
          <cell r="N1519">
            <v>0</v>
          </cell>
          <cell r="O1519">
            <v>0</v>
          </cell>
          <cell r="P1519">
            <v>34900</v>
          </cell>
          <cell r="Q1519" t="str">
            <v>주위에 장애물이 있을경우</v>
          </cell>
        </row>
        <row r="1520">
          <cell r="A1520" t="str">
            <v>R037</v>
          </cell>
          <cell r="B1520">
            <v>2</v>
          </cell>
          <cell r="C1520">
            <v>0</v>
          </cell>
          <cell r="D1520" t="str">
            <v>할석공</v>
          </cell>
          <cell r="E1520">
            <v>0</v>
          </cell>
          <cell r="F1520" t="str">
            <v>인</v>
          </cell>
          <cell r="G1520">
            <v>2</v>
          </cell>
          <cell r="H1520">
            <v>0</v>
          </cell>
          <cell r="I1520">
            <v>0</v>
          </cell>
          <cell r="J1520">
            <v>0</v>
          </cell>
          <cell r="K1520">
            <v>0</v>
          </cell>
          <cell r="L1520">
            <v>65700</v>
          </cell>
          <cell r="M1520">
            <v>131400</v>
          </cell>
          <cell r="N1520">
            <v>0</v>
          </cell>
          <cell r="O1520">
            <v>0</v>
          </cell>
          <cell r="P1520">
            <v>131400</v>
          </cell>
          <cell r="Q1520" t="str">
            <v>50%까지 할증가능</v>
          </cell>
        </row>
        <row r="1527">
          <cell r="D1527" t="str">
            <v>할석공</v>
          </cell>
          <cell r="E1527">
            <v>0</v>
          </cell>
          <cell r="F1527" t="str">
            <v>인</v>
          </cell>
          <cell r="G1527">
            <v>2</v>
          </cell>
          <cell r="H1527">
            <v>0</v>
          </cell>
          <cell r="I1527">
            <v>0</v>
          </cell>
          <cell r="J1527">
            <v>0</v>
          </cell>
          <cell r="K1527">
            <v>0</v>
          </cell>
          <cell r="L1527">
            <v>65700</v>
          </cell>
          <cell r="M1527">
            <v>131400</v>
          </cell>
          <cell r="N1527">
            <v>0</v>
          </cell>
          <cell r="O1527">
            <v>0</v>
          </cell>
          <cell r="P1527">
            <v>131400</v>
          </cell>
          <cell r="Q1527" t="str">
            <v>50%까지 할증가능</v>
          </cell>
        </row>
        <row r="1528">
          <cell r="A1528" t="str">
            <v xml:space="preserve"> </v>
          </cell>
        </row>
        <row r="1529">
          <cell r="A1529" t="str">
            <v xml:space="preserve"> </v>
          </cell>
          <cell r="B1529">
            <v>0</v>
          </cell>
          <cell r="C1529" t="str">
            <v>O03</v>
          </cell>
          <cell r="D1529" t="str">
            <v>계</v>
          </cell>
          <cell r="E1529" t="str">
            <v>제 101 호표</v>
          </cell>
          <cell r="F1529">
            <v>0</v>
          </cell>
          <cell r="G1529">
            <v>0</v>
          </cell>
          <cell r="H1529">
            <v>0</v>
          </cell>
          <cell r="I1529">
            <v>0</v>
          </cell>
          <cell r="J1529">
            <v>0</v>
          </cell>
          <cell r="K1529">
            <v>0</v>
          </cell>
          <cell r="L1529">
            <v>0</v>
          </cell>
          <cell r="M1529">
            <v>166300</v>
          </cell>
          <cell r="N1529">
            <v>0</v>
          </cell>
          <cell r="O1529">
            <v>0</v>
          </cell>
          <cell r="P1529">
            <v>166300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도수로"/>
      <sheetName val="집수거(D300)"/>
      <sheetName val="집수거(D450)"/>
      <sheetName val="도수로3030"/>
      <sheetName val="방수로3050"/>
      <sheetName val="Sheet1"/>
      <sheetName val="Sheet2"/>
      <sheetName val="Sheet3"/>
      <sheetName val="포장직선구간"/>
    </sheetNames>
    <sheetDataSet>
      <sheetData sheetId="0"/>
      <sheetData sheetId="1"/>
      <sheetData sheetId="2"/>
      <sheetData sheetId="3"/>
      <sheetData sheetId="4"/>
      <sheetData sheetId="5"/>
      <sheetData sheetId="6"/>
      <sheetData sheetId="7"/>
      <sheetData sheetId="8"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ule1"/>
      <sheetName val="Module2"/>
      <sheetName val="MM"/>
      <sheetName val="1.견적서목록"/>
      <sheetName val="견적표지"/>
      <sheetName val="견적서"/>
      <sheetName val="부하계산서 (영문)"/>
      <sheetName val="FAX1"/>
      <sheetName val="주소록"/>
      <sheetName val="PEND-ITEM"/>
      <sheetName val="PEND-ITEM (2)"/>
      <sheetName val="PEND-99"/>
      <sheetName val="0000"/>
      <sheetName val="설계자료"/>
      <sheetName val="Sheet1"/>
      <sheetName val="Sheet3"/>
      <sheetName val="Sheet7"/>
      <sheetName val="Sheet8"/>
      <sheetName val="Sheet9"/>
      <sheetName val="Sheet10"/>
      <sheetName val="Sheet11"/>
      <sheetName val="Sheet12"/>
      <sheetName val="Sheet13"/>
      <sheetName val="Sheet14"/>
      <sheetName val="Sheet15"/>
      <sheetName val="VXXXXXX"/>
      <sheetName val="목록"/>
      <sheetName val="파일정리"/>
      <sheetName val="견적표지(종)"/>
      <sheetName val="견적표지 (횡)"/>
      <sheetName val="조건표"/>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일위대가"/>
      <sheetName val="조명시설"/>
      <sheetName val="말뚝지지력산정"/>
      <sheetName val="콘크리트포장"/>
      <sheetName val="진입도로포장산출"/>
      <sheetName val="진입부포장면적위치조서"/>
      <sheetName val="진입부수량집계표"/>
      <sheetName val="콘크리트포장집계표"/>
      <sheetName val="포장공집계"/>
      <sheetName val="토적표"/>
      <sheetName val="토공집계표"/>
      <sheetName val="토공분석표"/>
      <sheetName val="집계표"/>
      <sheetName val="자재대"/>
      <sheetName val="간지"/>
      <sheetName val="표지"/>
      <sheetName val="1.설계조건"/>
      <sheetName val="대로근거"/>
      <sheetName val="중로근거"/>
      <sheetName val="내역서 "/>
      <sheetName val="단가"/>
      <sheetName val="하도금액분계"/>
      <sheetName val="DATA"/>
      <sheetName val="자료"/>
      <sheetName val="guard(mac)"/>
      <sheetName val="교각1"/>
      <sheetName val="철근단면적"/>
      <sheetName val="기둥(원형)"/>
      <sheetName val="ABUT수량-A1"/>
      <sheetName val="danga"/>
      <sheetName val="ilch"/>
      <sheetName val="가도공"/>
      <sheetName val="DATE"/>
      <sheetName val="SLAB&quot;1&quot;"/>
      <sheetName val="원형맨홀수량"/>
      <sheetName val="단면가정"/>
      <sheetName val="방음벽기초(H=4m)"/>
      <sheetName val="견적990322"/>
      <sheetName val="#REF"/>
      <sheetName val="Y-WORK"/>
      <sheetName val="산출근거"/>
      <sheetName val="합계금액"/>
      <sheetName val="전기"/>
      <sheetName val="보온자재단가표"/>
      <sheetName val="입찰안"/>
      <sheetName val="COPING"/>
      <sheetName val="노임이"/>
      <sheetName val="전체"/>
      <sheetName val="CODE"/>
      <sheetName val="코드표"/>
      <sheetName val="토목"/>
      <sheetName val="70%"/>
      <sheetName val="일위대가9803"/>
      <sheetName val="crude.SLAB RE-bar"/>
      <sheetName val="CRUDE RE-bar"/>
      <sheetName val="역T형"/>
      <sheetName val="내역서"/>
      <sheetName val="단가산출서1"/>
      <sheetName val="식재총괄"/>
      <sheetName val="을"/>
      <sheetName val="좌측"/>
      <sheetName val="8.PILE  (돌출)"/>
      <sheetName val="ITEM"/>
      <sheetName val="용산1(해보)"/>
      <sheetName val="터파기및재료"/>
      <sheetName val="대비"/>
      <sheetName val="WVAL"/>
      <sheetName val="1"/>
      <sheetName val="주차구획선수량"/>
      <sheetName val="단위수량"/>
      <sheetName val="9GNG운반"/>
      <sheetName val="식생블럭단위수량"/>
      <sheetName val="데이타"/>
      <sheetName val="Front"/>
      <sheetName val="wall"/>
      <sheetName val="자재단가"/>
      <sheetName val="송라터널총괄"/>
      <sheetName val="가로등내역서"/>
      <sheetName val="설명서 "/>
      <sheetName val="Sheet1 (2)"/>
      <sheetName val="토공(우물통,기타) "/>
      <sheetName val="INPUT"/>
      <sheetName val="plan&amp;section of foundation"/>
      <sheetName val="pile bearing capa &amp; arrenge"/>
      <sheetName val="design load"/>
      <sheetName val="working load at the btm ft."/>
      <sheetName val="stability check"/>
      <sheetName val="design criteria"/>
      <sheetName val="H-pile(298x299)"/>
      <sheetName val="H-pile(250x250)"/>
      <sheetName val="총괄표"/>
      <sheetName val="Macro(전선)"/>
      <sheetName val="hvac(제어동)"/>
      <sheetName val="hvac내역서(제어동)"/>
      <sheetName val="Sheet1"/>
      <sheetName val="내역서_"/>
      <sheetName val="몰탈재료산출"/>
      <sheetName val="일위대가(가설)"/>
      <sheetName val="노임단가"/>
      <sheetName val="식재일위대가"/>
      <sheetName val="일위대가1"/>
      <sheetName val="TYPE-A"/>
      <sheetName val="철근량"/>
      <sheetName val="안산기계장치"/>
      <sheetName val="대전21토목내역서"/>
      <sheetName val="sw1"/>
      <sheetName val="원형1호맨홀토공수량"/>
      <sheetName val="본체"/>
      <sheetName val="INPUT(덕도방향-시점)"/>
      <sheetName val="구조물철거타공정이월"/>
      <sheetName val="설계조건"/>
      <sheetName val="1,2,3,4,5단위수량"/>
      <sheetName val="참조"/>
      <sheetName val="분석"/>
      <sheetName val="일위대가표"/>
      <sheetName val="W3단면"/>
      <sheetName val="우수공"/>
      <sheetName val="3.하중산정4.지지력"/>
      <sheetName val="표지 (2)"/>
      <sheetName val="1.설계기준"/>
      <sheetName val="설계내역서"/>
      <sheetName val="기기리스트"/>
      <sheetName val="1TL종점(1)"/>
      <sheetName val="도로경계블럭연장조서"/>
      <sheetName val="설계예산"/>
      <sheetName val="Macro1"/>
      <sheetName val="업체별기성내역"/>
      <sheetName val="연령현황"/>
      <sheetName val="관경별우수관집계"/>
      <sheetName val="1.우편집중내역서"/>
      <sheetName val="금액내역서"/>
      <sheetName val="WORK"/>
      <sheetName val="총집계"/>
      <sheetName val="CPM챠트"/>
      <sheetName val="세목전체"/>
      <sheetName val="20관리비율"/>
      <sheetName val="플랜트 설치"/>
      <sheetName val="찍기"/>
      <sheetName val="정부노임단가"/>
      <sheetName val="가중치"/>
      <sheetName val="견적조건"/>
      <sheetName val="개략"/>
      <sheetName val="2호맨홀공제수량"/>
      <sheetName val="물량표S"/>
      <sheetName val="PAINT"/>
      <sheetName val="SUMMARY"/>
      <sheetName val="물량표"/>
      <sheetName val="물량표(신)"/>
      <sheetName val="수량산출"/>
      <sheetName val="관리,공감"/>
      <sheetName val="설직재-1"/>
      <sheetName val="실행철강하도"/>
      <sheetName val="하수급견적대비"/>
      <sheetName val="DATA 입력란"/>
      <sheetName val="현장일반사항"/>
      <sheetName val="마산방향철근집계"/>
      <sheetName val="진주방향"/>
      <sheetName val="마산방향"/>
      <sheetName val="일위대가(계측기설치)"/>
      <sheetName val="갑지(추정)"/>
      <sheetName val="6PILE  (돌출)"/>
      <sheetName val="한강운반비"/>
      <sheetName val="BID"/>
      <sheetName val="토목품셈"/>
      <sheetName val="노임"/>
      <sheetName val="신우"/>
      <sheetName val="Sheet2"/>
      <sheetName val="뚝토공"/>
      <sheetName val="단면 (2)"/>
      <sheetName val="내역및총괄"/>
      <sheetName val="토적계산서"/>
      <sheetName val="2.입력sheet"/>
      <sheetName val="M1"/>
      <sheetName val="99노임기준"/>
      <sheetName val="내력서"/>
      <sheetName val="배수통관(좌)"/>
      <sheetName val="음료실행"/>
      <sheetName val="98수문일위"/>
      <sheetName val="안정계산"/>
      <sheetName val="단면검토"/>
      <sheetName val="신규 수주분(사용자 정의)"/>
      <sheetName val="DATA2000"/>
      <sheetName val="전기일위대가"/>
      <sheetName val="지장물C"/>
      <sheetName val="법면"/>
      <sheetName val="부대공"/>
      <sheetName val="구조물공"/>
      <sheetName val="중기일위대가"/>
      <sheetName val="포장공"/>
      <sheetName val="토공"/>
      <sheetName val="배수공1"/>
      <sheetName val="일반부표"/>
      <sheetName val="N賃率-職"/>
      <sheetName val="제직재"/>
      <sheetName val="제-노임"/>
      <sheetName val="공통가설"/>
      <sheetName val="기계경비(시간당)"/>
      <sheetName val="램머"/>
      <sheetName val="시설물기초"/>
      <sheetName val="접속 SLAB,BRACKET 설계"/>
      <sheetName val="DIAPHRAGM"/>
      <sheetName val="3BL공동구 수량"/>
      <sheetName val="소업1교"/>
      <sheetName val="내역표지"/>
      <sheetName val="수량BOQ"/>
      <sheetName val="수량집계표"/>
      <sheetName val="공정별 수량산출서"/>
      <sheetName val="일반시방서"/>
      <sheetName val="갑지"/>
      <sheetName val="일위대가(조경)"/>
      <sheetName val="공사원가계산서"/>
      <sheetName val="수량집계"/>
      <sheetName val="자재 및 폐기물견적(2008)"/>
      <sheetName val="수량산출근거"/>
      <sheetName val="기둥(하중)"/>
      <sheetName val="개산공사비"/>
      <sheetName val="석축"/>
      <sheetName val="조작대(1연)"/>
      <sheetName val="산출내역서집계표"/>
      <sheetName val="BOX전기내역"/>
      <sheetName val="소운반"/>
      <sheetName val="신표지1"/>
      <sheetName val="표  지"/>
      <sheetName val="토공총괄집계"/>
      <sheetName val="지구단위계획"/>
      <sheetName val="Total"/>
      <sheetName val="수로단위수량"/>
      <sheetName val="기초일위"/>
      <sheetName val="수목단가"/>
      <sheetName val="시설수량표"/>
      <sheetName val="시설일위"/>
      <sheetName val="식재수량표"/>
      <sheetName val="식재일위"/>
      <sheetName val="1. 설계조건 2.단면가정 3. 하중계산"/>
      <sheetName val="절취및터파기"/>
      <sheetName val="품셈TABLE"/>
      <sheetName val="식재인부"/>
      <sheetName val="원가입력"/>
      <sheetName val="ASP"/>
      <sheetName val="날개벽수량표"/>
      <sheetName val="GAEYO"/>
      <sheetName val="SUMDO"/>
      <sheetName val="ENDDO"/>
      <sheetName val="PLDB"/>
      <sheetName val="AAA"/>
      <sheetName val="M-HOUR"/>
      <sheetName val="공기"/>
      <sheetName val="Sheet5"/>
      <sheetName val="물가자료"/>
      <sheetName val="정렬"/>
      <sheetName val="슬래브"/>
      <sheetName val="역T형(H=6.0) (2)"/>
      <sheetName val="CON포장수량"/>
      <sheetName val="CONUNIT"/>
      <sheetName val="금융비용"/>
      <sheetName val="덕전리"/>
      <sheetName val="2000용수잠관-수량집계"/>
      <sheetName val="내역"/>
      <sheetName val="총괄내역서"/>
      <sheetName val="개요"/>
      <sheetName val="원하도급내역서(당초)"/>
      <sheetName val="교대(A1)"/>
      <sheetName val="PAD TR보호대기초"/>
      <sheetName val="가로등기초"/>
      <sheetName val="중기사용료산출근거"/>
      <sheetName val="단가 및 재료비"/>
      <sheetName val="보차도경계석"/>
      <sheetName val="수입"/>
      <sheetName val="조경"/>
      <sheetName val="SILICATE"/>
      <sheetName val="TB-내역서"/>
      <sheetName val="차액보증"/>
      <sheetName val="주경기-오배수"/>
      <sheetName val="TEL"/>
      <sheetName val="산근(PE,300)"/>
      <sheetName val="특2호하천산근"/>
      <sheetName val="특2호부관하천산근"/>
      <sheetName val=" 냉각수펌프"/>
      <sheetName val="약품공급2"/>
      <sheetName val="2011.(4)"/>
      <sheetName val="COMPARISON TABLE"/>
      <sheetName val="부대공Ⅱ"/>
      <sheetName val="Pier 3"/>
      <sheetName val="토공총괄표"/>
      <sheetName val="직공비"/>
      <sheetName val="(3.품질관리 시험 총괄표)"/>
      <sheetName val="옥룡잡비"/>
      <sheetName val="※참고자료※"/>
      <sheetName val="견적서"/>
      <sheetName val="손익분석"/>
      <sheetName val="일위대가(건축)"/>
      <sheetName val="전력"/>
      <sheetName val="Sheet3"/>
      <sheetName val="UEC영화관본공사내역"/>
      <sheetName val="대운산출"/>
      <sheetName val="세부내역"/>
      <sheetName val="소방현물"/>
      <sheetName val="공사비예산서(토목분)"/>
      <sheetName val="토량1-1"/>
      <sheetName val="도장수량(하1)"/>
      <sheetName val="주형"/>
      <sheetName val="옹벽"/>
      <sheetName val="거래처등록"/>
      <sheetName val="단가(1)"/>
      <sheetName val="원가계산서"/>
      <sheetName val="참조M"/>
      <sheetName val="총괄"/>
      <sheetName val="토목주소"/>
      <sheetName val="프랜트면허"/>
      <sheetName val="별표 "/>
      <sheetName val="조명율표"/>
      <sheetName val="단가조사-2"/>
      <sheetName val="VE절감"/>
      <sheetName val="1062-X방향 "/>
      <sheetName val="용수량(생활용수)"/>
      <sheetName val="인명부"/>
      <sheetName val="계단"/>
      <sheetName val="2.가정단면"/>
      <sheetName val="맨홀수량"/>
      <sheetName val="토사(PE)"/>
      <sheetName val="전력구구조물산근"/>
      <sheetName val="원형측구(B-type)"/>
      <sheetName val="변경후-SHEET"/>
      <sheetName val="지주목시비량산출서"/>
      <sheetName val="단가조사"/>
      <sheetName val="2000년1차"/>
      <sheetName val="ACUNIT"/>
      <sheetName val="노무비계"/>
      <sheetName val="기안"/>
      <sheetName val="설계기준"/>
      <sheetName val="지급자재"/>
      <sheetName val="COL"/>
      <sheetName val="설계변경원가계산총괄표"/>
      <sheetName val="간지9)"/>
      <sheetName val="7.PILE  (돌출)"/>
      <sheetName val="자재목록"/>
      <sheetName val="입력"/>
      <sheetName val="BOX(1.5X1.5)"/>
      <sheetName val="U-TYPE(1)"/>
      <sheetName val="전선 및 전선관"/>
      <sheetName val="공량산출서"/>
      <sheetName val="건축공사"/>
      <sheetName val="물가시세표"/>
      <sheetName val="시선유도표지집계표"/>
      <sheetName val="설계명세"/>
      <sheetName val="유림골조"/>
      <sheetName val="증감내역서"/>
      <sheetName val="예산작성기준(전기)"/>
      <sheetName val="일반공사"/>
      <sheetName val="웅진교-S2"/>
      <sheetName val="교각계산"/>
      <sheetName val="견적대비"/>
      <sheetName val="단가조사서"/>
      <sheetName val="목차"/>
      <sheetName val="방음벽기초"/>
      <sheetName val="입찰보고"/>
      <sheetName val="PD-5(직선)"/>
      <sheetName val="통합"/>
      <sheetName val="1.2.1 마루높이결정"/>
      <sheetName val="BOILING검토"/>
      <sheetName val="WEON"/>
      <sheetName val="차선도색현황"/>
      <sheetName val="o현장경비"/>
      <sheetName val="토목내역"/>
      <sheetName val="관경"/>
      <sheetName val="시행후면적"/>
      <sheetName val="시가지우회도로공내역서"/>
      <sheetName val="각사별공사비분개 "/>
      <sheetName val="기계경비일람"/>
      <sheetName val="기계시공"/>
      <sheetName val="설계예산서"/>
      <sheetName val="데리네이타현황"/>
      <sheetName val="바닥판(1)"/>
      <sheetName val="포장복구집계"/>
      <sheetName val="상시"/>
      <sheetName val="단가일람"/>
      <sheetName val="단위량당중기"/>
      <sheetName val="P3"/>
      <sheetName val="기초공"/>
      <sheetName val="단가산출"/>
      <sheetName val="MOTOR"/>
      <sheetName val="부하계산서"/>
      <sheetName val="XL4Poppy"/>
      <sheetName val="재집"/>
      <sheetName val="직재"/>
      <sheetName val="costing_CV"/>
      <sheetName val="ITB COST"/>
      <sheetName val="costing_ESDV"/>
      <sheetName val="costing_Misc"/>
      <sheetName val="costing_MOV"/>
      <sheetName val="costing_Press"/>
      <sheetName val="A-4"/>
      <sheetName val="품의"/>
      <sheetName val="통영LNG입찰현황"/>
      <sheetName val="대비표"/>
      <sheetName val="상수도공-간지"/>
      <sheetName val="2공구산출내역"/>
      <sheetName val="산근"/>
      <sheetName val="하중"/>
      <sheetName val="지급자재조서"/>
      <sheetName val="단가(반정1교-원주)"/>
      <sheetName val="Sheet10"/>
      <sheetName val="실행대비"/>
      <sheetName val="SLIDES"/>
      <sheetName val="종배수관(신)"/>
      <sheetName val="적용단위길이"/>
      <sheetName val="자료입력"/>
      <sheetName val="종배수관면벽신"/>
      <sheetName val="기둥"/>
      <sheetName val="저판(버림100)"/>
      <sheetName val="계화배수"/>
      <sheetName val="(A)내역서"/>
      <sheetName val="현황산출서"/>
      <sheetName val="공사내역"/>
      <sheetName val="날개벽(시점좌측)"/>
      <sheetName val="갑지1"/>
      <sheetName val="수정내역서"/>
      <sheetName val="대림경상68억"/>
      <sheetName val="sheeet2"/>
      <sheetName val="단면 _2_"/>
      <sheetName val="2000전체분"/>
      <sheetName val="우수관"/>
      <sheetName val="인천제철"/>
      <sheetName val="별총"/>
      <sheetName val="BID9697"/>
      <sheetName val="&lt;목록&gt;"/>
      <sheetName val="횡배수관"/>
      <sheetName val="간선계산"/>
      <sheetName val="ENE-CAL 1"/>
      <sheetName val="자압"/>
      <sheetName val="-몰탈콘크리트"/>
      <sheetName val="Baby일위대가"/>
      <sheetName val="주식"/>
      <sheetName val="기자재비"/>
      <sheetName val="spiral"/>
      <sheetName val="6호기"/>
      <sheetName val="집계표(육상)"/>
      <sheetName val="조건표"/>
      <sheetName val="Sheet15"/>
      <sheetName val="woo(mac)"/>
      <sheetName val="날개벽"/>
      <sheetName val="예상"/>
      <sheetName val="2002년12월"/>
      <sheetName val="1_설계조건"/>
      <sheetName val="plan&amp;section_of_foundation"/>
      <sheetName val="working_load_at_the_btm_ft_"/>
      <sheetName val="stability_check"/>
      <sheetName val="design_criteria"/>
      <sheetName val="design_load"/>
      <sheetName val="주요자재집계표"/>
      <sheetName val="맨홀평균높이"/>
      <sheetName val="결과조달"/>
      <sheetName val="상승요인분석"/>
      <sheetName val="재료"/>
      <sheetName val="산근목록"/>
      <sheetName val="터널구조물산근"/>
      <sheetName val="type-F"/>
      <sheetName val="유림총괄"/>
      <sheetName val="설계기준 및 하중계산"/>
      <sheetName val="내역서(전기)"/>
      <sheetName val="11.자재단가"/>
      <sheetName val="배수내역"/>
      <sheetName val="공내역"/>
      <sheetName val="공종별수량집계"/>
      <sheetName val="중기집계"/>
      <sheetName val="예산대비"/>
      <sheetName val="코드"/>
      <sheetName val="슬래브(유곡)"/>
      <sheetName val="0226"/>
      <sheetName val="1호맨홀토공"/>
      <sheetName val="CTEMCOST"/>
      <sheetName val="현장관리비"/>
      <sheetName val="공사비산출내역"/>
      <sheetName val="포장물량집계"/>
      <sheetName val="기계내역"/>
      <sheetName val="전차선로 물량표"/>
      <sheetName val="기계경비"/>
      <sheetName val="품셈총괄표"/>
      <sheetName val="FOOTING단면력"/>
      <sheetName val="배수공"/>
      <sheetName val="은행"/>
      <sheetName val="입력시트"/>
      <sheetName val="공사현황"/>
      <sheetName val="계산서(곡선부)"/>
      <sheetName val="-치수표(곡선부)"/>
      <sheetName val="설정"/>
      <sheetName val="대정2공구"/>
      <sheetName val="00000"/>
      <sheetName val="집계"/>
      <sheetName val="포장직선구간"/>
      <sheetName val="추정공사비_산출내역1.xlsx"/>
      <sheetName val="Dike for 49T03 &amp; 49T04"/>
      <sheetName val="Dike for 49T02, 05~07, 19 (1)"/>
      <sheetName val="공구"/>
      <sheetName val="배수철근"/>
      <sheetName val="준검 내역서"/>
      <sheetName val="수량산출서 갑지"/>
      <sheetName val="견적대비 견적서"/>
      <sheetName val="우각부보강"/>
      <sheetName val="중동공구"/>
      <sheetName val="평균터파기"/>
      <sheetName val="수목표준대가"/>
      <sheetName val="설계개요"/>
      <sheetName val="기초(중마오수)"/>
      <sheetName val="COPING-1"/>
      <sheetName val="역T형교대-2수량"/>
      <sheetName val="단가대비표"/>
      <sheetName val="집수정"/>
      <sheetName val="pvc연결관"/>
      <sheetName val="맨홀토공수량"/>
      <sheetName val="Macro(차단기)"/>
      <sheetName val="터널조도"/>
      <sheetName val="도급예산내역서봉투"/>
      <sheetName val="도급예산내역서총괄표"/>
      <sheetName val="분전함신설"/>
      <sheetName val="설계산출표지"/>
      <sheetName val="을부담운반비"/>
      <sheetName val="운반비산출"/>
      <sheetName val="접지1종"/>
      <sheetName val="맨홀수량산출"/>
      <sheetName val="2000년하반기"/>
      <sheetName val="2. 공원조도"/>
      <sheetName val="일위대가_호표"/>
      <sheetName val="일위대가_호표 (계약)"/>
      <sheetName val="inter"/>
      <sheetName val="EQUIP-H"/>
      <sheetName val="구조물공위치조서"/>
      <sheetName val="자재단가대비표"/>
      <sheetName val="성곽내역서"/>
      <sheetName val="BOX-1515"/>
      <sheetName val="BOX-1510"/>
      <sheetName val="M_DB"/>
      <sheetName val="TYPE"/>
      <sheetName val="3CHBDC"/>
      <sheetName val="사급자재"/>
      <sheetName val="CAT_5"/>
      <sheetName val="간접비내역-1"/>
      <sheetName val="전계가"/>
      <sheetName val="Sheet6"/>
      <sheetName val="북방3터널"/>
      <sheetName val="실행"/>
      <sheetName val="예산내역서"/>
      <sheetName val="공통부대비"/>
      <sheetName val="costing_FE"/>
      <sheetName val="공종집계"/>
      <sheetName val="화단 철거"/>
      <sheetName val="수지예산"/>
      <sheetName val="예정(3)"/>
      <sheetName val="인건비"/>
      <sheetName val="DESCRIPTION"/>
      <sheetName val="내역(전체)"/>
      <sheetName val="주beam"/>
      <sheetName val="최적단면"/>
      <sheetName val="중간간지 (2)"/>
      <sheetName val="측구공"/>
      <sheetName val="우수"/>
      <sheetName val="입력값"/>
      <sheetName val="TYPE1"/>
      <sheetName val="공사비집계"/>
      <sheetName val="건축내역"/>
      <sheetName val="재료비"/>
      <sheetName val="옥내아파트(전기)"/>
      <sheetName val="아스콘단위"/>
      <sheetName val="Sheet16"/>
      <sheetName val="부하"/>
      <sheetName val="APT"/>
      <sheetName val="Sheet14"/>
      <sheetName val="Sheet13"/>
      <sheetName val="관로토공"/>
      <sheetName val="명세서"/>
      <sheetName val="암거 제원표"/>
      <sheetName val="소비자가"/>
      <sheetName val="업무"/>
      <sheetName val="1-1"/>
      <sheetName val="경비"/>
      <sheetName val="1호-아(오)0.4"/>
      <sheetName val="내역서_1"/>
      <sheetName val="6PILE__(돌출)"/>
      <sheetName val="플랜트_설치"/>
      <sheetName val="설명서_"/>
      <sheetName val="8_PILE__(돌출)"/>
      <sheetName val="1_설계기준"/>
      <sheetName val="3BL공동구_수량"/>
      <sheetName val="단면_(2)"/>
      <sheetName val="crude_SLAB_RE-bar"/>
      <sheetName val="CRUDE_RE-bar"/>
      <sheetName val="신규_수주분(사용자_정의)"/>
      <sheetName val="BOX(1_5X1_5)"/>
      <sheetName val="pile_bearing_capa_&amp;_arrenge"/>
      <sheetName val="DATA_입력란"/>
      <sheetName val="2_입력sheet"/>
      <sheetName val="(3_품질관리_시험_총괄표)"/>
      <sheetName val="별표_"/>
      <sheetName val="2_가정단면"/>
      <sheetName val="토공(우물통,기타)_"/>
      <sheetName val="7_PILE__(돌출)"/>
      <sheetName val="COMPARISON_TABLE"/>
      <sheetName val="AC포장수량"/>
      <sheetName val="기본DATA"/>
      <sheetName val="cable data1"/>
      <sheetName val="wk prgs"/>
      <sheetName val="Berm"/>
      <sheetName val="2.단면가정 "/>
      <sheetName val="공사내역서(을)실행"/>
      <sheetName val="수량"/>
      <sheetName val="현장별계약현황('98.10.31)"/>
      <sheetName val="접속도로"/>
      <sheetName val="노임단가기준"/>
      <sheetName val="중기비"/>
      <sheetName val="배수관산출"/>
      <sheetName val="하중계산"/>
      <sheetName val="세부내역서"/>
      <sheetName val="Model"/>
      <sheetName val="CONSTRUCTION COMPONENT"/>
      <sheetName val="결재갑지"/>
      <sheetName val="예가표"/>
      <sheetName val="BLOCK(1)"/>
      <sheetName val="Sheet4"/>
      <sheetName val="3.공통공사대비"/>
      <sheetName val="-배수구조물공토공"/>
      <sheetName val="횡배수관재료-"/>
      <sheetName val="계산서(직선부)"/>
      <sheetName val="음봉방향"/>
      <sheetName val="약품설비"/>
      <sheetName val="BSD (2)"/>
      <sheetName val="가정급수관"/>
      <sheetName val="간접비계산"/>
      <sheetName val="일위대가목차"/>
      <sheetName val="자재 집계표"/>
      <sheetName val="국공유지및사유지"/>
      <sheetName val="EQ"/>
      <sheetName val="(평균)"/>
      <sheetName val="N10(미지급) "/>
      <sheetName val="기초코드"/>
      <sheetName val="BOQ"/>
      <sheetName val="종단계산"/>
      <sheetName val="EP0618"/>
      <sheetName val="IMPEADENCE MAP 취수장"/>
      <sheetName val="버스운행안내"/>
      <sheetName val="근태계획서"/>
      <sheetName val="설계"/>
      <sheetName val="CABLE SIZE-3"/>
      <sheetName val="대치판정"/>
      <sheetName val="1_우편집중내역서"/>
      <sheetName val="Sheet1_(2)"/>
      <sheetName val="3_하중산정4_지지력"/>
      <sheetName val="표__지"/>
      <sheetName val="표지_(2)"/>
      <sheetName val="물가시세"/>
      <sheetName val="빌딩 안내"/>
      <sheetName val="노무비"/>
      <sheetName val="암거공"/>
      <sheetName val="화산경계"/>
      <sheetName val="I.설계조건"/>
      <sheetName val="항목"/>
      <sheetName val="J直材4"/>
      <sheetName val="변화치수"/>
      <sheetName val="수문보고"/>
      <sheetName val="252K444"/>
      <sheetName val="직접인건비"/>
      <sheetName val="공사비증감"/>
      <sheetName val="위치조서"/>
      <sheetName val="대우단가(풍산)"/>
      <sheetName val="영동(D)"/>
      <sheetName val="총수량집계표"/>
      <sheetName val="안정검토"/>
      <sheetName val="단면설계"/>
      <sheetName val="Be"/>
      <sheetName val="경산"/>
      <sheetName val="CAL"/>
      <sheetName val="도"/>
      <sheetName val="평가데이터"/>
      <sheetName val="점수계산1-2"/>
      <sheetName val="tggwan(mac)"/>
      <sheetName val="Be_x0000_䇪"/>
      <sheetName val="사각맨홀"/>
      <sheetName val="산출내역서"/>
      <sheetName val="건축집계"/>
      <sheetName val="6공구(당초)"/>
      <sheetName val="경비_원본"/>
      <sheetName val="기초자료"/>
      <sheetName val="S.중기사용료"/>
      <sheetName val="97노임단가"/>
      <sheetName val="입력란"/>
      <sheetName val="포장재료집계표"/>
      <sheetName val="배수개거"/>
      <sheetName val="장비사양"/>
      <sheetName val="빙장비사양"/>
      <sheetName val="Tables"/>
      <sheetName val="부속동"/>
      <sheetName val="2.2 S-Curve"/>
      <sheetName val="밸브설치"/>
      <sheetName val="수량명세서"/>
      <sheetName val="전체내역서"/>
      <sheetName val="종배수관"/>
      <sheetName val="범례표"/>
      <sheetName val="설직재_1"/>
      <sheetName val="청천내"/>
      <sheetName val="단면A-A(TR)"/>
      <sheetName val="주소록2000(전화번호부)"/>
      <sheetName val="개방1"/>
      <sheetName val="SG"/>
      <sheetName val="DNW"/>
      <sheetName val="단지조성공(가포)"/>
      <sheetName val="초기화면"/>
      <sheetName val="차선도색수량집계"/>
      <sheetName val="현금및현금등가물1"/>
      <sheetName val="지장물총괄표"/>
      <sheetName val="97 사업추정(WEKI)"/>
      <sheetName val="농로수량집계"/>
      <sheetName val="농로토공집계"/>
      <sheetName val="목표세부명세"/>
      <sheetName val="깨기"/>
      <sheetName val="배수내역 (2)"/>
      <sheetName val="일반수량총괄집계"/>
      <sheetName val="S0"/>
      <sheetName val="특수선일위대가"/>
      <sheetName val="정읍농소"/>
      <sheetName val="편입용지조서"/>
      <sheetName val="Contents"/>
      <sheetName val="계약ITEM"/>
      <sheetName val="Chiet tinh dz35"/>
      <sheetName val="가압장(토목)"/>
      <sheetName val="RFP002"/>
      <sheetName val="01"/>
      <sheetName val="Rooms"/>
      <sheetName val="TABLE DB"/>
      <sheetName val="쌍용 data base"/>
      <sheetName val="업무분장"/>
      <sheetName val="CTG"/>
      <sheetName val="escon"/>
      <sheetName val="code HTT Thap"/>
      <sheetName val="Notes"/>
      <sheetName val="GIAVLIEU"/>
      <sheetName val="SAP"/>
      <sheetName val="Mall"/>
      <sheetName val="D&amp;W def."/>
      <sheetName val="FitOutConfCentre"/>
      <sheetName val="GVL"/>
      <sheetName val="RAB AR&amp;STR"/>
      <sheetName val="6MONTHS"/>
      <sheetName val="4-Lane bridge"/>
      <sheetName val="Z"/>
      <sheetName val="대포2교접속"/>
      <sheetName val="천방교접속"/>
      <sheetName val="돌담교 상부수량"/>
      <sheetName val="H-PILE수량집계"/>
      <sheetName val="수량-가로등"/>
      <sheetName val="가시설수량"/>
      <sheetName val="우수받이"/>
      <sheetName val="제원및배치"/>
      <sheetName val="돌담교_상부수량"/>
      <sheetName val="해평견적"/>
      <sheetName val="CON기초"/>
      <sheetName val="역T형교대(말뚝기초)"/>
      <sheetName val="SAP_INPUT"/>
      <sheetName val="1단계"/>
      <sheetName val="테이블"/>
      <sheetName val="건축"/>
      <sheetName val="8.석축단위(H=1.5M)"/>
      <sheetName val="원가계산"/>
      <sheetName val="장비집계"/>
      <sheetName val="자재집계표"/>
      <sheetName val="구천"/>
      <sheetName val="일위"/>
      <sheetName val="산출금액내역"/>
      <sheetName val="현장예산"/>
      <sheetName val="예총"/>
      <sheetName val="요율"/>
      <sheetName val="조경내역서"/>
      <sheetName val="공사기본내용입력"/>
      <sheetName val="동원인원"/>
      <sheetName val="2공구하도급내역서"/>
      <sheetName val="TOTAL_BOQ"/>
      <sheetName val="옹벽일반수량"/>
      <sheetName val="품셈집계표"/>
      <sheetName val="자재조사표"/>
      <sheetName val="연결관암거"/>
      <sheetName val="현장경비"/>
      <sheetName val="방배동내역(리라)"/>
      <sheetName val="건축공사집계표"/>
      <sheetName val="방배동내역 (총괄)"/>
      <sheetName val="부대공사총괄"/>
      <sheetName val="원본(갑지)"/>
      <sheetName val="단열-자재"/>
      <sheetName val="공제수량총집계표"/>
      <sheetName val="임금단가"/>
      <sheetName val="총투입계"/>
      <sheetName val="대창(함평)"/>
      <sheetName val="대창(장성)"/>
      <sheetName val="대창(함평)-창열"/>
      <sheetName val="원가"/>
      <sheetName val="연습"/>
      <sheetName val="설계서을"/>
      <sheetName val="견적"/>
      <sheetName val="수량3"/>
      <sheetName val="이토변실(A3-LINE)"/>
      <sheetName val="골재산출"/>
      <sheetName val="바닥판"/>
      <sheetName val="입력DATA"/>
      <sheetName val="흥양2교토공집계표"/>
      <sheetName val="chitimc"/>
      <sheetName val="dongia (2)"/>
      <sheetName val="giathanh1"/>
      <sheetName val="t-h HA THE"/>
      <sheetName val="lam-moi"/>
      <sheetName val="THPDMoi  (2)"/>
      <sheetName val="gtrinh"/>
      <sheetName val="phuluc1"/>
      <sheetName val="DONGIA"/>
      <sheetName val="thao-go"/>
      <sheetName val="DON GIA"/>
      <sheetName val="TONGKE-HT"/>
      <sheetName val="DG"/>
      <sheetName val="dtxl"/>
      <sheetName val="CHITIET VL-NC-TT -1p"/>
      <sheetName val="TONG HOP VL-NC TT"/>
      <sheetName val="TH XL"/>
      <sheetName val="VC"/>
      <sheetName val="chitiet"/>
      <sheetName val="Tiepdia"/>
      <sheetName val="CHITIET VL-NC-TT-3p"/>
      <sheetName val="TDTKP"/>
      <sheetName val="TDTKP1"/>
      <sheetName val="KPVC-BD "/>
      <sheetName val="CHITIET VL-NC"/>
      <sheetName val="B3A - TOWER A"/>
      <sheetName val="FAB별"/>
      <sheetName val="Thuc thanh"/>
      <sheetName val="264"/>
      <sheetName val="기초단가"/>
      <sheetName val="중기손료"/>
      <sheetName val="설계명세서"/>
      <sheetName val="#3_일위대가목록"/>
      <sheetName val="차수공개요"/>
      <sheetName val="당초"/>
      <sheetName val="PIPING"/>
      <sheetName val="#2_일위대가목록"/>
      <sheetName val="중기"/>
      <sheetName val="DB"/>
      <sheetName val="물류최종8월7"/>
      <sheetName val="Quantity"/>
      <sheetName val="침하계"/>
      <sheetName val="SORCE1"/>
      <sheetName val="6PILE__(돌출)1"/>
      <sheetName val="1_설계조건1"/>
      <sheetName val="2_2_S-Curve"/>
      <sheetName val="1_2_1_마루높이결정"/>
      <sheetName val="3BL공동구_수량1"/>
      <sheetName val="Pier_3"/>
      <sheetName val="돌담교_상부수량1"/>
      <sheetName val="8_석축단위(H=1_5M)"/>
      <sheetName val="준검_내역서"/>
      <sheetName val="3_공통공사대비"/>
      <sheetName val="방배동내역_(총괄)"/>
      <sheetName val="PAD_TR보호대기초"/>
      <sheetName val="DI-ESTI"/>
      <sheetName val="일위대가표(유단가)"/>
      <sheetName val="Civil. Sub-Station 1"/>
      <sheetName val="Coax Designer"/>
      <sheetName val="tong du toan"/>
      <sheetName val="DAF-2"/>
      <sheetName val="TOSHIBA-Structure"/>
      <sheetName val="MAIN GATE HOUSE"/>
      <sheetName val="수리결과"/>
      <sheetName val="Rebar"/>
      <sheetName val="Bảng mã VT"/>
      <sheetName val="LKVL-CK-HT-GD1"/>
      <sheetName val="단면치수"/>
      <sheetName val="7월천안현장 집계표"/>
      <sheetName val="장비.자재"/>
      <sheetName val="장비명세서"/>
      <sheetName val=" 노무집계"/>
      <sheetName val="일용노무비"/>
      <sheetName val="단위중량"/>
      <sheetName val="변실"/>
      <sheetName val="이음부"/>
      <sheetName val="BG"/>
      <sheetName val="실행내역서 "/>
      <sheetName val="汇总表"/>
      <sheetName val="부대내역"/>
      <sheetName val="Multi-dims"/>
      <sheetName val="제수"/>
      <sheetName val="경영상태"/>
      <sheetName val="Macro(전동기)"/>
      <sheetName val="수로교총재료집계"/>
      <sheetName val="철거산출근거"/>
      <sheetName val="간접경상비"/>
      <sheetName val="수량산출서"/>
      <sheetName val="6.단면검토"/>
      <sheetName val="3련 BOX"/>
      <sheetName val="PAINT (2)"/>
      <sheetName val="공동구수량"/>
      <sheetName val="96정변2"/>
      <sheetName val="BOX수량"/>
      <sheetName val="공사개요"/>
      <sheetName val="설계예시"/>
      <sheetName val="입력자료"/>
      <sheetName val="내역서1999.8최종"/>
      <sheetName val="내역서 제출"/>
      <sheetName val="FILE1"/>
      <sheetName val="견적단가"/>
      <sheetName val="CON'C"/>
      <sheetName val="I一般比"/>
      <sheetName val="건축명"/>
      <sheetName val="기계명"/>
      <sheetName val="전기명"/>
      <sheetName val="토목명"/>
      <sheetName val="내역1"/>
      <sheetName val="단중표"/>
      <sheetName val="구체"/>
      <sheetName val="좌측날개벽"/>
      <sheetName val="우측날개벽"/>
      <sheetName val="setup"/>
      <sheetName val="12호기내역서(건축분)"/>
      <sheetName val="환경기계공정표 (3)"/>
      <sheetName val="시설물단가표"/>
      <sheetName val="노무비단가표"/>
      <sheetName val="기초자료입력"/>
      <sheetName val="파형강관집계"/>
      <sheetName val="설비"/>
      <sheetName val="품셈"/>
      <sheetName val="인부임"/>
      <sheetName val="원가+내역"/>
      <sheetName val="배관배선 단가조사"/>
      <sheetName val="일위대가집계"/>
      <sheetName val="선정요령"/>
      <sheetName val="본선차로수량집계표"/>
      <sheetName val="SANBAISU"/>
      <sheetName val="96보완계획7.12"/>
      <sheetName val="중기사용료"/>
      <sheetName val="2002하반기노임기준"/>
      <sheetName val="9.정착구 보강"/>
      <sheetName val="단가 (2)"/>
      <sheetName val="심사공종"/>
      <sheetName val="절대삭제금지"/>
      <sheetName val="시운전연료"/>
      <sheetName val="b_balju"/>
      <sheetName val="수량증감표"/>
      <sheetName val="터파기운반비산출"/>
      <sheetName val="산적토운반비산출"/>
      <sheetName val="적용단가"/>
      <sheetName val="비교1"/>
      <sheetName val="구의33고"/>
      <sheetName val="연장및면적(좌측)"/>
      <sheetName val="구조물터파기수량집계"/>
      <sheetName val="배수공 시멘트 및 골재량 산출"/>
      <sheetName val="공량(1월22일)"/>
      <sheetName val="측구터파기공수량집계"/>
      <sheetName val="빗물받이(910-510-410)"/>
      <sheetName val="우수맨홀공제단위수량"/>
      <sheetName val="일반수량"/>
      <sheetName val="총집계표"/>
      <sheetName val="slurrywall설계가"/>
      <sheetName val="1차 내역서"/>
      <sheetName val="할증"/>
      <sheetName val="실행내역서"/>
      <sheetName val="확약서"/>
      <sheetName val="물가대비표"/>
      <sheetName val="Sheet2 (2)"/>
      <sheetName val="변경비교-을"/>
      <sheetName val="건축내역서 (경제상무실)"/>
      <sheetName val="마산월령동골조물량변경"/>
      <sheetName val="수산(당)"/>
      <sheetName val="을지"/>
      <sheetName val="화설내"/>
      <sheetName val="본사공가현황"/>
      <sheetName val="토목검측서"/>
      <sheetName val="관급자재"/>
      <sheetName val="9811"/>
      <sheetName val="신호등일위대가"/>
      <sheetName val="흄관기초"/>
      <sheetName val="내역서단가산출용"/>
      <sheetName val="하조서"/>
      <sheetName val="현장경상비"/>
      <sheetName val="database"/>
      <sheetName val="15"/>
      <sheetName val="준공평가"/>
      <sheetName val="98NS-N"/>
      <sheetName val="200"/>
      <sheetName val="몰탈"/>
      <sheetName val="집수정(600-700)"/>
      <sheetName val="내역서01"/>
      <sheetName val="1.수인터널"/>
      <sheetName val="오수주요자재"/>
      <sheetName val="조건"/>
      <sheetName val="T13(P68~72,78)"/>
      <sheetName val="MAT"/>
      <sheetName val="연도별cash"/>
      <sheetName val="공통가설공사"/>
      <sheetName val="항목등록"/>
      <sheetName val="102역사"/>
      <sheetName val="신고조서"/>
      <sheetName val="공사비총괄표"/>
      <sheetName val="101동"/>
      <sheetName val="총괄내역"/>
      <sheetName val="97년 추정"/>
      <sheetName val="추가예산"/>
      <sheetName val="월말"/>
      <sheetName val="간접1"/>
      <sheetName val="직접공사비"/>
      <sheetName val="0506생활권구적"/>
      <sheetName val="공정코드"/>
      <sheetName val="우수내용"/>
      <sheetName val="내역_ver1.0"/>
      <sheetName val="기성내역"/>
      <sheetName val="99총공사내역서"/>
      <sheetName val="차수"/>
      <sheetName val="단양 00 아파트-세부내역"/>
      <sheetName val="일위대가목록"/>
      <sheetName val="적용토목"/>
      <sheetName val="재료집계표"/>
      <sheetName val="신천3호용수로"/>
      <sheetName val="각종양식"/>
      <sheetName val="암거단위"/>
      <sheetName val="오동"/>
      <sheetName val="대조"/>
      <sheetName val="나한"/>
      <sheetName val="단가표"/>
      <sheetName val="RAMP 단면(R2)"/>
      <sheetName val="토목내역서 (도급단가)"/>
      <sheetName val="예산M11A"/>
      <sheetName val="목차 "/>
      <sheetName val="NYS"/>
      <sheetName val="도로경계단위"/>
      <sheetName val="4.2유효폭의 계산"/>
      <sheetName val="시중노임단가"/>
      <sheetName val="발주내역"/>
      <sheetName val="세골재  T2 변경 현황"/>
      <sheetName val="0.단가"/>
      <sheetName val="토공 total"/>
      <sheetName val="PSCbeam설계"/>
      <sheetName val="내역서중"/>
      <sheetName val="접지수량"/>
      <sheetName val="공사착공계"/>
      <sheetName val="EQT-ESTN"/>
      <sheetName val="직노"/>
      <sheetName val="실행내역"/>
      <sheetName val="양식3"/>
      <sheetName val="세부내역서(전기)"/>
      <sheetName val="CC16-내역서"/>
      <sheetName val="이토변실"/>
      <sheetName val="단위단가"/>
      <sheetName val="건축공사실행"/>
      <sheetName val="식재가격"/>
      <sheetName val="일위목록"/>
      <sheetName val="조명일위"/>
      <sheetName val="기본1"/>
      <sheetName val="수정일위대가"/>
      <sheetName val="MAIN_TABLE"/>
      <sheetName val="자재단가비교표"/>
      <sheetName val="4. 주형설계"/>
      <sheetName val="1,2공구원가계산서"/>
      <sheetName val="1공구산출내역서"/>
      <sheetName val="수량집"/>
      <sheetName val="골조"/>
      <sheetName val="2.단면가정"/>
      <sheetName val="수우미양가(Vlookup)"/>
      <sheetName val="집계표(OPTION)"/>
      <sheetName val="지중자재단가"/>
      <sheetName val="계수시트"/>
      <sheetName val="입력변수"/>
      <sheetName val="개인"/>
      <sheetName val="인수공규격"/>
      <sheetName val="노무비 근거"/>
      <sheetName val="MAIN"/>
      <sheetName val="지장물_data"/>
      <sheetName val="ATM기초철가"/>
      <sheetName val="CIVIL4"/>
      <sheetName val=" 총괄표"/>
      <sheetName val="내역서적용수량"/>
      <sheetName val="수안보-MBR1"/>
      <sheetName val="도수로수량산출"/>
      <sheetName val="단가비교표_공통1"/>
      <sheetName val="제경비"/>
      <sheetName val="Customer Databas"/>
      <sheetName val="대부예산서"/>
      <sheetName val="표준차도부연장집계-ASP"/>
      <sheetName val="종배수관면벽구"/>
      <sheetName val="종배수관위치조서"/>
      <sheetName val="1련박스"/>
      <sheetName val="조경일람"/>
      <sheetName val="일위(수원)"/>
      <sheetName val="바닥판의 설계"/>
      <sheetName val="전체제잡비"/>
      <sheetName val="미드수량"/>
      <sheetName val="보도단위"/>
      <sheetName val="배수장토목공사비"/>
      <sheetName val="건축-물가변동"/>
      <sheetName val="시설물"/>
      <sheetName val="식재출력용"/>
      <sheetName val="유지관리"/>
      <sheetName val="내역서(토목)"/>
      <sheetName val="Bìa"/>
      <sheetName val="Bảng KLHT"/>
      <sheetName val="RC WORK"/>
      <sheetName val="6PILE__(돌출)2"/>
      <sheetName val="내역서_2"/>
      <sheetName val="1_설계조건2"/>
      <sheetName val="돌담교_상부수량2"/>
      <sheetName val="8_석축단위(H=1_5M)1"/>
      <sheetName val="3BL공동구_수량2"/>
      <sheetName val="준검_내역서1"/>
      <sheetName val="3_공통공사대비1"/>
      <sheetName val="방배동내역_(총괄)1"/>
      <sheetName val="설명서_1"/>
      <sheetName val="플랜트_설치1"/>
      <sheetName val="8_PILE__(돌출)1"/>
      <sheetName val="COMPARISON_TABLE1"/>
      <sheetName val="crude_SLAB_RE-bar1"/>
      <sheetName val="CRUDE_RE-bar1"/>
      <sheetName val="1_설계기준1"/>
      <sheetName val="신규_수주분(사용자_정의)1"/>
      <sheetName val="단면_(2)1"/>
      <sheetName val="1_2_1_마루높이결정1"/>
      <sheetName val="3_하중산정4_지지력1"/>
      <sheetName val="표지_(2)1"/>
      <sheetName val="2_입력sheet1"/>
      <sheetName val="DATA_입력란1"/>
      <sheetName val="1_우편집중내역서1"/>
      <sheetName val="Pier_31"/>
      <sheetName val="2_가정단면1"/>
      <sheetName val="7_PILE__(돌출)1"/>
      <sheetName val="plan&amp;section_of_foundation1"/>
      <sheetName val="pile_bearing_capa_&amp;_arrenge1"/>
      <sheetName val="design_load1"/>
      <sheetName val="working_load_at_the_btm_ft_1"/>
      <sheetName val="stability_check1"/>
      <sheetName val="design_criteria1"/>
      <sheetName val="2_2_S-Curve1"/>
      <sheetName val="PAD_TR보호대기초1"/>
      <sheetName val="(3_품질관리_시험_총괄표)1"/>
      <sheetName val="Chiet_tinh_dz35"/>
      <sheetName val="TABLE_DB"/>
      <sheetName val="쌍용_data_base"/>
      <sheetName val="code_HTT_Thap"/>
      <sheetName val="dongia_(2)"/>
      <sheetName val="RAB_AR&amp;STR"/>
      <sheetName val="Civil__Sub-Station_1"/>
      <sheetName val="실행내역서_"/>
      <sheetName val="Thuc_thanh"/>
      <sheetName val="D&amp;W_def_"/>
      <sheetName val="4-Lane_bridge"/>
      <sheetName val="PKKK"/>
      <sheetName val="Kính"/>
      <sheetName val="Bảng Phân Tích Chi Phí"/>
      <sheetName val="MTP"/>
      <sheetName val="dnc4"/>
      <sheetName val="Gia VL,NC,M"/>
      <sheetName val="Phan chung"/>
      <sheetName val="Names"/>
      <sheetName val="Tom tat gia du thau"/>
      <sheetName val="1_MV"/>
      <sheetName val="MTC"/>
      <sheetName val="Tien do TV"/>
      <sheetName val="Ts"/>
      <sheetName val="QD957"/>
      <sheetName val="Config"/>
      <sheetName val="CP Du phong"/>
      <sheetName val="THCP Lap dat"/>
      <sheetName val="THCP xay dung"/>
      <sheetName val="Tong hop kinh phi"/>
      <sheetName val="Earthwork"/>
      <sheetName val="CFS3"/>
      <sheetName val="SITE-E"/>
      <sheetName val="공사계약현황"/>
      <sheetName val="목록"/>
      <sheetName val="가감수량"/>
      <sheetName val="토공구역구분(출력안함)"/>
      <sheetName val="간지02)"/>
      <sheetName val="직접구매"/>
      <sheetName val="간지03 )"/>
      <sheetName val="주요자재xxxxxx"/>
      <sheetName val="1.레미콘"/>
      <sheetName val="2.관집계"/>
      <sheetName val="3.제수밸브"/>
      <sheetName val="4.각종주철제"/>
      <sheetName val="5.유량계"/>
      <sheetName val="1.골재집계"/>
      <sheetName val="2.철근집계"/>
      <sheetName val="3.관세척"/>
      <sheetName val="4.분기관"/>
      <sheetName val="간지04)"/>
      <sheetName val="총괄자재집계표"/>
      <sheetName val="간지05)"/>
      <sheetName val="상수공 토공집계표"/>
      <sheetName val="우수공자재집계표"/>
      <sheetName val="시모자"/>
      <sheetName val="STRA2"/>
      <sheetName val="공사비 증감 내역서"/>
      <sheetName val="기본"/>
      <sheetName val="수주추정"/>
      <sheetName val="흙쌓기도수로설치현황"/>
      <sheetName val="시점교대"/>
      <sheetName val="현금흐름"/>
      <sheetName val="소보"/>
      <sheetName val="포장면적집계"/>
      <sheetName val="수로BOX"/>
      <sheetName val="신규보류입력"/>
      <sheetName val="이름정의"/>
      <sheetName val="POL6차-PIPING"/>
      <sheetName val="b_balju_cho"/>
      <sheetName val="토공개요C"/>
      <sheetName val="정공공사"/>
      <sheetName val="안전장치"/>
      <sheetName val="예산명세서"/>
      <sheetName val="Macro2"/>
      <sheetName val="년도별노임표"/>
      <sheetName val="중기목록표"/>
      <sheetName val="건축계약내역"/>
      <sheetName val="대전가오_견출_집계표"/>
      <sheetName val="공사"/>
      <sheetName val="도로"/>
      <sheetName val="노무비단가"/>
      <sheetName val="관급자재대"/>
      <sheetName val="2.토목공사"/>
      <sheetName val="노임,재료비"/>
      <sheetName val="골조시행"/>
      <sheetName val="건물철거"/>
      <sheetName val="기타배수구조물깨기-단위수량"/>
      <sheetName val="초"/>
      <sheetName val="관경별내역서"/>
      <sheetName val="원가&amp;하도급원가"/>
      <sheetName val="설계설명서"/>
      <sheetName val="개별직종노임단가(2003.9)"/>
      <sheetName val="청주(철골발주의뢰서)"/>
      <sheetName val="2-1. 경관조명 내역총괄표"/>
      <sheetName val="각형맨홀"/>
      <sheetName val="pier-1"/>
      <sheetName val="건축내역서"/>
      <sheetName val="설비내역서"/>
      <sheetName val="전기내역서"/>
      <sheetName val="II손익관리"/>
      <sheetName val="기본단가표"/>
      <sheetName val="노임단가 (2)"/>
      <sheetName val="실행(ALT1)"/>
      <sheetName val="적용기준"/>
      <sheetName val="내역을"/>
      <sheetName val="AS포장복구 "/>
      <sheetName val="문산방향-교대(A2)"/>
      <sheetName val="건축일위"/>
      <sheetName val="그라우팅일위"/>
      <sheetName val="설계변경총괄표(계산식)"/>
      <sheetName val="운임료"/>
      <sheetName val="작업입력"/>
      <sheetName val="2003상반기노임기준"/>
      <sheetName val="날개벽(TYPE2)"/>
      <sheetName val="보도교산출근거"/>
      <sheetName val="토공개요"/>
      <sheetName val="토공(1)"/>
      <sheetName val="공종별자재"/>
      <sheetName val="준공조서"/>
      <sheetName val="공사준공계"/>
      <sheetName val="준공검사보고서"/>
      <sheetName val="투찰"/>
      <sheetName val="L_RPTB02_01"/>
      <sheetName val="A2"/>
      <sheetName val=" 상부공통집계(총괄)"/>
      <sheetName val="방수"/>
      <sheetName val="포장자재집계표"/>
      <sheetName val="EQUIP LIST"/>
      <sheetName val="기본일위"/>
      <sheetName val="중기단가LIST"/>
      <sheetName val="산출기준"/>
      <sheetName val="개별직종노임"/>
      <sheetName val="엔지니어링노임"/>
      <sheetName val="2"/>
      <sheetName val="터파기단면도(보도)"/>
      <sheetName val="격점수량"/>
      <sheetName val="기존건물 깨기원단위"/>
      <sheetName val="시장성초안camera"/>
      <sheetName val="장비종합부표"/>
      <sheetName val="집계표_식재"/>
      <sheetName val="부표"/>
      <sheetName val="기본데이타입력"/>
      <sheetName val="단가산출2"/>
      <sheetName val="HVAC"/>
      <sheetName val="대공종"/>
      <sheetName val="실행내역(10.13)"/>
      <sheetName val="도급"/>
      <sheetName val="1구간FRP수량산출"/>
      <sheetName val="JUCKEYK"/>
      <sheetName val="노.표-조"/>
      <sheetName val="단관데이터"/>
      <sheetName val="이형관데이터"/>
      <sheetName val="가설공사비"/>
      <sheetName val="도로구조공사비"/>
      <sheetName val="도로토공공사비"/>
      <sheetName val="여수토공사비"/>
      <sheetName val="철거현황"/>
      <sheetName val="준공정산"/>
      <sheetName val="2000노임기준"/>
      <sheetName val="노무자도장2"/>
      <sheetName val="목포방향"/>
      <sheetName val="식재"/>
      <sheetName val="가제당공사비"/>
      <sheetName val="기초처리공사비"/>
      <sheetName val="복통공사비"/>
      <sheetName val="본제당공사비"/>
      <sheetName val="시험비"/>
      <sheetName val="중기운반비"/>
      <sheetName val="진입도로공사비"/>
      <sheetName val="취수탑공사비"/>
      <sheetName val="토취장복구"/>
      <sheetName val="토목공사일반"/>
      <sheetName val="unitpric"/>
      <sheetName val="noyim"/>
      <sheetName val="99노임단가"/>
      <sheetName val="준비공"/>
      <sheetName val="목교수량산출"/>
      <sheetName val="물가단가"/>
      <sheetName val="제표일위대가"/>
      <sheetName val="208-238"/>
      <sheetName val="COVER"/>
      <sheetName val="철근량 산정"/>
      <sheetName val="구분표"/>
      <sheetName val="개거산출내역"/>
      <sheetName val="연동내역"/>
      <sheetName val="건설성적"/>
      <sheetName val="슬래브 -연속(3경간)"/>
      <sheetName val="고창방향"/>
      <sheetName val="토공분배표"/>
      <sheetName val="산출3-동력"/>
      <sheetName val="산출4-전등"/>
      <sheetName val="종배수단위_CON기초"/>
      <sheetName val="터널굴착단산"/>
      <sheetName val="총 원가계산"/>
      <sheetName val="위생"/>
      <sheetName val="산출2-전력"/>
      <sheetName val="산출9-TRAY"/>
      <sheetName val="DATE2001"/>
      <sheetName val="사  업  비  수  지  예  산  서"/>
      <sheetName val="배수공수집"/>
      <sheetName val="참여현황 (직원)"/>
      <sheetName val="종형증설공"/>
      <sheetName val="시노501"/>
      <sheetName val="D"/>
      <sheetName val="입찰견적보고서"/>
      <sheetName val="EACT10"/>
      <sheetName val="일위대가_가설_"/>
      <sheetName val="공사설명서"/>
      <sheetName val="금액"/>
      <sheetName val="PI"/>
      <sheetName val="간접"/>
      <sheetName val="원가계산하도"/>
      <sheetName val="설내역서 "/>
      <sheetName val="실행견적"/>
      <sheetName val="현장소운반"/>
      <sheetName val="관구보호몰탈"/>
      <sheetName val="파일의이용"/>
      <sheetName val="청 구"/>
      <sheetName val="설계산출기초"/>
      <sheetName val="전기단가조사서"/>
      <sheetName val="토목(용인)"/>
      <sheetName val="내역갑지"/>
      <sheetName val="교대철근집계"/>
      <sheetName val="상 부"/>
      <sheetName val="도기류"/>
      <sheetName val="고유코드_설계"/>
      <sheetName val="남양내역"/>
      <sheetName val="원가서"/>
      <sheetName val="출장내역"/>
      <sheetName val="연결임시"/>
      <sheetName val="11.1 단면hwp"/>
      <sheetName val="흙막이 개산견적"/>
      <sheetName val="일위단위"/>
      <sheetName val="s"/>
      <sheetName val="용역비내역-진짜"/>
      <sheetName val="계양가시설"/>
      <sheetName val="GI-LIST"/>
      <sheetName val="음성방향"/>
      <sheetName val="산출기준자료"/>
      <sheetName val="구역화물"/>
      <sheetName val="단위목록"/>
      <sheetName val="다곡2교"/>
      <sheetName val="직접경비"/>
      <sheetName val="평내중"/>
      <sheetName val="현장관리비참조"/>
      <sheetName val="차선도색-연장,수량(1)"/>
      <sheetName val="하도급 검토"/>
      <sheetName val="3.하중계산"/>
      <sheetName val="내역(신례)"/>
      <sheetName val="VXXXXXX"/>
      <sheetName val="환율CHANGE"/>
      <sheetName val="호프"/>
      <sheetName val="재료비단가"/>
      <sheetName val="탄성1"/>
      <sheetName val="산수배수"/>
      <sheetName val="(당평)자재"/>
      <sheetName val="당초명세(평)"/>
      <sheetName val="A-8 PD(도로중앙)"/>
      <sheetName val="PROJECT BRIEF(EX.NEW)"/>
      <sheetName val="Site Expenses"/>
      <sheetName val="보도포장연장조서-표준차도부"/>
      <sheetName val="표준차도부연장조서-ASP"/>
      <sheetName val="감액총괄표"/>
      <sheetName val="설계가"/>
      <sheetName val="단가조정표"/>
      <sheetName val="단위수량산출"/>
      <sheetName val="배수공 주요자재 집계표"/>
      <sheetName val="실행간접비용"/>
      <sheetName val="옹벽공 수량집계표"/>
      <sheetName val="순공사비"/>
      <sheetName val="9-1차이내역"/>
      <sheetName val="앵커구조계산"/>
      <sheetName val="관접합및부설"/>
      <sheetName val="사통"/>
      <sheetName val="내역_FILE"/>
      <sheetName val="계림(함평)"/>
      <sheetName val="계림(장성)"/>
      <sheetName val="인원투입"/>
      <sheetName val="포장공자재집계표"/>
      <sheetName val="슬래브수량"/>
      <sheetName val="일위대가(1)"/>
      <sheetName val="구조물공집계"/>
      <sheetName val="상행-교대(A1-A2)"/>
      <sheetName val="부표총괄"/>
      <sheetName val="VII-2현장경비"/>
      <sheetName val="Ⅴ-2.공종별내역"/>
      <sheetName val="출력X"/>
      <sheetName val="내역서 (2)"/>
      <sheetName val="06 일위대가목록"/>
      <sheetName val="옹벽수량집계"/>
      <sheetName val="4.내진설계"/>
      <sheetName val=" ｹ-ﾌﾞﾙ"/>
      <sheetName val="공사비"/>
      <sheetName val="연도손익"/>
      <sheetName val="회수금"/>
      <sheetName val="대체용지"/>
      <sheetName val="건자이자"/>
      <sheetName val="내부매출원가"/>
      <sheetName val="지구 리스트"/>
      <sheetName val="용지비"/>
      <sheetName val="총괄서"/>
      <sheetName val="1000 DB구축 부표"/>
      <sheetName val="용역단가"/>
      <sheetName val="효성CB 1P기초"/>
      <sheetName val="조견표"/>
      <sheetName val="공용(현대건설공구)"/>
      <sheetName val="현대건설공구(UNIT)"/>
      <sheetName val="상호참고자료"/>
      <sheetName val="발주처자료입력"/>
      <sheetName val="회사기본자료"/>
      <sheetName val="하자보증자료"/>
      <sheetName val="기술자관련자료"/>
      <sheetName val="시점경사로"/>
      <sheetName val="9_정착구_보강"/>
      <sheetName val="단가_(2)"/>
      <sheetName val="1차_내역서"/>
      <sheetName val="전선_및_전선관"/>
      <sheetName val="배관배선_단가조사"/>
      <sheetName val="환경기계공정표_(3)"/>
      <sheetName val="1__설계조건_2_단면가정_3__하중계산"/>
      <sheetName val="BSD_(2)"/>
      <sheetName val="배수공_시멘트_및_골재량_산출"/>
      <sheetName val="96보완계획7_12"/>
      <sheetName val="사__업__비__수__지__예__산__서"/>
      <sheetName val="1차"/>
      <sheetName val="1.CB"/>
      <sheetName val="변수"/>
      <sheetName val="교사기준면적(중)"/>
      <sheetName val="반포2차"/>
      <sheetName val="첨"/>
      <sheetName val="낙석방지수량"/>
      <sheetName val="1차설계변경내역"/>
      <sheetName val="시화점실행"/>
      <sheetName val="전 기"/>
      <sheetName val="설계내역"/>
      <sheetName val="해외(원화)"/>
      <sheetName val="토목공사"/>
      <sheetName val="포장공수량집계표"/>
      <sheetName val="사유서제출현황-2"/>
      <sheetName val="콘크리트타설집계표"/>
      <sheetName val="제경비율"/>
      <sheetName val="공사명입력"/>
      <sheetName val="근로자자료입력"/>
      <sheetName val="참고자료"/>
      <sheetName val="단"/>
      <sheetName val="원유_BANK"/>
      <sheetName val="공사분석"/>
      <sheetName val="GR"/>
      <sheetName val="폐기물"/>
      <sheetName val="공사품의서"/>
      <sheetName val="45,46"/>
      <sheetName val="부대tu"/>
      <sheetName val="HRSG SMALL07220"/>
      <sheetName val="수질정화시설"/>
      <sheetName val="ELECTRIC"/>
      <sheetName val="자재"/>
      <sheetName val="공비현2"/>
      <sheetName val="도급내역"/>
      <sheetName val="물집"/>
      <sheetName val="도급금액"/>
      <sheetName val="재노경"/>
      <sheetName val="집수A"/>
      <sheetName val="120"/>
      <sheetName val="130"/>
      <sheetName val="100"/>
      <sheetName val="101"/>
      <sheetName val="102"/>
      <sheetName val="103"/>
      <sheetName val="106"/>
      <sheetName val="108"/>
      <sheetName val="109"/>
      <sheetName val="131"/>
      <sheetName val="110"/>
      <sheetName val="111"/>
      <sheetName val="114"/>
      <sheetName val="116"/>
      <sheetName val="132"/>
      <sheetName val="140"/>
      <sheetName val="141"/>
      <sheetName val="142"/>
      <sheetName val="143"/>
      <sheetName val="144"/>
      <sheetName val="145"/>
      <sheetName val="146"/>
      <sheetName val="121"/>
      <sheetName val="147"/>
      <sheetName val="148"/>
      <sheetName val="160"/>
      <sheetName val="164"/>
      <sheetName val="Flaer Area"/>
      <sheetName val="123"/>
      <sheetName val="124"/>
      <sheetName val="125"/>
      <sheetName val="126"/>
      <sheetName val="127"/>
      <sheetName val="128"/>
      <sheetName val="129"/>
      <sheetName val="중요"/>
      <sheetName val="총내역서"/>
      <sheetName val="수량산출서-2"/>
      <sheetName val="인부노임"/>
      <sheetName val="4.2.1 마루높이 검토"/>
      <sheetName val="List"/>
      <sheetName val="단가산출서(기계)"/>
      <sheetName val="배관단가조사서"/>
      <sheetName val="참고사항"/>
      <sheetName val="설계명세서(종합)"/>
      <sheetName val="소요자재"/>
      <sheetName val="노무산출서"/>
      <sheetName val="특별교실"/>
      <sheetName val="낙찰표"/>
      <sheetName val="단 box"/>
      <sheetName val="기계"/>
      <sheetName val="sub"/>
      <sheetName val="내역전기"/>
      <sheetName val="중강당 내역"/>
      <sheetName val="단가조건(02년)"/>
      <sheetName val="05-원가계산"/>
      <sheetName val="골재집계"/>
      <sheetName val="-레미콘집계"/>
      <sheetName val="자갈,시멘트,모래산출"/>
      <sheetName val="-철근집계"/>
      <sheetName val="포장재료(1)"/>
      <sheetName val="-흄관집계"/>
      <sheetName val="안전시설"/>
      <sheetName val="세금자료"/>
      <sheetName val="가열로SW"/>
      <sheetName val="청_구"/>
      <sheetName val="1_수인터널"/>
      <sheetName val="상_부"/>
      <sheetName val="공사비_증감_내역서"/>
      <sheetName val="Sheet2_(2)"/>
      <sheetName val="Customer_Databas"/>
      <sheetName val="PROJECT_BRIEF(EX_NEW)"/>
      <sheetName val="Site_Expenses"/>
      <sheetName val="기존포장깨기"/>
      <sheetName val="석축헐기"/>
      <sheetName val="sst,stl창호"/>
      <sheetName val="ETC"/>
      <sheetName val="A4"/>
      <sheetName val="연속벽현황"/>
      <sheetName val="산근(1)"/>
      <sheetName val="2_단면가정"/>
      <sheetName val="맨홀수량산출(A-LINE)"/>
      <sheetName val="03전반노무비"/>
      <sheetName val="08-공사비총괄표"/>
      <sheetName val="01-적용기준"/>
      <sheetName val="지장물 철거 물량 산출서"/>
      <sheetName val="민감도"/>
      <sheetName val="달서천-대비"/>
      <sheetName val="소방"/>
      <sheetName val="공통비(전체)"/>
      <sheetName val="노면및방향"/>
      <sheetName val="A4288"/>
      <sheetName val="포장공수량집계"/>
      <sheetName val="일위_파일"/>
      <sheetName val="P4-C"/>
      <sheetName val="J형측구단위수량"/>
      <sheetName val="설-원가"/>
      <sheetName val="일위대가-1"/>
      <sheetName val="협력업체"/>
      <sheetName val="지급(1)"/>
      <sheetName val="산출내역(K2)"/>
      <sheetName val="이음개소"/>
      <sheetName val="견적대비표"/>
      <sheetName val="기계경비및산출근거서"/>
      <sheetName val="집행안"/>
      <sheetName val="7-2"/>
      <sheetName val="중기손료집계(1209)"/>
      <sheetName val="가계부"/>
      <sheetName val="제품목록"/>
      <sheetName val="매입매출관리"/>
      <sheetName val="골막이(야매)"/>
      <sheetName val="ⴭⴭⴭⴭⴭ"/>
      <sheetName val="말뚝기초(안정검토)-외측"/>
      <sheetName val="기흥하도용"/>
      <sheetName val="당진1,2호기전선관설치및접지4차공사내역서-을지"/>
      <sheetName val="가격조사서"/>
      <sheetName val="암거"/>
      <sheetName val="총괄-1"/>
      <sheetName val="암거 제원표-1단계"/>
      <sheetName val="분뇨"/>
      <sheetName val="C.배수관공"/>
      <sheetName val="상-교대(A1-A2)"/>
      <sheetName val="집기손료"/>
      <sheetName val="WING3"/>
      <sheetName val="수요개발과판매량"/>
      <sheetName val="지질조사"/>
      <sheetName val="소도3교"/>
      <sheetName val="2.건축"/>
      <sheetName val="연돌일위집계"/>
      <sheetName val="여과지동"/>
      <sheetName val="교량"/>
      <sheetName val="제잡비"/>
      <sheetName val="문학간접"/>
      <sheetName val="보증수수료산출"/>
      <sheetName val="건축기계설비표선정수장"/>
      <sheetName val="지점별강우량"/>
      <sheetName val="절대지우지말것"/>
      <sheetName val="D-철근총괄"/>
      <sheetName val="1.폐기물집계표"/>
      <sheetName val="단가산출총괄표"/>
      <sheetName val="BOX"/>
      <sheetName val="상세"/>
      <sheetName val="배수공BOQ"/>
      <sheetName val="현황"/>
      <sheetName val="인사자료총집계"/>
      <sheetName val="计算稿"/>
      <sheetName val="남양시작동자105노65기1.3화1.2"/>
      <sheetName val="工程量计算书"/>
      <sheetName val="카니발(자105노60)"/>
      <sheetName val="TRE TABLE"/>
      <sheetName val="Total Progress (2)"/>
      <sheetName val="FAB"/>
      <sheetName val="Data&amp;Result"/>
      <sheetName val="Sheet1_(2)1"/>
      <sheetName val="별표_1"/>
      <sheetName val="토공(우물통,기타)_1"/>
      <sheetName val="표__지1"/>
      <sheetName val="BOX(1_5X1_5)1"/>
      <sheetName val="단면__2_"/>
      <sheetName val="ENE-CAL_1"/>
      <sheetName val="ITB_COST"/>
      <sheetName val="_냉각수펌프"/>
      <sheetName val="2011_(4)"/>
      <sheetName val="설계기준_및_하중계산"/>
      <sheetName val="1062-X방향_"/>
      <sheetName val="11_자재단가"/>
      <sheetName val="역T형(H=6_0)_(2)"/>
      <sheetName val="각사별공사비분개_"/>
      <sheetName val="전차선로_물량표"/>
      <sheetName val="단가_및_재료비"/>
      <sheetName val="추정공사비_산출내역1_xlsx"/>
      <sheetName val="Dike_for_49T03_&amp;_49T04"/>
      <sheetName val="Dike_for_49T02,_05~07,_19_(1)"/>
      <sheetName val="수량산출서_갑지"/>
      <sheetName val="견적대비_견적서"/>
      <sheetName val="1호-아(오)0_4"/>
      <sheetName val="CONSTRUCTION_COMPONENT"/>
      <sheetName val="접속_SLAB,BRACKET_설계"/>
      <sheetName val="빌딩_안내"/>
      <sheetName val="공정별_수량산출서"/>
      <sheetName val="자재_및_폐기물견적(2008)"/>
      <sheetName val="화단_철거"/>
      <sheetName val="CABLE_SIZE-3"/>
      <sheetName val="cable_data1"/>
      <sheetName val="wk_prgs"/>
      <sheetName val="자재_집계표"/>
      <sheetName val="IMPEADENCE_MAP_취수장"/>
      <sheetName val="일위대가_호표_(계약)"/>
      <sheetName val="2__공원조도"/>
      <sheetName val="N10(미지급)_"/>
      <sheetName val="N10(미지급)_1"/>
      <sheetName val="기준Data"/>
      <sheetName val="의왕F사"/>
      <sheetName val="가공사"/>
      <sheetName val="참조영역"/>
      <sheetName val="신구계정대사표"/>
      <sheetName val="Project Brief"/>
      <sheetName val="AILC004"/>
      <sheetName val="공문"/>
      <sheetName val="4)유동표"/>
      <sheetName val="부재치수입력"/>
      <sheetName val="1.일반수량산출근거"/>
      <sheetName val="CALCULATION"/>
      <sheetName val="static.cal"/>
      <sheetName val="DI_전처리 단가집(GP1 실적가)"/>
      <sheetName val="XXXXXX"/>
      <sheetName val="조도"/>
      <sheetName val="동력"/>
      <sheetName val="변압기"/>
      <sheetName val="발전기"/>
      <sheetName val="간선"/>
      <sheetName val="도체종-상수표"/>
      <sheetName val="Sheet8"/>
      <sheetName val="Sheet9"/>
      <sheetName val="Sheet11"/>
      <sheetName val="Sheet12"/>
      <sheetName val="전기자료"/>
      <sheetName val="DUT-BAT1"/>
      <sheetName val="GEN"/>
      <sheetName val="합천내역"/>
      <sheetName val="Currency Rate"/>
      <sheetName val="Cash Flow bulanan"/>
      <sheetName val="tifico"/>
      <sheetName val="Bao cao hao hut VT-TR"/>
      <sheetName val="본장"/>
      <sheetName val="예산서"/>
      <sheetName val="대전노은1차_조적_집계표"/>
      <sheetName val="運転条件一覧"/>
      <sheetName val="125x125"/>
      <sheetName val="Du toan"/>
      <sheetName val="Items"/>
      <sheetName val="Detail"/>
      <sheetName val="¥ "/>
      <sheetName val="KLall"/>
      <sheetName val="DTTC CHI TIET"/>
      <sheetName val="SP10"/>
      <sheetName val="BechLab"/>
      <sheetName val="Rates"/>
      <sheetName val="조직"/>
      <sheetName val="MTO REV.2(ARMOR)"/>
      <sheetName val="TEN CONG TRINH"/>
      <sheetName val="D+W"/>
      <sheetName val="INFOR-ST"/>
      <sheetName val="kpxlc"/>
      <sheetName val="kpxld"/>
      <sheetName val="VTu"/>
      <sheetName val="D_MUC"/>
      <sheetName val="Unit price"/>
      <sheetName val="p"/>
      <sheetName val="Define finishing"/>
      <sheetName val="SEX"/>
      <sheetName val="BIDDING-SUM"/>
      <sheetName val="PTĐG"/>
      <sheetName val="RATE"/>
      <sheetName val="MA"/>
      <sheetName val="Tiến độ  Rev1 (phói hợp)"/>
      <sheetName val="Level 2"/>
      <sheetName val="VT190111"/>
      <sheetName val="TH-XL"/>
      <sheetName val="PNT-QUOT-#3"/>
      <sheetName val="Keothep"/>
      <sheetName val="Re-bar"/>
      <sheetName val="HS"/>
      <sheetName val="Cst Pkg-Eden"/>
      <sheetName val="Chi tiết cấu tạo giá (2)"/>
      <sheetName val="SUMMARY-HT Thô"/>
      <sheetName val="02.PHAT SINH TANG"/>
      <sheetName val="DT"/>
      <sheetName val="TONG HOP XIN GIA"/>
      <sheetName val="Bảng_mã_VT"/>
      <sheetName val="tong_du_toan"/>
      <sheetName val="Sheet"/>
      <sheetName val="DANHMUC"/>
      <sheetName val="電気設備表"/>
      <sheetName val="1.R18 BF"/>
      <sheetName val="A"/>
      <sheetName val="G"/>
      <sheetName val="F-B"/>
      <sheetName val="H-J"/>
      <sheetName val="6.External works-R18"/>
      <sheetName val="May"/>
      <sheetName val="Profile"/>
      <sheetName val="bill 3 - D Wall"/>
      <sheetName val="KHOI LUONG15-4"/>
      <sheetName val="NC"/>
      <sheetName val="Tro giup"/>
      <sheetName val="Villa A"/>
      <sheetName val="Div26 - Elect"/>
      <sheetName val="CPTNo"/>
      <sheetName val="COAT&amp;WRAP-QIOT-#3"/>
      <sheetName val="Parem"/>
      <sheetName val="Ref"/>
      <sheetName val="VO"/>
      <sheetName val="Xuly Data"/>
      <sheetName val="CSVC LD"/>
      <sheetName val="Ten_NVKD"/>
      <sheetName val="Setting"/>
      <sheetName val="dtct cong"/>
      <sheetName val="Buy vs. Lease Car"/>
      <sheetName val="BQ"/>
      <sheetName val="Costmaster"/>
      <sheetName val="Isolasi Luar Dalam"/>
      <sheetName val="Isolasi Luar"/>
      <sheetName val="8521"/>
      <sheetName val="Y_WORK"/>
      <sheetName val="백암비스타내역"/>
      <sheetName val="계획집계"/>
      <sheetName val="단가산출서"/>
      <sheetName val="배수관접합및부설  "/>
      <sheetName val="CAUDIT"/>
      <sheetName val="내역서(우)"/>
      <sheetName val="판"/>
      <sheetName val="노동부"/>
      <sheetName val="구성비"/>
      <sheetName val="Financial impact"/>
      <sheetName val="Sch7a (토요일)"/>
      <sheetName val="Cover (x)"/>
      <sheetName val="SORT"/>
      <sheetName val="Cor Apt"/>
      <sheetName val="DTCT"/>
      <sheetName val="2.1 受電設備棟"/>
      <sheetName val="2.2 受・防火水槽"/>
      <sheetName val="2.3 排水処理設備棟"/>
      <sheetName val="2.4 倉庫棟"/>
      <sheetName val="2.5 守衛棟"/>
      <sheetName val="daf-3(OK)"/>
      <sheetName val="daf-7(OK)"/>
      <sheetName val="Cash Flow"/>
      <sheetName val="Yield"/>
      <sheetName val="CPBTXM-THUONG"/>
      <sheetName val="Xunit (단위환산)"/>
      <sheetName val="고객사 관리 코드"/>
      <sheetName val="연부97-1"/>
      <sheetName val="울산자동제어"/>
      <sheetName val="Xunit_(단위환산)"/>
      <sheetName val="고객사_관리_코드"/>
      <sheetName val="인상효1"/>
      <sheetName val="HE SO DIEU CHINH"/>
      <sheetName val="VCV-BE-TONG"/>
      <sheetName val="6PILE__(돌출)3"/>
      <sheetName val="내역서_3"/>
      <sheetName val="1_설계조건3"/>
      <sheetName val="2_2_S-Curve2"/>
      <sheetName val="RAB_AR&amp;STR1"/>
      <sheetName val="8_PILE__(돌출)2"/>
      <sheetName val="Chiet_tinh_dz351"/>
      <sheetName val="TABLE_DB1"/>
      <sheetName val="쌍용_data_base1"/>
      <sheetName val="플랜트_설치2"/>
      <sheetName val="단면_(2)2"/>
      <sheetName val="code_HTT_Thap1"/>
      <sheetName val="4-Lane_bridge1"/>
      <sheetName val="dongia_(2)1"/>
      <sheetName val="t-h_HA_THE"/>
      <sheetName val="THPDMoi__(2)"/>
      <sheetName val="DON_GIA"/>
      <sheetName val="CHITIET_VL-NC-TT_-1p"/>
      <sheetName val="TONG_HOP_VL-NC_TT"/>
      <sheetName val="TH_XL"/>
      <sheetName val="CHITIET_VL-NC-TT-3p"/>
      <sheetName val="KPVC-BD_"/>
      <sheetName val="CHITIET_VL-NC"/>
      <sheetName val="B3A_-_TOWER_A"/>
      <sheetName val="D&amp;W_def_1"/>
      <sheetName val="돌담교_상부수량3"/>
      <sheetName val="8_석축단위(H=1_5M)2"/>
      <sheetName val="3BL공동구_수량3"/>
      <sheetName val="준검_내역서2"/>
      <sheetName val="3_공통공사대비2"/>
      <sheetName val="방배동내역_(총괄)2"/>
      <sheetName val="설명서_2"/>
      <sheetName val="COMPARISON_TABLE2"/>
      <sheetName val="crude_SLAB_RE-bar2"/>
      <sheetName val="CRUDE_RE-bar2"/>
      <sheetName val="1_설계기준2"/>
      <sheetName val="신규_수주분(사용자_정의)2"/>
      <sheetName val="1_2_1_마루높이결정2"/>
      <sheetName val="3_하중산정4_지지력2"/>
      <sheetName val="표지_(2)2"/>
      <sheetName val="2_입력sheet2"/>
      <sheetName val="DATA_입력란2"/>
      <sheetName val="1_우편집중내역서2"/>
      <sheetName val="Pier_32"/>
      <sheetName val="2_가정단면2"/>
      <sheetName val="7_PILE__(돌출)2"/>
      <sheetName val="plan&amp;section_of_foundation2"/>
      <sheetName val="pile_bearing_capa_&amp;_arrenge2"/>
      <sheetName val="design_load2"/>
      <sheetName val="working_load_at_the_btm_ft_2"/>
      <sheetName val="stability_check2"/>
      <sheetName val="design_criteria2"/>
      <sheetName val="Thuc_thanh1"/>
      <sheetName val="(3_품질관리_시험_총괄표)2"/>
      <sheetName val="PAD_TR보호대기초2"/>
      <sheetName val="Civil__Sub-Station_11"/>
      <sheetName val="Coax_Designer"/>
      <sheetName val="MAIN_GATE_HOUSE"/>
      <sheetName val="Gia_VL,NC,M"/>
      <sheetName val="Phan_chung"/>
      <sheetName val="Tom_tat_gia_du_thau"/>
      <sheetName val="Bảng_Phân_Tích_Chi_Phí"/>
      <sheetName val="실행내역서_1"/>
      <sheetName val="Tien_do_TV"/>
      <sheetName val="CP_Du_phong"/>
      <sheetName val="THCP_Lap_dat"/>
      <sheetName val="THCP_xay_dung"/>
      <sheetName val="Tong_hop_kinh_phi"/>
      <sheetName val="Bảng_KLHT"/>
      <sheetName val="RC_WORK"/>
      <sheetName val="배수내역_(2)"/>
      <sheetName val="Bao_cao_hao_hut_VT-TR"/>
      <sheetName val="¥_"/>
      <sheetName val="DTTC_CHI_TIET"/>
      <sheetName val="Du_toan"/>
      <sheetName val="MTO_REV_2(ARMOR)"/>
      <sheetName val="TEN_CONG_TRINH"/>
      <sheetName val="건축내역서_(경제상무실)"/>
      <sheetName val="내역서1999_8최종"/>
      <sheetName val="1000_DB구축_부표"/>
      <sheetName val="Cash_Flow_bulanan"/>
      <sheetName val="Currency_Rate"/>
      <sheetName val="MU"/>
      <sheetName val="tra VL"/>
      <sheetName val="8.3해석단면 선정"/>
      <sheetName val="관보호공단위수량"/>
      <sheetName val="관경결정"/>
      <sheetName val="KLDT DIEN"/>
      <sheetName val="PTVT DIEN"/>
      <sheetName val="t-h_HA_THE1"/>
      <sheetName val="THPDMoi__(2)1"/>
      <sheetName val="DON_GIA1"/>
      <sheetName val="CHITIET_VL-NC-TT_-1p1"/>
      <sheetName val="TONG_HOP_VL-NC_TT1"/>
      <sheetName val="TH_XL1"/>
      <sheetName val="CHITIET_VL-NC-TT-3p1"/>
      <sheetName val="KPVC-BD_1"/>
      <sheetName val="CHITIET_VL-NC1"/>
      <sheetName val="B3A_-_TOWER_A1"/>
      <sheetName val="Coax_Designer1"/>
      <sheetName val="MAIN_GATE_HOUSE1"/>
      <sheetName val="Bảng_Phân_Tích_Chi_Phí1"/>
      <sheetName val="tong_du_toan1"/>
      <sheetName val="Gia_VL,NC,M1"/>
      <sheetName val="Phan_chung1"/>
      <sheetName val="Tom_tat_gia_du_thau1"/>
      <sheetName val="Tien_do_TV1"/>
      <sheetName val="CP_Du_phong1"/>
      <sheetName val="THCP_Lap_dat1"/>
      <sheetName val="THCP_xay_dung1"/>
      <sheetName val="Tong_hop_kinh_phi1"/>
      <sheetName val="Bảng_mã_VT1"/>
      <sheetName val="Bao_cao_hao_hut_VT-TR1"/>
      <sheetName val="Lookups"/>
      <sheetName val="Add cost08"/>
      <sheetName val="SumBricks08"/>
      <sheetName val="SCOPE OF WORK"/>
      <sheetName val="Gia"/>
      <sheetName val="PH 5"/>
      <sheetName val="Dầm -4.7m"/>
      <sheetName val="Phu cap"/>
      <sheetName val="CE(E)"/>
      <sheetName val="CE(M)"/>
      <sheetName val="Project Data"/>
      <sheetName val="수정시산표"/>
      <sheetName val="FD"/>
      <sheetName val="GI"/>
      <sheetName val="EE (3)"/>
      <sheetName val="PAVEMENT"/>
      <sheetName val="TRAFFIC"/>
      <sheetName val="NOTE"/>
      <sheetName val="Cấu tạo giá"/>
      <sheetName val="KUNGDEVI"/>
      <sheetName val="마감사양"/>
      <sheetName val="DFA"/>
      <sheetName val="StaffList-OLD"/>
      <sheetName val="Budget Code"/>
      <sheetName val="TinhGiaNC"/>
      <sheetName val="Thiet Bi"/>
      <sheetName val="VCBo"/>
      <sheetName val="Phan tich"/>
      <sheetName val="TH Vat tu"/>
      <sheetName val="TH Kinh phi"/>
      <sheetName val="BocXep"/>
      <sheetName val="TinhGiaMTC"/>
      <sheetName val="TH MTC"/>
      <sheetName val="TH N.Cong"/>
      <sheetName val="Bang KL"/>
      <sheetName val="VCThuy"/>
      <sheetName val="Cover page"/>
      <sheetName val="Inputs_Sens"/>
      <sheetName val="IS_Sum_CM"/>
      <sheetName val="Daf 1"/>
      <sheetName val="조도계산서 (도서)"/>
      <sheetName val="대전(세창동)"/>
      <sheetName val="Hydrant"/>
      <sheetName val="5지구단위"/>
      <sheetName val="폐기물집계표"/>
      <sheetName val="총괄설계내역서"/>
      <sheetName val="laroux"/>
      <sheetName val="H-P규격"/>
      <sheetName val="S-P규격"/>
      <sheetName val="H-P＋토류판 수량산출"/>
      <sheetName val="S-P수량산출"/>
      <sheetName val="H-P수량집계"/>
      <sheetName val="총괄H-P수량집계 "/>
      <sheetName val="S-P수량집계"/>
      <sheetName val="총괄S-P수량집계"/>
      <sheetName val="평균h"/>
      <sheetName val="지반개량"/>
      <sheetName val="산거각호표"/>
      <sheetName val="재료집계(분수관)"/>
      <sheetName val="깨기수량집계"/>
      <sheetName val="지장물조서"/>
      <sheetName val="수문일1"/>
      <sheetName val="2000_x0000__x0000__x0005__x0000_"/>
      <sheetName val="허용전류"/>
      <sheetName val="콘크리트측구연장"/>
      <sheetName val="표 지"/>
      <sheetName val="INTRO.(X)"/>
      <sheetName val="작성"/>
      <sheetName val="안정성검토"/>
      <sheetName val="TOWER 12TON"/>
      <sheetName val="JIB CRANE,HOIST"/>
      <sheetName val="TOWER 10TON"/>
      <sheetName val="SLAB"/>
      <sheetName val="도장수량"/>
      <sheetName val="삼홍테크"/>
      <sheetName val="2BOX본체"/>
      <sheetName val="Alat"/>
      <sheetName val="Analisa Gabungan"/>
      <sheetName val="bar"/>
      <sheetName val="table1"/>
      <sheetName val="SGC RATE"/>
      <sheetName val="KINH PHI TONG HOP"/>
      <sheetName val="Dinh muc CP KTCB khac"/>
      <sheetName val="TEN HANG MUC "/>
      <sheetName val="Cash2"/>
      <sheetName val="지하시설물작성"/>
      <sheetName val="조은나오스빌"/>
      <sheetName val="공사원가"/>
      <sheetName val="당초토량산출서"/>
      <sheetName val="변경토량산출서"/>
      <sheetName val="봉양~조차장간고하개명(신설)"/>
      <sheetName val="일반수량총괄집계표"/>
      <sheetName val="견적및기타"/>
      <sheetName val="단가산출목록"/>
      <sheetName val="정화조"/>
      <sheetName val="수량이동"/>
      <sheetName val="설산1.나"/>
      <sheetName val="본사S"/>
      <sheetName val="화재 탐지 설비"/>
      <sheetName val="간지1"/>
      <sheetName val="1.사유서"/>
      <sheetName val="간지2"/>
      <sheetName val="간지3"/>
      <sheetName val="부재별집계표"/>
      <sheetName val="도면"/>
      <sheetName val="동원(3)"/>
      <sheetName val="P.M 별"/>
      <sheetName val="COA-17"/>
      <sheetName val="C-18"/>
      <sheetName val="목공사품의서"/>
      <sheetName val="2. 2공구"/>
      <sheetName val="Item-DATA"/>
      <sheetName val="NSA fr Revit"/>
      <sheetName val="PTdam"/>
      <sheetName val="Bang gia"/>
      <sheetName val="HRG BHN"/>
      <sheetName val="조선용암면"/>
      <sheetName val="INDEX"/>
      <sheetName val="Matls"/>
      <sheetName val="Labor"/>
      <sheetName val="DTICH_OLD"/>
      <sheetName val="07.HT PODIUM"/>
      <sheetName val="04.KC HAM"/>
      <sheetName val="05.KC THAN_OK"/>
      <sheetName val="08.HT CANHO_OK"/>
      <sheetName val="DMVT"/>
      <sheetName val="Loose"/>
      <sheetName val="Main_Mech"/>
      <sheetName val="Sub_Mech"/>
      <sheetName val="負荷集計（断熱不燃）"/>
      <sheetName val="LEGEND"/>
      <sheetName val="BAOCHE A"/>
      <sheetName val="Takeoff"/>
      <sheetName val="Đơn Giá "/>
      <sheetName val="Para"/>
      <sheetName val="Duc_bk"/>
      <sheetName val="Drop Down"/>
      <sheetName val="EFR30696"/>
      <sheetName val="Hệ số"/>
      <sheetName val="Động cơ"/>
      <sheetName val="배수관공"/>
      <sheetName val="PROCURE"/>
      <sheetName val="공조"/>
      <sheetName val="L_RPTB16_05"/>
      <sheetName val="맨홀토_x0000__x0000__x0005_"/>
      <sheetName val="전체 내역서(통합)"/>
      <sheetName val="ESTI."/>
      <sheetName val="학생내역"/>
      <sheetName val="入力作成表"/>
      <sheetName val="Ma TP"/>
      <sheetName val="2_1_受電設備棟"/>
      <sheetName val="2_2_受・防火水槽"/>
      <sheetName val="2_3_排水処理設備棟"/>
      <sheetName val="2_4_倉庫棟"/>
      <sheetName val="2_5_守衛棟"/>
      <sheetName val="Xunit_(단위환산)1"/>
      <sheetName val="고객사_관리_코드1"/>
      <sheetName val="SCOPE_OF_WORK"/>
      <sheetName val="Dầm_-4_7m"/>
      <sheetName val="PH_5"/>
      <sheetName val="ESTI_"/>
      <sheetName val="Internal Finish"/>
      <sheetName val="Bill2-Sum-A"/>
      <sheetName val="Bill4-Sum-A"/>
      <sheetName val="Bill5-Sum-A"/>
      <sheetName val="EARTH WORKS"/>
      <sheetName val="Level_2"/>
      <sheetName val="Cst_Pkg-Eden"/>
      <sheetName val="Define_finishing"/>
      <sheetName val="Tiến_độ__Rev1_(phói_hợp)"/>
      <sheetName val="Chi_tiết_cấu_tạo_giá_(2)"/>
      <sheetName val="SUMMARY-HT_Thô"/>
      <sheetName val="02_PHAT_SINH_TANG"/>
      <sheetName val="Unit_price"/>
      <sheetName val="TONG_HOP_XIN_GIA"/>
      <sheetName val="1_R18_BF"/>
      <sheetName val="6_External_works-R18"/>
      <sheetName val="bill_3_-_D_Wall"/>
      <sheetName val="KHOI_LUONG15-4"/>
      <sheetName val="Tro_giup"/>
      <sheetName val="Villa_A"/>
      <sheetName val="Div26_-_Elect"/>
      <sheetName val="Xuly_Data"/>
      <sheetName val="CSVC_LD"/>
      <sheetName val="dtct_cong"/>
      <sheetName val="Buy_vs__Lease_Car"/>
      <sheetName val="tra_VL"/>
      <sheetName val="8_3해석단면_선정"/>
      <sheetName val="Ⅴ-2_공종별내역"/>
      <sheetName val="Bill No.01"/>
      <sheetName val="Breakdown (B)"/>
      <sheetName val="THVT"/>
      <sheetName val="현장별"/>
      <sheetName val="IBASE"/>
      <sheetName val="NKC6"/>
      <sheetName val="DeluxeVilla 4"/>
      <sheetName val="공사원가 (3)"/>
      <sheetName val="내역서-2"/>
      <sheetName val="업무처리전"/>
      <sheetName val="Summary - Budget"/>
      <sheetName val="Khoi luong"/>
      <sheetName val="BQ-E20-02(Rp)"/>
      <sheetName val="기계내역서"/>
      <sheetName val="Project, methods &amp; costs"/>
      <sheetName val="Ind. costs. &amp; Closing"/>
      <sheetName val="Main risks"/>
      <sheetName val="Markup"/>
      <sheetName val="PHG"/>
      <sheetName val="7. 교좌받침부검토(연속교)"/>
      <sheetName val="광통신 견적내역서1"/>
      <sheetName val="투찰(하수)"/>
      <sheetName val="케이블수량재료"/>
      <sheetName val="내역- CCTV"/>
      <sheetName val="설비공사(4)"/>
      <sheetName val="5수지"/>
      <sheetName val="4차원가계산서"/>
      <sheetName val="Sheet22"/>
      <sheetName val="화전내"/>
      <sheetName val="투찰추정"/>
      <sheetName val="전기혼잡제경비(45)"/>
      <sheetName val="일위집계표"/>
      <sheetName val="BJJIN"/>
      <sheetName val="계측제어설비"/>
      <sheetName val="법면단"/>
      <sheetName val="견적1"/>
      <sheetName val="인부신상자료"/>
      <sheetName val="001"/>
      <sheetName val="2F 회의실견적(5_14 일대)"/>
      <sheetName val="총_구조물공"/>
      <sheetName val="DHEQSUPT"/>
      <sheetName val="(X)품셈집계"/>
      <sheetName val="대3류 "/>
      <sheetName val="아파트"/>
      <sheetName val="부대시설"/>
      <sheetName val="설치조서"/>
      <sheetName val="배수공집계표"/>
      <sheetName val="예정공정표"/>
      <sheetName val="포장집계"/>
      <sheetName val="포장연장"/>
      <sheetName val="학습율"/>
      <sheetName val="건설사업관리 공제요율"/>
      <sheetName val="건설공사 감리원 배치기준"/>
      <sheetName val="책임감리 공제요율"/>
      <sheetName val="단가비교표"/>
      <sheetName val="실적"/>
      <sheetName val="입력(K0)"/>
      <sheetName val="장비"/>
      <sheetName val="단가산출1"/>
      <sheetName val="지수"/>
      <sheetName val="인제내역"/>
      <sheetName val="1~9 하중계산"/>
      <sheetName val="PL단가산정"/>
      <sheetName val="그림"/>
      <sheetName val="그림2"/>
      <sheetName val="전등수량산출"/>
      <sheetName val="단가산출서 (2)"/>
      <sheetName val="산정표"/>
      <sheetName val="캔개발배경"/>
      <sheetName val="캔판매목표"/>
      <sheetName val="시장"/>
      <sheetName val="손익"/>
      <sheetName val="일정표"/>
      <sheetName val="마케팅"/>
      <sheetName val="추정손익"/>
      <sheetName val="할당"/>
      <sheetName val="제목"/>
      <sheetName val="원가,목표"/>
      <sheetName val="판매"/>
      <sheetName val="판촉"/>
      <sheetName val="협조"/>
      <sheetName val="정의"/>
      <sheetName val="대구은행"/>
      <sheetName val="CONCRETE"/>
      <sheetName val="견적갑지"/>
      <sheetName val="물량내역"/>
      <sheetName val="소요자재명세서"/>
      <sheetName val="예산"/>
      <sheetName val="자재테이블"/>
      <sheetName val="토공정보"/>
      <sheetName val="횡배수관집현황(2공구)"/>
      <sheetName val="신축(단위)"/>
      <sheetName val="배수관토공산출"/>
      <sheetName val="아파트 내역"/>
      <sheetName val="노임 및 중기단가"/>
      <sheetName val="투입비"/>
      <sheetName val="쇠(1)"/>
      <sheetName val="가격(3)"/>
      <sheetName val="금호"/>
      <sheetName val="3"/>
      <sheetName val="4"/>
      <sheetName val="6"/>
      <sheetName val="단가목록"/>
      <sheetName val="공정data"/>
      <sheetName val="1공구내역서(1)"/>
      <sheetName val="2.대외공문"/>
      <sheetName val="이름"/>
      <sheetName val="급여표"/>
      <sheetName val="직원투입계획"/>
      <sheetName val="pier(각형)"/>
      <sheetName val="소방사항"/>
      <sheetName val="약전설비"/>
      <sheetName val="인건비 "/>
      <sheetName val="설계내역2"/>
      <sheetName val="공종단가"/>
      <sheetName val="증감대비"/>
      <sheetName val="품종별월계"/>
      <sheetName val="전신환매도율"/>
      <sheetName val="배지거총재료집계표"/>
      <sheetName val="자재비"/>
      <sheetName val="가로등설치"/>
      <sheetName val="형질변경"/>
      <sheetName val="1_CB"/>
      <sheetName val="옹벽공_수량집계표"/>
      <sheetName val="A-8_PD(도로중앙)"/>
      <sheetName val="Flaer_Area"/>
      <sheetName val="설내역서_"/>
      <sheetName val="일위산출"/>
      <sheetName val="적용(기계)"/>
      <sheetName val="1-1평균터파기고(1)"/>
      <sheetName val="내역서_제출"/>
      <sheetName val="2_토목공사"/>
      <sheetName val="3련_BOX"/>
      <sheetName val="2-1__경관조명_내역총괄표"/>
      <sheetName val="4_2유효폭의_계산"/>
      <sheetName val="_상부공통집계(총괄)"/>
      <sheetName val="AS포장복구_"/>
      <sheetName val="실행내역(10_13)"/>
      <sheetName val="개별직종노임단가(2003_9)"/>
      <sheetName val="총_원가계산"/>
      <sheetName val="EQUIP_LIST"/>
      <sheetName val="기존건물_깨기원단위"/>
      <sheetName val="철근량_산정"/>
      <sheetName val="슬래브_-연속(3경간)"/>
      <sheetName val="노임단가_(2)"/>
      <sheetName val="참여현황_(직원)"/>
      <sheetName val="노_표-조"/>
      <sheetName val="2F_회의실견적(5_14_일대)"/>
      <sheetName val="대3류_"/>
      <sheetName val="내역-_CCTV"/>
      <sheetName val="건설사업관리_공제요율"/>
      <sheetName val="건설공사_감리원_배치기준"/>
      <sheetName val="책임감리_공제요율"/>
      <sheetName val="1~9_하중계산"/>
      <sheetName val="단가산출서_(2)"/>
      <sheetName val="9_정착구_보강1"/>
      <sheetName val="단가_(2)1"/>
      <sheetName val="환경기계공정표_(3)1"/>
      <sheetName val="전선_및_전선관1"/>
      <sheetName val="1차_내역서1"/>
      <sheetName val="1__설계조건_2_단면가정_3__하중계산1"/>
      <sheetName val="BSD_(2)1"/>
      <sheetName val="배관배선_단가조사1"/>
      <sheetName val="옹벽공_수량집계표1"/>
      <sheetName val="배수공_시멘트_및_골재량_산출1"/>
      <sheetName val="96보완계획7_121"/>
      <sheetName val="사__업__비__수__지__예__산__서1"/>
      <sheetName val="11_1_단면hwp"/>
      <sheetName val="Sheet2_(2)1"/>
      <sheetName val="Customer_Databas1"/>
      <sheetName val="상_부1"/>
      <sheetName val="A-8_PD(도로중앙)1"/>
      <sheetName val="단양_00_아파트-세부내역"/>
      <sheetName val="청_구1"/>
      <sheetName val="설내역서_1"/>
      <sheetName val="건축내역서_(경제상무실)1"/>
      <sheetName val="1_수인터널1"/>
      <sheetName val="배수공_주요자재_집계표"/>
      <sheetName val="내역서1999_8최종1"/>
      <sheetName val="06_일위대가목록"/>
      <sheetName val="PROJECT_BRIEF(EX_NEW)1"/>
      <sheetName val="Site_Expenses1"/>
      <sheetName val="내역서_(2)"/>
      <sheetName val="전_기"/>
      <sheetName val="공사비_증감_내역서1"/>
      <sheetName val="단가_및_재료비1"/>
      <sheetName val="4_내진설계"/>
      <sheetName val="_ｹ-ﾌﾞﾙ"/>
      <sheetName val="지구_리스트"/>
      <sheetName val="효성CB_1P기초"/>
      <sheetName val="1_CB1"/>
      <sheetName val="Flaer_Area1"/>
      <sheetName val="하도급_검토"/>
      <sheetName val="지장물_철거_물량_산출서"/>
      <sheetName val="4_2_1_마루높이_검토"/>
      <sheetName val="3_하중계산"/>
      <sheetName val="단_box"/>
      <sheetName val="중강당_내역"/>
      <sheetName val="HRSG_SMALL07220"/>
      <sheetName val="아파트_내역"/>
      <sheetName val="노임_및_중기단가"/>
      <sheetName val="2_대외공문"/>
      <sheetName val="인건비_"/>
      <sheetName val="주공 갑지"/>
      <sheetName val="잡비계산"/>
      <sheetName val="3-구교-오리지날"/>
      <sheetName val="기초수량자료"/>
      <sheetName val="본문"/>
      <sheetName val="노임DB"/>
      <sheetName val="1.토공"/>
      <sheetName val="노임자재단가"/>
      <sheetName val="내역서(도급)"/>
      <sheetName val="BS2"/>
      <sheetName val="1.견적보고서"/>
      <sheetName val="분전반계산서(석관)"/>
      <sheetName val="검사원"/>
      <sheetName val="준공조서갑지"/>
      <sheetName val="단가(자재)"/>
      <sheetName val="단가(노임)"/>
      <sheetName val="기초목록"/>
      <sheetName val="자재단가_사급"/>
      <sheetName val="중기적산목록"/>
      <sheetName val="01노임적용기준"/>
      <sheetName val="경율산정.XLS"/>
      <sheetName val="GT 1050x650"/>
      <sheetName val="총정리"/>
      <sheetName val="INPUTDATA"/>
      <sheetName val="산출3-유도등"/>
      <sheetName val="산출2-동력"/>
      <sheetName val="산출2-피뢰침"/>
      <sheetName val="노임단가(직종번호 순)"/>
      <sheetName val="간이(갑)"/>
      <sheetName val="노임단가표"/>
      <sheetName val="Bldg Brkdown"/>
      <sheetName val="상부수량"/>
      <sheetName val="대창토공"/>
      <sheetName val="검측감리공제요율"/>
      <sheetName val="시공감리공제요율"/>
      <sheetName val="책임감리공제요율"/>
      <sheetName val="가로등"/>
      <sheetName val="기초수량산출서"/>
      <sheetName val="설계서(동안동)"/>
      <sheetName val="5사남"/>
      <sheetName val="과거자료"/>
      <sheetName val="단위집계표"/>
      <sheetName val="15)VE제안서(유형1)"/>
      <sheetName val="12)아이디어 목록 및 개략평가"/>
      <sheetName val="11)VE 예비검토서"/>
      <sheetName val="15-3)VE제안서(가치향상 등)"/>
      <sheetName val="15-2)VE제안서(유형3)"/>
      <sheetName val="공사일위대가"/>
      <sheetName val="산출서-1"/>
      <sheetName val="산출서-수식"/>
      <sheetName val="수토공단위당"/>
      <sheetName val="난방방식분류"/>
      <sheetName val="공사정보입력"/>
      <sheetName val="어음수표추가테스트"/>
      <sheetName val="90.03실행 "/>
      <sheetName val="1차기성"/>
      <sheetName val="코스모공장 (어음)"/>
      <sheetName val="공사비_NDE"/>
      <sheetName val="교대(A1-A2)"/>
      <sheetName val="화해(함평)"/>
      <sheetName val="화해(장성)"/>
      <sheetName val="노단"/>
      <sheetName val="단산"/>
      <sheetName val="명세"/>
      <sheetName val="일대"/>
      <sheetName val="A 견적"/>
      <sheetName val="앵커설치(590)"/>
      <sheetName val="포집"/>
      <sheetName val="원가계산서 "/>
      <sheetName val="(2)자금(신용)"/>
      <sheetName val="개별직종노임단가(2005.1)"/>
      <sheetName val="細目"/>
      <sheetName val="15-1)VE제안서(유형2,4)"/>
      <sheetName val="공통가설(기준안)"/>
      <sheetName val="지장물헐기조서"/>
      <sheetName val="입출재고현황 (2)"/>
      <sheetName val="가설"/>
      <sheetName val="일람표"/>
      <sheetName val="보안등"/>
      <sheetName val="자재표"/>
      <sheetName val="계정"/>
      <sheetName val="비품"/>
      <sheetName val="새공통(96임금인상기준)"/>
      <sheetName val="심사물량"/>
      <sheetName val="1.1설계기준"/>
      <sheetName val="DATA입력"/>
      <sheetName val="하도급계획"/>
      <sheetName val="토공(본관-토사)"/>
      <sheetName val="토공(분기관-토사)"/>
      <sheetName val="토공(분기관-암)"/>
      <sheetName val="토공(본관-암)"/>
      <sheetName val="단가조사표"/>
      <sheetName val="설계내역서(기계)"/>
      <sheetName val="1.3.1절점좌표"/>
      <sheetName val="6차2회변경내역서"/>
      <sheetName val="중단원본"/>
      <sheetName val="업체별담당"/>
      <sheetName val="4 공통갑지"/>
      <sheetName val="제경비최종"/>
      <sheetName val="사본 _ b_balju"/>
      <sheetName val="공사설계"/>
      <sheetName val="교통대책내역"/>
      <sheetName val="gyun"/>
      <sheetName val="관일"/>
      <sheetName val="포장면적산출"/>
      <sheetName val="포장수량집계"/>
      <sheetName val="토공사B동추가"/>
      <sheetName val="1.RAMP-A"/>
      <sheetName val="대총괄"/>
      <sheetName val="중기조종사 단위단가"/>
      <sheetName val="암거단위-1련"/>
      <sheetName val="견적보고"/>
      <sheetName val="기초계산(Pmax)"/>
      <sheetName val="쌍송교"/>
      <sheetName val="방화도료"/>
      <sheetName val="BOJUNGGM"/>
      <sheetName val="공정추가"/>
      <sheetName val="금전출납"/>
      <sheetName val="직영명부"/>
      <sheetName val="계약내역서"/>
      <sheetName val="공통자료"/>
      <sheetName val="입력장소"/>
      <sheetName val="지수980731이후"/>
      <sheetName val="ESC (공정표기준)"/>
      <sheetName val="10동"/>
      <sheetName val="36+45-113-18+19+20I"/>
      <sheetName val="산근(목록)"/>
      <sheetName val="이형관중량"/>
      <sheetName val="IW-LIST"/>
      <sheetName val="2_단면가정_"/>
      <sheetName val="현장별계약현황('98_10_31)"/>
      <sheetName val="중간간지_(2)"/>
      <sheetName val="간지03_)"/>
      <sheetName val="1_레미콘"/>
      <sheetName val="2_관집계"/>
      <sheetName val="3_제수밸브"/>
      <sheetName val="4_각종주철제"/>
      <sheetName val="5_유량계"/>
      <sheetName val="1_골재집계"/>
      <sheetName val="2_철근집계"/>
      <sheetName val="3_관세척"/>
      <sheetName val="4_분기관"/>
      <sheetName val="상수공_토공집계표"/>
      <sheetName val="암거_제원표"/>
      <sheetName val="6_단면검토"/>
      <sheetName val="Actual data"/>
      <sheetName val="4.경비 5.영업외수지"/>
      <sheetName val="8. 안정검토"/>
      <sheetName val="Table"/>
      <sheetName val="Tool"/>
      <sheetName val="수량분개내역"/>
      <sheetName val="5CHBDC"/>
      <sheetName val="인원계획-미화"/>
      <sheetName val="IMPEADENCE H_x0000_Ԁ_x0000_怀ȅ㨍"/>
      <sheetName val="IMPEADENCE é_x0000_Ԁ_x0000__x0000_ᛅ_xde17_"/>
      <sheetName val="Variable"/>
      <sheetName val="F4-F7"/>
      <sheetName val="율촌법률사무소2내역"/>
      <sheetName val="중기근거"/>
      <sheetName val="특별땅고르기"/>
      <sheetName val="일위-1"/>
      <sheetName val="노무비명세서"/>
      <sheetName val="교수설계"/>
      <sheetName val="연결관수량 (2)"/>
      <sheetName val="사다리"/>
      <sheetName val="철집"/>
      <sheetName val="재료할증"/>
      <sheetName val="원가계산서구조조정"/>
      <sheetName val="영창26"/>
      <sheetName val="상수도토공집계표"/>
      <sheetName val="봉방동근생"/>
      <sheetName val="라멘수량"/>
      <sheetName val="부경대총괄내역서"/>
      <sheetName val="주차장(T4)"/>
      <sheetName val="산출근거1"/>
      <sheetName val="40총괄"/>
      <sheetName val="40집계"/>
      <sheetName val="변경내역"/>
      <sheetName val="보도공제면적"/>
      <sheetName val="수습"/>
      <sheetName val="노임,기계경비"/>
      <sheetName val="토공집계(rp)"/>
      <sheetName val="앵커(3안)"/>
      <sheetName val="차압계산"/>
      <sheetName val="1.수량집계"/>
      <sheetName val="AIR SHOWER(3인용)"/>
      <sheetName val="포장공사"/>
      <sheetName val="합계"/>
      <sheetName val="archi(본사)"/>
      <sheetName val="알맹이"/>
      <sheetName val="총공사내역서"/>
      <sheetName val="공사직종별노임"/>
      <sheetName val="48전력선로일위"/>
      <sheetName val="면적산출근거(실측)"/>
      <sheetName val="내역기준"/>
      <sheetName val="유효폭의 계산"/>
      <sheetName val="암거날개벽"/>
      <sheetName val="전기일위목록"/>
      <sheetName val="국도접속 차도부수량"/>
      <sheetName val="입상내역"/>
      <sheetName val="기타 정보통신공사"/>
      <sheetName val="FAB4생산"/>
      <sheetName val="직원자료입력"/>
      <sheetName val="재료단가"/>
      <sheetName val="기존단가 (2)"/>
      <sheetName val="우수공,맨홀,집수정"/>
      <sheetName val="집계표(용역원실배기)"/>
      <sheetName val="실정보사유서"/>
      <sheetName val="원가계산서 과기원"/>
      <sheetName val="0.내역서  갑지"/>
      <sheetName val="1.내역서 "/>
      <sheetName val="2-1.수량산출근거"/>
      <sheetName val="2-2.노무비산출근거"/>
      <sheetName val="3.단가조사표"/>
      <sheetName val="3.단가대비표"/>
      <sheetName val="4.설변사유"/>
      <sheetName val="2-7.인건비산출근거"/>
      <sheetName val="3-1.설변사유"/>
      <sheetName val="3-2.공사비증감"/>
      <sheetName val="3-3.내역서"/>
      <sheetName val="3-4.단가대비표(기존)"/>
      <sheetName val="3-5.단가대비표(신규)"/>
      <sheetName val="3-6.일위대가목록"/>
      <sheetName val="3-7.일위대가"/>
      <sheetName val="3-8.물량산출근거"/>
      <sheetName val="3-9.인건비산출근거"/>
      <sheetName val="고강도 지수판 스리브업체선정"/>
      <sheetName val="업체구매견적서"/>
      <sheetName val="3.단가대비표 "/>
      <sheetName val="3.단가적용현황"/>
      <sheetName val="기성청구서"/>
      <sheetName val="기성검사원"/>
      <sheetName val="노면표시단위수량(안전지대및노상장애물)"/>
      <sheetName val="노면표시단위수량(방향및방면지시)"/>
      <sheetName val="노면표시단위수량(문자및기타기호)"/>
      <sheetName val="노면표시단위수량(차선)"/>
      <sheetName val="노면표시단위수량(횡단보도)"/>
      <sheetName val="계약서"/>
      <sheetName val="수량산출표"/>
      <sheetName val="포장(수량)-관로부"/>
      <sheetName val="공기압축기실"/>
      <sheetName val="도근좌표"/>
      <sheetName val="자재일람"/>
      <sheetName val="환율"/>
      <sheetName val="백호우계수"/>
      <sheetName val="건축원가계산서"/>
      <sheetName val="현장설명"/>
      <sheetName val="목차_"/>
      <sheetName val="97년_추정"/>
      <sheetName val="4__주형설계"/>
      <sheetName val="세골재__T2_변경_현황"/>
      <sheetName val="0_단가"/>
      <sheetName val="환경보전비B"/>
      <sheetName val="가옥철거(지장물조서)"/>
      <sheetName val="종배수관설치현황"/>
      <sheetName val="증감대비표"/>
      <sheetName val="4.하중산정"/>
      <sheetName val="6월 출고 일일보고"/>
      <sheetName val="기성부분 내역집계표-기계공사"/>
      <sheetName val="1호토공"/>
      <sheetName val="1Month+Sheet2!"/>
      <sheetName val="수량분배표"/>
      <sheetName val="DATA 입력부"/>
      <sheetName val="내역서(중수)"/>
      <sheetName val="8설7발"/>
      <sheetName val="BOX 본체"/>
      <sheetName val="제수변 수량집계표(보통)"/>
      <sheetName val="양수장(기계)"/>
      <sheetName val="중간"/>
      <sheetName val="접합수량(피벗)"/>
      <sheetName val="Toolbox"/>
      <sheetName val="신림자금"/>
      <sheetName val="하도급원가계산총괄표(식재)"/>
      <sheetName val="단가파주4"/>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7-1.인건비"/>
      <sheetName val="지하"/>
      <sheetName val="7급줄떼공"/>
      <sheetName val="당정동공통이수"/>
      <sheetName val="당정동경상이수"/>
      <sheetName val="지역"/>
      <sheetName val="CABLE"/>
      <sheetName val="건축공사집계"/>
      <sheetName val="오수공수량집계표"/>
      <sheetName val="B"/>
      <sheetName val="전기내역"/>
      <sheetName val="상부집계표"/>
      <sheetName val="관급"/>
      <sheetName val="초기화면1"/>
      <sheetName val="유별자산배수"/>
      <sheetName val="2.2.2입적표"/>
      <sheetName val="Sheet17"/>
      <sheetName val="시설국장자료"/>
      <sheetName val="교대"/>
      <sheetName val="가시설(TYPE-A)"/>
      <sheetName val="포장수량"/>
      <sheetName val="산출집계표"/>
      <sheetName val="참조자료"/>
      <sheetName val="기계경비산출기준"/>
      <sheetName val="기계경비목록"/>
      <sheetName val="건설기계가격1"/>
      <sheetName val="회사기초자료"/>
      <sheetName val="부대공수량산출"/>
      <sheetName val="공통갑지"/>
      <sheetName val="기성청구조서"/>
      <sheetName val="수량간지코드"/>
      <sheetName val="수량목차코드"/>
      <sheetName val="금속및금속창호"/>
      <sheetName val="값"/>
      <sheetName val="한일양산"/>
      <sheetName val="서울대규장각(가시설흙막이)"/>
      <sheetName val="일위대가 "/>
      <sheetName val="2.관대집계표"/>
      <sheetName val="수불계획서(전체)"/>
      <sheetName val="투입비분석표"/>
      <sheetName val="형식 - 1-2-3"/>
      <sheetName val="정부노임"/>
      <sheetName val="일위(PN)"/>
      <sheetName val="203"/>
      <sheetName val="99노임단_x0007_"/>
      <sheetName val="99노임단쌇"/>
      <sheetName val="documentation"/>
      <sheetName val="6PILE__(돌출)4"/>
      <sheetName val="내역서_4"/>
      <sheetName val="1_설계조건4"/>
      <sheetName val="2_2_S-Curve3"/>
      <sheetName val="8_PILE__(돌출)3"/>
      <sheetName val="Chiet_tinh_dz352"/>
      <sheetName val="TABLE_DB2"/>
      <sheetName val="쌍용_data_base2"/>
      <sheetName val="플랜트_설치3"/>
      <sheetName val="단면_(2)3"/>
      <sheetName val="dongia_(2)2"/>
      <sheetName val="t-h_HA_THE2"/>
      <sheetName val="THPDMoi__(2)2"/>
      <sheetName val="DON_GIA2"/>
      <sheetName val="CHITIET_VL-NC-TT_-1p2"/>
      <sheetName val="TONG_HOP_VL-NC_TT2"/>
      <sheetName val="TH_XL2"/>
      <sheetName val="CHITIET_VL-NC-TT-3p2"/>
      <sheetName val="KPVC-BD_2"/>
      <sheetName val="CHITIET_VL-NC2"/>
      <sheetName val="code_HTT_Thap2"/>
      <sheetName val="B3A_-_TOWER_A2"/>
      <sheetName val="RAB_AR&amp;STR2"/>
      <sheetName val="D&amp;W_def_2"/>
      <sheetName val="COMPARISON_TABLE3"/>
      <sheetName val="crude_SLAB_RE-bar3"/>
      <sheetName val="CRUDE_RE-bar3"/>
      <sheetName val="1_설계기준3"/>
      <sheetName val="신규_수주분(사용자_정의)3"/>
      <sheetName val="설명서_3"/>
      <sheetName val="1_2_1_마루높이결정3"/>
      <sheetName val="3_하중산정4_지지력3"/>
      <sheetName val="표지_(2)3"/>
      <sheetName val="3BL공동구_수량4"/>
      <sheetName val="2_입력sheet3"/>
      <sheetName val="DATA_입력란3"/>
      <sheetName val="1_우편집중내역서3"/>
      <sheetName val="Pier_33"/>
      <sheetName val="2_가정단면3"/>
      <sheetName val="7_PILE__(돌출)3"/>
      <sheetName val="plan&amp;section_of_foundation3"/>
      <sheetName val="pile_bearing_capa_&amp;_arrenge3"/>
      <sheetName val="design_load3"/>
      <sheetName val="working_load_at_the_btm_ft_3"/>
      <sheetName val="stability_check3"/>
      <sheetName val="design_criteria3"/>
      <sheetName val="돌담교_상부수량4"/>
      <sheetName val="8_석축단위(H=1_5M)3"/>
      <sheetName val="준검_내역서3"/>
      <sheetName val="3_공통공사대비3"/>
      <sheetName val="방배동내역_(총괄)3"/>
      <sheetName val="MAIN_GATE_HOUSE2"/>
      <sheetName val="4-Lane_bridge2"/>
      <sheetName val="Coax_Designer2"/>
      <sheetName val="tong_du_toan2"/>
      <sheetName val="(3_품질관리_시험_총괄표)3"/>
      <sheetName val="별표_2"/>
      <sheetName val="토공(우물통,기타)_2"/>
      <sheetName val="PAD_TR보호대기초3"/>
      <sheetName val="Civil__Sub-Station_12"/>
      <sheetName val="실행내역서_2"/>
      <sheetName val="Thuc_thanh2"/>
      <sheetName val="Bảng_Phân_Tích_Chi_Phí2"/>
      <sheetName val="Gia_VL,NC,M2"/>
      <sheetName val="Phan_chung2"/>
      <sheetName val="Tom_tat_gia_du_thau2"/>
      <sheetName val="Tien_do_TV2"/>
      <sheetName val="CP_Du_phong2"/>
      <sheetName val="THCP_Lap_dat2"/>
      <sheetName val="THCP_xay_dung2"/>
      <sheetName val="Tong_hop_kinh_phi2"/>
      <sheetName val="Bảng_mã_VT2"/>
      <sheetName val="Bảng_KLHT1"/>
      <sheetName val="RC_WORK1"/>
      <sheetName val="_냉각수펌프1"/>
      <sheetName val="1062-X방향_1"/>
      <sheetName val="Sheet1_(2)2"/>
      <sheetName val="BOX(1_5X1_5)2"/>
      <sheetName val="표__지2"/>
      <sheetName val="단면__2_1"/>
      <sheetName val="ENE-CAL_11"/>
      <sheetName val="ITB_COST1"/>
      <sheetName val="2011_(4)1"/>
      <sheetName val="11_자재단가1"/>
      <sheetName val="Dike_for_49T03_&amp;_49T041"/>
      <sheetName val="Dike_for_49T02,_05~07,_19_(1)1"/>
      <sheetName val="설계기준_및_하중계산1"/>
      <sheetName val="역T형(H=6_0)_(2)1"/>
      <sheetName val="각사별공사비분개_1"/>
      <sheetName val="전차선로_물량표1"/>
      <sheetName val="배수내역_(2)1"/>
      <sheetName val="Bao_cao_hao_hut_VT-TR2"/>
      <sheetName val="¥_1"/>
      <sheetName val="DTTC_CHI_TIET1"/>
      <sheetName val="Du_toan1"/>
      <sheetName val="MTO_REV_2(ARMOR)1"/>
      <sheetName val="TEN_CONG_TRINH1"/>
      <sheetName val="1000_DB구축_부표1"/>
      <sheetName val="Currency_Rate1"/>
      <sheetName val="Cash_Flow_bulanan1"/>
      <sheetName val="Isolasi_Luar_Dalam"/>
      <sheetName val="Isolasi_Luar"/>
      <sheetName val="Cash_Flow"/>
      <sheetName val="수량산출서_갑지1"/>
      <sheetName val="CONSTRUCTION_COMPONENT1"/>
      <sheetName val="공정별_수량산출서1"/>
      <sheetName val="자재_및_폐기물견적(2008)1"/>
      <sheetName val="cable_data11"/>
      <sheetName val="화단_철거1"/>
      <sheetName val="1호-아(오)0_41"/>
      <sheetName val="추정공사비_산출내역1_xlsx1"/>
      <sheetName val="견적대비_견적서1"/>
      <sheetName val="CABLE_SIZE-31"/>
      <sheetName val="접속_SLAB,BRACKET_설계1"/>
      <sheetName val="IMPEADENCE_MAP_취수장1"/>
      <sheetName val="wk_prgs1"/>
      <sheetName val="일위대가_호표_(계약)1"/>
      <sheetName val="내역_ver1_0"/>
      <sheetName val="RAMP_단면(R2)"/>
      <sheetName val="토목내역서_(도급단가)"/>
      <sheetName val="토공_total"/>
      <sheetName val="노무비_근거"/>
      <sheetName val="_총괄표"/>
      <sheetName val="바닥판의_설계"/>
      <sheetName val="HE_SO_DIEU_CHINH"/>
      <sheetName val="Cover_(x)"/>
      <sheetName val="Cor_Apt"/>
      <sheetName val="Cấu_tạo_giá"/>
      <sheetName val="Cover_page"/>
      <sheetName val="Add_cost08"/>
      <sheetName val="Phu_cap"/>
      <sheetName val="Project_Data"/>
      <sheetName val="EE_(3)"/>
      <sheetName val="7월천안현장_집계표"/>
      <sheetName val="장비_자재"/>
      <sheetName val="_노무집계"/>
      <sheetName val="KLDT_DIEN"/>
      <sheetName val="PTVT_DIEN"/>
      <sheetName val="Budget_Code"/>
      <sheetName val="Thiet_Bi"/>
      <sheetName val="Phan_tich"/>
      <sheetName val="TH_Vat_tu"/>
      <sheetName val="TH_Kinh_phi"/>
      <sheetName val="TH_MTC"/>
      <sheetName val="TH_N_Cong"/>
      <sheetName val="Bang_KL"/>
      <sheetName val="Daf_1"/>
      <sheetName val="6PILE__(돌출)5"/>
      <sheetName val="내역서_5"/>
      <sheetName val="1_설계조건5"/>
      <sheetName val="2_2_S-Curve4"/>
      <sheetName val="돌담교_상부수량5"/>
      <sheetName val="8_석축단위(H=1_5M)4"/>
      <sheetName val="3BL공동구_수량5"/>
      <sheetName val="준검_내역서4"/>
      <sheetName val="3_공통공사대비4"/>
      <sheetName val="방배동내역_(총괄)4"/>
      <sheetName val="설명서_4"/>
      <sheetName val="플랜트_설치4"/>
      <sheetName val="8_PILE__(돌출)4"/>
      <sheetName val="COMPARISON_TABLE4"/>
      <sheetName val="crude_SLAB_RE-bar4"/>
      <sheetName val="CRUDE_RE-bar4"/>
      <sheetName val="1_설계기준4"/>
      <sheetName val="신규_수주분(사용자_정의)4"/>
      <sheetName val="단면_(2)4"/>
      <sheetName val="1_2_1_마루높이결정4"/>
      <sheetName val="3_하중산정4_지지력4"/>
      <sheetName val="표지_(2)4"/>
      <sheetName val="2_입력sheet4"/>
      <sheetName val="DATA_입력란4"/>
      <sheetName val="1_우편집중내역서4"/>
      <sheetName val="Pier_34"/>
      <sheetName val="2_가정단면4"/>
      <sheetName val="7_PILE__(돌출)4"/>
      <sheetName val="plan&amp;section_of_foundation4"/>
      <sheetName val="pile_bearing_capa_&amp;_arrenge4"/>
      <sheetName val="design_load4"/>
      <sheetName val="working_load_at_the_btm_ft_4"/>
      <sheetName val="stability_check4"/>
      <sheetName val="design_criteria4"/>
      <sheetName val="(3_품질관리_시험_총괄표)4"/>
      <sheetName val="별표_3"/>
      <sheetName val="토공(우물통,기타)_3"/>
      <sheetName val="Chiet_tinh_dz353"/>
      <sheetName val="TABLE_DB3"/>
      <sheetName val="쌍용_data_base3"/>
      <sheetName val="PAD_TR보호대기초4"/>
      <sheetName val="code_HTT_Thap3"/>
      <sheetName val="RAB_AR&amp;STR3"/>
      <sheetName val="dongia_(2)3"/>
      <sheetName val="Civil__Sub-Station_13"/>
      <sheetName val="실행내역서_3"/>
      <sheetName val="Thuc_thanh3"/>
      <sheetName val="D&amp;W_def_3"/>
      <sheetName val="4-Lane_bridge3"/>
      <sheetName val="t-h_HA_THE3"/>
      <sheetName val="THPDMoi__(2)3"/>
      <sheetName val="DON_GIA3"/>
      <sheetName val="CHITIET_VL-NC-TT_-1p3"/>
      <sheetName val="TONG_HOP_VL-NC_TT3"/>
      <sheetName val="TH_XL3"/>
      <sheetName val="CHITIET_VL-NC-TT-3p3"/>
      <sheetName val="KPVC-BD_3"/>
      <sheetName val="CHITIET_VL-NC3"/>
      <sheetName val="B3A_-_TOWER_A3"/>
      <sheetName val="Coax_Designer3"/>
      <sheetName val="MAIN_GATE_HOUSE3"/>
      <sheetName val="_냉각수펌프2"/>
      <sheetName val="1062-X방향_2"/>
      <sheetName val="Sheet1_(2)3"/>
      <sheetName val="BOX(1_5X1_5)3"/>
      <sheetName val="전선_및_전선관2"/>
      <sheetName val="표__지3"/>
      <sheetName val="단면__2_2"/>
      <sheetName val="ENE-CAL_12"/>
      <sheetName val="ITB_COST2"/>
      <sheetName val="2011_(4)2"/>
      <sheetName val="11_자재단가2"/>
      <sheetName val="Dike_for_49T03_&amp;_49T042"/>
      <sheetName val="Dike_for_49T02,_05~07,_19_(1)2"/>
      <sheetName val="설계기준_및_하중계산2"/>
      <sheetName val="역T형(H=6_0)_(2)2"/>
      <sheetName val="1__설계조건_2_단면가정_3__하중계산2"/>
      <sheetName val="단가_및_재료비2"/>
      <sheetName val="각사별공사비분개_2"/>
      <sheetName val="전차선로_물량표2"/>
      <sheetName val="Bảng_KLHT2"/>
      <sheetName val="RC_WORK2"/>
      <sheetName val="배수내역_(2)2"/>
      <sheetName val="tong_du_toan3"/>
      <sheetName val="Bảng_Phân_Tích_Chi_Phí3"/>
      <sheetName val="Tien_do_TV3"/>
      <sheetName val="CP_Du_phong3"/>
      <sheetName val="THCP_Lap_dat3"/>
      <sheetName val="THCP_xay_dung3"/>
      <sheetName val="Tong_hop_kinh_phi3"/>
      <sheetName val="Gia_VL,NC,M3"/>
      <sheetName val="Phan_chung3"/>
      <sheetName val="Tom_tat_gia_du_thau3"/>
      <sheetName val="Bảng_mã_VT3"/>
      <sheetName val="Bao_cao_hao_hut_VT-TR3"/>
      <sheetName val="Currency_Rate2"/>
      <sheetName val="TEN_CONG_TRINH2"/>
      <sheetName val="¥_2"/>
      <sheetName val="DTTC_CHI_TIET2"/>
      <sheetName val="Du_toan2"/>
      <sheetName val="Cash_Flow_bulanan2"/>
      <sheetName val="수량산출서_갑지2"/>
      <sheetName val="CONSTRUCTION_COMPONENT2"/>
      <sheetName val="추정공사비_산출내역1_xlsx2"/>
      <sheetName val="견적대비_견적서2"/>
      <sheetName val="접속_SLAB,BRACKET_설계2"/>
      <sheetName val="공정별_수량산출서2"/>
      <sheetName val="자재_및_폐기물견적(2008)2"/>
      <sheetName val="IMPEADENCE_MAP_취수장2"/>
      <sheetName val="화단_철거2"/>
      <sheetName val="1호-아(오)0_42"/>
      <sheetName val="MTO_REV_2(ARMOR)2"/>
      <sheetName val="Isolasi_Luar_Dalam1"/>
      <sheetName val="Isolasi_Luar1"/>
      <sheetName val="환경기계공정표_(3)2"/>
      <sheetName val="배관배선_단가조사2"/>
      <sheetName val="9_정착구_보강2"/>
      <sheetName val="단가_(2)2"/>
      <sheetName val="96보완계획7_122"/>
      <sheetName val="배수공_시멘트_및_골재량_산출2"/>
      <sheetName val="1차_내역서2"/>
      <sheetName val="1_수인터널2"/>
      <sheetName val="Sheet2_(2)2"/>
      <sheetName val="건축내역서_(경제상무실)2"/>
      <sheetName val="BSD_(2)2"/>
      <sheetName val="내역서1999_8최종2"/>
      <sheetName val="PROJECT_BRIEF(EX_NEW)2"/>
      <sheetName val="Site_Expenses2"/>
      <sheetName val="1000_DB구축_부표2"/>
      <sheetName val="상_부2"/>
      <sheetName val="Cash_Flow1"/>
      <sheetName val="Unit_price1"/>
      <sheetName val="Define_finishing1"/>
      <sheetName val="Tiến_độ__Rev1_(phói_hợp)1"/>
      <sheetName val="Level_21"/>
      <sheetName val="Cst_Pkg-Eden1"/>
      <sheetName val="Chi_tiết_cấu_tạo_giá_(2)1"/>
      <sheetName val="SUMMARY-HT_Thô1"/>
      <sheetName val="02_PHAT_SINH_TANG1"/>
      <sheetName val="TONG_HOP_XIN_GIA1"/>
      <sheetName val="1_R18_BF1"/>
      <sheetName val="6_External_works-R181"/>
      <sheetName val="bill_3_-_D_Wall1"/>
      <sheetName val="KHOI_LUONG15-41"/>
      <sheetName val="Tro_giup1"/>
      <sheetName val="Villa_A1"/>
      <sheetName val="Div26_-_Elect1"/>
      <sheetName val="Xuly_Data1"/>
      <sheetName val="CSVC_LD1"/>
      <sheetName val="HE_SO_DIEU_CHINH1"/>
      <sheetName val="dtct_cong1"/>
      <sheetName val="Buy_vs__Lease_Car1"/>
      <sheetName val="2_1_受電設備棟1"/>
      <sheetName val="2_2_受・防火水槽1"/>
      <sheetName val="2_3_排水処理設備棟1"/>
      <sheetName val="2_4_倉庫棟1"/>
      <sheetName val="2_5_守衛棟1"/>
      <sheetName val="cable_data12"/>
      <sheetName val="자재_집계표1"/>
      <sheetName val="CABLE_SIZE-32"/>
      <sheetName val="2__공원조도1"/>
      <sheetName val="wk_prgs2"/>
      <sheetName val="현장별계약현황('98_10_31)1"/>
      <sheetName val="빌딩_안내1"/>
      <sheetName val="일위대가_호표_(계약)2"/>
      <sheetName val="내역서_제출1"/>
      <sheetName val="97년_추정1"/>
      <sheetName val="내역_ver1_01"/>
      <sheetName val="단양_00_아파트-세부내역1"/>
      <sheetName val="RAMP_단면(R2)1"/>
      <sheetName val="토목내역서_(도급단가)1"/>
      <sheetName val="목차_1"/>
      <sheetName val="4_2유효폭의_계산1"/>
      <sheetName val="세골재__T2_변경_현황1"/>
      <sheetName val="0_단가1"/>
      <sheetName val="토공_total1"/>
      <sheetName val="3련_BOX1"/>
      <sheetName val="4__주형설계1"/>
      <sheetName val="2_단면가정1"/>
      <sheetName val="노무비_근거1"/>
      <sheetName val="_총괄표1"/>
      <sheetName val="바닥판의_설계1"/>
      <sheetName val="Cover_(x)1"/>
      <sheetName val="Cor_Apt1"/>
      <sheetName val="Cấu_tạo_giá1"/>
      <sheetName val="Cover_page1"/>
      <sheetName val="tra_VL1"/>
      <sheetName val="8_3해석단면_선정1"/>
      <sheetName val="Ⅴ-2_공종별내역1"/>
      <sheetName val="Add_cost081"/>
      <sheetName val="SCOPE_OF_WORK1"/>
      <sheetName val="Xunit_(단위환산)2"/>
      <sheetName val="고객사_관리_코드2"/>
      <sheetName val="PH_51"/>
      <sheetName val="Dầm_-4_7m1"/>
      <sheetName val="Phu_cap1"/>
      <sheetName val="Project_Data1"/>
      <sheetName val="EE_(3)1"/>
      <sheetName val="중간간지_(2)1"/>
      <sheetName val="6_단면검토1"/>
      <sheetName val="암거_제원표1"/>
      <sheetName val="2_단면가정_1"/>
      <sheetName val="7월천안현장_집계표1"/>
      <sheetName val="장비_자재1"/>
      <sheetName val="_노무집계1"/>
      <sheetName val="KLDT_DIEN1"/>
      <sheetName val="PTVT_DIEN1"/>
      <sheetName val="Budget_Code1"/>
      <sheetName val="Thiet_Bi1"/>
      <sheetName val="Phan_tich1"/>
      <sheetName val="TH_Vat_tu1"/>
      <sheetName val="TH_Kinh_phi1"/>
      <sheetName val="TH_MTC1"/>
      <sheetName val="TH_N_Cong1"/>
      <sheetName val="Bang_KL1"/>
      <sheetName val="Daf_11"/>
      <sheetName val="경비2내역"/>
      <sheetName val="공사개요-C"/>
      <sheetName val="HSA"/>
      <sheetName val="name"/>
      <sheetName val="PC, G.Slab"/>
      <sheetName val="RCMinput"/>
      <sheetName val="DATA-2 장비LIST"/>
      <sheetName val="노무DB"/>
      <sheetName val="D200"/>
      <sheetName val="접속 SLAB,_x0000_밢Ȳ_x0000__x0000__x0000_Ā_x0000_뮰ᖸ"/>
      <sheetName val="무근깨기"/>
      <sheetName val="SPEC"/>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refreshError="1"/>
      <sheetData sheetId="57" refreshError="1"/>
      <sheetData sheetId="58"/>
      <sheetData sheetId="59"/>
      <sheetData sheetId="60"/>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sheetData sheetId="79"/>
      <sheetData sheetId="80"/>
      <sheetData sheetId="81" refreshError="1"/>
      <sheetData sheetId="82" refreshError="1"/>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sheetData sheetId="135" refreshError="1"/>
      <sheetData sheetId="136" refreshError="1"/>
      <sheetData sheetId="137" refreshError="1"/>
      <sheetData sheetId="138"/>
      <sheetData sheetId="139"/>
      <sheetData sheetId="140"/>
      <sheetData sheetId="141"/>
      <sheetData sheetId="142"/>
      <sheetData sheetId="143"/>
      <sheetData sheetId="144"/>
      <sheetData sheetId="145"/>
      <sheetData sheetId="146"/>
      <sheetData sheetId="147"/>
      <sheetData sheetId="148"/>
      <sheetData sheetId="149" refreshError="1"/>
      <sheetData sheetId="150"/>
      <sheetData sheetId="151" refreshError="1"/>
      <sheetData sheetId="152"/>
      <sheetData sheetId="153"/>
      <sheetData sheetId="154"/>
      <sheetData sheetId="155" refreshError="1"/>
      <sheetData sheetId="156"/>
      <sheetData sheetId="157"/>
      <sheetData sheetId="158"/>
      <sheetData sheetId="159"/>
      <sheetData sheetId="160"/>
      <sheetData sheetId="161" refreshError="1"/>
      <sheetData sheetId="162"/>
      <sheetData sheetId="163"/>
      <sheetData sheetId="164"/>
      <sheetData sheetId="165"/>
      <sheetData sheetId="166"/>
      <sheetData sheetId="167"/>
      <sheetData sheetId="168"/>
      <sheetData sheetId="169" refreshError="1"/>
      <sheetData sheetId="170"/>
      <sheetData sheetId="171"/>
      <sheetData sheetId="172"/>
      <sheetData sheetId="173"/>
      <sheetData sheetId="174"/>
      <sheetData sheetId="175" refreshError="1"/>
      <sheetData sheetId="176"/>
      <sheetData sheetId="177" refreshError="1"/>
      <sheetData sheetId="178" refreshError="1"/>
      <sheetData sheetId="179" refreshError="1"/>
      <sheetData sheetId="180" refreshError="1"/>
      <sheetData sheetId="181" refreshError="1"/>
      <sheetData sheetId="182" refreshError="1"/>
      <sheetData sheetId="183" refreshError="1"/>
      <sheetData sheetId="184"/>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sheetData sheetId="236" refreshError="1"/>
      <sheetData sheetId="237" refreshError="1"/>
      <sheetData sheetId="238"/>
      <sheetData sheetId="239"/>
      <sheetData sheetId="240" refreshError="1"/>
      <sheetData sheetId="241"/>
      <sheetData sheetId="242"/>
      <sheetData sheetId="243"/>
      <sheetData sheetId="244"/>
      <sheetData sheetId="245"/>
      <sheetData sheetId="246"/>
      <sheetData sheetId="247"/>
      <sheetData sheetId="248"/>
      <sheetData sheetId="249"/>
      <sheetData sheetId="250"/>
      <sheetData sheetId="251"/>
      <sheetData sheetId="252" refreshError="1"/>
      <sheetData sheetId="253" refreshError="1"/>
      <sheetData sheetId="254" refreshError="1"/>
      <sheetData sheetId="255"/>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sheetData sheetId="269"/>
      <sheetData sheetId="270"/>
      <sheetData sheetId="271"/>
      <sheetData sheetId="272"/>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sheetData sheetId="282"/>
      <sheetData sheetId="283" refreshError="1"/>
      <sheetData sheetId="284" refreshError="1"/>
      <sheetData sheetId="285"/>
      <sheetData sheetId="286"/>
      <sheetData sheetId="287"/>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sheetData sheetId="309"/>
      <sheetData sheetId="310"/>
      <sheetData sheetId="311"/>
      <sheetData sheetId="312"/>
      <sheetData sheetId="313"/>
      <sheetData sheetId="314"/>
      <sheetData sheetId="315" refreshError="1"/>
      <sheetData sheetId="316"/>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sheetData sheetId="589" refreshError="1"/>
      <sheetData sheetId="590" refreshError="1"/>
      <sheetData sheetId="591"/>
      <sheetData sheetId="592"/>
      <sheetData sheetId="593"/>
      <sheetData sheetId="594" refreshError="1"/>
      <sheetData sheetId="595"/>
      <sheetData sheetId="596"/>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sheetData sheetId="735"/>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sheetData sheetId="892"/>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refreshError="1"/>
      <sheetData sheetId="1091" refreshError="1"/>
      <sheetData sheetId="1092" refreshError="1"/>
      <sheetData sheetId="1093" refreshError="1"/>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sheetData sheetId="1451" refreshError="1"/>
      <sheetData sheetId="1452" refreshError="1"/>
      <sheetData sheetId="1453"/>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sheetData sheetId="1702"/>
      <sheetData sheetId="1703"/>
      <sheetData sheetId="1704"/>
      <sheetData sheetId="1705"/>
      <sheetData sheetId="1706"/>
      <sheetData sheetId="1707"/>
      <sheetData sheetId="1708"/>
      <sheetData sheetId="1709"/>
      <sheetData sheetId="1710"/>
      <sheetData sheetId="171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sheetData sheetId="1735" refreshError="1"/>
      <sheetData sheetId="1736" refreshError="1"/>
      <sheetData sheetId="1737" refreshError="1"/>
      <sheetData sheetId="1738" refreshError="1"/>
      <sheetData sheetId="1739"/>
      <sheetData sheetId="1740"/>
      <sheetData sheetId="1741"/>
      <sheetData sheetId="1742"/>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sheetData sheetId="2048"/>
      <sheetData sheetId="2049"/>
      <sheetData sheetId="2050"/>
      <sheetData sheetId="2051"/>
      <sheetData sheetId="2052"/>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sheetData sheetId="2095"/>
      <sheetData sheetId="2096"/>
      <sheetData sheetId="2097"/>
      <sheetData sheetId="2098"/>
      <sheetData sheetId="2099"/>
      <sheetData sheetId="2100"/>
      <sheetData sheetId="2101"/>
      <sheetData sheetId="2102"/>
      <sheetData sheetId="2103"/>
      <sheetData sheetId="2104"/>
      <sheetData sheetId="2105"/>
      <sheetData sheetId="2106"/>
      <sheetData sheetId="2107"/>
      <sheetData sheetId="2108"/>
      <sheetData sheetId="2109"/>
      <sheetData sheetId="2110"/>
      <sheetData sheetId="2111"/>
      <sheetData sheetId="2112"/>
      <sheetData sheetId="2113"/>
      <sheetData sheetId="2114"/>
      <sheetData sheetId="2115"/>
      <sheetData sheetId="2116"/>
      <sheetData sheetId="2117"/>
      <sheetData sheetId="2118"/>
      <sheetData sheetId="2119"/>
      <sheetData sheetId="2120"/>
      <sheetData sheetId="2121"/>
      <sheetData sheetId="2122"/>
      <sheetData sheetId="2123"/>
      <sheetData sheetId="2124"/>
      <sheetData sheetId="2125"/>
      <sheetData sheetId="2126"/>
      <sheetData sheetId="2127"/>
      <sheetData sheetId="2128"/>
      <sheetData sheetId="2129"/>
      <sheetData sheetId="2130"/>
      <sheetData sheetId="2131"/>
      <sheetData sheetId="2132"/>
      <sheetData sheetId="2133"/>
      <sheetData sheetId="2134"/>
      <sheetData sheetId="2135"/>
      <sheetData sheetId="2136"/>
      <sheetData sheetId="2137"/>
      <sheetData sheetId="2138"/>
      <sheetData sheetId="2139"/>
      <sheetData sheetId="2140"/>
      <sheetData sheetId="2141"/>
      <sheetData sheetId="2142"/>
      <sheetData sheetId="2143"/>
      <sheetData sheetId="2144"/>
      <sheetData sheetId="2145"/>
      <sheetData sheetId="2146"/>
      <sheetData sheetId="2147"/>
      <sheetData sheetId="2148"/>
      <sheetData sheetId="2149"/>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sheetData sheetId="2268"/>
      <sheetData sheetId="2269"/>
      <sheetData sheetId="2270"/>
      <sheetData sheetId="2271"/>
      <sheetData sheetId="2272"/>
      <sheetData sheetId="2273"/>
      <sheetData sheetId="2274"/>
      <sheetData sheetId="2275"/>
      <sheetData sheetId="2276"/>
      <sheetData sheetId="2277"/>
      <sheetData sheetId="2278"/>
      <sheetData sheetId="2279"/>
      <sheetData sheetId="2280"/>
      <sheetData sheetId="2281"/>
      <sheetData sheetId="2282"/>
      <sheetData sheetId="2283"/>
      <sheetData sheetId="2284"/>
      <sheetData sheetId="2285"/>
      <sheetData sheetId="2286"/>
      <sheetData sheetId="2287"/>
      <sheetData sheetId="2288"/>
      <sheetData sheetId="2289"/>
      <sheetData sheetId="2290"/>
      <sheetData sheetId="2291"/>
      <sheetData sheetId="2292"/>
      <sheetData sheetId="2293"/>
      <sheetData sheetId="2294"/>
      <sheetData sheetId="2295"/>
      <sheetData sheetId="2296"/>
      <sheetData sheetId="2297"/>
      <sheetData sheetId="2298"/>
      <sheetData sheetId="2299"/>
      <sheetData sheetId="2300"/>
      <sheetData sheetId="2301"/>
      <sheetData sheetId="2302"/>
      <sheetData sheetId="2303"/>
      <sheetData sheetId="2304"/>
      <sheetData sheetId="2305"/>
      <sheetData sheetId="2306"/>
      <sheetData sheetId="2307"/>
      <sheetData sheetId="2308"/>
      <sheetData sheetId="2309"/>
      <sheetData sheetId="2310"/>
      <sheetData sheetId="2311"/>
      <sheetData sheetId="2312"/>
      <sheetData sheetId="2313"/>
      <sheetData sheetId="2314"/>
      <sheetData sheetId="2315"/>
      <sheetData sheetId="2316"/>
      <sheetData sheetId="2317"/>
      <sheetData sheetId="2318"/>
      <sheetData sheetId="2319"/>
      <sheetData sheetId="2320"/>
      <sheetData sheetId="2321"/>
      <sheetData sheetId="2322"/>
      <sheetData sheetId="2323"/>
      <sheetData sheetId="2324"/>
      <sheetData sheetId="2325"/>
      <sheetData sheetId="2326"/>
      <sheetData sheetId="2327"/>
      <sheetData sheetId="2328"/>
      <sheetData sheetId="2329"/>
      <sheetData sheetId="2330"/>
      <sheetData sheetId="2331"/>
      <sheetData sheetId="2332"/>
      <sheetData sheetId="2333"/>
      <sheetData sheetId="2334"/>
      <sheetData sheetId="2335"/>
      <sheetData sheetId="2336"/>
      <sheetData sheetId="2337"/>
      <sheetData sheetId="2338"/>
      <sheetData sheetId="2339"/>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sheetData sheetId="2470"/>
      <sheetData sheetId="2471"/>
      <sheetData sheetId="2472"/>
      <sheetData sheetId="2473"/>
      <sheetData sheetId="2474"/>
      <sheetData sheetId="2475"/>
      <sheetData sheetId="2476"/>
      <sheetData sheetId="2477"/>
      <sheetData sheetId="2478"/>
      <sheetData sheetId="2479"/>
      <sheetData sheetId="2480"/>
      <sheetData sheetId="2481"/>
      <sheetData sheetId="2482"/>
      <sheetData sheetId="2483"/>
      <sheetData sheetId="2484"/>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sheetData sheetId="2547"/>
      <sheetData sheetId="2548"/>
      <sheetData sheetId="2549"/>
      <sheetData sheetId="2550"/>
      <sheetData sheetId="2551"/>
      <sheetData sheetId="2552"/>
      <sheetData sheetId="2553"/>
      <sheetData sheetId="2554"/>
      <sheetData sheetId="2555"/>
      <sheetData sheetId="2556"/>
      <sheetData sheetId="2557"/>
      <sheetData sheetId="2558"/>
      <sheetData sheetId="2559"/>
      <sheetData sheetId="2560"/>
      <sheetData sheetId="2561"/>
      <sheetData sheetId="2562"/>
      <sheetData sheetId="2563"/>
      <sheetData sheetId="2564"/>
      <sheetData sheetId="2565"/>
      <sheetData sheetId="2566"/>
      <sheetData sheetId="2567"/>
      <sheetData sheetId="2568"/>
      <sheetData sheetId="2569"/>
      <sheetData sheetId="2570"/>
      <sheetData sheetId="257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sheetData sheetId="2735"/>
      <sheetData sheetId="2736"/>
      <sheetData sheetId="2737"/>
      <sheetData sheetId="2738"/>
      <sheetData sheetId="2739"/>
      <sheetData sheetId="2740"/>
      <sheetData sheetId="2741"/>
      <sheetData sheetId="2742"/>
      <sheetData sheetId="2743"/>
      <sheetData sheetId="2744"/>
      <sheetData sheetId="2745"/>
      <sheetData sheetId="2746"/>
      <sheetData sheetId="2747"/>
      <sheetData sheetId="2748"/>
      <sheetData sheetId="2749"/>
      <sheetData sheetId="2750"/>
      <sheetData sheetId="2751"/>
      <sheetData sheetId="2752"/>
      <sheetData sheetId="2753"/>
      <sheetData sheetId="2754"/>
      <sheetData sheetId="2755"/>
      <sheetData sheetId="2756"/>
      <sheetData sheetId="2757"/>
      <sheetData sheetId="2758"/>
      <sheetData sheetId="2759"/>
      <sheetData sheetId="2760"/>
      <sheetData sheetId="2761"/>
      <sheetData sheetId="2762"/>
      <sheetData sheetId="2763"/>
      <sheetData sheetId="2764"/>
      <sheetData sheetId="2765"/>
      <sheetData sheetId="2766"/>
      <sheetData sheetId="2767"/>
      <sheetData sheetId="2768"/>
      <sheetData sheetId="2769"/>
      <sheetData sheetId="2770"/>
      <sheetData sheetId="2771"/>
      <sheetData sheetId="2772"/>
      <sheetData sheetId="2773"/>
      <sheetData sheetId="2774"/>
      <sheetData sheetId="2775"/>
      <sheetData sheetId="2776"/>
      <sheetData sheetId="2777"/>
      <sheetData sheetId="2778"/>
      <sheetData sheetId="2779"/>
      <sheetData sheetId="2780"/>
      <sheetData sheetId="2781"/>
      <sheetData sheetId="2782"/>
      <sheetData sheetId="2783"/>
      <sheetData sheetId="2784"/>
      <sheetData sheetId="2785"/>
      <sheetData sheetId="2786"/>
      <sheetData sheetId="2787"/>
      <sheetData sheetId="2788"/>
      <sheetData sheetId="2789"/>
      <sheetData sheetId="2790"/>
      <sheetData sheetId="2791"/>
      <sheetData sheetId="2792"/>
      <sheetData sheetId="2793"/>
      <sheetData sheetId="2794"/>
      <sheetData sheetId="2795"/>
      <sheetData sheetId="2796"/>
      <sheetData sheetId="2797"/>
      <sheetData sheetId="2798"/>
      <sheetData sheetId="2799"/>
      <sheetData sheetId="2800"/>
      <sheetData sheetId="2801"/>
      <sheetData sheetId="2802"/>
      <sheetData sheetId="2803"/>
      <sheetData sheetId="2804"/>
      <sheetData sheetId="2805"/>
      <sheetData sheetId="2806"/>
      <sheetData sheetId="2807"/>
      <sheetData sheetId="2808"/>
      <sheetData sheetId="2809"/>
      <sheetData sheetId="2810"/>
      <sheetData sheetId="2811"/>
      <sheetData sheetId="2812"/>
      <sheetData sheetId="2813"/>
      <sheetData sheetId="2814"/>
      <sheetData sheetId="2815"/>
      <sheetData sheetId="2816"/>
      <sheetData sheetId="2817"/>
      <sheetData sheetId="2818"/>
      <sheetData sheetId="2819"/>
      <sheetData sheetId="2820"/>
      <sheetData sheetId="2821"/>
      <sheetData sheetId="2822"/>
      <sheetData sheetId="2823"/>
      <sheetData sheetId="2824"/>
      <sheetData sheetId="2825"/>
      <sheetData sheetId="2826"/>
      <sheetData sheetId="2827"/>
      <sheetData sheetId="2828"/>
      <sheetData sheetId="2829"/>
      <sheetData sheetId="2830"/>
      <sheetData sheetId="2831"/>
      <sheetData sheetId="2832"/>
      <sheetData sheetId="2833"/>
      <sheetData sheetId="2834"/>
      <sheetData sheetId="2835"/>
      <sheetData sheetId="2836"/>
      <sheetData sheetId="2837"/>
      <sheetData sheetId="2838"/>
      <sheetData sheetId="2839"/>
      <sheetData sheetId="2840"/>
      <sheetData sheetId="2841"/>
      <sheetData sheetId="2842"/>
      <sheetData sheetId="2843"/>
      <sheetData sheetId="2844"/>
      <sheetData sheetId="2845"/>
      <sheetData sheetId="2846"/>
      <sheetData sheetId="2847"/>
      <sheetData sheetId="2848"/>
      <sheetData sheetId="2849"/>
      <sheetData sheetId="2850"/>
      <sheetData sheetId="2851"/>
      <sheetData sheetId="2852"/>
      <sheetData sheetId="2853"/>
      <sheetData sheetId="2854"/>
      <sheetData sheetId="2855"/>
      <sheetData sheetId="2856"/>
      <sheetData sheetId="2857"/>
      <sheetData sheetId="2858"/>
      <sheetData sheetId="2859"/>
      <sheetData sheetId="2860"/>
      <sheetData sheetId="2861"/>
      <sheetData sheetId="2862"/>
      <sheetData sheetId="2863"/>
      <sheetData sheetId="2864"/>
      <sheetData sheetId="2865"/>
      <sheetData sheetId="2866"/>
      <sheetData sheetId="2867"/>
      <sheetData sheetId="2868"/>
      <sheetData sheetId="2869"/>
      <sheetData sheetId="2870"/>
      <sheetData sheetId="2871"/>
      <sheetData sheetId="2872"/>
      <sheetData sheetId="2873"/>
      <sheetData sheetId="2874"/>
      <sheetData sheetId="2875"/>
      <sheetData sheetId="2876"/>
      <sheetData sheetId="2877"/>
      <sheetData sheetId="2878"/>
      <sheetData sheetId="2879"/>
      <sheetData sheetId="2880"/>
      <sheetData sheetId="2881"/>
      <sheetData sheetId="2882"/>
      <sheetData sheetId="2883"/>
      <sheetData sheetId="2884"/>
      <sheetData sheetId="2885"/>
      <sheetData sheetId="2886"/>
      <sheetData sheetId="2887"/>
      <sheetData sheetId="2888"/>
      <sheetData sheetId="2889"/>
      <sheetData sheetId="2890"/>
      <sheetData sheetId="2891"/>
      <sheetData sheetId="2892"/>
      <sheetData sheetId="2893"/>
      <sheetData sheetId="2894"/>
      <sheetData sheetId="2895"/>
      <sheetData sheetId="2896"/>
      <sheetData sheetId="2897"/>
      <sheetData sheetId="2898"/>
      <sheetData sheetId="2899"/>
      <sheetData sheetId="2900"/>
      <sheetData sheetId="2901"/>
      <sheetData sheetId="2902"/>
      <sheetData sheetId="2903"/>
      <sheetData sheetId="2904"/>
      <sheetData sheetId="2905"/>
      <sheetData sheetId="2906"/>
      <sheetData sheetId="2907"/>
      <sheetData sheetId="2908"/>
      <sheetData sheetId="2909"/>
      <sheetData sheetId="2910"/>
      <sheetData sheetId="2911"/>
      <sheetData sheetId="2912"/>
      <sheetData sheetId="2913"/>
      <sheetData sheetId="2914"/>
      <sheetData sheetId="2915"/>
      <sheetData sheetId="2916"/>
      <sheetData sheetId="2917"/>
      <sheetData sheetId="2918"/>
      <sheetData sheetId="2919"/>
      <sheetData sheetId="2920"/>
      <sheetData sheetId="2921"/>
      <sheetData sheetId="2922"/>
      <sheetData sheetId="2923"/>
      <sheetData sheetId="2924"/>
      <sheetData sheetId="2925"/>
      <sheetData sheetId="2926"/>
      <sheetData sheetId="2927"/>
      <sheetData sheetId="2928"/>
      <sheetData sheetId="2929"/>
      <sheetData sheetId="2930"/>
      <sheetData sheetId="2931"/>
      <sheetData sheetId="2932"/>
      <sheetData sheetId="2933"/>
      <sheetData sheetId="2934"/>
      <sheetData sheetId="2935"/>
      <sheetData sheetId="2936"/>
      <sheetData sheetId="2937"/>
      <sheetData sheetId="2938"/>
      <sheetData sheetId="2939"/>
      <sheetData sheetId="2940"/>
      <sheetData sheetId="2941"/>
      <sheetData sheetId="2942"/>
      <sheetData sheetId="2943"/>
      <sheetData sheetId="2944"/>
      <sheetData sheetId="2945"/>
      <sheetData sheetId="2946"/>
      <sheetData sheetId="2947"/>
      <sheetData sheetId="2948"/>
      <sheetData sheetId="2949"/>
      <sheetData sheetId="2950"/>
      <sheetData sheetId="2951"/>
      <sheetData sheetId="2952"/>
      <sheetData sheetId="2953"/>
      <sheetData sheetId="2954"/>
      <sheetData sheetId="2955"/>
      <sheetData sheetId="2956"/>
      <sheetData sheetId="2957"/>
      <sheetData sheetId="2958"/>
      <sheetData sheetId="2959"/>
      <sheetData sheetId="2960"/>
      <sheetData sheetId="2961"/>
      <sheetData sheetId="2962"/>
      <sheetData sheetId="2963"/>
      <sheetData sheetId="2964"/>
      <sheetData sheetId="2965"/>
      <sheetData sheetId="2966"/>
      <sheetData sheetId="2967"/>
      <sheetData sheetId="2968"/>
      <sheetData sheetId="2969"/>
      <sheetData sheetId="2970"/>
      <sheetData sheetId="2971"/>
      <sheetData sheetId="2972"/>
      <sheetData sheetId="2973"/>
      <sheetData sheetId="2974"/>
      <sheetData sheetId="2975"/>
      <sheetData sheetId="2976"/>
      <sheetData sheetId="2977"/>
      <sheetData sheetId="2978"/>
      <sheetData sheetId="2979"/>
      <sheetData sheetId="2980"/>
      <sheetData sheetId="2981"/>
      <sheetData sheetId="2982"/>
      <sheetData sheetId="2983"/>
      <sheetData sheetId="2984"/>
      <sheetData sheetId="2985"/>
      <sheetData sheetId="2986"/>
      <sheetData sheetId="2987"/>
      <sheetData sheetId="2988"/>
      <sheetData sheetId="2989"/>
      <sheetData sheetId="2990"/>
      <sheetData sheetId="2991"/>
      <sheetData sheetId="2992"/>
      <sheetData sheetId="2993"/>
      <sheetData sheetId="2994"/>
      <sheetData sheetId="2995"/>
      <sheetData sheetId="2996"/>
      <sheetData sheetId="2997"/>
      <sheetData sheetId="2998"/>
      <sheetData sheetId="2999"/>
      <sheetData sheetId="3000"/>
      <sheetData sheetId="3001"/>
      <sheetData sheetId="3002"/>
      <sheetData sheetId="3003"/>
      <sheetData sheetId="3004"/>
      <sheetData sheetId="3005"/>
      <sheetData sheetId="3006"/>
      <sheetData sheetId="3007"/>
      <sheetData sheetId="3008"/>
      <sheetData sheetId="3009"/>
      <sheetData sheetId="3010"/>
      <sheetData sheetId="3011"/>
      <sheetData sheetId="3012"/>
      <sheetData sheetId="3013"/>
      <sheetData sheetId="3014"/>
      <sheetData sheetId="3015"/>
      <sheetData sheetId="3016"/>
      <sheetData sheetId="3017"/>
      <sheetData sheetId="3018"/>
      <sheetData sheetId="3019"/>
      <sheetData sheetId="3020"/>
      <sheetData sheetId="3021"/>
      <sheetData sheetId="3022"/>
      <sheetData sheetId="3023"/>
      <sheetData sheetId="3024"/>
      <sheetData sheetId="3025"/>
      <sheetData sheetId="3026"/>
      <sheetData sheetId="3027"/>
      <sheetData sheetId="3028"/>
      <sheetData sheetId="3029"/>
      <sheetData sheetId="3030"/>
      <sheetData sheetId="3031"/>
      <sheetData sheetId="3032"/>
      <sheetData sheetId="3033"/>
      <sheetData sheetId="3034"/>
      <sheetData sheetId="3035"/>
      <sheetData sheetId="3036"/>
      <sheetData sheetId="3037"/>
      <sheetData sheetId="3038"/>
      <sheetData sheetId="3039"/>
      <sheetData sheetId="3040"/>
      <sheetData sheetId="3041"/>
      <sheetData sheetId="3042"/>
      <sheetData sheetId="3043"/>
      <sheetData sheetId="3044"/>
      <sheetData sheetId="3045"/>
      <sheetData sheetId="3046"/>
      <sheetData sheetId="3047"/>
      <sheetData sheetId="3048"/>
      <sheetData sheetId="3049"/>
      <sheetData sheetId="3050"/>
      <sheetData sheetId="3051"/>
      <sheetData sheetId="3052"/>
      <sheetData sheetId="3053"/>
      <sheetData sheetId="3054"/>
      <sheetData sheetId="3055"/>
      <sheetData sheetId="3056"/>
      <sheetData sheetId="3057"/>
      <sheetData sheetId="3058"/>
      <sheetData sheetId="3059"/>
      <sheetData sheetId="3060"/>
      <sheetData sheetId="3061"/>
      <sheetData sheetId="3062"/>
      <sheetData sheetId="3063"/>
      <sheetData sheetId="3064"/>
      <sheetData sheetId="3065"/>
      <sheetData sheetId="3066"/>
      <sheetData sheetId="3067"/>
      <sheetData sheetId="3068"/>
      <sheetData sheetId="3069"/>
      <sheetData sheetId="3070"/>
      <sheetData sheetId="3071"/>
      <sheetData sheetId="3072"/>
      <sheetData sheetId="3073"/>
      <sheetData sheetId="3074"/>
      <sheetData sheetId="3075"/>
      <sheetData sheetId="3076"/>
      <sheetData sheetId="3077"/>
      <sheetData sheetId="3078"/>
      <sheetData sheetId="3079"/>
      <sheetData sheetId="3080"/>
      <sheetData sheetId="3081"/>
      <sheetData sheetId="3082"/>
      <sheetData sheetId="3083"/>
      <sheetData sheetId="3084"/>
      <sheetData sheetId="3085"/>
      <sheetData sheetId="3086"/>
      <sheetData sheetId="3087"/>
      <sheetData sheetId="3088"/>
      <sheetData sheetId="3089"/>
      <sheetData sheetId="3090"/>
      <sheetData sheetId="3091"/>
      <sheetData sheetId="3092"/>
      <sheetData sheetId="3093"/>
      <sheetData sheetId="3094"/>
      <sheetData sheetId="3095"/>
      <sheetData sheetId="3096"/>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1.설계조건 "/>
      <sheetName val="설계기준설명"/>
      <sheetName val="총괄표"/>
      <sheetName val="2.단면가정 (BASE)"/>
      <sheetName val="2.단면가정  (2)"/>
      <sheetName val="2.단면가정  (3)"/>
      <sheetName val="2.단면가정  (4)"/>
      <sheetName val="2.단면가정  (5)"/>
      <sheetName val="2.단면가정  (6)"/>
      <sheetName val="3.하중및토압(탄성,가동)"/>
      <sheetName val="4.하중 5.안정검토(가동)(탄성)"/>
      <sheetName val="3.하중및토압 (고정)"/>
      <sheetName val="4.하중 5.안정검토(고정)"/>
      <sheetName val="6.벽체계산"/>
      <sheetName val="7.흉벽계산(구식)"/>
      <sheetName val="7.흉벽계산(ASCON)"/>
      <sheetName val="7.흉벽계산(CON)"/>
      <sheetName val="8.PILE (원지반)"/>
      <sheetName val="8.PILE  (돌출)"/>
      <sheetName val="두부보강(허용)"/>
      <sheetName val="9.FOOTING(2)"/>
      <sheetName val="9.FOOTING(3)"/>
      <sheetName val="9.FOOTING(4)"/>
      <sheetName val="9.FOOTING(5)"/>
      <sheetName val="9.FOOTING(6)"/>
      <sheetName val="10.날개벽 (A)"/>
      <sheetName val="10.날개벽(B)"/>
      <sheetName val="10.날개벽 (C)"/>
      <sheetName val="11.고정슈교좌면검토"/>
      <sheetName val="11.가동슈교좌면검토 "/>
      <sheetName val="11.탄성슈교좌면검토 "/>
      <sheetName val="12.접속슬라브CON) "/>
      <sheetName val="12.접속슬라브(ASCON)"/>
      <sheetName val="주철근조립도"/>
      <sheetName val="Sheet3"/>
      <sheetName val="Sheet1"/>
      <sheetName val="조작대(1연)"/>
      <sheetName val="원형1호맨홀토공수량"/>
      <sheetName val="guard(mac)"/>
      <sheetName val="DATE"/>
      <sheetName val="토사(PE)"/>
      <sheetName val="단면가정"/>
      <sheetName val="INPUT"/>
      <sheetName val="부대내역"/>
      <sheetName val="제원"/>
      <sheetName val="일반맨홀수량집계"/>
      <sheetName val="수량산출"/>
      <sheetName val="Sheet17"/>
      <sheetName val="#REF"/>
      <sheetName val="가시설(TYPE-A)"/>
      <sheetName val="1호맨홀가감수량"/>
      <sheetName val="1-1평균터파기고(1)"/>
      <sheetName val="1호맨홀수량산출"/>
      <sheetName val="3BL공동구 수량"/>
      <sheetName val="기둥(원형)"/>
      <sheetName val="ABUT수량-A1"/>
      <sheetName val="단위중량"/>
      <sheetName val="SHEET PILE공자재수량집계표"/>
      <sheetName val="말뚝지지력산정"/>
      <sheetName val="역T형"/>
      <sheetName val="SLAB&quot;1&quot;"/>
      <sheetName val="원가입력"/>
      <sheetName val="COPING"/>
      <sheetName val="교각계산"/>
      <sheetName val="맨홀공 수량집계표"/>
      <sheetName val="월송Ic교1"/>
      <sheetName val="1. 설계조건 2.단면가정 3. 하중계산"/>
      <sheetName val="DATA 입력란"/>
      <sheetName val="일위대가목차"/>
      <sheetName val="곡관"/>
      <sheetName val="일반공사"/>
      <sheetName val="맨홀수량집계"/>
      <sheetName val="밸브설치"/>
      <sheetName val="교각1"/>
      <sheetName val="가시설수량"/>
      <sheetName val="기둥"/>
      <sheetName val="저판(버림100)"/>
      <sheetName val="옹벽철근"/>
      <sheetName val="7.전산해석결과"/>
      <sheetName val="우각부검토"/>
      <sheetName val="danga"/>
      <sheetName val="ilch"/>
      <sheetName val="단위수량"/>
      <sheetName val="WORK"/>
      <sheetName val="입력DATA"/>
      <sheetName val="바닥판"/>
      <sheetName val="DIAPHRAGM"/>
      <sheetName val="관경별내역서"/>
      <sheetName val="버스운행안내"/>
      <sheetName val="예방접종계획"/>
      <sheetName val="근태계획서"/>
      <sheetName val="진주방향"/>
      <sheetName val="단면 (2)"/>
      <sheetName val="DATA"/>
      <sheetName val="정렬"/>
      <sheetName val="제수변실산출근거"/>
      <sheetName val="제수"/>
      <sheetName val="공기"/>
      <sheetName val="SLAB"/>
      <sheetName val="지장물C"/>
      <sheetName val="6PILE  (돌출)"/>
      <sheetName val="노임단가"/>
      <sheetName val="마산방향철근집계"/>
      <sheetName val="마산방향"/>
      <sheetName val="전기"/>
      <sheetName val="Y-WORK"/>
      <sheetName val="3.하중산정4.지지력"/>
      <sheetName val="2.5MGD-65UVT"/>
      <sheetName val="2.5MGD-55UVT"/>
      <sheetName val="12.5MGD-65UVT"/>
      <sheetName val="12.5-55UVT"/>
      <sheetName val="25MGD-65UVT"/>
      <sheetName val="25-55UVT"/>
      <sheetName val="Sproportions"/>
      <sheetName val="일반맨홀수량집계(A-7 LINE)"/>
      <sheetName val="Sheet1 (2)"/>
      <sheetName val="C.배수관공"/>
      <sheetName val="1호인버트수량"/>
      <sheetName val="원형맨홀수량"/>
      <sheetName val="제수변수량"/>
      <sheetName val="대치판정"/>
      <sheetName val="일위대가"/>
      <sheetName val="단면(RW1)"/>
      <sheetName val="내역서"/>
      <sheetName val="자재집계"/>
      <sheetName val="A LINE"/>
      <sheetName val="설계"/>
      <sheetName val="보차도경계석"/>
      <sheetName val="뚝토공"/>
      <sheetName val="날개벽수량표"/>
      <sheetName val="부재치수입력"/>
      <sheetName val="SORCE1"/>
      <sheetName val="가시설단위수량"/>
      <sheetName val="콘크리트30기초(DCIP)"/>
      <sheetName val="플랜트 설치"/>
      <sheetName val="설계조건"/>
      <sheetName val="조도계산서 (도서)"/>
      <sheetName val="입력란"/>
      <sheetName val="97노임단가"/>
      <sheetName val="용수량(생활용수)"/>
      <sheetName val="내역서 "/>
      <sheetName val="사다리"/>
      <sheetName val="관로조서(1)"/>
      <sheetName val="날개벽(시점좌측)"/>
      <sheetName val="우각부보강"/>
      <sheetName val="조명시설"/>
      <sheetName val="맨홀수량산출"/>
      <sheetName val="정부노임단가"/>
      <sheetName val="화산경계"/>
      <sheetName val="안정계산"/>
      <sheetName val="단면검토"/>
      <sheetName val="총괄"/>
      <sheetName val="1.우편집중내역서"/>
      <sheetName val="A형(손잡이4개)-1EA(700X700)"/>
      <sheetName val="SLIDES"/>
      <sheetName val="단위별 일위대가표"/>
      <sheetName val="시행후면적"/>
      <sheetName val="U-TYPE(1)"/>
      <sheetName val="수량명세서"/>
      <sheetName val="LEGEND"/>
      <sheetName val="기계시공"/>
      <sheetName val="4.포장집계"/>
      <sheetName val="평가내역"/>
      <sheetName val="배수통관(좌)"/>
      <sheetName val="ASP포장"/>
      <sheetName val="을"/>
      <sheetName val="단위수량(출력X)"/>
      <sheetName val="수량집계"/>
      <sheetName val="Sheet2"/>
      <sheetName val="가감수량"/>
      <sheetName val="기둥(하중)"/>
      <sheetName val="통합"/>
      <sheetName val="이형관 중량집계-주철관"/>
      <sheetName val="이형관 수량 집계표"/>
      <sheetName val="곡관수량"/>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옥외보안등"/>
      <sheetName val="전기실"/>
      <sheetName val="전력간선"/>
      <sheetName val="동력설비"/>
      <sheetName val="전등설비"/>
      <sheetName val="전열공사"/>
      <sheetName val="피뢰침설비"/>
      <sheetName val="SNOW"/>
      <sheetName val="주차관제"/>
      <sheetName val="무선통신"/>
      <sheetName val="자탐.유도등"/>
      <sheetName val="통신접지"/>
      <sheetName val="전기내역서"/>
      <sheetName val="전기일위대가"/>
      <sheetName val="철근단면적"/>
      <sheetName val="단가"/>
      <sheetName val="전기"/>
      <sheetName val="경북전기"/>
      <sheetName val="본체"/>
      <sheetName val="옥내아파트(전기)"/>
      <sheetName val="Y-WORK"/>
      <sheetName val="CODE"/>
      <sheetName val="원형맨홀수량"/>
      <sheetName val="총괄표"/>
      <sheetName val="대전21토목내역서"/>
      <sheetName val="단락전류-A"/>
      <sheetName val="터파기및재료"/>
      <sheetName val="DATA"/>
      <sheetName val="일위"/>
      <sheetName val="WORK"/>
      <sheetName val="견적서"/>
      <sheetName val="Sheet1"/>
      <sheetName val="주경기-오배수"/>
      <sheetName val="모델링"/>
      <sheetName val="하중계산"/>
      <sheetName val="수량산출"/>
      <sheetName val="대로근거"/>
      <sheetName val="중로근거"/>
      <sheetName val="말뚝지지력산정"/>
      <sheetName val="Sheet2"/>
      <sheetName val="별표 "/>
      <sheetName val="6-2차"/>
      <sheetName val="내력서"/>
      <sheetName val="단위중기"/>
      <sheetName val="기계내역"/>
      <sheetName val="현장관리비집계표"/>
      <sheetName val="대비"/>
      <sheetName val="조명시설"/>
      <sheetName val="#REF"/>
      <sheetName val="Apt내역"/>
      <sheetName val="부대시설"/>
      <sheetName val="노임"/>
      <sheetName val="기본DATA"/>
      <sheetName val="하도금액분계"/>
      <sheetName val="crude.SLAB RE-bar"/>
      <sheetName val="부하계산서"/>
      <sheetName val="소업1교"/>
      <sheetName val="FRP내역서"/>
      <sheetName val="일위대가"/>
      <sheetName val="단가산출"/>
      <sheetName val="1.설계조건"/>
      <sheetName val="남양내역"/>
      <sheetName val="EKOG10건축"/>
      <sheetName val="현장관리비내역서"/>
      <sheetName val="REINF."/>
      <sheetName val="SKETCH"/>
      <sheetName val="LOADS"/>
      <sheetName val="자료입력"/>
      <sheetName val="품셈표"/>
      <sheetName val="품셈TABLE"/>
      <sheetName val="입찰안"/>
      <sheetName val="견적990322"/>
      <sheetName val="조경"/>
      <sheetName val="단가비교표 (계측제어)"/>
      <sheetName val="ABUT수량-A1"/>
      <sheetName val="hvac(제어동)"/>
      <sheetName val="명일작업계획 (3)"/>
      <sheetName val="FILE1"/>
      <sheetName val="건축공사"/>
      <sheetName val="내역"/>
      <sheetName val="개요"/>
      <sheetName val="부속동"/>
      <sheetName val="내역서"/>
      <sheetName val="쌍송교"/>
      <sheetName val="토목"/>
      <sheetName val="정보매체A동"/>
      <sheetName val="Total"/>
      <sheetName val="b_yesan"/>
      <sheetName val="FB25JN"/>
      <sheetName val="dt0301"/>
      <sheetName val="dtt0301"/>
      <sheetName val="102역사"/>
      <sheetName val="공사착공계"/>
      <sheetName val="신당동집계표"/>
      <sheetName val="전차선로 물량표"/>
      <sheetName val="공사원가계산서"/>
      <sheetName val="설직재_1"/>
      <sheetName val="plan&amp;section of foundation"/>
      <sheetName val="간선계산"/>
      <sheetName val="단면가정"/>
      <sheetName val="철거산출근거"/>
      <sheetName val="기계시공"/>
      <sheetName val="계산근거"/>
      <sheetName val="CAT_5"/>
      <sheetName val="심사계산"/>
      <sheetName val="심사물량"/>
      <sheetName val="단가표"/>
      <sheetName val="신우"/>
      <sheetName val="일위목록"/>
      <sheetName val="정부노임단가"/>
      <sheetName val="직노"/>
      <sheetName val="골재산출"/>
      <sheetName val="기둥(원형)"/>
      <sheetName val="단면 (2)"/>
      <sheetName val="SLAB&quot;1&quot;"/>
      <sheetName val="예산변경사항"/>
      <sheetName val="99총공사내역서"/>
      <sheetName val="내역(전체)"/>
      <sheetName val="2002상반기노임기준"/>
      <sheetName val="플랜트 설치"/>
      <sheetName val="지주목시비량산출서"/>
      <sheetName val="단가조사"/>
      <sheetName val="밸브설치"/>
      <sheetName val="MCC제원"/>
      <sheetName val="허용전류-IEC DATA"/>
      <sheetName val="분석"/>
      <sheetName val="제직재"/>
      <sheetName val="설직재-1"/>
      <sheetName val="제-노임"/>
      <sheetName val="3.공통공사대비"/>
      <sheetName val="소비자가"/>
      <sheetName val="견적대비 견적서"/>
      <sheetName val="E01-02(EV-1-LBS)"/>
      <sheetName val="직재"/>
      <sheetName val="토공"/>
      <sheetName val="DATA (2)"/>
      <sheetName val="Macro(전선)"/>
      <sheetName val="계약내역서(을지)"/>
      <sheetName val="지장물C"/>
      <sheetName val="갑지(추정)"/>
      <sheetName val="11.자재단가"/>
      <sheetName val="표지 (2)"/>
      <sheetName val="변경후-SHEET"/>
      <sheetName val="TONG HOP VL-NC TT"/>
      <sheetName val="CHITIET VL-NC-TT -1p"/>
      <sheetName val="TDTKP1"/>
      <sheetName val="KPVC-BD "/>
      <sheetName val="장비내역(프리카튜브 제외)"/>
      <sheetName val="일집"/>
      <sheetName val="현장지지물물량"/>
      <sheetName val="AP1"/>
      <sheetName val="총괄-1"/>
      <sheetName val="공통가설"/>
      <sheetName val="2000년하반기"/>
      <sheetName val="인건비 "/>
      <sheetName val="토적"/>
      <sheetName val="Imp-Data"/>
      <sheetName val="Sheet10"/>
      <sheetName val="96정변2"/>
      <sheetName val="수입"/>
      <sheetName val="단가비교표"/>
      <sheetName val="CABLE SIZE-3"/>
      <sheetName val="IMPEADENCE MAP 취수장"/>
      <sheetName val="I一般比"/>
      <sheetName val="재료"/>
      <sheetName val="LOAD-46"/>
      <sheetName val="인건-측정"/>
      <sheetName val="ETC"/>
      <sheetName val="PIPE"/>
      <sheetName val="CRUDE RE-bar"/>
      <sheetName val="원형1호맨홀토공수량"/>
      <sheetName val="EP0618"/>
      <sheetName val="BSD (2)"/>
      <sheetName val="참고 1"/>
      <sheetName val="DATA1"/>
      <sheetName val="날개벽(시점좌측)"/>
      <sheetName val="조명율표"/>
      <sheetName val="ASP"/>
      <sheetName val="교대(A1)"/>
      <sheetName val="guard(mac)"/>
      <sheetName val="danga"/>
      <sheetName val="ilch"/>
      <sheetName val="부대공Ⅱ"/>
      <sheetName val="DATE"/>
      <sheetName val="A-4"/>
      <sheetName val="견적"/>
      <sheetName val="예산내역서"/>
      <sheetName val="설계예산서"/>
      <sheetName val="총계"/>
      <sheetName val="기별수량산출서"/>
      <sheetName val="단"/>
      <sheetName val="자재단가"/>
      <sheetName val="6PILE  (돌출)"/>
      <sheetName val="기초(1)"/>
      <sheetName val="구조물공"/>
      <sheetName val="버스운행안내"/>
      <sheetName val="예방접종계획"/>
      <sheetName val="근태계획서"/>
      <sheetName val="Macro(전동기)"/>
      <sheetName val="200"/>
      <sheetName val="N賃率-職"/>
      <sheetName val="공종구간"/>
      <sheetName val="수량산출서"/>
      <sheetName val="자재목록"/>
      <sheetName val="입력"/>
      <sheetName val="교각계산"/>
      <sheetName val="기둥"/>
      <sheetName val="저판(버림100)"/>
      <sheetName val="예산서 "/>
      <sheetName val="Page 1A - Proposal Strategy "/>
      <sheetName val="Read Me"/>
      <sheetName val="손익분석"/>
      <sheetName val="설계명세서"/>
      <sheetName val="자재단가비교표"/>
      <sheetName val="수량산출서 갑지"/>
      <sheetName val="9811"/>
      <sheetName val="설계내역서"/>
      <sheetName val="ITB COST"/>
      <sheetName val="재료집계"/>
      <sheetName val="기본"/>
      <sheetName val="수량집계 (2)"/>
      <sheetName val="을지"/>
      <sheetName val="1.우편집중내역서"/>
      <sheetName val="wall"/>
      <sheetName val="도체종-상수표"/>
      <sheetName val="woo(mac)"/>
      <sheetName val="분전함신설"/>
      <sheetName val="접지1종"/>
      <sheetName val="준검 내역서"/>
      <sheetName val="을"/>
      <sheetName val="dte"/>
      <sheetName val="각종장비전압강하계산"/>
      <sheetName val="CHECK1"/>
      <sheetName val="H-pile(298x299)"/>
      <sheetName val="H-pile(250x250)"/>
      <sheetName val="설계조건"/>
      <sheetName val="안정계산"/>
      <sheetName val="단면검토"/>
      <sheetName val="COPING"/>
      <sheetName val="전기혼잡제경비(45)"/>
      <sheetName val="하수실행"/>
      <sheetName val="전체내역서"/>
      <sheetName val="1공구원가계산서"/>
      <sheetName val="1공구산출내역서"/>
      <sheetName val="사각맨홀"/>
      <sheetName val="토사(PE)"/>
      <sheetName val="NEYOK"/>
      <sheetName val="계산서(곡선부)"/>
      <sheetName val="-치수표(곡선부)"/>
      <sheetName val="공주-교대(A1)"/>
      <sheetName val="Sheet5"/>
      <sheetName val="EQUIPMENT -2"/>
      <sheetName val="8.PILE  (돌출)"/>
      <sheetName val="하조서"/>
      <sheetName val="평가데이터"/>
      <sheetName val="2000년 공정표"/>
      <sheetName val="MAIN_TABLE"/>
      <sheetName val="요율"/>
      <sheetName val="교각1"/>
      <sheetName val="일위대가표"/>
      <sheetName val="포장공"/>
      <sheetName val="암거"/>
      <sheetName val="인건비"/>
      <sheetName val="1.수인터널"/>
      <sheetName val="6-2. 기계경비산출"/>
      <sheetName val="7.단가비교표"/>
      <sheetName val="노무비 근거"/>
      <sheetName val="5-2.일위대가"/>
      <sheetName val="1-1"/>
      <sheetName val="AV시스템"/>
      <sheetName val="input"/>
      <sheetName val="배선DATA"/>
      <sheetName val="허용전류-IEC"/>
      <sheetName val="전등"/>
      <sheetName val="단가비교표_공통1"/>
      <sheetName val="20관리비율"/>
      <sheetName val="간접비내역-1"/>
      <sheetName val="COA-17"/>
      <sheetName val="C-18"/>
      <sheetName val="작성기준"/>
      <sheetName val="EACT10"/>
      <sheetName val="대치판정"/>
      <sheetName val="감시제어"/>
      <sheetName val="목차임시"/>
      <sheetName val="견적대비"/>
      <sheetName val="BOQ건축"/>
      <sheetName val="건축집계표"/>
      <sheetName val="2.대외공문"/>
      <sheetName val="Macro(차단기)"/>
      <sheetName val="계약ITEM"/>
      <sheetName val="자료"/>
      <sheetName val="LV data"/>
      <sheetName val="금액내역서"/>
      <sheetName val="수전기기DATA"/>
      <sheetName val="저압_허용전류요약"/>
      <sheetName val="숫자변환"/>
      <sheetName val="CABLE_DATA "/>
      <sheetName val="CABLE"/>
      <sheetName val="Front"/>
      <sheetName val="역T형"/>
      <sheetName val="직공비"/>
      <sheetName val="MACRO(MC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일위대가"/>
      <sheetName val="조명시설"/>
    </sheetNames>
    <sheetDataSet>
      <sheetData sheetId="0"/>
      <sheetData sheetId="1"/>
      <sheetData sheetId="2"/>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일위대가"/>
      <sheetName val="조명시설"/>
    </sheetNames>
    <sheetDataSet>
      <sheetData sheetId="0" refreshError="1"/>
      <sheetData sheetId="1" refreshError="1"/>
      <sheetData sheetId="2"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집계"/>
      <sheetName val="수량집계"/>
      <sheetName val="집계1"/>
      <sheetName val="수량1"/>
      <sheetName val="철근1"/>
      <sheetName val="집계2"/>
      <sheetName val="수량2"/>
      <sheetName val="철근2"/>
      <sheetName val="집계3"/>
      <sheetName val="수량3"/>
      <sheetName val="철근3"/>
      <sheetName val="집계4"/>
      <sheetName val="수량4"/>
      <sheetName val="철근4"/>
      <sheetName val="집계5"/>
      <sheetName val="수량5"/>
      <sheetName val="철근5"/>
      <sheetName val="집계7"/>
      <sheetName val="수량7"/>
      <sheetName val="철근7"/>
      <sheetName val="유량계조서"/>
      <sheetName val="조명시설"/>
      <sheetName val="말뚝지지력산정"/>
      <sheetName val="단면가정"/>
      <sheetName val="입력값"/>
      <sheetName val="설계기준 및 하중계산"/>
      <sheetName val="장비집계"/>
      <sheetName val="DATE"/>
      <sheetName val="산출근거"/>
      <sheetName val="깨기"/>
    </sheetNames>
    <sheetDataSet>
      <sheetData sheetId="0"/>
      <sheetData sheetId="1"/>
      <sheetData sheetId="2"/>
      <sheetData sheetId="3"/>
      <sheetData sheetId="4"/>
      <sheetData sheetId="5"/>
      <sheetData sheetId="6"/>
      <sheetData sheetId="7"/>
      <sheetData sheetId="8"/>
      <sheetData sheetId="9">
        <row r="48">
          <cell r="F48">
            <v>0.85935589000000001</v>
          </cell>
        </row>
      </sheetData>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상부"/>
      <sheetName val="단면력"/>
      <sheetName val="사용성검토"/>
      <sheetName val="신축이음"/>
      <sheetName val="내진"/>
      <sheetName val="내진삽도"/>
      <sheetName val="교각계산"/>
      <sheetName val="SLAB수량"/>
      <sheetName val="ABUT수량-A1"/>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 val="이토변실(A3-LINE)"/>
      <sheetName val="포장면적산출"/>
      <sheetName val="우수공"/>
      <sheetName val="차액보증"/>
      <sheetName val="DATA"/>
      <sheetName val="데이타"/>
      <sheetName val="#REF"/>
      <sheetName val="포장공자재집계표"/>
      <sheetName val="토적표(1)"/>
      <sheetName val="설계가"/>
      <sheetName val="입찰안"/>
      <sheetName val="중산교"/>
      <sheetName val="산출근거"/>
      <sheetName val="type-F"/>
      <sheetName val="tggwan(mac)"/>
      <sheetName val="Sheet1 (2)"/>
      <sheetName val="우수"/>
      <sheetName val="기초공"/>
      <sheetName val="기둥(원형)"/>
      <sheetName val="자재단가표"/>
      <sheetName val="일위대가"/>
      <sheetName val="웅진교-S2"/>
      <sheetName val="노무비"/>
      <sheetName val="98NS-N"/>
      <sheetName val="한강운반비"/>
      <sheetName val="변압기 및 발전기 용량"/>
      <sheetName val="6PILE  (돌출)"/>
      <sheetName val="6공구(당초)"/>
      <sheetName val="몰탈재료산출"/>
      <sheetName val="단위수량"/>
      <sheetName val="맨홀조서"/>
      <sheetName val="공사비"/>
      <sheetName val="하수급견적대비"/>
      <sheetName val="공사설계"/>
      <sheetName val="단가산출서"/>
      <sheetName val="횡배수관집현황(2공구)"/>
      <sheetName val="보안등"/>
      <sheetName val="당초"/>
      <sheetName val="DATE"/>
      <sheetName val="Sheet1"/>
      <sheetName val="건축내역"/>
      <sheetName val="XXXXXX"/>
      <sheetName val="주요자재집계"/>
      <sheetName val="몰탈자재집계"/>
      <sheetName val="수량총괄집계"/>
      <sheetName val="철근총괄집계"/>
      <sheetName val="BOX수량집계"/>
      <sheetName val="BOX철근"/>
      <sheetName val="BOX수량"/>
      <sheetName val="출입문수량집계"/>
      <sheetName val="출입문철근"/>
      <sheetName val="출입문(A-A)수량"/>
      <sheetName val="출입문(B-B)수량"/>
      <sheetName val="출입문(C-C)수량 "/>
      <sheetName val="출입문(D-D)수량"/>
      <sheetName val="출입문마감부"/>
      <sheetName val="접속슬래브"/>
      <sheetName val="U-TYPE수량집계"/>
      <sheetName val="U-TYPE철근"/>
      <sheetName val="U-TYPE(334~360)"/>
      <sheetName val="U-TYPE(360~380)"/>
      <sheetName val="U-TYPE(380~400)"/>
      <sheetName val="U-TYPE(400~420)"/>
      <sheetName val="간지"/>
      <sheetName val="COPING"/>
      <sheetName val="지급자재"/>
      <sheetName val="맨홀인상,인하조서"/>
      <sheetName val="3.바닥판설계"/>
      <sheetName val="자재집게표 "/>
      <sheetName val="조명시설"/>
      <sheetName val="대로근거"/>
      <sheetName val="단위단가"/>
      <sheetName val="산근1,2"/>
      <sheetName val="말뚝지지력산정"/>
      <sheetName val="BSD (2)"/>
      <sheetName val="3련 BOX"/>
      <sheetName val="비탈면보호공수량산출"/>
      <sheetName val="가도공"/>
      <sheetName val="수량산출"/>
      <sheetName val="N賃率-職"/>
      <sheetName val="견적서세부내용"/>
      <sheetName val="견적내용입력"/>
      <sheetName val="발신정보"/>
      <sheetName val="관로공표지"/>
      <sheetName val="준검 내역서"/>
      <sheetName val="집계표"/>
      <sheetName val="설비내역서"/>
      <sheetName val="건축내역서"/>
      <sheetName val="전기내역서"/>
      <sheetName val="보차도경계석"/>
      <sheetName val="종배수관(신)"/>
      <sheetName val="적용단위길이"/>
      <sheetName val="자료입력"/>
      <sheetName val="종배수관면벽신"/>
      <sheetName val="암거공"/>
      <sheetName val="guard(mac)"/>
      <sheetName val="노임단가"/>
      <sheetName val="단가비교표"/>
      <sheetName val="내역서"/>
      <sheetName val="일위목록"/>
      <sheetName val="설계예산서"/>
      <sheetName val="예산내역서"/>
      <sheetName val="중로근거"/>
      <sheetName val="대비"/>
      <sheetName val="내역"/>
      <sheetName val="수목표준대가"/>
      <sheetName val="공사비집계"/>
      <sheetName val="설계조건"/>
      <sheetName val="터파기및재료"/>
      <sheetName val="규준틀"/>
      <sheetName val="산출"/>
      <sheetName val="단가조사"/>
      <sheetName val="화산경계"/>
      <sheetName val="총괄"/>
      <sheetName val="수량산출서"/>
      <sheetName val="교각1"/>
      <sheetName val="J형측구단위수량"/>
      <sheetName val="하부철근수량"/>
      <sheetName val="토공A"/>
      <sheetName val="토공계산서(부체도로)"/>
      <sheetName val="노임"/>
      <sheetName val="수안보-MBR1"/>
      <sheetName val="우각부보강"/>
      <sheetName val="철근단면적"/>
      <sheetName val="02 SLAB"/>
      <sheetName val="05 BOX"/>
      <sheetName val="데리네이타현황"/>
      <sheetName val="주형"/>
      <sheetName val="토공계산"/>
      <sheetName val="횡배수관기초"/>
      <sheetName val="횡배수관수량집계"/>
      <sheetName val="예정공정완"/>
      <sheetName val="소야공정계획표"/>
      <sheetName val="보도경계블럭"/>
      <sheetName val="날개벽"/>
      <sheetName val="일위대가표"/>
      <sheetName val="조명율표"/>
      <sheetName val="맨홀되메우기"/>
      <sheetName val="입고장부 (4)"/>
      <sheetName val="8.석축단위(H=1.5M)"/>
      <sheetName val="논산"/>
      <sheetName val="경산"/>
      <sheetName val="Sheet2"/>
      <sheetName val="Sheet3"/>
      <sheetName val="BSD_(2)"/>
      <sheetName val="MOTOR"/>
      <sheetName val="일반공사"/>
      <sheetName val="XL4Poppy"/>
      <sheetName val="반중력식옹벽"/>
      <sheetName val="H-pile(298x299)"/>
      <sheetName val="H-pile(250x250)"/>
      <sheetName val="J直材4"/>
      <sheetName val="인건비"/>
      <sheetName val="횡배수관토공수량"/>
      <sheetName val="2000전체분"/>
      <sheetName val="2000년1차"/>
      <sheetName val="1.수인터널"/>
      <sheetName val="입력"/>
      <sheetName val="단면가정"/>
      <sheetName val="횡배수관재료-"/>
      <sheetName val="계산서(직선부)"/>
      <sheetName val="포장재료집계표"/>
      <sheetName val="콘크리트측구연장"/>
      <sheetName val="포장공"/>
      <sheetName val="-몰탈콘크리트"/>
      <sheetName val="-배수구조물공토공"/>
      <sheetName val="danga"/>
      <sheetName val="ilch"/>
      <sheetName val="I.설계조건"/>
      <sheetName val="본체"/>
      <sheetName val="실행철강하도"/>
      <sheetName val="노임(1차)"/>
      <sheetName val="crude.SLAB RE-bar"/>
      <sheetName val="FRT_O"/>
      <sheetName val="FAB_I"/>
      <sheetName val="노견단위수량"/>
      <sheetName val="설계변경내역서"/>
      <sheetName val="단면 (2)"/>
      <sheetName val="일위대가목차"/>
      <sheetName val="공량산출서"/>
      <sheetName val="단면검토"/>
      <sheetName val="경비_원본"/>
      <sheetName val="도로토적"/>
      <sheetName val="정부노임단가"/>
      <sheetName val="앵커구조계산"/>
      <sheetName val="공통가설"/>
      <sheetName val="공사개요"/>
      <sheetName val="건축집계표"/>
      <sheetName val="Customer Databas"/>
      <sheetName val="Proposal"/>
      <sheetName val="Dae_Jiju"/>
      <sheetName val="Sikje_ingun"/>
      <sheetName val="TREE_D"/>
      <sheetName val="예정(3)"/>
      <sheetName val="BID"/>
      <sheetName val="설계총괄표"/>
      <sheetName val="1.설계조건"/>
      <sheetName val="예산변경사항"/>
      <sheetName val="배수관공"/>
      <sheetName val="전체철근집계"/>
      <sheetName val="버스운행안내"/>
      <sheetName val="근태계획서"/>
      <sheetName val="예방접종계획"/>
      <sheetName val="방음벽 기초 일반수량"/>
      <sheetName val="원형1호맨홀토공수량"/>
      <sheetName val="T형( 파일기초) 공현1교"/>
      <sheetName val="8.PILE  (돌출)"/>
      <sheetName val="우배수"/>
      <sheetName val="순성토"/>
      <sheetName val="장비"/>
      <sheetName val="산근1"/>
      <sheetName val="노무"/>
      <sheetName val="자재"/>
      <sheetName val="중기사용료"/>
      <sheetName val="일위대가표(DEEP)"/>
      <sheetName val="산출내역서집계표"/>
      <sheetName val="단위중량"/>
      <sheetName val="충주"/>
      <sheetName val="INPUT"/>
      <sheetName val="업무량"/>
      <sheetName val="역T형교대-2수량"/>
      <sheetName val="코드표"/>
      <sheetName val="화재 탐지 설비"/>
      <sheetName val="단가"/>
      <sheetName val="FOOTING단면력"/>
      <sheetName val="집수정(600-700)"/>
      <sheetName val="가시설단위수량"/>
      <sheetName val="98수문일위"/>
      <sheetName val="4)유동표"/>
      <sheetName val="Total"/>
      <sheetName val="C3"/>
      <sheetName val="000000"/>
      <sheetName val="위치조서"/>
      <sheetName val="사각맨홀"/>
      <sheetName val="공사비명세서"/>
      <sheetName val="하조서"/>
      <sheetName val="수로단위수량"/>
      <sheetName val="포장재료(1)"/>
      <sheetName val="횡날개수집"/>
      <sheetName val="공사"/>
      <sheetName val="터널조도"/>
      <sheetName val="부대내역"/>
      <sheetName val="대전-교대(A1-A2)"/>
      <sheetName val="배수공집계표"/>
      <sheetName val="기계경비"/>
      <sheetName val="일반자재"/>
      <sheetName val="배수공"/>
      <sheetName val="안정검토"/>
      <sheetName val="요율"/>
      <sheetName val="TEL"/>
      <sheetName val="sheets"/>
      <sheetName val="공내역"/>
      <sheetName val="토공집계"/>
      <sheetName val="단 box"/>
      <sheetName val="wing"/>
      <sheetName val="말뚝물량"/>
      <sheetName val="중간부"/>
      <sheetName val="RAHMEN"/>
      <sheetName val="암거단위"/>
      <sheetName val="3BL공동구 수량"/>
      <sheetName val="포장수량집계"/>
      <sheetName val="t형"/>
      <sheetName val="노임목록"/>
      <sheetName val="자재목록"/>
      <sheetName val="중기목록"/>
      <sheetName val="횡배수관"/>
      <sheetName val="연장및면적(좌측)"/>
      <sheetName val="깨기"/>
      <sheetName val="특별교실"/>
      <sheetName val="dtt0301"/>
      <sheetName val="투찰"/>
      <sheetName val="심사계산"/>
      <sheetName val="심사물량"/>
      <sheetName val="단가표"/>
      <sheetName val="Y-WORK"/>
      <sheetName val="수량집계"/>
      <sheetName val="7단가"/>
      <sheetName val=" 견적서"/>
      <sheetName val="G.R300경비"/>
      <sheetName val="좌측"/>
      <sheetName val="산출목록표"/>
      <sheetName val="토지조서"/>
      <sheetName val="원계(계)"/>
      <sheetName val="토공(우물통,기타) "/>
      <sheetName val="자재 집계표"/>
      <sheetName val="일반수량집계표"/>
      <sheetName val="토사(PE)"/>
      <sheetName val="자료"/>
      <sheetName val="wall"/>
      <sheetName val="계산서(곡선부)"/>
      <sheetName val="-치수표(곡선부)"/>
      <sheetName val="TYPE1"/>
      <sheetName val="11"/>
      <sheetName val="전차선로 물량표"/>
      <sheetName val="STEEL BOX 단면설계(SEC.8)"/>
      <sheetName val="ⴭⴭⴭⴭⴭ"/>
      <sheetName val="자재단가"/>
      <sheetName val="금호"/>
      <sheetName val="낙찰표"/>
      <sheetName val="COVER"/>
      <sheetName val="수량3"/>
      <sheetName val="공구원가계산"/>
      <sheetName val="토사_PE_"/>
      <sheetName val="일위대가(가설)"/>
      <sheetName val="WO"/>
      <sheetName val="1차증가원가계산"/>
      <sheetName val="RangeObject"/>
      <sheetName val="일위"/>
      <sheetName val="NOMUBI"/>
      <sheetName val="sw1"/>
      <sheetName val="단가일람표"/>
      <sheetName val="소업1교"/>
      <sheetName val="단가 및 재료비"/>
      <sheetName val="중기사용료산출근거"/>
      <sheetName val="조도계산서 (도서)"/>
      <sheetName val="조립식옹벽집계"/>
      <sheetName val="유말집계"/>
      <sheetName val="수로교구조물내역"/>
      <sheetName val="가감수량"/>
      <sheetName val="맨홀수량산출"/>
      <sheetName val="(A)내역서"/>
      <sheetName val="접속도로1"/>
      <sheetName val="상 부"/>
      <sheetName val="견적서"/>
      <sheetName val="장비경비"/>
      <sheetName val="식재가격"/>
      <sheetName val="식재총괄"/>
      <sheetName val="단가산출"/>
      <sheetName val="新철폐복2"/>
      <sheetName val="新철폐복3"/>
      <sheetName val="내역서01"/>
      <sheetName val="sub"/>
      <sheetName val="인건비 "/>
      <sheetName val="기기리스트"/>
      <sheetName val="품셈TABLE"/>
      <sheetName val="원가계산서"/>
      <sheetName val="전기일위대가"/>
      <sheetName val="조건표"/>
      <sheetName val="단가산출2"/>
      <sheetName val="맨홀기준"/>
      <sheetName val="단가산출1"/>
      <sheetName val="포장직선구간"/>
      <sheetName val="중기손료"/>
      <sheetName val="골재산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sheetData sheetId="122"/>
      <sheetData sheetId="123"/>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sheetData sheetId="142"/>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7"/>
      <sheetName val="YES"/>
      <sheetName val="Sheet1"/>
      <sheetName val="공사비"/>
      <sheetName val="단가산출"/>
      <sheetName val="일위대가"/>
      <sheetName val="가드레일산근"/>
      <sheetName val="수량집계표"/>
      <sheetName val="수량"/>
      <sheetName val="단가비교"/>
      <sheetName val="적용2002"/>
      <sheetName val="중기"/>
      <sheetName val="ABUT수량-A1"/>
      <sheetName val="Sheet2"/>
      <sheetName val="견적서1"/>
      <sheetName val="단위수량"/>
      <sheetName val="설계내역서"/>
      <sheetName val="교대(A1-A2)"/>
      <sheetName val="Baby일위대가"/>
      <sheetName val="부하계산서"/>
      <sheetName val="EQ-R1"/>
      <sheetName val="노임"/>
      <sheetName val="45,46"/>
      <sheetName val="#REF"/>
      <sheetName val="보차도경계석"/>
      <sheetName val="정공공사"/>
      <sheetName val="JUCK"/>
      <sheetName val="MOTOR"/>
      <sheetName val="노무비"/>
      <sheetName val="2000년1차"/>
      <sheetName val="관급자재"/>
      <sheetName val="공통가설공사"/>
      <sheetName val="BID"/>
      <sheetName val="건축"/>
      <sheetName val="기간등록"/>
      <sheetName val="총괄내역서"/>
      <sheetName val="정화조동내역"/>
      <sheetName val="교대(A1)"/>
      <sheetName val="현금"/>
      <sheetName val="9GNG운반"/>
      <sheetName val="내역서"/>
      <sheetName val="관리사무소"/>
      <sheetName val="대구-교대(A1-A2)"/>
      <sheetName val="설계"/>
      <sheetName val="원형1호맨홀토공수량"/>
      <sheetName val="내역"/>
      <sheetName val="수량집계"/>
      <sheetName val="200"/>
      <sheetName val="전기일위대가"/>
      <sheetName val="단가산출서 (2)"/>
      <sheetName val="단가산출서"/>
      <sheetName val="일반공사"/>
      <sheetName val="재정비직인"/>
      <sheetName val="재정비내역"/>
      <sheetName val="지적고시내역"/>
      <sheetName val="철거산출근거"/>
      <sheetName val="노임단가"/>
      <sheetName val="단위단가"/>
      <sheetName val="집계표"/>
      <sheetName val="XXXXXX"/>
      <sheetName val="표지"/>
      <sheetName val="1.수변전설비공사"/>
      <sheetName val="2. 동력설비 공사"/>
      <sheetName val="3. 조명설비공사"/>
      <sheetName val="4. 접지설비공사"/>
      <sheetName val="5. 통신설비 공사"/>
      <sheetName val="6. 전기방식설비공사"/>
      <sheetName val="6.전기방식 설비공사(2)"/>
      <sheetName val="7.방호설비공사"/>
      <sheetName val="8.가설전기공사"/>
      <sheetName val="산출근거"/>
      <sheetName val="점수계산1-2"/>
      <sheetName val="STORAGE"/>
      <sheetName val="Y-WORK"/>
      <sheetName val="설계예산서"/>
      <sheetName val="총괄"/>
      <sheetName val="토목"/>
      <sheetName val="가로등내역서"/>
      <sheetName val="DATA"/>
      <sheetName val="수량산출서"/>
      <sheetName val="2000.11월설계내역"/>
      <sheetName val="터파기및재료"/>
      <sheetName val="조명율표"/>
      <sheetName val="단가"/>
      <sheetName val="총괄표"/>
      <sheetName val="말뚝지지력산정"/>
      <sheetName val="전선 및 전선관"/>
      <sheetName val="실행철강하도"/>
      <sheetName val="내역서2안"/>
      <sheetName val="소야공정계획표"/>
      <sheetName val="입찰안"/>
      <sheetName val="단가 및 재료비"/>
      <sheetName val="수량산출"/>
      <sheetName val="준검 내역서"/>
      <sheetName val="특별교실"/>
      <sheetName val="기숙사"/>
      <sheetName val="화장실"/>
      <sheetName val="총집계-1"/>
      <sheetName val="총집계-2"/>
      <sheetName val="원가-1"/>
      <sheetName val="원가-2"/>
      <sheetName val="총물량표"/>
      <sheetName val="정산물량표"/>
      <sheetName val="정산세부물량1차분실적"/>
      <sheetName val="정산복구량"/>
      <sheetName val="일위대가표(1)"/>
      <sheetName val="일위대가표(2)"/>
      <sheetName val="자재단가비교표"/>
      <sheetName val="복구량산정 및 전용회선 사용"/>
      <sheetName val="기안"/>
      <sheetName val="갑지"/>
      <sheetName val="견적서"/>
      <sheetName val="호계"/>
      <sheetName val="제암"/>
      <sheetName val="월마트"/>
      <sheetName val="월드컵"/>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변경사유"/>
      <sheetName val="가옥조명원가계"/>
      <sheetName val="가옥조명내역서"/>
      <sheetName val="산출집계"/>
      <sheetName val="산출근거서"/>
      <sheetName val="신규품목"/>
      <sheetName val="수량표지"/>
      <sheetName val="공구손료"/>
      <sheetName val="4월 실적추정(건축+토목)"/>
      <sheetName val="4월 실적추정(건축)"/>
      <sheetName val="내역(설계)"/>
      <sheetName val="부대공사비"/>
      <sheetName val="현장관리비집계표"/>
      <sheetName val="Macro1"/>
      <sheetName val="봉양~조차장간고하개명(신설)"/>
      <sheetName val="주상도"/>
      <sheetName val="6호기"/>
      <sheetName val="INPUT"/>
      <sheetName val="하조서"/>
      <sheetName val="보증수수료산출"/>
      <sheetName val="기계경비"/>
      <sheetName val="1.수인터널"/>
      <sheetName val="가로등"/>
      <sheetName val="공사비예산서(토목분)"/>
      <sheetName val="수목데이타 "/>
      <sheetName val="변압기 및 발전기 용량"/>
      <sheetName val="단가조사"/>
      <sheetName val="본선차로수량집계표"/>
      <sheetName val="대비"/>
      <sheetName val="일위대가(목록)"/>
      <sheetName val="재료비"/>
      <sheetName val="참고"/>
      <sheetName val="공사개요"/>
      <sheetName val="각형맨홀"/>
      <sheetName val="수목단가"/>
      <sheetName val="시설수량표"/>
      <sheetName val="식재수량표"/>
      <sheetName val="일위목록"/>
      <sheetName val="자재단가"/>
      <sheetName val="ITEM"/>
      <sheetName val="- INFORMATION -"/>
      <sheetName val="Module1"/>
      <sheetName val="Module2"/>
      <sheetName val="Module3"/>
      <sheetName val="Module4"/>
      <sheetName val="Module5"/>
      <sheetName val="Module6"/>
      <sheetName val="Module8"/>
      <sheetName val="Module9"/>
      <sheetName val="Module7"/>
      <sheetName val="예산변경사항"/>
      <sheetName val="단가비교표"/>
      <sheetName val="Module11"/>
      <sheetName val="공사원가계산서"/>
      <sheetName val="총내역서"/>
      <sheetName val="관급내역서"/>
      <sheetName val="이전비내역서"/>
      <sheetName val="물량"/>
      <sheetName val="배선설계"/>
      <sheetName val="부하계산"/>
      <sheetName val="기초산출서"/>
      <sheetName val="장비단가산출"/>
      <sheetName val="t형"/>
      <sheetName val="부대내역"/>
      <sheetName val="을"/>
      <sheetName val="FILE1"/>
      <sheetName val="VXXXX"/>
      <sheetName val="VXXXXX"/>
      <sheetName val="1.수변전설비"/>
      <sheetName val="2.전력간선"/>
      <sheetName val="3.동력"/>
      <sheetName val="4.전등"/>
      <sheetName val="5.전열"/>
      <sheetName val="6.약전"/>
      <sheetName val="7.소방"/>
      <sheetName val="8.방송"/>
      <sheetName val="9.조명제어"/>
      <sheetName val="10.철거공사"/>
      <sheetName val="남양시작동자105노65기1.3화1.2"/>
      <sheetName val="직노"/>
      <sheetName val="실행내역"/>
      <sheetName val="타공종이기"/>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수입"/>
      <sheetName val="조건표"/>
      <sheetName val="JJ"/>
      <sheetName val="설 계"/>
      <sheetName val="ASP포장"/>
      <sheetName val="내역서(전기)"/>
      <sheetName val="정부노임단가"/>
      <sheetName val="3BL공동구 수량"/>
      <sheetName val="일위대가표"/>
      <sheetName val="단가산출서(기계)"/>
      <sheetName val="표지 (2)"/>
      <sheetName val="에너지동"/>
      <sheetName val="연습"/>
      <sheetName val="Total"/>
      <sheetName val="원가계산"/>
      <sheetName val="코드표"/>
      <sheetName val="Sheet1 (2)"/>
      <sheetName val="견적조건"/>
      <sheetName val="견적조건(을지)"/>
      <sheetName val="식생블럭단위수량"/>
      <sheetName val="교각1"/>
      <sheetName val="요율"/>
      <sheetName val="자재대"/>
      <sheetName val="소요자재"/>
      <sheetName val="노무산출서"/>
      <sheetName val="ETC"/>
      <sheetName val="토공"/>
      <sheetName val="산출내역서집계표"/>
      <sheetName val="우수맨홀공제단위수량"/>
      <sheetName val="스톱로그내역"/>
      <sheetName val="수주현황2월"/>
      <sheetName val="단면 (2)"/>
      <sheetName val="토공유동표"/>
      <sheetName val="교각계산"/>
      <sheetName val="데이타"/>
      <sheetName val="공사원가계산서)"/>
      <sheetName val="내역집계표"/>
      <sheetName val="전기내역"/>
      <sheetName val="대가집계표"/>
      <sheetName val="대가전기"/>
      <sheetName val="자료"/>
      <sheetName val="집계표(관급)"/>
      <sheetName val="전기내역관급"/>
      <sheetName val="기계내역"/>
      <sheetName val="laroux"/>
      <sheetName val="도급예정1199"/>
      <sheetName val="외주대비"/>
      <sheetName val="수정실행"/>
      <sheetName val="단가산출근거"/>
      <sheetName val="현장인원투입"/>
      <sheetName val="장비투입계획"/>
      <sheetName val="현황사진"/>
      <sheetName val="옹벽"/>
      <sheetName val="외주대비-구조물"/>
      <sheetName val="외주대비 -석축"/>
      <sheetName val="외주대비-구조물 (2)"/>
      <sheetName val="견적표지 (3)"/>
      <sheetName val="정태현"/>
      <sheetName val="JUCKEYK"/>
      <sheetName val="돌망태단위수량"/>
      <sheetName val="을지"/>
      <sheetName val="조도계산서 (도서)"/>
      <sheetName val="간선계산"/>
      <sheetName val="기초단가"/>
      <sheetName val="대구실행"/>
      <sheetName val="0.집계"/>
      <sheetName val="LOPCALC"/>
      <sheetName val="1.전차선조정"/>
      <sheetName val="2.조가선조정"/>
      <sheetName val="3.급전선신설"/>
      <sheetName val="4.급전선철거"/>
      <sheetName val="5.고배선철거"/>
      <sheetName val="6.고압케이블신설"/>
      <sheetName val="7.비절연선조정"/>
      <sheetName val="8.가동브래키트이설"/>
      <sheetName val="9.H형강주신설(9m)"/>
      <sheetName val="10.강관주신설(9m)"/>
      <sheetName val="11.H강주철거(11m)"/>
      <sheetName val="11.H형강기초"/>
      <sheetName val="13.강관주기초"/>
      <sheetName val="14.장력조정장치신설"/>
      <sheetName val="15.장력조정장치철거   "/>
      <sheetName val="16.콘주철거(9m)"/>
      <sheetName val="17.지선신설(보통)"/>
      <sheetName val="18.지선신설(v형)"/>
      <sheetName val="19.지선철거"/>
      <sheetName val="20.기중개폐기신설"/>
      <sheetName val="가로등부표"/>
      <sheetName val="재료"/>
      <sheetName val="N賃率-職"/>
      <sheetName val="매립"/>
      <sheetName val="MAIN_TABLE"/>
      <sheetName val="1.설계조건"/>
      <sheetName val="제경비율"/>
      <sheetName val="3-1.CB"/>
      <sheetName val="일위대가목차"/>
      <sheetName val="아산추가1220"/>
      <sheetName val="XL4Poppy"/>
      <sheetName val="입찰보고"/>
      <sheetName val="노무비단가"/>
      <sheetName val="당초"/>
      <sheetName val="일위대가(가설)"/>
      <sheetName val="98지급계획"/>
      <sheetName val="본공사"/>
      <sheetName val="DANGA"/>
      <sheetName val="실행내역서"/>
      <sheetName val="인건비"/>
      <sheetName val="BQ"/>
      <sheetName val="동원(3)"/>
      <sheetName val="예정(3)"/>
      <sheetName val="001"/>
      <sheetName val="총계"/>
      <sheetName val="건축공사"/>
      <sheetName val="1차설계변경내역"/>
      <sheetName val="주형"/>
      <sheetName val="설계조건"/>
      <sheetName val="날개벽(TYPE3)"/>
      <sheetName val="비교표"/>
      <sheetName val="BID-도로"/>
      <sheetName val="내력서"/>
      <sheetName val="대창(함평)-창열"/>
      <sheetName val="대창(장성)"/>
      <sheetName val="¼³°è¿¹»ê¼­"/>
      <sheetName val="¼ö·®Áý°è"/>
      <sheetName val="ÃÑ°ý"/>
      <sheetName val="Åä¸ñ"/>
      <sheetName val="°¡·Îµî³»¿ª¼­"/>
      <sheetName val="¼ö·®»êÃâ¼­"/>
      <sheetName val="2000.11¿ù¼³°è³»¿ª"/>
      <sheetName val="ÀÏÀ§´ë°¡"/>
      <sheetName val="´Ü°¡"/>
      <sheetName val="ÃÑ°ýÇ¥"/>
      <sheetName val="¸»¶ÒÁöÁö·Â»êÁ¤"/>
      <sheetName val="ÅÍÆÄ±â¹×Àç·á"/>
      <sheetName val="Áý°èÇ¥"/>
      <sheetName val="¼ö·®»êÃâ"/>
      <sheetName val="Àü¼± ¹× Àü¼±°ü"/>
      <sheetName val="½ÇÇàÃ¶°­ÇÏµµ"/>
      <sheetName val="³»¿ª¼­2¾È"/>
      <sheetName val="Á¶¸íÀ²Ç¥"/>
      <sheetName val="6È£±â"/>
      <sheetName val="³»¿ª¼­"/>
      <sheetName val="´Ü°¡»êÃâ"/>
      <sheetName val="¼Ò¾ß°øÁ¤°èÈ¹Ç¥"/>
      <sheetName val="ÀÔÂû¾È"/>
      <sheetName val="ÇÏÁ¶¼­"/>
      <sheetName val="³»¿ª"/>
      <sheetName val="º¸Áõ¼ö¼ö·á»êÃâ"/>
      <sheetName val="ÁØ°Ë ³»¿ª¼­"/>
      <sheetName val="ºÀ¾ç~Á¶Â÷Àå°£°íÇÏ°³¸í(½Å¼³)"/>
      <sheetName val="¼ö¸ñµ¥ÀÌÅ¸ "/>
      <sheetName val="º¯¾Ð±â ¹× ¹ßÀü±â ¿ë·®"/>
      <sheetName val="ASPÆ÷Àå"/>
      <sheetName val="±â°è°æºñ"/>
      <sheetName val="1.¼öÀÎÅÍ³Î"/>
      <sheetName val="¿¹»êº¯°æ»çÇ×"/>
      <sheetName val="입찰결과(DATA)"/>
      <sheetName val="일위대가표(유단가)"/>
      <sheetName val="AS포장복구 "/>
      <sheetName val="WORK"/>
      <sheetName val="단면(RW1)"/>
      <sheetName val="시설물일위"/>
      <sheetName val="소비자가"/>
      <sheetName val="ilch"/>
      <sheetName val="오산갈곳"/>
      <sheetName val="A-4"/>
      <sheetName val="IMP(MAIN)"/>
      <sheetName val="IMP (REACTOR)"/>
      <sheetName val="맨홀수량집계"/>
      <sheetName val="차액보증"/>
      <sheetName val="안정계산"/>
      <sheetName val="단면검토"/>
      <sheetName val="경비2내역"/>
      <sheetName val="현장관리비내역서"/>
      <sheetName val="일위대가목록"/>
      <sheetName val="DATA1"/>
      <sheetName val="포장복구집계"/>
      <sheetName val="1.설계기준"/>
      <sheetName val="터널조도"/>
      <sheetName val="3차설계"/>
      <sheetName val="현황CODE"/>
      <sheetName val="손익현황"/>
      <sheetName val="기둥(원형)"/>
      <sheetName val="3.바닥판설계"/>
      <sheetName val="밸브설치"/>
      <sheetName val="CABLE SIZE-3"/>
      <sheetName val="EQUIP-H"/>
      <sheetName val="경비_원본"/>
      <sheetName val="기계경비시간당손료목록"/>
      <sheetName val="동력부하(도산)"/>
      <sheetName val="기계경비(시간당)"/>
      <sheetName val="램머"/>
      <sheetName val="간접1"/>
      <sheetName val="공구원가계산"/>
      <sheetName val="2000전체분"/>
      <sheetName val="일반수량"/>
      <sheetName val="VA_code"/>
      <sheetName val="20관리비율"/>
      <sheetName val="신우"/>
      <sheetName val="말뚝물량"/>
      <sheetName val="공종별원가계산"/>
      <sheetName val="말고개터널조명전압강하"/>
      <sheetName val="물가자료"/>
      <sheetName val="품의서"/>
      <sheetName val="물가시세"/>
      <sheetName val="SG"/>
      <sheetName val="전신환매도율"/>
      <sheetName val="EACT10"/>
      <sheetName val="원가계산서 (총괄)"/>
      <sheetName val="원가계산서 (건축)"/>
      <sheetName val="(총괄집계)"/>
      <sheetName val="방음벽기초(H=4m)"/>
      <sheetName val="가감수량"/>
      <sheetName val="맨홀수량산출"/>
      <sheetName val="원가"/>
      <sheetName val="외주"/>
      <sheetName val="대치판정"/>
      <sheetName val="구조물철거타공정이월"/>
      <sheetName val="Macro(차단기)"/>
      <sheetName val="상수도토공집계표"/>
      <sheetName val="자재목록"/>
      <sheetName val="연결관산출조서"/>
      <sheetName val="점검총괄"/>
      <sheetName val="통장출금액"/>
      <sheetName val="BOX전기내역"/>
      <sheetName val=" 상부공통집계(총괄)"/>
      <sheetName val="부속동"/>
      <sheetName val="예산갑지"/>
      <sheetName val="단가일람"/>
      <sheetName val="조경일람"/>
      <sheetName val="하수급견적대비"/>
      <sheetName val="참조-(1)"/>
      <sheetName val="간접비"/>
      <sheetName val="9-1차이내역"/>
      <sheetName val="관급총괄"/>
      <sheetName val="2007일위 "/>
      <sheetName val="토목일위 (83~)"/>
      <sheetName val="표지판일위(105~"/>
      <sheetName val="장비일위"/>
      <sheetName val="재료1월호"/>
      <sheetName val="노무비 "/>
      <sheetName val="00000000"/>
      <sheetName val="1차증가원가계산"/>
      <sheetName val="REACTION(USD지진시)"/>
      <sheetName val="안정검토"/>
      <sheetName val="REACTION(USE평시)"/>
      <sheetName val="일위대가표 (2)"/>
      <sheetName val="단가대비표"/>
      <sheetName val="Testing"/>
      <sheetName val="계화배수"/>
      <sheetName val="I一般比"/>
      <sheetName val="조명시설"/>
      <sheetName val="방음벽 기초 일반수량"/>
      <sheetName val="I.설계조건"/>
      <sheetName val="단면가정"/>
      <sheetName val="부재력정리"/>
      <sheetName val="BLOCK(1)"/>
      <sheetName val="단면치수"/>
      <sheetName val="NEYOK"/>
      <sheetName val="토목내역"/>
      <sheetName val="수안보-MBR1"/>
      <sheetName val="입력DATA"/>
      <sheetName val="°©Áö"/>
      <sheetName val="°ø»ç¿ø°¡°è»ê¼­"/>
      <sheetName val="ÃÑ³»¿ª¼­"/>
      <sheetName val="°ü±Þ³»¿ª¼­"/>
      <sheetName val="ÀÌÀüºñ³»¿ª¼­"/>
      <sheetName val="¹°·®"/>
      <sheetName val="¹è¼±¼³°è"/>
      <sheetName val="ºÎÇÏ°è»ê"/>
      <sheetName val="±âÃÊ»êÃâ¼­"/>
      <sheetName val="Àåºñ´Ü°¡»êÃâ"/>
      <sheetName val="µ¿¿ø(3)"/>
      <sheetName val="¿¹Á¤(3)"/>
      <sheetName val="ÁÖÇü"/>
      <sheetName val="8. 안정검토"/>
      <sheetName val="상행-교대(A1)"/>
      <sheetName val="매매"/>
      <sheetName val="전신"/>
      <sheetName val="가설건물"/>
      <sheetName val="Macro3"/>
      <sheetName val="공주-교대(A1)"/>
      <sheetName val="공용시설내역"/>
      <sheetName val="내역서단가산출용"/>
      <sheetName val="unit 4"/>
      <sheetName val="중기일위대가"/>
      <sheetName val="현장예산"/>
      <sheetName val="가CP"/>
      <sheetName val="구조     ."/>
      <sheetName val="DATE"/>
      <sheetName val="1)fs"/>
      <sheetName val="성서방향-교대(A2)"/>
      <sheetName val="적용단위길이"/>
      <sheetName val="피벗테이블데이터분석"/>
      <sheetName val="특수기호강도거푸집"/>
      <sheetName val="종배수관면벽신"/>
      <sheetName val="종배수관(신)"/>
      <sheetName val="자료입력"/>
      <sheetName val="청구내역(9807)"/>
      <sheetName val="기초및구체공"/>
      <sheetName val="유림골조"/>
      <sheetName val="인사자료총집계"/>
      <sheetName val="기준액"/>
      <sheetName val="공통비"/>
      <sheetName val="시초1교"/>
      <sheetName val="97 사업추정(WEKI)"/>
      <sheetName val="제-노임"/>
      <sheetName val="제직재"/>
      <sheetName val="96보완계획7.12"/>
      <sheetName val="지진시"/>
      <sheetName val="3.공통공사대비"/>
      <sheetName val="6PILE  (돌출)"/>
      <sheetName val="98NS-N"/>
      <sheetName val="토량산출서"/>
      <sheetName val="90.03실행 "/>
      <sheetName val="금리계산"/>
      <sheetName val="부대공Ⅱ"/>
      <sheetName val="부대시설"/>
      <sheetName val="Apt내역"/>
      <sheetName val="Æ¯º°±³½Ç"/>
      <sheetName val="±â¼÷»ç"/>
      <sheetName val="È­Àå½Ç"/>
      <sheetName val="ÃÑÁý°è-1"/>
      <sheetName val="ÃÑÁý°è-2"/>
      <sheetName val="¿ø°¡-1"/>
      <sheetName val="¿ø°¡-2"/>
      <sheetName val="ÃÑ¹°·®Ç¥"/>
      <sheetName val="Á¤»ê¹°·®Ç¥"/>
      <sheetName val="Á¤»ê¼¼ºÎ¹°·®1Â÷ºÐ½ÇÀû"/>
      <sheetName val="Á¤»êº¹±¸·®"/>
      <sheetName val="ÀÏÀ§´ë°¡Ç¥(1)"/>
      <sheetName val="ÀÏÀ§´ë°¡Ç¥(2)"/>
      <sheetName val="ÀÚÀç´Ü°¡ºñ±³Ç¥"/>
      <sheetName val="º¹±¸·®»êÁ¤ ¹× Àü¿ëÈ¸¼± »ç¿ë"/>
      <sheetName val="³ëÀÓ´Ü°¡"/>
      <sheetName val="±â¾È"/>
      <sheetName val="°ßÀû¼­"/>
      <sheetName val="Ç¥Áö"/>
      <sheetName val="º¯°æ»çÀ¯"/>
      <sheetName val="°¡¿ÁÁ¶¸í¿ø°¡°è"/>
      <sheetName val="°¡¿ÁÁ¶¸í³»¿ª¼­"/>
      <sheetName val="»êÃâÁý°è"/>
      <sheetName val="»êÃâ±Ù°Å¼­"/>
      <sheetName val="½Å±ÔÇ°¸ñ"/>
      <sheetName val="¼ö·®Ç¥Áö"/>
      <sheetName val="°ø±¸¼Õ·á"/>
      <sheetName val="4¿ù ½ÇÀûÃßÁ¤(°ÇÃà+Åä¸ñ)"/>
      <sheetName val="4¿ù ½ÇÀûÃßÁ¤(°ÇÃà)"/>
      <sheetName val="È£°è"/>
      <sheetName val="Á¦¾Ï"/>
      <sheetName val="¿ù¸¶Æ®"/>
      <sheetName val="¿ùµåÄÅ"/>
      <sheetName val="ÀÏ¹Ý°ø»ç"/>
      <sheetName val="현장설명서"/>
      <sheetName val="견적조건서"/>
      <sheetName val="시공일반사항"/>
      <sheetName val="현장설명서갑지"/>
      <sheetName val="하도급선정의뢰서(습식공사)"/>
      <sheetName val="검사조서"/>
      <sheetName val="검사원"/>
      <sheetName val="집계(총괄)"/>
      <sheetName val="구성비"/>
      <sheetName val="실적보고"/>
      <sheetName val="표준안전집계"/>
      <sheetName val="표준안전내역"/>
      <sheetName val="부하(성남)"/>
      <sheetName val="기계경비일람"/>
      <sheetName val="U-TYPE(1)"/>
      <sheetName val="CTEMCOST"/>
      <sheetName val="대로근거"/>
      <sheetName val="GI-LIST"/>
      <sheetName val="대림경상68억"/>
      <sheetName val="대구-교대(A1)"/>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sheetData sheetId="70"/>
      <sheetData sheetId="7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sheetData sheetId="140"/>
      <sheetData sheetId="141"/>
      <sheetData sheetId="142"/>
      <sheetData sheetId="143"/>
      <sheetData sheetId="144"/>
      <sheetData sheetId="145"/>
      <sheetData sheetId="146"/>
      <sheetData sheetId="147"/>
      <sheetData sheetId="148"/>
      <sheetData sheetId="149"/>
      <sheetData sheetId="150"/>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sheetData sheetId="194"/>
      <sheetData sheetId="195"/>
      <sheetData sheetId="196"/>
      <sheetData sheetId="197"/>
      <sheetData sheetId="198"/>
      <sheetData sheetId="199"/>
      <sheetData sheetId="200"/>
      <sheetData sheetId="201"/>
      <sheetData sheetId="202"/>
      <sheetData sheetId="203"/>
      <sheetData sheetId="204"/>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sheetData sheetId="430"/>
      <sheetData sheetId="43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sheetData sheetId="580"/>
      <sheetData sheetId="581"/>
      <sheetData sheetId="582"/>
      <sheetData sheetId="583"/>
      <sheetData sheetId="584"/>
      <sheetData sheetId="585"/>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정일지"/>
      <sheetName val="교량간지"/>
      <sheetName val="목차"/>
      <sheetName val="역T형"/>
      <sheetName val="철근보강위치"/>
      <sheetName val="날개벽1-1"/>
      <sheetName val="날개벽1-2"/>
      <sheetName val="날개벽1"/>
      <sheetName val="날개벽2"/>
      <sheetName val="날개벽3"/>
      <sheetName val="접속 SLAB,BRACKET 설계"/>
      <sheetName val="Module1"/>
      <sheetName val="변수정의"/>
    </sheetNames>
    <sheetDataSet>
      <sheetData sheetId="0"/>
      <sheetData sheetId="1"/>
      <sheetData sheetId="2"/>
      <sheetData sheetId="3" refreshError="1">
        <row r="69">
          <cell r="M69">
            <v>2</v>
          </cell>
        </row>
        <row r="71">
          <cell r="M71">
            <v>1</v>
          </cell>
        </row>
        <row r="79">
          <cell r="M79">
            <v>35</v>
          </cell>
        </row>
        <row r="112">
          <cell r="I112">
            <v>1.4999999999999998</v>
          </cell>
          <cell r="L112">
            <v>0.5</v>
          </cell>
          <cell r="N112">
            <v>0.3</v>
          </cell>
        </row>
        <row r="117">
          <cell r="B117">
            <v>10</v>
          </cell>
        </row>
        <row r="148">
          <cell r="C148">
            <v>1.4</v>
          </cell>
        </row>
        <row r="155">
          <cell r="F155">
            <v>1.6</v>
          </cell>
          <cell r="I155">
            <v>1.4</v>
          </cell>
          <cell r="M155">
            <v>3.6</v>
          </cell>
        </row>
        <row r="574">
          <cell r="J574">
            <v>2.15</v>
          </cell>
        </row>
        <row r="575">
          <cell r="J575">
            <v>1.7</v>
          </cell>
        </row>
        <row r="1129">
          <cell r="N1129">
            <v>100</v>
          </cell>
        </row>
      </sheetData>
      <sheetData sheetId="4"/>
      <sheetData sheetId="5"/>
      <sheetData sheetId="6"/>
      <sheetData sheetId="7"/>
      <sheetData sheetId="8"/>
      <sheetData sheetId="9"/>
      <sheetData sheetId="10"/>
      <sheetData sheetId="11" refreshError="1"/>
      <sheetData sheetId="12"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갓길"/>
      <sheetName val="기타수량"/>
      <sheetName val="DATA 입력란"/>
      <sheetName val="1. 설계조건 2.단면가정 3. 하중계산"/>
      <sheetName val="자재집계표"/>
      <sheetName val="철근"/>
      <sheetName val="진입로면적"/>
      <sheetName val="하중"/>
      <sheetName val="Sheet17"/>
      <sheetName val="수량산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Sheet1"/>
      <sheetName val="Sheet2"/>
      <sheetName val="Sheet3"/>
      <sheetName val="laroux"/>
      <sheetName val="표지"/>
      <sheetName val="1안"/>
      <sheetName val="상번천 (2)"/>
      <sheetName val="상번천"/>
      <sheetName val="하번천"/>
      <sheetName val="000000"/>
      <sheetName val="소포내역"/>
      <sheetName val="소포내역 (2)"/>
      <sheetName val="신규(일위)"/>
      <sheetName val="개요"/>
      <sheetName val="표지 "/>
      <sheetName val="총괄표"/>
      <sheetName val="Sheet9"/>
      <sheetName val="Sheet8"/>
      <sheetName val="공통단가"/>
      <sheetName val="운반비"/>
      <sheetName val="Macro1"/>
      <sheetName val="결재"/>
      <sheetName val="자금결"/>
      <sheetName val="mark"/>
      <sheetName val="명판"/>
      <sheetName val="Sheet4"/>
      <sheetName val="Module1"/>
      <sheetName val="------"/>
      <sheetName val="XXXXXX"/>
      <sheetName val="#REF"/>
      <sheetName val="Sheet5"/>
      <sheetName val="한컴"/>
      <sheetName val="BOQ(전기)"/>
      <sheetName val="shot"/>
      <sheetName val="Price Sum (E lec)"/>
      <sheetName val="Price Sum (E &amp; I) (2)"/>
      <sheetName val="SUMMARY(E &amp; I)"/>
      <sheetName val="D-cost"/>
      <sheetName val="INDIRECT"/>
      <sheetName val="평균단가"/>
      <sheetName val="EQ-Cost"/>
      <sheetName val="EQ-Mob-Elect"/>
      <sheetName val="TOOL-Elect"/>
      <sheetName val="ELEC.TEST"/>
      <sheetName val="Chart-E"/>
      <sheetName val="Men-Mob-(Elect tatal)"/>
      <sheetName val="d-histogram"/>
      <sheetName val="bm내역서(B공구)"/>
      <sheetName val="변경내역"/>
      <sheetName val="견적조건보고서"/>
      <sheetName val="견적갑지"/>
      <sheetName val="을지"/>
      <sheetName val="전기"/>
      <sheetName val="계장"/>
      <sheetName val="공구단가"/>
      <sheetName val="갑지"/>
      <sheetName val="공BM"/>
      <sheetName val="******"/>
      <sheetName val="Sheet6"/>
      <sheetName val="Sheet7"/>
      <sheetName val="Sheet10"/>
      <sheetName val="Sheet11"/>
      <sheetName val="Sheet12"/>
      <sheetName val="Sheet13"/>
      <sheetName val="Sheet14"/>
      <sheetName val="Sheet15"/>
      <sheetName val="Sheet16"/>
      <sheetName val="Sheet17"/>
      <sheetName val="Sheet21"/>
      <sheetName val="Sheet20"/>
      <sheetName val="Sheet19"/>
      <sheetName val="Sheet18"/>
      <sheetName val="증감대비표 (2)"/>
      <sheetName val="증감대비표"/>
      <sheetName val="설계변경 1-3"/>
      <sheetName val="설계변경4-20"/>
      <sheetName val="실행예산품의서"/>
      <sheetName val="하도실행(전체)"/>
      <sheetName val="]_x0000_⃀摥屝尨"/>
      <sheetName val="00000000"/>
      <sheetName val="10000000"/>
      <sheetName val="20000000"/>
      <sheetName val="30000000"/>
      <sheetName val="40000000"/>
      <sheetName val="50000000"/>
      <sheetName val="60000000"/>
      <sheetName val="70000000"/>
      <sheetName val="000000000"/>
      <sheetName val="100000000"/>
      <sheetName val="200000000"/>
      <sheetName val="300000000"/>
      <sheetName val="400000000"/>
      <sheetName val="500000000"/>
      <sheetName val="600000000"/>
      <sheetName val="700000000"/>
      <sheetName val="800000000"/>
      <sheetName val="900000000"/>
      <sheetName val="총괄"/>
      <sheetName val="손익금내역"/>
      <sheetName val="사업총괄"/>
      <sheetName val="Sheet1 (2)"/>
      <sheetName val="사업개요"/>
      <sheetName val="서류"/>
      <sheetName val="내역"/>
      <sheetName val="인쇄매크로"/>
      <sheetName val="실행갑지"/>
      <sheetName val="APT"/>
      <sheetName val="부대동"/>
      <sheetName val="특기사항"/>
      <sheetName val="견적기준"/>
      <sheetName val="세대현황"/>
      <sheetName val="VXXXXXX"/>
      <sheetName val="내역 (2)"/>
      <sheetName val="Module1 (2)"/>
      <sheetName val="Module2"/>
      <sheetName val="Module3"/>
      <sheetName val="tel"/>
      <sheetName val="접수"/>
      <sheetName val="발송"/>
      <sheetName val="간지(가로)"/>
      <sheetName val="간지(가로) (2)"/>
      <sheetName val="간지(세로)"/>
      <sheetName val="간지(세로) (2)"/>
      <sheetName val="직접터파기"/>
      <sheetName val="가시설터파기"/>
      <sheetName val="우물통터파기"/>
      <sheetName val="계산"/>
      <sheetName val="구분"/>
      <sheetName val="설변공종"/>
      <sheetName val="앞시트뒷시트"/>
      <sheetName val="수식붙이기"/>
      <sheetName val="요약"/>
      <sheetName val="2001사업계획"/>
      <sheetName val="2001사업단가(내수)"/>
      <sheetName val="★2001사업계획(최종)"/>
      <sheetName val="접수건"/>
      <sheetName val="K동"/>
      <sheetName val="L직동"/>
      <sheetName val="정리"/>
      <sheetName val="rng"/>
      <sheetName val="공사비 증감 구분"/>
      <sheetName val="개보수총공사비"/>
      <sheetName val="덕례배수장"/>
      <sheetName val="스크린"/>
      <sheetName val="2002양배"/>
      <sheetName val="경춘선투입금액"/>
      <sheetName val="단가"/>
      <sheetName val="Legend"/>
      <sheetName val="실행수주매출잔고"/>
      <sheetName val="실행수주"/>
      <sheetName val="실행매출"/>
      <sheetName val="매출비교표"/>
      <sheetName val="제품별 매출"/>
      <sheetName val="VVVVVa"/>
      <sheetName val="요율"/>
      <sheetName val="산출"/>
      <sheetName val="소방"/>
      <sheetName val="EMS변환"/>
      <sheetName val="Macro셀맞춤"/>
      <sheetName val="Macro개인도구"/>
      <sheetName val="Sheet1 (3)"/>
      <sheetName val="source별"/>
      <sheetName val="예산운영지침"/>
      <sheetName val="담당자"/>
      <sheetName val="비용분석"/>
      <sheetName val="리포트작성요령"/>
      <sheetName val="VALUATION"/>
      <sheetName val="일용직임금"/>
      <sheetName val="Strategy"/>
      <sheetName val="임차건물"/>
      <sheetName val="예산절감"/>
      <sheetName val="매출"/>
      <sheetName val="인터넷기준"/>
      <sheetName val="합숙일정"/>
      <sheetName val="예산관리"/>
      <sheetName val="가치창조경영"/>
      <sheetName val="전략경영"/>
      <sheetName val="자금수지"/>
      <sheetName val="자금계획"/>
      <sheetName val="CVP분석"/>
      <sheetName val="재무비율분석"/>
      <sheetName val="예산귀속"/>
      <sheetName val="MODEL"/>
      <sheetName val="EXPENSE"/>
      <sheetName val="department"/>
      <sheetName val="과제"/>
      <sheetName val="국사"/>
      <sheetName val="XXuxrld WideServersrsIL Q12Actc"/>
      <sheetName val="계산계획서 "/>
      <sheetName val="OPT LIST"/>
      <sheetName val="판매계획(내수)"/>
      <sheetName val="판매계획(수출)"/>
      <sheetName val="MDL별계획"/>
      <sheetName val="비교 대 계산(갑)"/>
      <sheetName val="비교 대 계산(을)"/>
      <sheetName val="구분양식(비교 대 계산)"/>
      <sheetName val="3차 대 최종(갑)"/>
      <sheetName val="3차 대 최종(을)"/>
      <sheetName val="구분양식 (3차 대 최종)"/>
      <sheetName val="MIP양식"/>
      <sheetName val="KD양식"/>
      <sheetName val="SUB KD양식"/>
      <sheetName val="완제품KD"/>
      <sheetName val="SUBKD"/>
      <sheetName val="원단설명"/>
      <sheetName val="계산일정 "/>
      <sheetName val="계산현황"/>
      <sheetName val="원단위수정"/>
      <sheetName val="카메라"/>
      <sheetName val="steel wheel"/>
      <sheetName val="steel wheel (2)"/>
      <sheetName val="수식복사"/>
      <sheetName val="상품 데이타"/>
      <sheetName val="Chart1"/>
      <sheetName val="주간 영업표"/>
      <sheetName val="개발집계"/>
      <sheetName val="0000000"/>
      <sheetName val="Sheet2 (2)"/>
      <sheetName val="주소"/>
      <sheetName val="NAMES"/>
      <sheetName val="stock"/>
      <sheetName val="PERSONAL"/>
      <sheetName val="최종욱MODULE"/>
      <sheetName val="Diablos"/>
      <sheetName val="0000"/>
      <sheetName val="0001"/>
      <sheetName val="생산수량"/>
      <sheetName val="고품DATA"/>
      <sheetName val="생산월-차종"/>
      <sheetName val="접수월-차종"/>
      <sheetName val="종합분석(분석내용) (2)"/>
      <sheetName val="종합분석1 (주행거리)"/>
      <sheetName val="개선효과"/>
      <sheetName val="전차종"/>
      <sheetName val="종합분석(불만내용)"/>
      <sheetName val="ALT"/>
      <sheetName val="월보(갑)1"/>
      <sheetName val="월보(갑)2"/>
      <sheetName val="월보(갑)3"/>
      <sheetName val="월보(갑)4"/>
      <sheetName val="월보(갑)5"/>
      <sheetName val="월보(갑)6"/>
      <sheetName val="월보(갑)7"/>
      <sheetName val="월보(갑)8"/>
      <sheetName val="월보(갑)9"/>
      <sheetName val="월보(갑)10"/>
      <sheetName val="월보(갑)11"/>
      <sheetName val="월보(갑)12"/>
      <sheetName val="종합월보(을)"/>
      <sheetName val="월보(을) (1)"/>
      <sheetName val="월보(을) (2)"/>
      <sheetName val="월보(을) (3)"/>
      <sheetName val="월보(을) (4)"/>
      <sheetName val="월보(을) (5)"/>
      <sheetName val="월보(을) (6)"/>
      <sheetName val="월보(을) (7)"/>
      <sheetName val="월보(을) (8)"/>
      <sheetName val="월보(을) (9)"/>
      <sheetName val="월보(을) (10)"/>
      <sheetName val="월보(을) (11)"/>
      <sheetName val="월보(을) (12)"/>
      <sheetName val="최신가-lc"/>
      <sheetName val="최신가-sm"/>
      <sheetName val="_x0000__x0000__x0000__x0000__x0000__x0000_"/>
      <sheetName val="서식지우기"/>
      <sheetName val="open"/>
      <sheetName val="가운데"/>
      <sheetName val="그리기"/>
      <sheetName val="서식지정"/>
      <sheetName val="업무시간"/>
      <sheetName val="품질동향"/>
      <sheetName val="전산메인사용법"/>
      <sheetName val="업무계획관리"/>
      <sheetName val="MACRO-수식"/>
      <sheetName val="DATA"/>
      <sheetName val="참고자료"/>
      <sheetName val="기종코드 "/>
      <sheetName val="도번부여"/>
      <sheetName val="WIA달력"/>
      <sheetName val="계산기"/>
      <sheetName val="연락망"/>
      <sheetName val="조성표"/>
      <sheetName val="000"/>
      <sheetName val="MAIN"/>
      <sheetName val="ENG"/>
      <sheetName val="INST"/>
      <sheetName val="Sheet3 (2)"/>
      <sheetName val="Sheet3 (3)"/>
      <sheetName val="Sheet3 (4)"/>
      <sheetName val="PERSONAL (2)"/>
      <sheetName val="PERSONAL (3)"/>
      <sheetName val="인원표"/>
      <sheetName val="List1"/>
      <sheetName val="산출양식-전화"/>
      <sheetName val="공량집계양식"/>
      <sheetName val="내역서-총괄집계표"/>
      <sheetName val="내역서-박물관"/>
      <sheetName val="in"/>
      <sheetName val="공장LAY-OUT"/>
      <sheetName val="1"/>
      <sheetName val="이동"/>
      <sheetName val="선지우기"/>
      <sheetName val="KIT"/>
      <sheetName val="CON"/>
      <sheetName val="CON (2)"/>
      <sheetName val="코드치환"/>
      <sheetName val="유령문자"/>
      <sheetName val="Hoja1"/>
      <sheetName val="양식"/>
      <sheetName val="dd1834t"/>
      <sheetName val="DDA1564"/>
      <sheetName val="업무시간 (2)"/>
      <sheetName val="VBA연습"/>
      <sheetName val="서식"/>
      <sheetName val="서식2"/>
      <sheetName val="서식4"/>
      <sheetName val="개선사례"/>
      <sheetName val="공문서식"/>
      <sheetName val="결제표지 (2)"/>
      <sheetName val="결제표지"/>
      <sheetName val="결제표지 (3)"/>
      <sheetName val="종기長2"/>
      <sheetName val="TEAM"/>
      <sheetName val="원가통보"/>
      <sheetName val="제안"/>
      <sheetName val="기록표"/>
      <sheetName val="96실적"/>
      <sheetName val="총괄,97"/>
      <sheetName val="96계획"/>
      <sheetName val="MA주행"/>
      <sheetName val="평가수정"/>
      <sheetName val="____"/>
      <sheetName val="__"/>
      <sheetName val="_____ "/>
      <sheetName val="____(__)"/>
      <sheetName val="MDL___"/>
      <sheetName val="__ _ __(_)"/>
      <sheetName val="____(__ _ __)"/>
      <sheetName val="3_ _ __(_)"/>
      <sheetName val="____ (3_ _ __)"/>
      <sheetName val="MIP__"/>
      <sheetName val="KD__"/>
      <sheetName val="SUB KD__"/>
      <sheetName val="___KD"/>
      <sheetName val="____ "/>
      <sheetName val="_____"/>
      <sheetName val="___"/>
      <sheetName val="__ ___"/>
      <sheetName val="___MODULE"/>
      <sheetName val="__DATA"/>
      <sheetName val="___-__"/>
      <sheetName val="____(____) (2)"/>
      <sheetName val="____1 (____)"/>
      <sheetName val="____(____)"/>
      <sheetName val="__(_)1"/>
      <sheetName val="__(_)2"/>
      <sheetName val="__(_)3"/>
      <sheetName val="__(_)4"/>
      <sheetName val="__(_)5"/>
      <sheetName val="__(_)6"/>
      <sheetName val="__(_)7"/>
      <sheetName val="__(_)8"/>
      <sheetName val="__(_)9"/>
      <sheetName val="__(_)10"/>
      <sheetName val="__(_)11"/>
      <sheetName val="__(_)12"/>
      <sheetName val="____(_)"/>
      <sheetName val="__(_) (1)"/>
      <sheetName val="__(_) (2)"/>
      <sheetName val="__(_) (3)"/>
      <sheetName val="__(_) (4)"/>
      <sheetName val="__(_) (5)"/>
      <sheetName val="__(_) (6)"/>
      <sheetName val="__(_) (7)"/>
      <sheetName val="__(_) (8)"/>
      <sheetName val="__(_) (9)"/>
      <sheetName val="__(_) (10)"/>
      <sheetName val="__(_) (11)"/>
      <sheetName val="__(_) (12)"/>
      <sheetName val="철판사급"/>
      <sheetName val="PRES"/>
      <sheetName val="원가계산"/>
      <sheetName val="구표준"/>
      <sheetName val="외주press"/>
      <sheetName val="현대PRESS"/>
      <sheetName val="신표준"/>
      <sheetName val="원가계산서(외주)"/>
      <sheetName val="internet"/>
      <sheetName val="비교"/>
      <sheetName val="VXXX"/>
      <sheetName val="수도(갑)"/>
      <sheetName val="김포"/>
      <sheetName val="A"/>
      <sheetName val="B"/>
      <sheetName val="C"/>
      <sheetName val="2"/>
      <sheetName val="2.1"/>
      <sheetName val="3"/>
      <sheetName val="4"/>
      <sheetName val="5"/>
      <sheetName val="6"/>
      <sheetName val="6.1"/>
      <sheetName val="7"/>
      <sheetName val="8"/>
      <sheetName val="9"/>
      <sheetName val="10"/>
      <sheetName val="11"/>
      <sheetName val="12"/>
      <sheetName val="유첨"/>
      <sheetName val="INDEX"/>
      <sheetName val="Arkusz1"/>
      <sheetName val="TWIN-C.T(TO포함)"/>
      <sheetName val="C.T(TO) "/>
      <sheetName val="TWIN-C.T"/>
      <sheetName val="TWIN-C.T (TWIN)"/>
      <sheetName val="3-SERVO"/>
      <sheetName val="3-SERVO (T-O포함)"/>
      <sheetName val="QL300H-C.T (X3)"/>
      <sheetName val="single-C.T (대향형)"/>
      <sheetName val="single-C.T"/>
      <sheetName val="i330-CT"/>
      <sheetName val="ROBOT 동작"/>
      <sheetName val="CT검토 (2)"/>
      <sheetName val="TIME SHEET"/>
      <sheetName val="mct time"/>
      <sheetName val="목차"/>
      <sheetName val="1.공장 2.부서소개"/>
      <sheetName val="2-1.우수반조직도외"/>
      <sheetName val="3.반소개"/>
      <sheetName val="4.공정소개"/>
      <sheetName val="5.운영방침"/>
      <sheetName val="6.실적1"/>
      <sheetName val="6.실적2"/>
      <sheetName val="7.반점수"/>
      <sheetName val="8.성과지표"/>
      <sheetName val="9-1-1.근태관리"/>
      <sheetName val="9-1-2.제안활동"/>
      <sheetName val="9-1-3.안전"/>
      <sheetName val="9-2-1품질실명제1"/>
      <sheetName val="품질실명2"/>
      <sheetName val="품질개선사례"/>
      <sheetName val="9-2-2즉시개선"/>
      <sheetName val="즉시개선사레"/>
      <sheetName val="9-2-3반원포상기준"/>
      <sheetName val="9-3-1.3정5행"/>
      <sheetName val="9-3-2.다기능"/>
      <sheetName val="10.향후계획"/>
      <sheetName val="사진(반집계표)"/>
      <sheetName val="사진(근태,즉개)"/>
      <sheetName val="철판"/>
      <sheetName val="가공비"/>
      <sheetName val="업체CODE"/>
      <sheetName val="현대PS"/>
      <sheetName val="목적"/>
      <sheetName val="Лист1"/>
      <sheetName val="Macro2"/>
      <sheetName val="Macro3"/>
      <sheetName val="Macro4"/>
      <sheetName val="Macro5"/>
      <sheetName val="Macro6"/>
      <sheetName val="Macro7"/>
      <sheetName val="Module4"/>
      <sheetName val="Module5"/>
      <sheetName val="Module6"/>
      <sheetName val="Module7"/>
      <sheetName val="Module8"/>
      <sheetName val="Module9"/>
      <sheetName val="Module10"/>
      <sheetName val="Module11"/>
      <sheetName val="Module12"/>
      <sheetName val="집계표"/>
      <sheetName val="List"/>
      <sheetName val="단위수량"/>
      <sheetName val="구조물공"/>
      <sheetName val="2공구 가로수집계"/>
      <sheetName val="원칙을 지키는 사람들"/>
      <sheetName val="합계"/>
      <sheetName val="아름다운글"/>
      <sheetName val="정산자료"/>
      <sheetName val="정명호작성프로그램"/>
      <sheetName val="기타"/>
      <sheetName val="업무일지양식"/>
      <sheetName val="판매계획"/>
      <sheetName val="파라솔"/>
      <sheetName val="분임토의"/>
      <sheetName val="불량품"/>
      <sheetName val="보관증"/>
      <sheetName val="국민대"/>
      <sheetName val="특소세"/>
      <sheetName val="과세 (2)"/>
      <sheetName val="과세"/>
      <sheetName val="과세품목 (2)"/>
      <sheetName val="과세품목"/>
      <sheetName val="아울렛"/>
      <sheetName val="하나로"/>
      <sheetName val="물품내역"/>
      <sheetName val="오렌지"/>
      <sheetName val="메모철"/>
      <sheetName val=" 입금현황"/>
      <sheetName val="법인"/>
      <sheetName val="신세계"/>
      <sheetName val="일일활동"/>
      <sheetName val="판매실적계획"/>
      <sheetName val="통장"/>
      <sheetName val="한화국토"/>
      <sheetName val="◆00년 업종별"/>
      <sheetName val="◆01년 업종별"/>
      <sheetName val="◆전월대비"/>
      <sheetName val="◆전년대비1~3월"/>
      <sheetName val="◆전년동월"/>
      <sheetName val="MOVE"/>
      <sheetName val="시작"/>
      <sheetName val="대우철판"/>
      <sheetName val="종합분석(분석내) (2)"/>
      <sheetName val="2&amp;3차 item"/>
      <sheetName val="중요 item"/>
      <sheetName val="고가順"/>
      <sheetName val="2차 &amp; 1차 고가 구매 비교"/>
      <sheetName val="2차 &amp; 1차 고가 구매 비교 2"/>
      <sheetName val="2차 &amp; 1차 고가 구매 비교 誤 데이타 입력分"/>
      <sheetName val="수입부품"/>
      <sheetName val="월드(단중표)"/>
      <sheetName val="HMC PRESS"/>
      <sheetName val="철판가"/>
      <sheetName val="원가T-CODE"/>
      <sheetName val="원가계산서"/>
      <sheetName val="외주 PRESS"/>
      <sheetName val="VXX"/>
      <sheetName val="SHEET"/>
      <sheetName val="3차 대 최 최갑)"/>
      <sheetName val="1층(1안)"/>
      <sheetName val="1층(2안) "/>
      <sheetName val="1층(3안) "/>
      <sheetName val="2층(1안)"/>
      <sheetName val="2층(2안)"/>
      <sheetName val="2층(3안)"/>
      <sheetName val="HMC용접표준"/>
      <sheetName val="22.12.04"/>
      <sheetName val="구분양식 (3차 대 최종-"/>
      <sheetName val="전산롔인사용법"/>
      <sheetName val="Munka1"/>
      <sheetName val="쌍용재질표"/>
      <sheetName val="의사결정"/>
      <sheetName val="경영환경"/>
      <sheetName val="해약"/>
      <sheetName val="예산신청"/>
      <sheetName val="미결사항"/>
      <sheetName val="비전"/>
      <sheetName val="전략"/>
      <sheetName val="신년사"/>
      <sheetName val="오라클"/>
      <sheetName val="비용구분"/>
      <sheetName val="실적집계로직"/>
      <sheetName val="엑셀업로드"/>
      <sheetName val="투자변경"/>
      <sheetName val="비용변경"/>
      <sheetName val="비용조회"/>
      <sheetName val="투자조회"/>
      <sheetName val="변경요청"/>
      <sheetName val="통제번호등록"/>
      <sheetName val="통제번호조회"/>
      <sheetName val="통제번호테스트"/>
      <sheetName val="통제시나리오"/>
      <sheetName val="Sheet8 (2)"/>
      <sheetName val="총괄부서"/>
      <sheetName val="예산통제검토"/>
      <sheetName val="BSC"/>
      <sheetName val="체크리스트"/>
      <sheetName val="재무예측절차"/>
      <sheetName val="기업구조조정"/>
      <sheetName val="프로세스"/>
      <sheetName val="자산분류"/>
      <sheetName val="관리지표"/>
      <sheetName val="가입자현황"/>
      <sheetName val="매출액"/>
      <sheetName val="ARPU"/>
      <sheetName val="경비그룹"/>
      <sheetName val="구내통신"/>
      <sheetName val="경영과제"/>
      <sheetName val="활동정리"/>
      <sheetName val="Tip"/>
      <sheetName val="EVA Tree"/>
      <sheetName val="사내유치"/>
      <sheetName val="골재채취법(등록)"/>
      <sheetName val="골재채취법(허가)"/>
      <sheetName val="도로법(연도구역)"/>
      <sheetName val="농지법(농지전용)"/>
      <sheetName val="하천법(하천의점용)"/>
      <sheetName val="건축법(신고)"/>
      <sheetName val="손익계산서"/>
      <sheetName val="__(_)_x0000_(4)"/>
      <sheetName val="월보(을) (_x0016_)"/>
      <sheetName val="업무 List"/>
      <sheetName val="PXuxrld WideServersrsIL Q12Actc"/>
      <sheetName val="Macro"/>
      <sheetName val="-------"/>
      <sheetName val="データ"/>
      <sheetName val="要領書データ入力"/>
      <sheetName val="ﾓｼﾞｭｰﾙﾘｽﾄ"/>
      <sheetName val="図形"/>
      <sheetName val="状態変数"/>
      <sheetName val="PRESS표준"/>
      <sheetName val="20060116 mstr"/>
      <sheetName val="기초219"/>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refreshError="1"/>
      <sheetData sheetId="27" refreshError="1"/>
      <sheetData sheetId="28"/>
      <sheetData sheetId="29" refreshError="1"/>
      <sheetData sheetId="30" refreshError="1"/>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sheetData sheetId="133"/>
      <sheetData sheetId="134"/>
      <sheetData sheetId="135"/>
      <sheetData sheetId="136" refreshError="1"/>
      <sheetData sheetId="137"/>
      <sheetData sheetId="138"/>
      <sheetData sheetId="139"/>
      <sheetData sheetId="140"/>
      <sheetData sheetId="141" refreshError="1"/>
      <sheetData sheetId="142" refreshError="1"/>
      <sheetData sheetId="143" refreshError="1"/>
      <sheetData sheetId="144" refreshError="1"/>
      <sheetData sheetId="145" refreshError="1"/>
      <sheetData sheetId="146"/>
      <sheetData sheetId="147" refreshError="1"/>
      <sheetData sheetId="148" refreshError="1"/>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sheetData sheetId="263"/>
      <sheetData sheetId="264"/>
      <sheetData sheetId="265" refreshError="1"/>
      <sheetData sheetId="266" refreshError="1"/>
      <sheetData sheetId="267" refreshError="1"/>
      <sheetData sheetId="268" refreshError="1"/>
      <sheetData sheetId="269" refreshError="1"/>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refreshError="1"/>
      <sheetData sheetId="302" refreshError="1"/>
      <sheetData sheetId="303"/>
      <sheetData sheetId="304"/>
      <sheetData sheetId="305"/>
      <sheetData sheetId="306"/>
      <sheetData sheetId="307"/>
      <sheetData sheetId="308" refreshError="1"/>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refreshError="1"/>
      <sheetData sheetId="333"/>
      <sheetData sheetId="334"/>
      <sheetData sheetId="335" refreshError="1"/>
      <sheetData sheetId="336"/>
      <sheetData sheetId="337" refreshError="1"/>
      <sheetData sheetId="338"/>
      <sheetData sheetId="339" refreshError="1"/>
      <sheetData sheetId="340"/>
      <sheetData sheetId="341"/>
      <sheetData sheetId="342"/>
      <sheetData sheetId="343"/>
      <sheetData sheetId="344"/>
      <sheetData sheetId="345"/>
      <sheetData sheetId="346"/>
      <sheetData sheetId="347" refreshError="1"/>
      <sheetData sheetId="348" refreshError="1"/>
      <sheetData sheetId="349" refreshError="1"/>
      <sheetData sheetId="350"/>
      <sheetData sheetId="351" refreshError="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refreshError="1"/>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refreshError="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sheetData sheetId="472"/>
      <sheetData sheetId="473"/>
      <sheetData sheetId="474" refreshError="1"/>
      <sheetData sheetId="475" refreshError="1"/>
      <sheetData sheetId="476" refreshError="1"/>
      <sheetData sheetId="477"/>
      <sheetData sheetId="478"/>
      <sheetData sheetId="479" refreshError="1"/>
      <sheetData sheetId="480" refreshError="1"/>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refreshError="1"/>
      <sheetData sheetId="507" refreshError="1"/>
      <sheetData sheetId="508" refreshError="1"/>
      <sheetData sheetId="509" refreshError="1"/>
      <sheetData sheetId="510" refreshError="1"/>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refreshError="1"/>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refreshError="1"/>
      <sheetData sheetId="585" refreshError="1"/>
      <sheetData sheetId="586" refreshError="1"/>
      <sheetData sheetId="587" refreshError="1"/>
      <sheetData sheetId="588" refreshError="1"/>
      <sheetData sheetId="589" refreshError="1"/>
      <sheetData sheetId="590"/>
      <sheetData sheetId="591" refreshError="1"/>
      <sheetData sheetId="592"/>
      <sheetData sheetId="593" refreshError="1"/>
      <sheetData sheetId="594"/>
      <sheetData sheetId="595"/>
      <sheetData sheetId="596"/>
      <sheetData sheetId="597" refreshError="1"/>
      <sheetData sheetId="598" refreshError="1"/>
      <sheetData sheetId="599" refreshError="1"/>
      <sheetData sheetId="600" refreshError="1"/>
      <sheetData sheetId="601" refreshError="1"/>
      <sheetData sheetId="602"/>
      <sheetData sheetId="603"/>
      <sheetData sheetId="604"/>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1.설계조건 "/>
      <sheetName val="설계기준설명"/>
      <sheetName val="총괄표"/>
      <sheetName val="2.단면가정 (BASE)"/>
      <sheetName val="2.단면가정  (2)"/>
      <sheetName val="2.단면가정  (3)"/>
      <sheetName val="2.단면가정  (4)"/>
      <sheetName val="2.단면가정  (5)"/>
      <sheetName val="2.단면가정  (6)"/>
      <sheetName val="3.하중및토압(탄성,가동)"/>
      <sheetName val="4.하중 5.안정검토(가동)(탄성)"/>
      <sheetName val="3.하중및토압 (고정)"/>
      <sheetName val="4.하중 5.안정검토(고정)"/>
      <sheetName val="6.벽체계산"/>
      <sheetName val="7.흉벽계산(구식)"/>
      <sheetName val="7.흉벽계산(ASCON)"/>
      <sheetName val="7.흉벽계산(CON)"/>
      <sheetName val="8.PILE (원지반)"/>
      <sheetName val="8.PILE  (돌출)"/>
      <sheetName val="두부보강(허용)"/>
      <sheetName val="9.FOOTING(2)"/>
      <sheetName val="9.FOOTING(3)"/>
      <sheetName val="9.FOOTING(4)"/>
      <sheetName val="9.FOOTING(5)"/>
      <sheetName val="9.FOOTING(6)"/>
      <sheetName val="10.날개벽 (A)"/>
      <sheetName val="10.날개벽(B)"/>
      <sheetName val="10.날개벽 (C)"/>
      <sheetName val="11.고정슈교좌면검토"/>
      <sheetName val="11.가동슈교좌면검토 "/>
      <sheetName val="11.탄성슈교좌면검토 "/>
      <sheetName val="12.접속슬라브CON) "/>
      <sheetName val="12.접속슬라브(ASCON)"/>
      <sheetName val="주철근조립도"/>
      <sheetName val="Sheet3"/>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모듈"/>
      <sheetName val="일위대가집계표"/>
      <sheetName val="일위대가표"/>
      <sheetName val="DATA"/>
      <sheetName val="일위대가표지"/>
      <sheetName val="시행분집계"/>
      <sheetName val="일위대가시행분"/>
      <sheetName val="단가산출표지"/>
      <sheetName val="단가산출집계"/>
      <sheetName val="구조물총"/>
      <sheetName val="BOX총"/>
      <sheetName val="BOX재료"/>
      <sheetName val="박스단위(1.5×1.0)본선"/>
      <sheetName val="날개단위(1.5×1.5)마을"/>
      <sheetName val="날개수량(1.5×1.5)2마을"/>
      <sheetName val="난간,지수단위"/>
      <sheetName val="난간,지수수량"/>
      <sheetName val="박스연장조서 "/>
      <sheetName val="우오수공집계"/>
      <sheetName val="우수받이집계"/>
      <sheetName val="우수받이단위"/>
      <sheetName val="우수받이위치조서"/>
      <sheetName val="오수관집계"/>
      <sheetName val="오수관연장조서"/>
      <sheetName val="Sheet1"/>
    </sheetNames>
    <definedNames>
      <definedName name="수식입력매크로"/>
      <definedName name="일위규격매크로"/>
      <definedName name="일위코드입력매크로"/>
      <definedName name="일위화면복귀매크로"/>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상부"/>
      <sheetName val="단면력"/>
      <sheetName val="사용성검토"/>
      <sheetName val="신축이음"/>
      <sheetName val="내진"/>
      <sheetName val="내진삽도"/>
      <sheetName val="교각계산"/>
      <sheetName val="SLAB수량"/>
      <sheetName val="ABUT수량-A1"/>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 val="4)유동표"/>
      <sheetName val="공사비집계"/>
      <sheetName val="8.PILE  (돌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상부"/>
      <sheetName val="단면력"/>
      <sheetName val="사용성검토"/>
      <sheetName val="신축이음"/>
      <sheetName val="내진"/>
      <sheetName val="내진삽도"/>
      <sheetName val="교각계산"/>
      <sheetName val="SLAB수량"/>
      <sheetName val="ABUT수량-A1"/>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 val="4)유동표"/>
      <sheetName val="ABUT수량_A1"/>
      <sheetName val="총괄내역서"/>
      <sheetName val="6PILE  (돌출)"/>
      <sheetName val="배수장토목공사비"/>
      <sheetName val="별표집계"/>
      <sheetName val="종배수관"/>
      <sheetName val="중산교"/>
      <sheetName val="식재총괄"/>
      <sheetName val="터널조도"/>
      <sheetName val="우각부보강"/>
      <sheetName val="#REF"/>
      <sheetName val="원가"/>
      <sheetName val="입찰안"/>
      <sheetName val="기본DATA"/>
      <sheetName val="ETC"/>
      <sheetName val="XXXXXX"/>
      <sheetName val="주요자재집계"/>
      <sheetName val="몰탈자재집계"/>
      <sheetName val="수량총괄집계"/>
      <sheetName val="철근총괄집계"/>
      <sheetName val="BOX수량집계"/>
      <sheetName val="BOX철근"/>
      <sheetName val="BOX수량"/>
      <sheetName val="출입문수량집계"/>
      <sheetName val="출입문철근"/>
      <sheetName val="출입문(A-A)수량"/>
      <sheetName val="출입문(B-B)수량"/>
      <sheetName val="출입문(C-C)수량 "/>
      <sheetName val="출입문(D-D)수량"/>
      <sheetName val="출입문마감부"/>
      <sheetName val="접속슬래브"/>
      <sheetName val="U-TYPE수량집계"/>
      <sheetName val="U-TYPE철근"/>
      <sheetName val="U-TYPE(334~360)"/>
      <sheetName val="U-TYPE(360~380)"/>
      <sheetName val="U-TYPE(380~400)"/>
      <sheetName val="U-TYPE(400~420)"/>
      <sheetName val="간지"/>
      <sheetName val="동원(3)"/>
      <sheetName val="예정(3)"/>
      <sheetName val="노임"/>
      <sheetName val="Sheet1"/>
      <sheetName val="NOMUBI"/>
      <sheetName val="sw1"/>
      <sheetName val="1.설계조건"/>
      <sheetName val="원형1호맨홀토공수량"/>
      <sheetName val="Sheet1 (2)"/>
      <sheetName val="깨기"/>
      <sheetName val="지장물C"/>
      <sheetName val="INPUT"/>
      <sheetName val="일위"/>
      <sheetName val="신기1-LINE별연장"/>
      <sheetName val="옹벽철근"/>
      <sheetName val="단위수량"/>
      <sheetName val="설계"/>
      <sheetName val="설비"/>
      <sheetName val="SORCE1"/>
      <sheetName val="Macro(차단기)"/>
      <sheetName val="A-4"/>
      <sheetName val="단면치수"/>
      <sheetName val="터파기및재료"/>
      <sheetName val="단위수량(출력X)"/>
      <sheetName val="수량집계"/>
      <sheetName val="200"/>
      <sheetName val="청천내"/>
      <sheetName val="실행철강하도"/>
      <sheetName val="전신환매도율"/>
      <sheetName val="tggwan(mac)"/>
      <sheetName val="일위대가"/>
      <sheetName val="주형"/>
      <sheetName val="수안보-MBR1"/>
      <sheetName val="1SPAN"/>
      <sheetName val="J형측구단위수량"/>
      <sheetName val="SG"/>
      <sheetName val="말뚝지지력산정"/>
      <sheetName val="단위중량"/>
      <sheetName val="眞비상(진주)"/>
      <sheetName val="교각1"/>
      <sheetName val="DATE"/>
      <sheetName val="배수공 주요자재 집계표"/>
      <sheetName val="산출근거"/>
      <sheetName val="PIER수량m1"/>
      <sheetName val="2000년1차"/>
      <sheetName val="기초계산(Pmax)"/>
      <sheetName val="자재단가"/>
      <sheetName val="계산중"/>
      <sheetName val="횡배위치"/>
      <sheetName val="수질정화시설"/>
      <sheetName val="Sheet17"/>
      <sheetName val="JUCKEYK"/>
      <sheetName val="도근좌표"/>
      <sheetName val="단면 (2)"/>
      <sheetName val="J直材4"/>
      <sheetName val="토량산출서"/>
      <sheetName val="제잡비.xls"/>
      <sheetName val="기존"/>
      <sheetName val="식생블럭단위수량"/>
      <sheetName val="자압"/>
      <sheetName val="부하계산서"/>
      <sheetName val="공사내역"/>
      <sheetName val="3BL공동구 수량"/>
      <sheetName val="연결임시"/>
      <sheetName val="단면검토"/>
      <sheetName val="설계조건"/>
      <sheetName val="통합"/>
      <sheetName val="집계장(대목_실행)"/>
      <sheetName val="전계가"/>
      <sheetName val="품셈TABLE"/>
      <sheetName val="횡배수관토공수량"/>
      <sheetName val="좌측"/>
      <sheetName val="가시설단위수량"/>
      <sheetName val="노임이"/>
      <sheetName val="EACT10"/>
      <sheetName val="이토변실(A3-LINE)"/>
      <sheetName val="토사(PE)"/>
      <sheetName val="대치판정"/>
      <sheetName val="입출재고현황 (2)"/>
      <sheetName val="데리네이타현황"/>
      <sheetName val="1호맨홀토공"/>
      <sheetName val="기초자료"/>
      <sheetName val="일반맨홀수량집계"/>
      <sheetName val="MOTOR"/>
      <sheetName val="내역서(당초변경)"/>
      <sheetName val="변화치수"/>
      <sheetName val="정부노임단가"/>
      <sheetName val="제수"/>
      <sheetName val="화산경계"/>
      <sheetName val="인건비 "/>
      <sheetName val="우배수"/>
      <sheetName val="COPING"/>
      <sheetName val="주beam"/>
      <sheetName val="1-1"/>
      <sheetName val="물가시세"/>
      <sheetName val="말뚝기초"/>
      <sheetName val="지급자재"/>
      <sheetName val="ITEM"/>
      <sheetName val="BID"/>
      <sheetName val="L형옹벽단위수량(25)"/>
      <sheetName val="L형옹벽단위수량(35)"/>
      <sheetName val="내역서"/>
      <sheetName val="인건-측정"/>
      <sheetName val="노임단가"/>
      <sheetName val="Sheet2"/>
      <sheetName val="공량산출서"/>
      <sheetName val="TYPE-A"/>
      <sheetName val="상수도토공집계표"/>
      <sheetName val="쌍송교"/>
      <sheetName val="3련 BOX"/>
      <sheetName val="흄관기초"/>
      <sheetName val="DATA"/>
      <sheetName val="9GNG운반"/>
      <sheetName val="용소리교"/>
      <sheetName val="자재단가비교표"/>
      <sheetName val="1-1평균터파기고(1)"/>
      <sheetName val="b_balju_cho"/>
      <sheetName val="조도계산서 (도서)"/>
      <sheetName val="도장수량(하1)"/>
      <sheetName val="IMPEADENCE MAP 취수장"/>
      <sheetName val="SCH"/>
      <sheetName val="공용시설내역"/>
      <sheetName val="배수통관토공수량"/>
      <sheetName val="1_설계조건"/>
      <sheetName val="Sheet1_(2)"/>
      <sheetName val="6PILE__(돌출)"/>
      <sheetName val="출입문(C-C)수량_"/>
      <sheetName val="ilch"/>
      <sheetName val="항목별세부내역"/>
      <sheetName val="일위대가(계측기설치)"/>
      <sheetName val="부안변전"/>
      <sheetName val="외천교"/>
      <sheetName val="1,2공구원가계산서"/>
      <sheetName val="2공구산출내역"/>
      <sheetName val="1공구산출내역서"/>
      <sheetName val="투찰내역"/>
      <sheetName val="공사개요"/>
      <sheetName val="ASP포장"/>
      <sheetName val="FOOTING단면력"/>
      <sheetName val="중기일위대가"/>
      <sheetName val="반중력식옹벽"/>
      <sheetName val="Type(123)"/>
      <sheetName val="주방환기"/>
      <sheetName val="바닥판"/>
      <sheetName val="적용단위길이"/>
      <sheetName val="내역"/>
      <sheetName val="현장관리비 산출내역"/>
      <sheetName val="단가비교표"/>
      <sheetName val="대로근거"/>
      <sheetName val="중로근거"/>
      <sheetName val="교각토공"/>
      <sheetName val="capbeam(1)"/>
      <sheetName val="수목단가"/>
      <sheetName val="시설수량표"/>
      <sheetName val="토공1차"/>
      <sheetName val="수량"/>
      <sheetName val="개별직종노임단가(2003.9)"/>
      <sheetName val="MFAB"/>
      <sheetName val="MFRT"/>
      <sheetName val="MPKG"/>
      <sheetName val="MPRD"/>
      <sheetName val="중기경유지급대장"/>
      <sheetName val="중기잡유공제"/>
      <sheetName val="중기잡유지급대장"/>
      <sheetName val="중기임차료"/>
      <sheetName val="중기경유공제"/>
      <sheetName val="자료입력"/>
      <sheetName val="차선도색현황"/>
      <sheetName val="위치조서"/>
      <sheetName val="일위대가목차"/>
      <sheetName val="날개벽"/>
      <sheetName val="기초1"/>
      <sheetName val="실행내역서"/>
      <sheetName val="플랜트 설치"/>
      <sheetName val="충주"/>
      <sheetName val="상 부"/>
      <sheetName val="일위대가표"/>
      <sheetName val="기둥(원형)"/>
      <sheetName val="부속동"/>
      <sheetName val="단면가정"/>
      <sheetName val="공사비집계"/>
      <sheetName val="토목공사일반"/>
      <sheetName val="안전노무비(3월)"/>
      <sheetName val="PROJECT BRIEF(EX.NEW)"/>
      <sheetName val="전력구구조물산근2구간"/>
      <sheetName val="배수내역 (2)"/>
      <sheetName val="금액내역서"/>
      <sheetName val="PE관"/>
      <sheetName val="회사정보"/>
      <sheetName val="8.PILE  (돌출)"/>
      <sheetName val="경비단가"/>
      <sheetName val="도로토적"/>
      <sheetName val="HANDHOLE(2)"/>
      <sheetName val="POOM_MOTO"/>
      <sheetName val="우수맨홀공제단위수량"/>
      <sheetName val="약품설비"/>
      <sheetName val="8-3기계경비"/>
      <sheetName val="코드표"/>
      <sheetName val="집수정"/>
      <sheetName val="4.구조물boq"/>
      <sheetName val="수량3"/>
      <sheetName val="단가"/>
      <sheetName val="가도공"/>
      <sheetName val="지중자재단가"/>
      <sheetName val="20관리비율"/>
      <sheetName val="가시설수량"/>
      <sheetName val="샌딩 에폭시 도장"/>
      <sheetName val="실행비교"/>
      <sheetName val="단가 및 재료비"/>
      <sheetName val="단가산출2"/>
      <sheetName val="단가산출1"/>
      <sheetName val="관공일위대가"/>
      <sheetName val="입찰"/>
      <sheetName val="현경"/>
      <sheetName val="변경집계표"/>
      <sheetName val="백호우계수"/>
      <sheetName val="투찰"/>
      <sheetName val="DIAPHRAGM"/>
      <sheetName val="공기"/>
      <sheetName val="조건표"/>
      <sheetName val="대림경상68억"/>
      <sheetName val="양식"/>
      <sheetName val="인건비"/>
      <sheetName val="일위_파일"/>
      <sheetName val="신표지1"/>
      <sheetName val="당초내역서"/>
      <sheetName val="배수공1"/>
      <sheetName val="토공"/>
      <sheetName val="U-TYPE(1)"/>
      <sheetName val="철근단면적"/>
      <sheetName val="국공유지및사유지"/>
      <sheetName val="EQUIP LIST"/>
      <sheetName val="방음벽기초(H=4m)"/>
      <sheetName val="98수문일위"/>
      <sheetName val="물질수지(2011)"/>
      <sheetName val="Macro1"/>
      <sheetName val="계약서"/>
      <sheetName val="감가상각"/>
      <sheetName val="원형측구(B-type)"/>
      <sheetName val="말뚝물량"/>
      <sheetName val="변경서식"/>
      <sheetName val="노무비"/>
      <sheetName val="guard(mac)"/>
      <sheetName val="cost"/>
      <sheetName val="WORK"/>
      <sheetName val="부대내역"/>
      <sheetName val="관로공수량집계표(본선)"/>
      <sheetName val="Stem Footing"/>
      <sheetName val="상부집계표"/>
      <sheetName val="진접"/>
      <sheetName val="D-3109"/>
      <sheetName val="평균터파기고(1-2,ASP)"/>
      <sheetName val="견적서"/>
      <sheetName val="토지평가조서(발송용)"/>
      <sheetName val="토지가격산출근거(발송용)"/>
      <sheetName val="토지가격산출근거"/>
      <sheetName val="2009.06지가변동율"/>
      <sheetName val="2006 표준지공시지가"/>
      <sheetName val="제시액조서(토지)"/>
      <sheetName val="기타요인 산출근거"/>
      <sheetName val="리스(CIF)산출"/>
      <sheetName val="토지평가조서"/>
      <sheetName val="가람과비교"/>
      <sheetName val="표준지"/>
      <sheetName val="계산식"/>
      <sheetName val="견적내역서"/>
      <sheetName val="조명시설"/>
      <sheetName val="부하(성남)"/>
      <sheetName val="단가비교"/>
      <sheetName val="2000년하반기"/>
      <sheetName val="입력DATA"/>
      <sheetName val="전체내역 (2)"/>
      <sheetName val="하수급견적대비"/>
      <sheetName val="CALCULATION"/>
      <sheetName val="횡배수관 토공량 산출"/>
      <sheetName val="지장물"/>
      <sheetName val="JUCK"/>
      <sheetName val="SLAB&quot;1&quot;"/>
      <sheetName val="포장공"/>
      <sheetName val="마산방향"/>
      <sheetName val="진주방향"/>
      <sheetName val="수공기"/>
      <sheetName val="A(Rev.3)"/>
      <sheetName val="일위(PN)"/>
      <sheetName val="증감대비"/>
      <sheetName val="가설건물"/>
      <sheetName val="자재집게표 "/>
      <sheetName val="ⴭⴭⴭⴭ"/>
      <sheetName val="포장재료(1)"/>
      <sheetName val="기초공"/>
      <sheetName val="1.설계기준"/>
      <sheetName val="C"/>
      <sheetName val="견적접수"/>
      <sheetName val="1공구내역서(1)"/>
      <sheetName val="기초별표"/>
      <sheetName val="45,46"/>
      <sheetName val="Sheet5"/>
      <sheetName val="안정계산"/>
      <sheetName val="우수"/>
      <sheetName val="nys"/>
      <sheetName val="단가산출"/>
      <sheetName val="전기일위목록"/>
      <sheetName val="요율"/>
      <sheetName val="토공집계"/>
      <sheetName val="물량집계"/>
      <sheetName val="9902"/>
      <sheetName val="제-노임"/>
      <sheetName val="제직재"/>
      <sheetName val="직노"/>
      <sheetName val="수량산출"/>
      <sheetName val="수문일1"/>
      <sheetName val="조정금액결과표 (차수별)"/>
      <sheetName val="가격조사서"/>
      <sheetName val="공사요율"/>
      <sheetName val="맨홀수량집계"/>
      <sheetName val="날개벽(TYPE2)"/>
      <sheetName val="설계내역서"/>
      <sheetName val="일반공사"/>
      <sheetName val="간선계산"/>
      <sheetName val="지구단위계획"/>
      <sheetName val="I一般比"/>
      <sheetName val="배수통관(좌)"/>
      <sheetName val="기계경비일람"/>
      <sheetName val="맨홀수량산출"/>
      <sheetName val="화재 탐지 설비"/>
      <sheetName val="입찰결과보고"/>
      <sheetName val="차액보증"/>
      <sheetName val="조도계산(1)"/>
      <sheetName val="70%"/>
      <sheetName val="편입조서"/>
      <sheetName val="토지조서"/>
      <sheetName val="4.고용보험"/>
      <sheetName val="현장타설맨홀수량산출"/>
      <sheetName val="가압장(토목)"/>
      <sheetName val="단가조사서"/>
      <sheetName val="입력"/>
      <sheetName val="부안일위"/>
      <sheetName val="심사계산"/>
      <sheetName val="심사물량"/>
      <sheetName val="골재산출"/>
      <sheetName val="시행후면적"/>
      <sheetName val="수지예산"/>
      <sheetName val="2.단면가정"/>
      <sheetName val="3. 지하차도 물량 집계표"/>
      <sheetName val="표지판현황"/>
      <sheetName val="전기일위대가"/>
      <sheetName val="(A)내역서"/>
      <sheetName val="A_4"/>
      <sheetName val="대비"/>
      <sheetName val="1련박스"/>
      <sheetName val="PROCESS"/>
      <sheetName val="기계경비"/>
      <sheetName val="c_balju"/>
      <sheetName val="Excel"/>
      <sheetName val="L형옹벽(key)"/>
      <sheetName val="건축내역"/>
      <sheetName val="원가계산서"/>
      <sheetName val="기술자료 (연수)"/>
      <sheetName val="표층포설및다짐"/>
      <sheetName val="cash"/>
      <sheetName val="단중표"/>
      <sheetName val="5월항목"/>
      <sheetName val="대창(장성)"/>
      <sheetName val="자재집계표"/>
      <sheetName val="10.1"/>
      <sheetName val="노무비단가"/>
      <sheetName val="시멘트"/>
      <sheetName val="PARAMETER"/>
      <sheetName val="LEGEND"/>
      <sheetName val="수량산출서(당초)"/>
      <sheetName val="옹벽(수량)"/>
      <sheetName val="일위대가(뷔페)"/>
      <sheetName val="경비"/>
      <sheetName val="날개벽(시점좌측)"/>
      <sheetName val="전기 원가계산서"/>
      <sheetName val="취수탑"/>
      <sheetName val="지진시"/>
      <sheetName val="공정코드"/>
      <sheetName val="보차도경계석"/>
      <sheetName val="가시설(TYPE-A)"/>
      <sheetName val="출입구총집계"/>
      <sheetName val="수리계산(2021)"/>
      <sheetName val="맨홀수량"/>
      <sheetName val="농로수량집계"/>
      <sheetName val="농로토공집계"/>
      <sheetName val="L형 옹벽"/>
      <sheetName val="anaysis_sheet"/>
      <sheetName val="SKETCH"/>
      <sheetName val="REINF."/>
      <sheetName val="LOADS"/>
      <sheetName val="CHECK1"/>
      <sheetName val="PIPE"/>
      <sheetName val="FLANGE"/>
      <sheetName val="VALVE"/>
      <sheetName val="내역을"/>
      <sheetName val="도장"/>
      <sheetName val="출입문(C-C)수량_4"/>
      <sheetName val="출입문(C-C)수량_1"/>
      <sheetName val="출입문(C-C)수량_2"/>
      <sheetName val="출입문(C-C)수량_3"/>
      <sheetName val="증감내역서"/>
      <sheetName val="오동"/>
      <sheetName val="대조"/>
      <sheetName val="나한"/>
      <sheetName val="수량이동"/>
      <sheetName val="98비정기소모"/>
      <sheetName val="상부수량(1)"/>
      <sheetName val="집수정(600-700)"/>
      <sheetName val="97노임단가"/>
      <sheetName val="양수장(기계)"/>
      <sheetName val="배수관토공산출"/>
      <sheetName val="건축-물가변동"/>
      <sheetName val="가설공사비"/>
      <sheetName val="card1"/>
      <sheetName val="자(3.0m)"/>
      <sheetName val="내역(포장)"/>
      <sheetName val="하나모듈옥외소화전이설"/>
      <sheetName val="토공정보"/>
      <sheetName val="토공(우물통,기타) "/>
      <sheetName val="P-산#1-1(WOWA1)"/>
      <sheetName val="역T형"/>
      <sheetName val="피벗테이블데이터분석"/>
      <sheetName val="특수기호강도거푸집"/>
      <sheetName val="종배수관면벽신"/>
      <sheetName val="종배수관(신)"/>
      <sheetName val="건축집계"/>
      <sheetName val="토목내역서"/>
      <sheetName val="일반맨홀수량집계(A-7 LINE)"/>
      <sheetName val="변경후-SHEET"/>
      <sheetName val="집1"/>
      <sheetName val="대창(함평)-창열"/>
      <sheetName val="단가(반정1교-원주)"/>
      <sheetName val="5.모델링"/>
      <sheetName val="공사비 내역 (가)"/>
      <sheetName val="관개"/>
      <sheetName val="양수장내역"/>
      <sheetName val="부대공사비"/>
      <sheetName val="포장연장"/>
      <sheetName val="설계개요"/>
      <sheetName val="일위집계표"/>
      <sheetName val="RAHMEN"/>
      <sheetName val="제원.설계조건"/>
      <sheetName val="집계표"/>
      <sheetName val="MSG 수량"/>
      <sheetName val="기본"/>
      <sheetName val="품셈"/>
      <sheetName val="INPUT-DATA"/>
      <sheetName val="물질수지"/>
      <sheetName val="총괄표"/>
      <sheetName val="Piping(Methanol)"/>
      <sheetName val="접속 SLAB,BRACKET 설계"/>
      <sheetName val="일위목록"/>
      <sheetName val="품셈총괄표"/>
      <sheetName val="받이단위량"/>
      <sheetName val="총괄설계내역서"/>
      <sheetName val="장비집계"/>
      <sheetName val="암거단위"/>
      <sheetName val="수입"/>
      <sheetName val="수지"/>
      <sheetName val="데이타"/>
      <sheetName val="주관사업"/>
      <sheetName val="법곳동"/>
      <sheetName val="대화동"/>
      <sheetName val="명세표"/>
      <sheetName val="Intro2"/>
      <sheetName val="Id"/>
      <sheetName val="변수"/>
      <sheetName val="1월"/>
      <sheetName val="설 계"/>
      <sheetName val="기계시공"/>
      <sheetName val="단가표 "/>
      <sheetName val="계수시트"/>
      <sheetName val="97 사업추정(WEKI)"/>
      <sheetName val="세목전체"/>
      <sheetName val="1. 설계조건 2.단면가정 3. 하중계산"/>
      <sheetName val="DATA 입력란"/>
      <sheetName val="unitpric"/>
      <sheetName val="noyim"/>
      <sheetName val="junggi"/>
      <sheetName val="용수량(생활용수)"/>
      <sheetName val="산출내역서집계표"/>
      <sheetName val="횡 연장"/>
      <sheetName val="자압1"/>
      <sheetName val="단가대비표"/>
      <sheetName val="woo(mac)"/>
      <sheetName val="총수량집계표"/>
      <sheetName val="날개벽(TYPE3)"/>
      <sheetName val="포장공사"/>
      <sheetName val="자료"/>
      <sheetName val="공사비예산서(토목분)"/>
      <sheetName val="Macro2"/>
      <sheetName val="산근"/>
      <sheetName val="재료비"/>
      <sheetName val="견적서(대외) (2)"/>
      <sheetName val="견적대비표"/>
      <sheetName val="수원역(전체분)설계서"/>
      <sheetName val="표지"/>
      <sheetName val="금액"/>
      <sheetName val="단가조건(02년)"/>
      <sheetName val="자재조사표(참고용)"/>
      <sheetName val="품셈집계표"/>
      <sheetName val="일위대가모듈"/>
      <sheetName val="반중력식옹벽3.5"/>
      <sheetName val="날개벽수량표"/>
      <sheetName val="단가표"/>
      <sheetName val="UNIT"/>
      <sheetName val="1"/>
      <sheetName val="횡배수관수량집계"/>
      <sheetName val="member design"/>
      <sheetName val="design criteria"/>
      <sheetName val="working load at the btm ft."/>
      <sheetName val="plan&amp;section of foundation"/>
      <sheetName val="집계"/>
      <sheetName val="no_1"/>
      <sheetName val="no_2"/>
      <sheetName val="no_3"/>
      <sheetName val="no_4"/>
      <sheetName val="no_5"/>
      <sheetName val="검색"/>
      <sheetName val="깨기 총괄"/>
      <sheetName val="고창방향"/>
      <sheetName val="입력값"/>
      <sheetName val="측구집계"/>
      <sheetName val="설계기준 및 하중계산"/>
      <sheetName val="기초"/>
      <sheetName val="맨홀,터파기"/>
      <sheetName val="도로절단및포장"/>
      <sheetName val="구조"/>
      <sheetName val="배수공"/>
      <sheetName val="경비산출"/>
      <sheetName val="관로토공집계표"/>
      <sheetName val="2층LOAD"/>
      <sheetName val="DANGA"/>
      <sheetName val="수량산출서"/>
      <sheetName val="낙찰표"/>
      <sheetName val="3지구단위"/>
      <sheetName val="가압장구체수량산출서"/>
      <sheetName val="경비2내역"/>
      <sheetName val="단 box"/>
      <sheetName val="입출재고현황_(2)"/>
      <sheetName val="청하배수"/>
      <sheetName val="제수변수량"/>
      <sheetName val="실행내역서 "/>
      <sheetName val="000000"/>
      <sheetName val="내역서적용수량 (지방도893)"/>
      <sheetName val="횡날개수집"/>
      <sheetName val="횡배수관"/>
      <sheetName val="변동률산출"/>
      <sheetName val="시화점실행"/>
      <sheetName val="※참고자료※"/>
      <sheetName val="와동25-3(변경)"/>
      <sheetName val="GI-LIST"/>
      <sheetName val="일위대가(가설)"/>
      <sheetName val="평균높이산출근거"/>
      <sheetName val="횡배수관위치조서"/>
      <sheetName val="A LINE"/>
      <sheetName val="N賃率-職"/>
      <sheetName val="3.바닥판설계"/>
      <sheetName val="BOX(1.5X1.5)"/>
      <sheetName val="STEEL BOX 단면설계(SEC.8)"/>
      <sheetName val="제수변실산출근거"/>
      <sheetName val="구조물철거타공정이월"/>
      <sheetName val="인구밀도산정"/>
      <sheetName val="과천MAIN"/>
      <sheetName val="b_balju"/>
      <sheetName val="L_RPTA05_목록"/>
      <sheetName val="연결관산출조서"/>
      <sheetName val="98지급계획"/>
      <sheetName val="2"/>
      <sheetName val="수로BOX"/>
      <sheetName val="주현(해보)"/>
      <sheetName val="주현(영광)"/>
      <sheetName val="빗물받이(910-510-410)"/>
      <sheetName val="본체"/>
      <sheetName val="Sheet3"/>
      <sheetName val="여과지동"/>
      <sheetName val="총집계표"/>
      <sheetName val="1호맨홀가감수량"/>
      <sheetName val="1호맨홀수량산출"/>
      <sheetName val="C.배수관공"/>
      <sheetName val="1호인버트수량"/>
      <sheetName val="LOPCALC"/>
      <sheetName val="단가산출서"/>
      <sheetName val="전기단가조사서"/>
      <sheetName val="보도경계블럭"/>
      <sheetName val="토공총괄표"/>
      <sheetName val="퇴직공제부금산출근거"/>
      <sheetName val="PI"/>
      <sheetName val="Apt내역"/>
      <sheetName val="부대시설"/>
      <sheetName val="CHITIET VL-NC"/>
      <sheetName val="DON GIA"/>
      <sheetName val="토적계산서"/>
      <sheetName val="원형맨홀수량"/>
      <sheetName val="최적단면"/>
      <sheetName val="공정표(2001년)"/>
      <sheetName val="SLAB"/>
      <sheetName val="인원계획-미화"/>
      <sheetName val="토적계산"/>
      <sheetName val="목차"/>
      <sheetName val="조서입력"/>
      <sheetName val="입력창"/>
      <sheetName val="결과창"/>
      <sheetName val="Dae_Jiju"/>
      <sheetName val="전체원가계산서작업용"/>
      <sheetName val="전체내역작업용"/>
      <sheetName val="이음개소"/>
      <sheetName val="이형관집계표"/>
      <sheetName val="AHU집계"/>
      <sheetName val="공조기휀"/>
      <sheetName val="공조기"/>
      <sheetName val="밸브설치"/>
      <sheetName val="05년"/>
      <sheetName val="공통(20-91)"/>
      <sheetName val="전차선로 물량표"/>
      <sheetName val="한강운반비"/>
      <sheetName val="자재"/>
      <sheetName val="시설물기초"/>
      <sheetName val="자재집계표2 "/>
      <sheetName val="시중노임단가"/>
      <sheetName val="일반부표집계표"/>
      <sheetName val="하수실행"/>
      <sheetName val="A"/>
      <sheetName val="경상비"/>
      <sheetName val="각형우수맨홀"/>
      <sheetName val="노무비(전기)뽑지마세요"/>
      <sheetName val="6.일위대가표(전기)"/>
      <sheetName val="점수계산1-2"/>
      <sheetName val="기기리스트"/>
      <sheetName val="허용지지력"/>
      <sheetName val="골재집계"/>
      <sheetName val="사  업  비  수  지  예  산  서"/>
      <sheetName val="02 SLAB"/>
      <sheetName val="05 BOX"/>
      <sheetName val="표지판단위"/>
      <sheetName val="TOEC"/>
      <sheetName val="실행예산"/>
      <sheetName val="암거"/>
      <sheetName val="001"/>
      <sheetName val="집수정단"/>
      <sheetName val="약품공급2"/>
      <sheetName val="덕전리"/>
      <sheetName val="DAN"/>
      <sheetName val="E.P.T수량산출서"/>
      <sheetName val="신규일위대가"/>
      <sheetName val="다이꾸"/>
      <sheetName val="VXXXXXXX"/>
      <sheetName val="CRUDE RE-bar"/>
      <sheetName val="일반수량총괄집계"/>
      <sheetName val="XL4Poppy"/>
      <sheetName val="포장복구집계"/>
      <sheetName val="VXXXXX"/>
      <sheetName val="가공비"/>
      <sheetName val="단위가격"/>
      <sheetName val="1SGATE97"/>
      <sheetName val="손익차총괄2"/>
      <sheetName val="부동산(물건 등)의 표시 및 청구내역"/>
      <sheetName val="영업,지장물,이사확인서(개인,법인,종중)"/>
      <sheetName val="시설이용권명세서"/>
      <sheetName val="969910( R)"/>
      <sheetName val="중기사용료"/>
      <sheetName val="(폐기물)물량집계표(2구역)"/>
      <sheetName val="Y-WORK"/>
      <sheetName val="도체종-상수표"/>
      <sheetName val="식재인부"/>
      <sheetName val="기경총괄표"/>
      <sheetName val="단가일람"/>
      <sheetName val="조경일람"/>
      <sheetName val="노임,재료비"/>
      <sheetName val="판"/>
      <sheetName val="뚝토공"/>
      <sheetName val="2BOX본체"/>
      <sheetName val="중간부"/>
      <sheetName val="배수내역"/>
      <sheetName val="EJ"/>
      <sheetName val="10"/>
      <sheetName val="11"/>
      <sheetName val="12"/>
      <sheetName val="13"/>
      <sheetName val="14"/>
      <sheetName val="15"/>
      <sheetName val="16"/>
      <sheetName val="3"/>
      <sheetName val="4"/>
      <sheetName val="5"/>
      <sheetName val="6"/>
      <sheetName val="7"/>
      <sheetName val="8"/>
      <sheetName val="9"/>
      <sheetName val="내역서변경성원"/>
      <sheetName val="J01"/>
      <sheetName val="설계기준_및_하중계산"/>
      <sheetName val="도장수량"/>
      <sheetName val="산근터빈"/>
      <sheetName val="간지8)"/>
      <sheetName val="빌딩 안내"/>
      <sheetName val="기준액"/>
      <sheetName val="BEND LOSS"/>
      <sheetName val="방음벽기초"/>
      <sheetName val="포장공제집계"/>
      <sheetName val="crude.SLAB RE-bar"/>
      <sheetName val="BQ(실행)"/>
      <sheetName val="H-PILE수량집계"/>
      <sheetName val="수량산근(출력X)"/>
      <sheetName val="표준화수량집계표(출력X)"/>
      <sheetName val="품셈총괄(출력X)"/>
      <sheetName val="Cover"/>
      <sheetName val="규준틀"/>
      <sheetName val="역T형옹벽(3.0)"/>
      <sheetName val="흙쌓기도수로설치현황"/>
      <sheetName val="Total"/>
      <sheetName val="CAL"/>
      <sheetName val="산#3-2-2"/>
      <sheetName val="[중산교.XLS][중산교.XLS][중산교.XLS]A__8"/>
      <sheetName val="[중산교.XLS][중산교.XLS][중산교.XLS]A__7"/>
      <sheetName val="[중산교.XLS][중산교.XLS][중산교.XLS]A__6"/>
      <sheetName val="[중산교.XLS][중산교.XLS][중산교.XLS]A__5"/>
      <sheetName val="[중산교.XLS][중산교.XLS][중산교.XLS]A__2"/>
      <sheetName val="[중산교.XLS][중산교.XLS][중산교.XLS]A__3"/>
      <sheetName val="[중산교.XLS][중산교.XLS][중산교.XLS]A__4"/>
      <sheetName val="[중산교.XLS][중산교.XLS][중산교.XLS]A__9"/>
      <sheetName val="[중산교.XLS][중산교.XLS][중산교.XLS]A_10"/>
      <sheetName val="[중산교.XLS][중산교.XLS][중산교.XLS]A_12"/>
      <sheetName val="[중산교.XLS][중산교.XLS][중산교.XLS]A_11"/>
      <sheetName val="IN"/>
      <sheetName val="발생토"/>
      <sheetName val="INPUT(덕도방향-시점)"/>
      <sheetName val="내역서1"/>
      <sheetName val="제출내역 (2)"/>
      <sheetName val="Baby일위대가"/>
      <sheetName val="일위대가목록"/>
      <sheetName val="전기"/>
      <sheetName val="예산내역서"/>
      <sheetName val="수로단위수량"/>
      <sheetName val="CPM챠트"/>
      <sheetName val="내역전기"/>
      <sheetName val="7단가"/>
      <sheetName val="공사비예비관리공감측설산출내역"/>
      <sheetName val="공감비"/>
      <sheetName val="역T형교대(말뚝기초)"/>
      <sheetName val="라멘"/>
      <sheetName val="기초설계"/>
      <sheetName val="6PILE__(돌출)2"/>
      <sheetName val="1_설계조건2"/>
      <sheetName val="8_PILE__(돌출)1"/>
      <sheetName val="3BL공동구_수량1"/>
      <sheetName val="Sheet1_(2)2"/>
      <sheetName val="입출재고현황_(2)1"/>
      <sheetName val="제잡비_xls1"/>
      <sheetName val="현장관리비_산출내역1"/>
      <sheetName val="단면_(2)1"/>
      <sheetName val="조도계산서_(도서)1"/>
      <sheetName val="플랜트_설치1"/>
      <sheetName val="상_부1"/>
      <sheetName val="Stem_Footing1"/>
      <sheetName val="배수내역_(2)1"/>
      <sheetName val="2_단면가정1"/>
      <sheetName val="IMPEADENCE_MAP_취수장1"/>
      <sheetName val="PROJECT_BRIEF(EX_NEW)1"/>
      <sheetName val="배수공_주요자재_집계표1"/>
      <sheetName val="전체내역_(2)1"/>
      <sheetName val="인건비_1"/>
      <sheetName val="A(Rev_3)1"/>
      <sheetName val="3련_BOX1"/>
      <sheetName val="샌딩_에폭시_도장1"/>
      <sheetName val="EQUIP_LIST1"/>
      <sheetName val="단가_및_재료비1"/>
      <sheetName val="4_구조물boq1"/>
      <sheetName val="횡배수관_토공량_산출1"/>
      <sheetName val="자재집게표_1"/>
      <sheetName val="1_설계기준1"/>
      <sheetName val="조정금액결과표_(차수별)1"/>
      <sheetName val="자(3_0m)1"/>
      <sheetName val="화재_탐지_설비1"/>
      <sheetName val="3__지하차도_물량_집계표1"/>
      <sheetName val="2009_06지가변동율1"/>
      <sheetName val="2006_표준지공시지가1"/>
      <sheetName val="기타요인_산출근거1"/>
      <sheetName val="횡_연장1"/>
      <sheetName val="전기_원가계산서1"/>
      <sheetName val="제원_설계조건1"/>
      <sheetName val="공사비_내역_(가)1"/>
      <sheetName val="개별직종노임단가(2003_9)1"/>
      <sheetName val="토공(우물통,기타)_1"/>
      <sheetName val="10_11"/>
      <sheetName val="MSG_수량1"/>
      <sheetName val="6PILE__(돌출)1"/>
      <sheetName val="1_설계조건1"/>
      <sheetName val="8_PILE__(돌출)"/>
      <sheetName val="3BL공동구_수량"/>
      <sheetName val="Sheet1_(2)1"/>
      <sheetName val="제잡비_xls"/>
      <sheetName val="현장관리비_산출내역"/>
      <sheetName val="단면_(2)"/>
      <sheetName val="조도계산서_(도서)"/>
      <sheetName val="플랜트_설치"/>
      <sheetName val="상_부"/>
      <sheetName val="Stem_Footing"/>
      <sheetName val="배수내역_(2)"/>
      <sheetName val="2_단면가정"/>
      <sheetName val="IMPEADENCE_MAP_취수장"/>
      <sheetName val="PROJECT_BRIEF(EX_NEW)"/>
      <sheetName val="배수공_주요자재_집계표"/>
      <sheetName val="전체내역_(2)"/>
      <sheetName val="인건비_"/>
      <sheetName val="A(Rev_3)"/>
      <sheetName val="3련_BOX"/>
      <sheetName val="샌딩_에폭시_도장"/>
      <sheetName val="EQUIP_LIST"/>
      <sheetName val="설계기준"/>
      <sheetName val="토PIER수량-2_x0000__x000f_[중산교.XLS]Sheet6_x0000__x0000__x0000__x0000__x000f_"/>
      <sheetName val="기초목록"/>
      <sheetName val="현황산출서"/>
      <sheetName val="옹벽기초자료"/>
      <sheetName val="토목주소"/>
      <sheetName val="프랜트면허"/>
      <sheetName val="일지-H"/>
      <sheetName val="김포IO"/>
      <sheetName val="약전닥트"/>
      <sheetName val="FD"/>
      <sheetName val="건축부하"/>
      <sheetName val="FA설치명세"/>
      <sheetName val="처리단락"/>
      <sheetName val="99관저"/>
      <sheetName val="LD"/>
      <sheetName val="PAINT"/>
      <sheetName val="구조물공"/>
      <sheetName val="표  지"/>
      <sheetName val="주식"/>
      <sheetName val="FLAN_x0000__x0000_"/>
      <sheetName val="1공구"/>
      <sheetName val="중기사용료산출근거"/>
      <sheetName val="직접비"/>
      <sheetName val="설계명세서"/>
      <sheetName val="토공계산"/>
      <sheetName val="산출근거1"/>
      <sheetName val="공문"/>
      <sheetName val="조명율표"/>
      <sheetName val="설직재-1"/>
      <sheetName val="목재동바리"/>
      <sheetName val="BOX형 교대"/>
      <sheetName val="언양휴게소배수관 흄관설치"/>
      <sheetName val="공사비"/>
      <sheetName val="포장공자재집계표"/>
      <sheetName val="몰탈재료산출"/>
      <sheetName val="공사설계"/>
      <sheetName val="맨홀조서"/>
      <sheetName val="우수공"/>
      <sheetName val="6공구(당초)"/>
      <sheetName val="98NS-N"/>
      <sheetName val="BSD (2)"/>
      <sheetName val="보안등"/>
      <sheetName val="횡배수관집현황(2공구)"/>
      <sheetName val="준검 내역서"/>
      <sheetName val="토공계산서(부체도로)"/>
      <sheetName val="포장면적산출"/>
      <sheetName val="당초"/>
      <sheetName val="웅진교-S2"/>
      <sheetName val="설계가"/>
      <sheetName val="논산"/>
      <sheetName val="토공A"/>
      <sheetName val="설계변경내역서"/>
      <sheetName val="예정공정완"/>
      <sheetName val="소야공정계획표"/>
      <sheetName val="Sikje_ingun"/>
      <sheetName val="TREE_D"/>
      <sheetName val="I.설계조건"/>
      <sheetName val="2000전체분"/>
      <sheetName val="GAEYO"/>
      <sheetName val="북방3터널"/>
      <sheetName val="자재일람"/>
      <sheetName val="검토"/>
      <sheetName val="암거날개벽재료집계"/>
      <sheetName val="접속도수량집계표"/>
      <sheetName val="자재조사표"/>
      <sheetName val="상행-교대(A1-A2)"/>
      <sheetName val="일위대가(1)"/>
      <sheetName val="단면설계"/>
      <sheetName val="안정검토"/>
      <sheetName val="교대(A1)"/>
      <sheetName val="을지"/>
      <sheetName val="중사"/>
      <sheetName val="설산1.나"/>
      <sheetName val="본사S"/>
      <sheetName val="PSCbeam설계"/>
      <sheetName val="방호벽"/>
      <sheetName val="3차설계"/>
      <sheetName val="자재단가_사급"/>
      <sheetName val="중기적산목록"/>
      <sheetName val="BSD_(2)"/>
      <sheetName val="STEEL_BOX_단면설계(SEC_8)"/>
      <sheetName val="규격"/>
      <sheetName val="수종"/>
      <sheetName val="부대tu"/>
      <sheetName val="파일의이용"/>
      <sheetName val="산출금액내역"/>
      <sheetName val="내역서1999.8최종"/>
      <sheetName val="5.정산서"/>
      <sheetName val="2000시행"/>
      <sheetName val="기성내역서"/>
      <sheetName val="t형"/>
      <sheetName val="수량산출서-2"/>
      <sheetName val="설계예산서"/>
      <sheetName val="안정검토(온1)"/>
      <sheetName val="BOX"/>
      <sheetName val="화재_탐지_설비"/>
      <sheetName val="경산"/>
      <sheetName val="10월요금선로출력"/>
      <sheetName val="1.3.1절점좌표"/>
      <sheetName val="1.1설계기준"/>
      <sheetName val="부대토목(토공)한석"/>
      <sheetName val="포장직선구간"/>
      <sheetName val="자재목록"/>
      <sheetName val="개략"/>
      <sheetName val="수곡내역"/>
      <sheetName val="soil bearing check"/>
      <sheetName val="현장관리비내역서"/>
      <sheetName val="Project Brief"/>
      <sheetName val="기계내역"/>
      <sheetName val="자갈,시멘트,모래산출"/>
      <sheetName val="97 사업추◸̀쿆ê䲸ᣕ"/>
      <sheetName val="단가입력창"/>
      <sheetName val="공종단가표 "/>
      <sheetName val="설계내역서(도림-분기)_작업중.xlsx"/>
      <sheetName val="공예을"/>
      <sheetName val="찍기"/>
      <sheetName val="단면A-A(TR)"/>
      <sheetName val="화전입력"/>
      <sheetName val="유동표(변경)"/>
      <sheetName val="특별교실"/>
      <sheetName val="횡배수관 토공 조서"/>
      <sheetName val="공사기본자료"/>
      <sheetName val="진천방향"/>
      <sheetName val="상수관로단위수량"/>
      <sheetName val="우수관로공조서"/>
      <sheetName val="가드"/>
      <sheetName val="[중산교.XLS][중산교.XLS][중산교.XLS]A_13"/>
      <sheetName val="Sump,Pit,MH"/>
      <sheetName val="본사업"/>
      <sheetName val="[중산교.XLS][중산교.XLS][중산교.XLS]A_14"/>
      <sheetName val="[중산교.XLS][중산교.XLS][중산교.XLS]A_15"/>
      <sheetName val="[중산교.XLS][중산교.XLS][중산교.XLS]A_16"/>
      <sheetName val="참조"/>
      <sheetName val="CP-E2 (품셈표)"/>
      <sheetName val="BACK DATA"/>
      <sheetName val="신당동집계표"/>
      <sheetName val="갑지"/>
      <sheetName val="용수량(생활용_x0000__x0000_"/>
      <sheetName val="활성탄 여과지토공"/>
      <sheetName val="TOTAL3"/>
      <sheetName val="안정성검토"/>
      <sheetName val="하중계산"/>
      <sheetName val="01"/>
      <sheetName val="을"/>
      <sheetName val="오억미만"/>
      <sheetName val="비계,CON'C"/>
      <sheetName val="환율"/>
      <sheetName val="천안IP공장자100노100물량110할증"/>
      <sheetName val="토공개요"/>
      <sheetName val="토공(1)"/>
      <sheetName val="로우프"/>
      <sheetName val="4.2유효폭의 계산"/>
      <sheetName val="[중산교.XLS][중산교.XLS][중산교.XLS]A:\중"/>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sheetData sheetId="92" refreshError="1"/>
      <sheetData sheetId="93" refreshError="1"/>
      <sheetData sheetId="94"/>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sheetData sheetId="412"/>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sheetData sheetId="477"/>
      <sheetData sheetId="478"/>
      <sheetData sheetId="479"/>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sheetData sheetId="794" refreshError="1"/>
      <sheetData sheetId="795" refreshError="1"/>
      <sheetData sheetId="796" refreshError="1"/>
      <sheetData sheetId="797"/>
      <sheetData sheetId="798"/>
      <sheetData sheetId="799"/>
      <sheetData sheetId="800"/>
      <sheetData sheetId="801"/>
      <sheetData sheetId="802"/>
      <sheetData sheetId="803"/>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sheetData sheetId="823"/>
      <sheetData sheetId="824"/>
      <sheetData sheetId="825"/>
      <sheetData sheetId="826"/>
      <sheetData sheetId="827"/>
      <sheetData sheetId="828"/>
      <sheetData sheetId="829"/>
      <sheetData sheetId="830"/>
      <sheetData sheetId="831"/>
      <sheetData sheetId="832"/>
      <sheetData sheetId="833"/>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sheetData sheetId="881"/>
      <sheetData sheetId="882"/>
      <sheetData sheetId="883"/>
      <sheetData sheetId="884"/>
      <sheetData sheetId="885"/>
      <sheetData sheetId="886"/>
      <sheetData sheetId="887"/>
      <sheetData sheetId="888"/>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sheetData sheetId="926"/>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sheetData sheetId="1017" refreshError="1"/>
      <sheetData sheetId="1018" refreshError="1"/>
      <sheetData sheetId="1019"/>
      <sheetData sheetId="1020" refreshError="1"/>
      <sheetData sheetId="1021"/>
      <sheetData sheetId="1022" refreshError="1"/>
      <sheetData sheetId="1023" refreshError="1"/>
      <sheetData sheetId="1024" refreshError="1"/>
      <sheetData sheetId="1025" refreshError="1"/>
      <sheetData sheetId="1026" refreshError="1"/>
      <sheetData sheetId="1027" refreshError="1"/>
      <sheetData sheetId="1028" refreshError="1"/>
      <sheetData sheetId="1029"/>
      <sheetData sheetId="1030" refreshError="1"/>
      <sheetData sheetId="1031" refreshError="1"/>
      <sheetData sheetId="1032" refreshError="1"/>
      <sheetData sheetId="1033" refreshError="1"/>
      <sheetData sheetId="1034" refreshError="1"/>
      <sheetData sheetId="1035"/>
      <sheetData sheetId="1036" refreshError="1"/>
      <sheetData sheetId="1037" refreshError="1"/>
      <sheetData sheetId="1038" refreshError="1"/>
      <sheetData sheetId="1039" refreshError="1"/>
      <sheetData sheetId="1040" refreshError="1"/>
      <sheetData sheetId="1041" refreshError="1"/>
      <sheetData sheetId="1042"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앞표지"/>
      <sheetName val="자재집계표지"/>
      <sheetName val="자재총괄집게표"/>
      <sheetName val="콘크리트및몰탈집계"/>
      <sheetName val="철근수량집계표"/>
      <sheetName val="흄관및경계석집계표"/>
      <sheetName val="아스콘집계표"/>
      <sheetName val="수량집계표지"/>
      <sheetName val="수량총괄집게표"/>
      <sheetName val="토공공표지"/>
      <sheetName val="토공수량집계표"/>
      <sheetName val="토공량계산서"/>
      <sheetName val="이월수량"/>
      <sheetName val="배수공표지"/>
      <sheetName val="배수공내역서적용수량"/>
      <sheetName val="배수공집계표"/>
      <sheetName val="L형측구집계표"/>
      <sheetName val="L형측구(TYPE-1)"/>
      <sheetName val="L형측구(TYPE-2)"/>
      <sheetName val="흄관수량집계표"/>
      <sheetName val="흄관산출근거"/>
      <sheetName val="우수받이집계표"/>
      <sheetName val="우수받이"/>
      <sheetName val="포장공표지"/>
      <sheetName val="포장공내역서적용수량"/>
      <sheetName val="포장자재"/>
      <sheetName val="포장공수량집계표"/>
      <sheetName val="포장단위수량"/>
      <sheetName val="부대공표지"/>
      <sheetName val="부대공내역서적용수량"/>
      <sheetName val="부대공수량집계"/>
      <sheetName val="fence"/>
      <sheetName val="펜스도면"/>
      <sheetName val="fence단위수량"/>
      <sheetName val="안내표지판"/>
      <sheetName val="안내표지판 단위수량"/>
      <sheetName val="차선도색"/>
      <sheetName val="차선도색단위수량"/>
      <sheetName val="조경집계"/>
      <sheetName val="자전거 이설및 가로등이설"/>
      <sheetName val="ABUT수량-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8"/>
      <sheetName val="노임단가"/>
      <sheetName val="기자재비"/>
      <sheetName val="전선 및 전선관"/>
      <sheetName val="용산1(해보)"/>
      <sheetName val="1단계"/>
      <sheetName val="총 원가계산"/>
      <sheetName val="맨홀수량산출"/>
      <sheetName val="참조"/>
      <sheetName val="BOQ"/>
      <sheetName val="일반맨홀수량집계(A-7 LINE)"/>
      <sheetName val="8.PILE  (돌출)"/>
      <sheetName val="단면가정"/>
      <sheetName val="부대내역"/>
      <sheetName val="원가계산서"/>
      <sheetName val="밸브설치"/>
      <sheetName val="도로구조공사비"/>
      <sheetName val="도로토공공사비"/>
      <sheetName val="여수토공사비"/>
      <sheetName val="1.설계기준"/>
      <sheetName val="구리토평1전기"/>
      <sheetName val="단가산출서"/>
      <sheetName val="2공구산출내역"/>
      <sheetName val="견적서"/>
      <sheetName val="가공비"/>
      <sheetName val="단가"/>
      <sheetName val="시설물일위"/>
      <sheetName val="물가자료"/>
      <sheetName val="도급FORM"/>
      <sheetName val="예산내역"/>
      <sheetName val="적용기준"/>
      <sheetName val="데리네이타현황"/>
      <sheetName val="3BL공동구 수량"/>
      <sheetName val="일반맨홀수량집계"/>
      <sheetName val="Y-WORK"/>
      <sheetName val="원가계산서 "/>
      <sheetName val="기초단가"/>
      <sheetName val="일위대가(가설)"/>
      <sheetName val="설비"/>
      <sheetName val="설계예시"/>
      <sheetName val="TABLE"/>
      <sheetName val="WORK"/>
      <sheetName val="일위대가"/>
      <sheetName val="Sheet15"/>
      <sheetName val="A-4"/>
      <sheetName val="70%"/>
      <sheetName val="단중표"/>
      <sheetName val="골조시행"/>
      <sheetName val="약품설비"/>
      <sheetName val="ilch"/>
      <sheetName val="DATA"/>
      <sheetName val="데이타"/>
      <sheetName val="Sheet3"/>
      <sheetName val="CT "/>
      <sheetName val="D-3503"/>
      <sheetName val="당초명세(평)"/>
      <sheetName val="지표"/>
      <sheetName val="일위대가목록"/>
      <sheetName val="BEND LOSS"/>
      <sheetName val="직노"/>
      <sheetName val="부하계산서"/>
      <sheetName val="BQ"/>
      <sheetName val="예산명세서"/>
      <sheetName val="내역서"/>
      <sheetName val="b_balju"/>
      <sheetName val="실행"/>
      <sheetName val="견적"/>
      <sheetName val="data2"/>
      <sheetName val="삼원"/>
      <sheetName val="그린"/>
      <sheetName val="한창-을"/>
      <sheetName val="내역"/>
      <sheetName val="품셈"/>
      <sheetName val="수량산출"/>
      <sheetName val="전기"/>
      <sheetName val="총괄수지표"/>
      <sheetName val="코드표"/>
      <sheetName val="비교표"/>
      <sheetName val="외주"/>
      <sheetName val="이월"/>
      <sheetName val="기성"/>
      <sheetName val="정부노임단가"/>
      <sheetName val="기초공"/>
      <sheetName val="기둥(원형)"/>
      <sheetName val="전기일위대가"/>
      <sheetName val="노임"/>
      <sheetName val="공예율"/>
      <sheetName val="설계내역일위"/>
      <sheetName val="노임(1차)"/>
      <sheetName val="DWG-CAB-I"/>
      <sheetName val="개요"/>
      <sheetName val="000000"/>
      <sheetName val="Sheet1"/>
      <sheetName val="노임 단가"/>
      <sheetName val="SORCE1"/>
      <sheetName val="가시설단위수량"/>
      <sheetName val="단위수량"/>
      <sheetName val="Sensitivity"/>
      <sheetName val="일위대가(계측기설치)"/>
      <sheetName val="PREFACE"/>
      <sheetName val="토목검측서"/>
      <sheetName val="일위대가목차"/>
      <sheetName val="1호인버트수량"/>
      <sheetName val="SLAB"/>
      <sheetName val="ABUT수량-A1"/>
      <sheetName val="변화치수"/>
      <sheetName val="약품공급2"/>
      <sheetName val="Testing"/>
      <sheetName val="중기일위대가"/>
      <sheetName val="토목"/>
      <sheetName val="암거단위-1련"/>
      <sheetName val="토목내역서 (도급단가)"/>
      <sheetName val="단가목록"/>
      <sheetName val="c_balju"/>
      <sheetName val="선금급신청서"/>
      <sheetName val="보건노"/>
      <sheetName val="BOX수량"/>
      <sheetName val="대가"/>
      <sheetName val="1안"/>
      <sheetName val="일위목록"/>
      <sheetName val="도로경계블럭단위수량"/>
      <sheetName val="도로경계블럭단위토공"/>
      <sheetName val="L형측구단위수량"/>
      <sheetName val="L형측구연장조서"/>
      <sheetName val="문학간접"/>
      <sheetName val="간접"/>
      <sheetName val="내역표지"/>
      <sheetName val="교각계산"/>
      <sheetName val="토사(PE)"/>
      <sheetName val="토적집계표"/>
      <sheetName val="원가"/>
      <sheetName val="익산"/>
      <sheetName val="설계명세서"/>
      <sheetName val="자료입력"/>
      <sheetName val="중기산출"/>
      <sheetName val="IMP(MAIN)"/>
      <sheetName val="IMP (REACTOR)"/>
      <sheetName val="부하(성남)"/>
      <sheetName val="투자효율분석"/>
      <sheetName val="기별(종합)"/>
      <sheetName val="설계조건"/>
      <sheetName val="안정계산"/>
      <sheetName val="단면검토"/>
      <sheetName val="참조 (2)"/>
      <sheetName val="일용노임단가"/>
      <sheetName val="danga"/>
      <sheetName val="일위대가표"/>
      <sheetName val="토목품셈"/>
      <sheetName val="가도공"/>
      <sheetName val="경비산출"/>
      <sheetName val="DATE"/>
      <sheetName val="#REF"/>
      <sheetName val="현장조사"/>
      <sheetName val="건축내역"/>
      <sheetName val="쌍송교"/>
      <sheetName val="일위대가집계"/>
      <sheetName val="사용자정의"/>
      <sheetName val="제품표준규격"/>
      <sheetName val="철거산출근거"/>
      <sheetName val="램머"/>
      <sheetName val="기계경비(시간당)"/>
      <sheetName val="단가조사"/>
      <sheetName val="공사개요"/>
      <sheetName val="금액내역서"/>
      <sheetName val="type-F"/>
      <sheetName val="경비2내역"/>
      <sheetName val="Sheet10"/>
      <sheetName val="토목공종세부"/>
      <sheetName val="단가및재료비"/>
      <sheetName val="Total"/>
      <sheetName val="심사계산"/>
      <sheetName val="심사물량"/>
      <sheetName val="토공수량산출"/>
      <sheetName val="토적계산서"/>
      <sheetName val="산출기초"/>
      <sheetName val="대로근거"/>
      <sheetName val="중로근거"/>
      <sheetName val="인건비 "/>
      <sheetName val="내역서 "/>
      <sheetName val="신규단가"/>
      <sheetName val="단 box"/>
      <sheetName val="중기손료"/>
      <sheetName val="특수선일위대가"/>
      <sheetName val="공사비집계"/>
      <sheetName val="준검 내역서"/>
      <sheetName val="주공 갑지"/>
      <sheetName val="A"/>
      <sheetName val="기초코드"/>
      <sheetName val="1000 DB구축 부표"/>
      <sheetName val="자료(통합)"/>
      <sheetName val="대상공사(조달청)"/>
      <sheetName val="총괄내역서"/>
      <sheetName val="자재집계표"/>
      <sheetName val="물량표"/>
    </sheetNames>
    <definedNames>
      <definedName name="물량집계"/>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sheetData sheetId="69"/>
      <sheetData sheetId="70"/>
      <sheetData sheetId="71"/>
      <sheetData sheetId="72"/>
      <sheetData sheetId="73"/>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sheetData sheetId="116"/>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리계산(5년)1유역"/>
      <sheetName val="수리계산(5년)2유역"/>
      <sheetName val="수리계산(5년)3유역"/>
      <sheetName val="수리계산(10년)4유역"/>
      <sheetName val="수리계산(10년)5유역"/>
      <sheetName val="표지(목차)"/>
      <sheetName val="표지(자재집계표)"/>
      <sheetName val="표지(토공)"/>
      <sheetName val="표지(배수공)"/>
      <sheetName val="표지(포장공)"/>
      <sheetName val="표지(부대공)"/>
      <sheetName val="공사원가계산서"/>
      <sheetName val="공사원가계산서(전기)"/>
      <sheetName val="총괄재료집계표"/>
      <sheetName val="골재량산출"/>
      <sheetName val="토공집계표"/>
      <sheetName val="토적계산"/>
      <sheetName val="P,E이중관Φ400"/>
      <sheetName val="P,E이중관Φ800"/>
      <sheetName val="P.E이중관보호공800(터파기)"/>
      <sheetName val="우수집수정터파기(A-TYPE)"/>
      <sheetName val="우수집수정터파기(B-TYPE)"/>
      <sheetName val="콘크리트포장깨기"/>
      <sheetName val="배수공수량집계표"/>
      <sheetName val="배수공재료집계표"/>
      <sheetName val="배수몰탈수량"/>
      <sheetName val="L형측구(화강암)A&quot;"/>
      <sheetName val="L형측구(화강암)B&quot;"/>
      <sheetName val="P.E이중관보호공800"/>
      <sheetName val="우수집수정(A-TYPE)"/>
      <sheetName val="우수집수정(B-TYPE)"/>
      <sheetName val="횡배수관날개벽"/>
      <sheetName val="날개벽수량표"/>
      <sheetName val="덕전리"/>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ard(mac)"/>
      <sheetName val="낙석방지집계표"/>
      <sheetName val="낙석방지책연장"/>
      <sheetName val="가드레일연장"/>
      <sheetName val="ABUT수량-A1"/>
      <sheetName val="DATA"/>
      <sheetName val="설계내역"/>
      <sheetName val="집계표"/>
      <sheetName val="일위대가"/>
      <sheetName val="INPUT"/>
      <sheetName val="기본DATA"/>
      <sheetName val="tggwan(mac)"/>
      <sheetName val="Sheet2"/>
      <sheetName val="경계표주"/>
      <sheetName val="200"/>
      <sheetName val="진주방향"/>
      <sheetName val="조건표 (2)"/>
      <sheetName val="단가표"/>
      <sheetName val="제경비산출서"/>
      <sheetName val="초기화면"/>
      <sheetName val="역T형"/>
      <sheetName val="PILE"/>
      <sheetName val="품셈TABLE"/>
      <sheetName val="일위목록"/>
      <sheetName val="총괄내역서"/>
      <sheetName val="수량산출"/>
      <sheetName val="Sheet1"/>
      <sheetName val="Macro1"/>
      <sheetName val="퍼스트"/>
      <sheetName val="단가 및 재료비"/>
      <sheetName val="단가산출1"/>
      <sheetName val="단가"/>
      <sheetName val="원형1호맨홀토공수량"/>
      <sheetName val="중기사용료산출근거"/>
      <sheetName val="인건비"/>
      <sheetName val="I一般比"/>
      <sheetName val="입찰안"/>
      <sheetName val="장비가동"/>
      <sheetName val="관급자재"/>
      <sheetName val="DATE"/>
      <sheetName val="인입관수량총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포장공 ##"/>
      <sheetName val="포장공자재"/>
      <sheetName val="포장공수량집계"/>
      <sheetName val="포장공수량산출표"/>
      <sheetName val="아스팔트포장수량산출"/>
      <sheetName val="아스팔트포장단위수량"/>
      <sheetName val="아스팔트덧씌우기포장수량산출"/>
      <sheetName val="아스팔트덧씌우기단위수량"/>
      <sheetName val="소형고압블럭"/>
      <sheetName val="장애인블럭수량산출"/>
      <sheetName val="장애인블럭단위수량"/>
      <sheetName val="L형측구단위(TYPE-1)-포장공이월"/>
      <sheetName val="보차도경계석수량산출"/>
      <sheetName val="보차도경계석단위"/>
      <sheetName val="포장면적산출"/>
      <sheetName val="05.포장공(달성1차)"/>
    </sheetNames>
    <definedNames>
      <definedName name="adfffff" refersTo="#REF!"/>
      <definedName name="asdfasf" refersTo="#REF!"/>
      <definedName name="dsad" refersTo="#REF!"/>
      <definedName name="과속방지턱" refersTo="#REF!"/>
      <definedName name="기존개거보수" refersTo="#REF!"/>
      <definedName name="기초일위대가" refersTo="#REF!"/>
      <definedName name="기초일위대가표" refersTo="#REF!"/>
      <definedName name="전기일위대가" refersTo="#REF!"/>
      <definedName name="종점날개벽" refersTo="#REF!"/>
      <definedName name="종점접속슬래브" refersTo="#REF!"/>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표지"/>
      <sheetName val="BOQ"/>
      <sheetName val="주요자재"/>
      <sheetName val="골재"/>
      <sheetName val="시멘골재"/>
      <sheetName val="콘크리트"/>
      <sheetName val="타설집계"/>
      <sheetName val="그라우,몰탈"/>
      <sheetName val="강재1"/>
      <sheetName val="강재2"/>
      <sheetName val="비피괴"/>
      <sheetName val="총괄수량집계표"/>
      <sheetName val="타공종이기수량"/>
      <sheetName val="총괄철근집계표"/>
      <sheetName val="경부총괄"/>
    </sheetNames>
    <definedNames>
      <definedName name="Macro10"/>
      <definedName name="Macro13"/>
      <definedName name="Macro14"/>
      <definedName name="Macro2"/>
      <definedName name="Macro5"/>
      <definedName name="Macro6"/>
      <definedName name="Macro7"/>
      <definedName name="Macro8"/>
      <definedName name="Macro9"/>
    </defined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목목차"/>
      <sheetName val="자재집계"/>
      <sheetName val="시멘모래"/>
      <sheetName val="토공"/>
      <sheetName val="폐기수량"/>
      <sheetName val="깨기집계"/>
      <sheetName val="철거조서"/>
      <sheetName val="배집"/>
      <sheetName val="측산"/>
      <sheetName val="측단"/>
      <sheetName val="포장집계"/>
      <sheetName val="아스산출"/>
      <sheetName val="포장면적"/>
      <sheetName val="포장단위"/>
      <sheetName val="ILP포장수량"/>
      <sheetName val="ILP면적"/>
      <sheetName val="ILP단위"/>
      <sheetName val="부대공"/>
      <sheetName val="차선집계"/>
      <sheetName val="위치조서"/>
      <sheetName val="차선"/>
      <sheetName val="차선제거집계"/>
      <sheetName val="제거위치조서"/>
      <sheetName val="제거단위"/>
      <sheetName val="통 신"/>
      <sheetName val="과속"/>
      <sheetName val="폐기물"/>
      <sheetName val="횡배수관재료-"/>
      <sheetName val="계산서(직선부)"/>
      <sheetName val="포장재료집계표"/>
      <sheetName val="콘크리트측구연장"/>
      <sheetName val="포장공"/>
      <sheetName val="-몰탈콘크리트"/>
      <sheetName val="-배수구조물공토공"/>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원가"/>
      <sheetName val="총괄표"/>
      <sheetName val="하조서"/>
      <sheetName val="laroux"/>
      <sheetName val="산출근거 (1)"/>
      <sheetName val="산출근거 (2)"/>
      <sheetName val="전차선로 물량표"/>
      <sheetName val="산출근거 (3)"/>
      <sheetName val="자재집계"/>
      <sheetName val="산출근거 (4)"/>
      <sheetName val="상수도토공집계표"/>
    </sheetNames>
    <sheetDataSet>
      <sheetData sheetId="0" refreshError="1"/>
      <sheetData sheetId="1"/>
      <sheetData sheetId="2"/>
      <sheetData sheetId="3"/>
      <sheetData sheetId="4" refreshError="1"/>
      <sheetData sheetId="5" refreshError="1"/>
      <sheetData sheetId="6" refreshError="1"/>
      <sheetData sheetId="7"/>
      <sheetData sheetId="8" refreshError="1"/>
      <sheetData sheetId="9" refreshError="1"/>
      <sheetData sheetId="10" refreshError="1"/>
      <sheetData sheetId="11"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상부"/>
      <sheetName val="단면력"/>
      <sheetName val="사용성검토"/>
      <sheetName val="신축이음"/>
      <sheetName val="내진"/>
      <sheetName val="내진삽도"/>
      <sheetName val="교각계산"/>
      <sheetName val="SLAB수량"/>
      <sheetName val="ABUT수량-A1"/>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 val="노임단가"/>
      <sheetName val="중산교"/>
      <sheetName val="VXXXXXXX"/>
      <sheetName val="#REF"/>
      <sheetName val="tggwan(mac)"/>
      <sheetName val="상수도토공집계표"/>
      <sheetName val="가압장(토목)"/>
      <sheetName val="반중력식옹벽"/>
      <sheetName val="자재단가비교표"/>
      <sheetName val="입찰안"/>
      <sheetName val="4)유동표"/>
      <sheetName val="INPUT"/>
      <sheetName val="통합"/>
      <sheetName val="지장물C"/>
      <sheetName val="일위_파일"/>
      <sheetName val="신표지1"/>
      <sheetName val="당초내역서"/>
      <sheetName val="배수공1"/>
      <sheetName val="토공"/>
      <sheetName val="Sheet1 (2)"/>
      <sheetName val="Sheet17"/>
      <sheetName val="U-TYPE(1)"/>
      <sheetName val="옹벽철근"/>
      <sheetName val="guard(mac)"/>
      <sheetName val="3CHBDC"/>
      <sheetName val="5CHBDC"/>
      <sheetName val="기초공"/>
      <sheetName val="기둥(원형)"/>
      <sheetName val="차액보증"/>
      <sheetName val="계산중"/>
      <sheetName val="횡배위치"/>
      <sheetName val="BOX형 교대"/>
      <sheetName val="배수공집계"/>
      <sheetName val="우각부보강"/>
      <sheetName val="화산경계"/>
      <sheetName val="CPM챠트"/>
      <sheetName val="일정계산(예정)"/>
      <sheetName val="DATA"/>
      <sheetName val="본체"/>
      <sheetName val="원가서"/>
      <sheetName val="품셈TABLE"/>
      <sheetName val="BID"/>
      <sheetName val="견적사양비교표"/>
      <sheetName val="1.설계기준"/>
      <sheetName val="1.설계조건"/>
      <sheetName val="날개벽"/>
      <sheetName val="골재산출"/>
      <sheetName val="미드수량"/>
      <sheetName val="공통"/>
      <sheetName val="CAT_5"/>
      <sheetName val="요율"/>
      <sheetName val="개발계획수립"/>
      <sheetName val="역T형"/>
      <sheetName val="현황산출서"/>
      <sheetName val="국공유지및사유지"/>
      <sheetName val="정부노임단가"/>
      <sheetName val="위치조서"/>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98수문일위"/>
      <sheetName val="98자재단가"/>
      <sheetName val="98년도"/>
      <sheetName val="99년도1월 "/>
      <sheetName val="99년도4월 "/>
      <sheetName val="99년도7월"/>
      <sheetName val="99년도9월"/>
      <sheetName val="해평이토변"/>
      <sheetName val="녹동자동비22560"/>
      <sheetName val="녹동자동비22760"/>
      <sheetName val="광양도이자동비"/>
      <sheetName val="도암천자동비"/>
      <sheetName val="광양신아배수문"/>
      <sheetName val="창포지구"/>
      <sheetName val="도양자동비"/>
      <sheetName val="회문지구"/>
      <sheetName val="토기공"/>
      <sheetName val="옥룡제"/>
      <sheetName val="봉덕보"/>
      <sheetName val="봉덕보 1"/>
      <sheetName val="난간"/>
    </sheetNames>
    <sheetDataSet>
      <sheetData sheetId="0" refreshError="1"/>
      <sheetData sheetId="1" refreshError="1">
        <row r="2">
          <cell r="A2" t="str">
            <v>★ 본 수문용 일위대가표를 수정할때는 아래사항을 유의하기바람</v>
          </cell>
        </row>
        <row r="3">
          <cell r="A3" t="str">
            <v>1. 사용장비 손료는 단가항목이 공란인것은 토목에서 받아 기입하고, 다른것은 시중물가지에서 해당 단가를 찾아  수정할것</v>
          </cell>
        </row>
        <row r="4">
          <cell r="A4" t="str">
            <v xml:space="preserve">2. 도장비 산출 내역중 자재비는 별도 기입할것.          </v>
          </cell>
        </row>
        <row r="11">
          <cell r="G11" t="str">
            <v>'98 년도  노 임  단 가 표</v>
          </cell>
        </row>
        <row r="12">
          <cell r="E12" t="str">
            <v/>
          </cell>
        </row>
        <row r="13">
          <cell r="A13" t="str">
            <v>종       별</v>
          </cell>
          <cell r="C13" t="str">
            <v>재 료 또 는</v>
          </cell>
          <cell r="D13" t="str">
            <v>원 수</v>
          </cell>
          <cell r="E13" t="str">
            <v>단위</v>
          </cell>
          <cell r="F13" t="str">
            <v>총   액</v>
          </cell>
          <cell r="G13" t="str">
            <v>노   무   비</v>
          </cell>
          <cell r="I13" t="str">
            <v>재   료   비</v>
          </cell>
          <cell r="K13" t="str">
            <v>경      비</v>
          </cell>
          <cell r="M13" t="str">
            <v>비   고</v>
          </cell>
        </row>
        <row r="14">
          <cell r="C14" t="str">
            <v xml:space="preserve">규       격 </v>
          </cell>
          <cell r="F14" t="str">
            <v>금   액</v>
          </cell>
          <cell r="G14" t="str">
            <v>단  가</v>
          </cell>
          <cell r="H14" t="str">
            <v>금   액</v>
          </cell>
          <cell r="I14" t="str">
            <v>단  가</v>
          </cell>
          <cell r="J14" t="str">
            <v>금   액</v>
          </cell>
          <cell r="K14" t="str">
            <v>단  가</v>
          </cell>
          <cell r="L14" t="str">
            <v>금   액</v>
          </cell>
        </row>
        <row r="15">
          <cell r="A15" t="str">
            <v>형  틀  목  공</v>
          </cell>
          <cell r="C15" t="str">
            <v/>
          </cell>
          <cell r="D15">
            <v>1</v>
          </cell>
          <cell r="E15" t="str">
            <v>일</v>
          </cell>
          <cell r="H15">
            <v>75306</v>
          </cell>
        </row>
        <row r="16">
          <cell r="A16" t="str">
            <v>절    단    공</v>
          </cell>
          <cell r="D16">
            <v>1</v>
          </cell>
          <cell r="E16" t="str">
            <v>"</v>
          </cell>
          <cell r="H16">
            <v>65881</v>
          </cell>
        </row>
        <row r="17">
          <cell r="A17" t="str">
            <v>석          공</v>
          </cell>
          <cell r="D17">
            <v>1</v>
          </cell>
          <cell r="E17" t="str">
            <v>"</v>
          </cell>
          <cell r="H17">
            <v>77005</v>
          </cell>
        </row>
        <row r="18">
          <cell r="A18" t="str">
            <v>특 수 비 계 공</v>
          </cell>
          <cell r="D18">
            <v>1</v>
          </cell>
          <cell r="E18" t="str">
            <v>"</v>
          </cell>
          <cell r="H18">
            <v>85884</v>
          </cell>
        </row>
        <row r="19">
          <cell r="A19" t="str">
            <v>비    계    공</v>
          </cell>
          <cell r="D19">
            <v>1</v>
          </cell>
          <cell r="E19" t="str">
            <v>"</v>
          </cell>
          <cell r="H19">
            <v>79467</v>
          </cell>
        </row>
        <row r="20">
          <cell r="A20" t="str">
            <v>도    장    공</v>
          </cell>
          <cell r="D20">
            <v>1</v>
          </cell>
          <cell r="E20" t="str">
            <v>일</v>
          </cell>
          <cell r="H20">
            <v>63038</v>
          </cell>
        </row>
        <row r="21">
          <cell r="A21" t="str">
            <v>플랜트기계설치공</v>
          </cell>
          <cell r="D21">
            <v>1</v>
          </cell>
          <cell r="E21" t="str">
            <v>"</v>
          </cell>
          <cell r="H21">
            <v>80805</v>
          </cell>
        </row>
        <row r="22">
          <cell r="A22" t="str">
            <v>플랜트  용접공</v>
          </cell>
          <cell r="D22">
            <v>1</v>
          </cell>
          <cell r="E22" t="str">
            <v>"</v>
          </cell>
          <cell r="H22">
            <v>95379</v>
          </cell>
        </row>
        <row r="23">
          <cell r="A23" t="str">
            <v>플랜트  제관공</v>
          </cell>
          <cell r="D23">
            <v>1</v>
          </cell>
          <cell r="E23" t="str">
            <v>"</v>
          </cell>
          <cell r="H23">
            <v>81966</v>
          </cell>
        </row>
        <row r="24">
          <cell r="A24" t="str">
            <v>플랜트  배관공</v>
          </cell>
          <cell r="D24">
            <v>1</v>
          </cell>
          <cell r="E24" t="str">
            <v>"</v>
          </cell>
          <cell r="H24">
            <v>97219</v>
          </cell>
        </row>
        <row r="25">
          <cell r="A25" t="str">
            <v>측    량    사</v>
          </cell>
          <cell r="D25">
            <v>1</v>
          </cell>
          <cell r="E25" t="str">
            <v>일</v>
          </cell>
          <cell r="H25">
            <v>58506</v>
          </cell>
        </row>
        <row r="26">
          <cell r="A26" t="str">
            <v>측량사    조수</v>
          </cell>
          <cell r="D26">
            <v>1</v>
          </cell>
          <cell r="E26" t="str">
            <v>"</v>
          </cell>
          <cell r="H26">
            <v>38777</v>
          </cell>
        </row>
        <row r="27">
          <cell r="A27" t="str">
            <v>플랜트    전공</v>
          </cell>
          <cell r="D27">
            <v>1</v>
          </cell>
          <cell r="E27" t="str">
            <v>"</v>
          </cell>
          <cell r="H27">
            <v>64285</v>
          </cell>
        </row>
        <row r="28">
          <cell r="A28" t="str">
            <v>특  별  인  부</v>
          </cell>
          <cell r="D28">
            <v>1</v>
          </cell>
          <cell r="E28" t="str">
            <v>"</v>
          </cell>
          <cell r="H28">
            <v>57379</v>
          </cell>
        </row>
        <row r="29">
          <cell r="A29" t="str">
            <v>보  통  인  부</v>
          </cell>
          <cell r="D29">
            <v>1</v>
          </cell>
          <cell r="E29" t="str">
            <v>"</v>
          </cell>
          <cell r="H29">
            <v>37736</v>
          </cell>
        </row>
        <row r="30">
          <cell r="A30" t="str">
            <v>중기 운전 기사</v>
          </cell>
          <cell r="D30">
            <v>1</v>
          </cell>
          <cell r="E30" t="str">
            <v>일</v>
          </cell>
          <cell r="H30">
            <v>56951</v>
          </cell>
        </row>
        <row r="31">
          <cell r="A31" t="str">
            <v>중  기  조  장</v>
          </cell>
          <cell r="D31">
            <v>1</v>
          </cell>
          <cell r="E31" t="str">
            <v>"</v>
          </cell>
          <cell r="H31">
            <v>55484</v>
          </cell>
        </row>
        <row r="32">
          <cell r="A32" t="str">
            <v>운전수(기  계)</v>
          </cell>
          <cell r="D32">
            <v>1</v>
          </cell>
          <cell r="E32" t="str">
            <v>"</v>
          </cell>
          <cell r="H32">
            <v>54325</v>
          </cell>
        </row>
        <row r="33">
          <cell r="A33" t="str">
            <v>운전사(운반차)</v>
          </cell>
          <cell r="D33">
            <v>1</v>
          </cell>
          <cell r="E33" t="str">
            <v>"</v>
          </cell>
          <cell r="H33">
            <v>51077</v>
          </cell>
        </row>
        <row r="34">
          <cell r="A34" t="str">
            <v>종       별</v>
          </cell>
          <cell r="C34" t="str">
            <v>재 료 또 는</v>
          </cell>
          <cell r="D34" t="str">
            <v xml:space="preserve">원 수 </v>
          </cell>
          <cell r="E34" t="str">
            <v>단 위</v>
          </cell>
          <cell r="F34" t="str">
            <v>총   액</v>
          </cell>
          <cell r="G34" t="str">
            <v>노   무   비</v>
          </cell>
          <cell r="I34" t="str">
            <v>재   료   비</v>
          </cell>
          <cell r="K34" t="str">
            <v>경      비</v>
          </cell>
          <cell r="M34" t="str">
            <v>비   고</v>
          </cell>
        </row>
        <row r="35">
          <cell r="C35" t="str">
            <v xml:space="preserve">규       격 </v>
          </cell>
          <cell r="F35" t="str">
            <v>금   액</v>
          </cell>
          <cell r="G35" t="str">
            <v>단  가</v>
          </cell>
          <cell r="H35" t="str">
            <v>금   액</v>
          </cell>
          <cell r="I35" t="str">
            <v>단  가</v>
          </cell>
          <cell r="J35" t="str">
            <v>금   액</v>
          </cell>
          <cell r="K35" t="str">
            <v>단  가</v>
          </cell>
          <cell r="L35" t="str">
            <v>금   액</v>
          </cell>
        </row>
        <row r="36">
          <cell r="A36" t="str">
            <v>중기 운전 조수</v>
          </cell>
          <cell r="D36">
            <v>1</v>
          </cell>
          <cell r="E36" t="str">
            <v>"</v>
          </cell>
          <cell r="H36">
            <v>42762</v>
          </cell>
        </row>
        <row r="37">
          <cell r="A37" t="str">
            <v>기    계    공</v>
          </cell>
          <cell r="D37">
            <v>1</v>
          </cell>
          <cell r="E37" t="str">
            <v>일</v>
          </cell>
          <cell r="H37">
            <v>58906</v>
          </cell>
        </row>
        <row r="38">
          <cell r="A38" t="str">
            <v>용접공 (일 반)</v>
          </cell>
          <cell r="D38">
            <v>1</v>
          </cell>
          <cell r="E38" t="str">
            <v>"</v>
          </cell>
          <cell r="H38">
            <v>74016</v>
          </cell>
        </row>
        <row r="39">
          <cell r="A39" t="str">
            <v>리    벳    공</v>
          </cell>
          <cell r="D39">
            <v>1</v>
          </cell>
          <cell r="E39" t="str">
            <v>"</v>
          </cell>
          <cell r="H39">
            <v>71579</v>
          </cell>
        </row>
        <row r="40">
          <cell r="A40" t="str">
            <v>계    령    공</v>
          </cell>
          <cell r="D40">
            <v>1</v>
          </cell>
          <cell r="E40" t="str">
            <v>"</v>
          </cell>
          <cell r="H40">
            <v>41937</v>
          </cell>
          <cell r="L40" t="str">
            <v/>
          </cell>
        </row>
        <row r="41">
          <cell r="A41" t="str">
            <v>제    도    공</v>
          </cell>
          <cell r="D41">
            <v>1</v>
          </cell>
          <cell r="E41" t="str">
            <v>"</v>
          </cell>
          <cell r="H41">
            <v>32747</v>
          </cell>
        </row>
        <row r="42">
          <cell r="A42" t="str">
            <v>현    도    공</v>
          </cell>
          <cell r="C42" t="str">
            <v/>
          </cell>
          <cell r="D42">
            <v>1</v>
          </cell>
          <cell r="E42" t="str">
            <v>일</v>
          </cell>
          <cell r="H42">
            <v>28487</v>
          </cell>
        </row>
        <row r="43">
          <cell r="A43" t="str">
            <v>마    킹    공</v>
          </cell>
          <cell r="D43">
            <v>1</v>
          </cell>
          <cell r="E43" t="str">
            <v>"</v>
          </cell>
          <cell r="H43">
            <v>26924</v>
          </cell>
        </row>
        <row r="44">
          <cell r="A44" t="str">
            <v>산 소 절 단 공</v>
          </cell>
          <cell r="D44">
            <v>1</v>
          </cell>
          <cell r="E44" t="str">
            <v>"</v>
          </cell>
          <cell r="H44">
            <v>31794</v>
          </cell>
        </row>
        <row r="45">
          <cell r="A45" t="str">
            <v>샤    링    공</v>
          </cell>
          <cell r="D45">
            <v>1</v>
          </cell>
          <cell r="E45" t="str">
            <v>"</v>
          </cell>
          <cell r="H45">
            <v>29508</v>
          </cell>
        </row>
        <row r="46">
          <cell r="A46" t="str">
            <v>프  레  스  공</v>
          </cell>
          <cell r="D46">
            <v>1</v>
          </cell>
          <cell r="E46" t="str">
            <v>"</v>
          </cell>
          <cell r="H46">
            <v>26250</v>
          </cell>
        </row>
        <row r="47">
          <cell r="A47" t="str">
            <v>보    링    공</v>
          </cell>
          <cell r="D47">
            <v>1</v>
          </cell>
          <cell r="E47" t="str">
            <v>일</v>
          </cell>
          <cell r="H47">
            <v>28378</v>
          </cell>
        </row>
        <row r="48">
          <cell r="A48" t="str">
            <v>밀    링    공</v>
          </cell>
          <cell r="D48">
            <v>1</v>
          </cell>
          <cell r="E48" t="str">
            <v>"</v>
          </cell>
          <cell r="H48">
            <v>27252</v>
          </cell>
        </row>
        <row r="49">
          <cell r="A49" t="str">
            <v>방 전 절 단 공</v>
          </cell>
          <cell r="D49">
            <v>1</v>
          </cell>
          <cell r="E49" t="str">
            <v>"</v>
          </cell>
          <cell r="H49">
            <v>27047</v>
          </cell>
        </row>
        <row r="50">
          <cell r="A50" t="str">
            <v>드    링    공</v>
          </cell>
          <cell r="D50">
            <v>1</v>
          </cell>
          <cell r="E50" t="str">
            <v>"</v>
          </cell>
          <cell r="H50">
            <v>27215</v>
          </cell>
        </row>
        <row r="51">
          <cell r="A51" t="str">
            <v>수 동 선 반 공</v>
          </cell>
          <cell r="D51">
            <v>1</v>
          </cell>
          <cell r="E51" t="str">
            <v>"</v>
          </cell>
          <cell r="H51">
            <v>27350</v>
          </cell>
        </row>
        <row r="52">
          <cell r="A52" t="str">
            <v>프  레  나  공</v>
          </cell>
          <cell r="D52">
            <v>1</v>
          </cell>
          <cell r="E52" t="str">
            <v>일</v>
          </cell>
          <cell r="H52">
            <v>25035</v>
          </cell>
        </row>
        <row r="53">
          <cell r="A53" t="str">
            <v>3 본  로 라 공</v>
          </cell>
          <cell r="D53">
            <v>1</v>
          </cell>
          <cell r="E53" t="str">
            <v>"</v>
          </cell>
          <cell r="H53">
            <v>34250</v>
          </cell>
        </row>
        <row r="54">
          <cell r="A54" t="str">
            <v>벤 딩 머 쉰 공</v>
          </cell>
          <cell r="D54">
            <v>1</v>
          </cell>
          <cell r="E54" t="str">
            <v>"</v>
          </cell>
          <cell r="H54">
            <v>29076</v>
          </cell>
        </row>
        <row r="55">
          <cell r="A55" t="str">
            <v>열  처  리  공</v>
          </cell>
          <cell r="D55">
            <v>1</v>
          </cell>
          <cell r="E55" t="str">
            <v>"</v>
          </cell>
          <cell r="H55">
            <v>25392</v>
          </cell>
        </row>
        <row r="56">
          <cell r="A56" t="str">
            <v>용    접    공</v>
          </cell>
          <cell r="D56">
            <v>1</v>
          </cell>
          <cell r="E56" t="str">
            <v>"</v>
          </cell>
          <cell r="H56">
            <v>27908</v>
          </cell>
        </row>
        <row r="57">
          <cell r="A57" t="str">
            <v>종       별</v>
          </cell>
          <cell r="C57" t="str">
            <v>재 료 또 는</v>
          </cell>
          <cell r="D57" t="str">
            <v xml:space="preserve">원 수 </v>
          </cell>
          <cell r="E57" t="str">
            <v>단 위</v>
          </cell>
          <cell r="F57" t="str">
            <v>총   액</v>
          </cell>
          <cell r="G57" t="str">
            <v>노   무   비</v>
          </cell>
          <cell r="I57" t="str">
            <v>재   료   비</v>
          </cell>
          <cell r="K57" t="str">
            <v>경      비</v>
          </cell>
          <cell r="M57" t="str">
            <v>비   고</v>
          </cell>
        </row>
        <row r="58">
          <cell r="C58" t="str">
            <v xml:space="preserve">규       격 </v>
          </cell>
          <cell r="F58" t="str">
            <v>금   액</v>
          </cell>
          <cell r="G58" t="str">
            <v>단  가</v>
          </cell>
          <cell r="H58" t="str">
            <v>금   액</v>
          </cell>
          <cell r="I58" t="str">
            <v>단  가</v>
          </cell>
          <cell r="J58" t="str">
            <v>금   액</v>
          </cell>
          <cell r="K58" t="str">
            <v>단  가</v>
          </cell>
          <cell r="L58" t="str">
            <v>금   액</v>
          </cell>
        </row>
        <row r="59">
          <cell r="A59" t="str">
            <v>그 라 인 다 공</v>
          </cell>
          <cell r="D59">
            <v>1</v>
          </cell>
          <cell r="E59" t="str">
            <v>일</v>
          </cell>
          <cell r="H59">
            <v>26032</v>
          </cell>
        </row>
        <row r="60">
          <cell r="A60" t="str">
            <v>비파괴  시험공</v>
          </cell>
          <cell r="D60">
            <v>1</v>
          </cell>
          <cell r="E60" t="str">
            <v>"</v>
          </cell>
          <cell r="H60">
            <v>64472</v>
          </cell>
        </row>
        <row r="61">
          <cell r="A61" t="str">
            <v>기계 기사 1 급</v>
          </cell>
          <cell r="C61" t="str">
            <v>(중급기술자)</v>
          </cell>
          <cell r="D61">
            <v>1</v>
          </cell>
          <cell r="E61" t="str">
            <v>"</v>
          </cell>
          <cell r="H61">
            <v>97488</v>
          </cell>
        </row>
        <row r="62">
          <cell r="A62" t="str">
            <v>기계 기사 2 급</v>
          </cell>
          <cell r="C62" t="str">
            <v>(초급기술자)</v>
          </cell>
          <cell r="D62">
            <v>1</v>
          </cell>
          <cell r="E62" t="str">
            <v>"</v>
          </cell>
          <cell r="H62">
            <v>69405</v>
          </cell>
        </row>
        <row r="63">
          <cell r="A63" t="str">
            <v>철    공</v>
          </cell>
          <cell r="D63">
            <v>1</v>
          </cell>
          <cell r="E63" t="str">
            <v>"</v>
          </cell>
          <cell r="H63">
            <v>72430</v>
          </cell>
        </row>
        <row r="64">
          <cell r="A64" t="str">
            <v>잠 수 부</v>
          </cell>
          <cell r="D64">
            <v>1</v>
          </cell>
          <cell r="E64" t="str">
            <v xml:space="preserve">일 </v>
          </cell>
          <cell r="H64">
            <v>81832</v>
          </cell>
        </row>
        <row r="65">
          <cell r="A65" t="str">
            <v>선    부</v>
          </cell>
          <cell r="D65">
            <v>1</v>
          </cell>
          <cell r="E65" t="str">
            <v xml:space="preserve">일 </v>
          </cell>
          <cell r="H65">
            <v>40088</v>
          </cell>
        </row>
        <row r="66">
          <cell r="A66" t="str">
            <v>조 력 공</v>
          </cell>
          <cell r="D66">
            <v>1</v>
          </cell>
          <cell r="E66" t="str">
            <v xml:space="preserve">일 </v>
          </cell>
          <cell r="H66">
            <v>48912</v>
          </cell>
        </row>
        <row r="67">
          <cell r="A67" t="str">
            <v>품질관리공(시험사1급)</v>
          </cell>
          <cell r="D67">
            <v>1</v>
          </cell>
          <cell r="E67" t="str">
            <v xml:space="preserve">일 </v>
          </cell>
          <cell r="H67">
            <v>47867</v>
          </cell>
          <cell r="L67" t="str">
            <v/>
          </cell>
        </row>
        <row r="68">
          <cell r="A68" t="str">
            <v>특급기술자(건설및기타)</v>
          </cell>
          <cell r="D68">
            <v>1</v>
          </cell>
          <cell r="E68" t="str">
            <v xml:space="preserve">일 </v>
          </cell>
          <cell r="H68">
            <v>142203</v>
          </cell>
          <cell r="L68" t="str">
            <v/>
          </cell>
        </row>
        <row r="69">
          <cell r="A69" t="str">
            <v>고급기술자(    "     )</v>
          </cell>
          <cell r="D69">
            <v>1</v>
          </cell>
          <cell r="E69" t="str">
            <v xml:space="preserve">일 </v>
          </cell>
          <cell r="H69">
            <v>117410</v>
          </cell>
          <cell r="L69" t="str">
            <v/>
          </cell>
        </row>
        <row r="70">
          <cell r="A70" t="str">
            <v>중급기술자(    "     )</v>
          </cell>
          <cell r="D70">
            <v>1</v>
          </cell>
          <cell r="E70" t="str">
            <v xml:space="preserve">일 </v>
          </cell>
          <cell r="H70">
            <v>97488</v>
          </cell>
          <cell r="L70" t="str">
            <v/>
          </cell>
        </row>
        <row r="71">
          <cell r="A71" t="str">
            <v>초급기술자(    "     )</v>
          </cell>
          <cell r="D71">
            <v>1</v>
          </cell>
          <cell r="E71" t="str">
            <v xml:space="preserve">일 </v>
          </cell>
          <cell r="H71">
            <v>69405</v>
          </cell>
          <cell r="L71" t="str">
            <v/>
          </cell>
        </row>
        <row r="72">
          <cell r="A72" t="str">
            <v>고급기능사(    "     )</v>
          </cell>
          <cell r="D72">
            <v>1</v>
          </cell>
          <cell r="E72" t="str">
            <v xml:space="preserve">일 </v>
          </cell>
          <cell r="H72">
            <v>68094</v>
          </cell>
          <cell r="L72" t="str">
            <v/>
          </cell>
        </row>
        <row r="73">
          <cell r="A73" t="str">
            <v>중급기능사(    "     )</v>
          </cell>
          <cell r="D73">
            <v>1</v>
          </cell>
          <cell r="E73" t="str">
            <v xml:space="preserve">일 </v>
          </cell>
          <cell r="H73">
            <v>60249</v>
          </cell>
          <cell r="L73" t="str">
            <v/>
          </cell>
        </row>
        <row r="74">
          <cell r="A74" t="str">
            <v>초급기능사(    "     )</v>
          </cell>
          <cell r="D74">
            <v>1</v>
          </cell>
          <cell r="E74" t="str">
            <v xml:space="preserve">일 </v>
          </cell>
          <cell r="H74">
            <v>48652</v>
          </cell>
          <cell r="L74" t="str">
            <v/>
          </cell>
        </row>
        <row r="75">
          <cell r="C75" t="str">
            <v/>
          </cell>
        </row>
        <row r="76">
          <cell r="C76" t="str">
            <v/>
          </cell>
        </row>
        <row r="77">
          <cell r="C77" t="str">
            <v/>
          </cell>
        </row>
        <row r="78">
          <cell r="C78" t="str">
            <v/>
          </cell>
        </row>
        <row r="79">
          <cell r="C79" t="str">
            <v/>
          </cell>
        </row>
        <row r="81">
          <cell r="B81" t="str">
            <v>'98 년도  소 모 자 재  단 가 표</v>
          </cell>
        </row>
        <row r="82">
          <cell r="E82" t="str">
            <v/>
          </cell>
        </row>
        <row r="83">
          <cell r="A83" t="str">
            <v>종       별</v>
          </cell>
          <cell r="C83" t="str">
            <v>재 료 또 는</v>
          </cell>
          <cell r="D83" t="str">
            <v xml:space="preserve">원 수 </v>
          </cell>
          <cell r="E83" t="str">
            <v>단 위</v>
          </cell>
          <cell r="F83" t="str">
            <v>총   액</v>
          </cell>
          <cell r="G83" t="str">
            <v>노   무   비</v>
          </cell>
          <cell r="I83" t="str">
            <v>재   료   비</v>
          </cell>
          <cell r="K83" t="str">
            <v>경      비</v>
          </cell>
          <cell r="M83" t="str">
            <v>비   고</v>
          </cell>
        </row>
        <row r="84">
          <cell r="C84" t="str">
            <v xml:space="preserve">규       격 </v>
          </cell>
          <cell r="F84" t="str">
            <v>금   액</v>
          </cell>
          <cell r="G84" t="str">
            <v>단  가</v>
          </cell>
          <cell r="H84" t="str">
            <v>금   액</v>
          </cell>
          <cell r="I84" t="str">
            <v>단  가</v>
          </cell>
          <cell r="J84" t="str">
            <v>금   액</v>
          </cell>
          <cell r="K84" t="str">
            <v>단  가</v>
          </cell>
          <cell r="L84" t="str">
            <v>금   액</v>
          </cell>
        </row>
        <row r="85">
          <cell r="A85" t="str">
            <v>산          소</v>
          </cell>
          <cell r="C85" t="str">
            <v>6,000 L</v>
          </cell>
          <cell r="D85">
            <v>1</v>
          </cell>
          <cell r="E85" t="str">
            <v>병</v>
          </cell>
          <cell r="J85">
            <v>12000</v>
          </cell>
        </row>
        <row r="86">
          <cell r="A86" t="str">
            <v>아  세  치  렌</v>
          </cell>
          <cell r="C86" t="str">
            <v>4,500 L</v>
          </cell>
          <cell r="D86">
            <v>1</v>
          </cell>
          <cell r="E86" t="str">
            <v>"</v>
          </cell>
          <cell r="J86">
            <v>55392</v>
          </cell>
        </row>
        <row r="87">
          <cell r="B87" t="str">
            <v xml:space="preserve">  "</v>
          </cell>
          <cell r="C87" t="str">
            <v>2,100 L</v>
          </cell>
          <cell r="D87">
            <v>1</v>
          </cell>
          <cell r="E87" t="str">
            <v>"</v>
          </cell>
          <cell r="J87">
            <v>25849</v>
          </cell>
        </row>
        <row r="88">
          <cell r="A88" t="str">
            <v>STS 용  접  봉</v>
          </cell>
          <cell r="C88" t="str">
            <v>4Φx350L</v>
          </cell>
          <cell r="D88">
            <v>1</v>
          </cell>
          <cell r="E88" t="str">
            <v>kg</v>
          </cell>
          <cell r="J88">
            <v>5460</v>
          </cell>
        </row>
        <row r="89">
          <cell r="A89" t="str">
            <v>SS400  용 접 봉</v>
          </cell>
          <cell r="C89" t="str">
            <v>"</v>
          </cell>
          <cell r="D89">
            <v>1</v>
          </cell>
          <cell r="E89" t="str">
            <v>"</v>
          </cell>
          <cell r="J89">
            <v>1260</v>
          </cell>
        </row>
        <row r="90">
          <cell r="A90" t="str">
            <v>전  력  요  금</v>
          </cell>
          <cell r="D90">
            <v>1</v>
          </cell>
          <cell r="E90" t="str">
            <v>Kwh</v>
          </cell>
          <cell r="J90">
            <v>61.6</v>
          </cell>
        </row>
        <row r="91">
          <cell r="A91" t="str">
            <v>함          석</v>
          </cell>
          <cell r="C91" t="str">
            <v>#32x3'x6'</v>
          </cell>
          <cell r="D91">
            <v>1</v>
          </cell>
          <cell r="E91" t="str">
            <v>매</v>
          </cell>
          <cell r="J91">
            <v>2597</v>
          </cell>
        </row>
        <row r="92">
          <cell r="B92" t="str">
            <v xml:space="preserve">  "</v>
          </cell>
          <cell r="C92" t="str">
            <v>#31x3'x6'</v>
          </cell>
          <cell r="D92">
            <v>1</v>
          </cell>
          <cell r="E92" t="str">
            <v>"</v>
          </cell>
          <cell r="J92">
            <v>2825</v>
          </cell>
        </row>
        <row r="93">
          <cell r="A93" t="str">
            <v>경          유</v>
          </cell>
          <cell r="D93">
            <v>1</v>
          </cell>
          <cell r="E93" t="str">
            <v>L</v>
          </cell>
          <cell r="J93">
            <v>526.4</v>
          </cell>
        </row>
        <row r="94">
          <cell r="A94" t="str">
            <v>코  크  스</v>
          </cell>
          <cell r="D94">
            <v>1</v>
          </cell>
          <cell r="E94" t="str">
            <v>kg</v>
          </cell>
          <cell r="J94">
            <v>183</v>
          </cell>
        </row>
        <row r="95">
          <cell r="A95" t="str">
            <v>그라인다돌</v>
          </cell>
          <cell r="D95">
            <v>1</v>
          </cell>
          <cell r="E95" t="str">
            <v>개</v>
          </cell>
          <cell r="J95">
            <v>3380</v>
          </cell>
        </row>
        <row r="96">
          <cell r="A96" t="str">
            <v>노   즐</v>
          </cell>
          <cell r="D96">
            <v>1</v>
          </cell>
          <cell r="E96" t="str">
            <v>"</v>
          </cell>
          <cell r="J96">
            <v>32000</v>
          </cell>
        </row>
        <row r="97">
          <cell r="A97" t="str">
            <v>아  세  치  렌</v>
          </cell>
          <cell r="C97" t="str">
            <v>4,500 L</v>
          </cell>
          <cell r="D97">
            <v>1</v>
          </cell>
          <cell r="E97" t="str">
            <v>kg</v>
          </cell>
          <cell r="J97">
            <v>10500</v>
          </cell>
        </row>
        <row r="98">
          <cell r="B98" t="str">
            <v>- 엔진유</v>
          </cell>
          <cell r="E98" t="str">
            <v>L</v>
          </cell>
          <cell r="J98">
            <v>1250</v>
          </cell>
        </row>
        <row r="99">
          <cell r="B99" t="str">
            <v>- 구리이스</v>
          </cell>
          <cell r="E99" t="str">
            <v>KG</v>
          </cell>
          <cell r="J99">
            <v>2323</v>
          </cell>
        </row>
        <row r="100">
          <cell r="B100" t="str">
            <v>- 규사</v>
          </cell>
          <cell r="E100" t="str">
            <v>TON</v>
          </cell>
          <cell r="J100">
            <v>25000</v>
          </cell>
        </row>
        <row r="101">
          <cell r="B101" t="str">
            <v>- SAND</v>
          </cell>
          <cell r="E101" t="str">
            <v>㎥</v>
          </cell>
          <cell r="J101">
            <v>7000</v>
          </cell>
        </row>
        <row r="102">
          <cell r="B102" t="str">
            <v>- POWER BRUSH</v>
          </cell>
          <cell r="E102" t="str">
            <v>KG</v>
          </cell>
          <cell r="J102">
            <v>5000</v>
          </cell>
        </row>
        <row r="103">
          <cell r="A103" t="str">
            <v>종       별</v>
          </cell>
          <cell r="C103" t="str">
            <v>재 료 또 는</v>
          </cell>
          <cell r="D103" t="str">
            <v xml:space="preserve">원 수 </v>
          </cell>
          <cell r="E103" t="str">
            <v>단 위</v>
          </cell>
          <cell r="F103" t="str">
            <v>총   액</v>
          </cell>
          <cell r="G103" t="str">
            <v>노   무   비</v>
          </cell>
          <cell r="I103" t="str">
            <v>재   료   비</v>
          </cell>
          <cell r="K103" t="str">
            <v>경      비</v>
          </cell>
          <cell r="M103" t="str">
            <v>비   고</v>
          </cell>
        </row>
        <row r="104">
          <cell r="C104" t="str">
            <v xml:space="preserve">규       격 </v>
          </cell>
          <cell r="F104" t="str">
            <v>금   액</v>
          </cell>
          <cell r="G104" t="str">
            <v>단  가</v>
          </cell>
          <cell r="H104" t="str">
            <v>금   액</v>
          </cell>
          <cell r="I104" t="str">
            <v>단  가</v>
          </cell>
          <cell r="J104" t="str">
            <v>금   액</v>
          </cell>
          <cell r="K104" t="str">
            <v>단  가</v>
          </cell>
          <cell r="L104" t="str">
            <v>금   액</v>
          </cell>
        </row>
        <row r="105">
          <cell r="B105" t="str">
            <v>- WIRE BRUSH</v>
          </cell>
          <cell r="E105" t="str">
            <v>KG</v>
          </cell>
          <cell r="J105">
            <v>2000</v>
          </cell>
        </row>
        <row r="106">
          <cell r="B106" t="str">
            <v>- 세척제</v>
          </cell>
          <cell r="E106" t="str">
            <v>KG</v>
          </cell>
          <cell r="J106">
            <v>10500</v>
          </cell>
        </row>
        <row r="107">
          <cell r="B107" t="str">
            <v>- 넝마</v>
          </cell>
          <cell r="E107" t="str">
            <v>KG</v>
          </cell>
          <cell r="J107">
            <v>1363</v>
          </cell>
          <cell r="K107" t="str">
            <v>(적산정보 492)</v>
          </cell>
        </row>
        <row r="108">
          <cell r="B108" t="str">
            <v>- 세라믹코팅제</v>
          </cell>
          <cell r="E108" t="str">
            <v>KG</v>
          </cell>
          <cell r="J108">
            <v>168300</v>
          </cell>
        </row>
        <row r="109">
          <cell r="B109" t="str">
            <v>- 희석제</v>
          </cell>
          <cell r="E109" t="str">
            <v>통</v>
          </cell>
          <cell r="J109">
            <v>5120</v>
          </cell>
        </row>
        <row r="110">
          <cell r="B110" t="str">
            <v>ZINC RICH PRIMER</v>
          </cell>
          <cell r="E110" t="str">
            <v>L</v>
          </cell>
          <cell r="J110">
            <v>7945</v>
          </cell>
        </row>
        <row r="111">
          <cell r="B111" t="str">
            <v>신      나</v>
          </cell>
          <cell r="J111">
            <v>2111</v>
          </cell>
        </row>
        <row r="112">
          <cell r="B112" t="str">
            <v>방 오 도 료</v>
          </cell>
          <cell r="J112">
            <v>9231</v>
          </cell>
        </row>
        <row r="113">
          <cell r="B113" t="str">
            <v>신  나(ANTI FAULING)</v>
          </cell>
          <cell r="J113">
            <v>1530</v>
          </cell>
        </row>
        <row r="114">
          <cell r="B114" t="str">
            <v>TAL EPOXY</v>
          </cell>
          <cell r="J114">
            <v>3570</v>
          </cell>
        </row>
        <row r="115">
          <cell r="B115" t="str">
            <v>PURE EPOXY</v>
          </cell>
          <cell r="J115">
            <v>4010</v>
          </cell>
        </row>
        <row r="127">
          <cell r="B127" t="str">
            <v>'98 년도  사 용 장 비 경 비  단 가 표</v>
          </cell>
        </row>
        <row r="128">
          <cell r="E128" t="str">
            <v/>
          </cell>
        </row>
        <row r="129">
          <cell r="A129" t="str">
            <v>종       별</v>
          </cell>
          <cell r="C129" t="str">
            <v>재 료 또 는</v>
          </cell>
          <cell r="D129" t="str">
            <v xml:space="preserve">원 수 </v>
          </cell>
          <cell r="E129" t="str">
            <v>단 위</v>
          </cell>
          <cell r="F129" t="str">
            <v>총   액</v>
          </cell>
          <cell r="G129" t="str">
            <v>노   무   비</v>
          </cell>
          <cell r="I129" t="str">
            <v>재   료   비</v>
          </cell>
          <cell r="K129" t="str">
            <v>경      비</v>
          </cell>
          <cell r="M129" t="str">
            <v>비   고</v>
          </cell>
        </row>
        <row r="130">
          <cell r="C130" t="str">
            <v xml:space="preserve">규       격 </v>
          </cell>
          <cell r="F130" t="str">
            <v>금   액</v>
          </cell>
          <cell r="G130" t="str">
            <v>단  가</v>
          </cell>
          <cell r="H130" t="str">
            <v>금   액</v>
          </cell>
          <cell r="I130" t="str">
            <v>단  가</v>
          </cell>
          <cell r="J130" t="str">
            <v>금   액</v>
          </cell>
          <cell r="K130" t="str">
            <v>단  가</v>
          </cell>
          <cell r="L130" t="str">
            <v>금   액</v>
          </cell>
        </row>
        <row r="131">
          <cell r="A131" t="str">
            <v>Lathe</v>
          </cell>
          <cell r="C131" t="str">
            <v>12ftx7.5Hp</v>
          </cell>
          <cell r="D131">
            <v>1</v>
          </cell>
          <cell r="E131" t="str">
            <v>hr</v>
          </cell>
          <cell r="H131">
            <v>3418</v>
          </cell>
          <cell r="L131">
            <v>3775</v>
          </cell>
        </row>
        <row r="132">
          <cell r="A132" t="str">
            <v>Planer</v>
          </cell>
          <cell r="C132" t="str">
            <v>4ftx8ft</v>
          </cell>
          <cell r="D132">
            <v>1</v>
          </cell>
          <cell r="E132" t="str">
            <v>"</v>
          </cell>
          <cell r="H132">
            <v>3129</v>
          </cell>
          <cell r="L132">
            <v>2743</v>
          </cell>
        </row>
        <row r="133">
          <cell r="A133" t="str">
            <v>Boring Machine</v>
          </cell>
          <cell r="C133" t="str">
            <v>horizontal type 3Hp</v>
          </cell>
        </row>
        <row r="134">
          <cell r="D134">
            <v>1</v>
          </cell>
          <cell r="E134" t="str">
            <v>"</v>
          </cell>
          <cell r="H134">
            <v>3547</v>
          </cell>
          <cell r="L134">
            <v>8928</v>
          </cell>
        </row>
        <row r="135">
          <cell r="A135" t="str">
            <v>Union Melt Welder</v>
          </cell>
          <cell r="C135" t="str">
            <v>5.5 KVA</v>
          </cell>
          <cell r="D135">
            <v>1</v>
          </cell>
          <cell r="E135" t="str">
            <v>"</v>
          </cell>
          <cell r="H135">
            <v>3488</v>
          </cell>
          <cell r="L135">
            <v>1797</v>
          </cell>
        </row>
        <row r="136">
          <cell r="A136" t="str">
            <v>Gouging Machine</v>
          </cell>
          <cell r="C136" t="str">
            <v>중형</v>
          </cell>
          <cell r="D136">
            <v>1</v>
          </cell>
          <cell r="E136" t="str">
            <v>"</v>
          </cell>
          <cell r="H136">
            <v>3380</v>
          </cell>
          <cell r="L136">
            <v>670</v>
          </cell>
        </row>
        <row r="137">
          <cell r="A137" t="str">
            <v>Gas Cutting Machine</v>
          </cell>
        </row>
        <row r="138">
          <cell r="C138" t="str">
            <v>auto 중형</v>
          </cell>
          <cell r="D138">
            <v>1</v>
          </cell>
          <cell r="E138" t="str">
            <v>hr</v>
          </cell>
          <cell r="H138">
            <v>11922</v>
          </cell>
          <cell r="L138">
            <v>119</v>
          </cell>
        </row>
        <row r="139">
          <cell r="B139" t="str">
            <v xml:space="preserve">  "</v>
          </cell>
          <cell r="C139" t="str">
            <v>manual 중형</v>
          </cell>
          <cell r="D139">
            <v>1</v>
          </cell>
          <cell r="E139" t="str">
            <v>"</v>
          </cell>
          <cell r="H139">
            <v>3974</v>
          </cell>
          <cell r="L139">
            <v>115</v>
          </cell>
        </row>
        <row r="140">
          <cell r="A140" t="str">
            <v>Gas Heating Touch</v>
          </cell>
          <cell r="C140" t="str">
            <v>중형</v>
          </cell>
          <cell r="D140">
            <v>1</v>
          </cell>
          <cell r="E140" t="str">
            <v>"</v>
          </cell>
          <cell r="H140">
            <v>3174</v>
          </cell>
          <cell r="L140">
            <v>115</v>
          </cell>
        </row>
        <row r="141">
          <cell r="A141" t="str">
            <v>A.C Welder</v>
          </cell>
          <cell r="C141" t="str">
            <v>5.5 KVA</v>
          </cell>
          <cell r="D141">
            <v>1</v>
          </cell>
          <cell r="E141" t="str">
            <v>"</v>
          </cell>
          <cell r="L141">
            <v>107</v>
          </cell>
        </row>
        <row r="142">
          <cell r="B142" t="str">
            <v xml:space="preserve"> "</v>
          </cell>
          <cell r="C142" t="str">
            <v>10 KVA</v>
          </cell>
          <cell r="D142">
            <v>1</v>
          </cell>
          <cell r="E142" t="str">
            <v>"</v>
          </cell>
          <cell r="L142">
            <v>155</v>
          </cell>
        </row>
        <row r="143">
          <cell r="A143" t="str">
            <v>D.C Welder</v>
          </cell>
          <cell r="C143" t="str">
            <v>300A  5.5KW</v>
          </cell>
          <cell r="D143">
            <v>1</v>
          </cell>
          <cell r="E143" t="str">
            <v>hr</v>
          </cell>
          <cell r="L143">
            <v>359</v>
          </cell>
        </row>
        <row r="144">
          <cell r="A144" t="str">
            <v>Gas Welder</v>
          </cell>
          <cell r="C144" t="str">
            <v>대형</v>
          </cell>
          <cell r="D144">
            <v>1</v>
          </cell>
          <cell r="E144" t="str">
            <v>"</v>
          </cell>
          <cell r="L144">
            <v>149.5</v>
          </cell>
        </row>
        <row r="145">
          <cell r="B145" t="str">
            <v xml:space="preserve"> "</v>
          </cell>
          <cell r="C145" t="str">
            <v>중형</v>
          </cell>
          <cell r="D145">
            <v>1</v>
          </cell>
          <cell r="E145" t="str">
            <v>"</v>
          </cell>
          <cell r="L145">
            <v>115</v>
          </cell>
        </row>
        <row r="146">
          <cell r="A146" t="str">
            <v>Hydro Press</v>
          </cell>
          <cell r="C146" t="str">
            <v>300ton</v>
          </cell>
          <cell r="D146">
            <v>1</v>
          </cell>
          <cell r="E146" t="str">
            <v>"</v>
          </cell>
          <cell r="H146">
            <v>3281</v>
          </cell>
          <cell r="L146">
            <v>8463</v>
          </cell>
        </row>
        <row r="147">
          <cell r="B147" t="str">
            <v xml:space="preserve"> "</v>
          </cell>
          <cell r="C147" t="str">
            <v>100ton</v>
          </cell>
          <cell r="D147">
            <v>1</v>
          </cell>
          <cell r="E147" t="str">
            <v>"</v>
          </cell>
          <cell r="H147">
            <v>3281</v>
          </cell>
          <cell r="L147">
            <v>6045</v>
          </cell>
        </row>
        <row r="148">
          <cell r="A148" t="str">
            <v>Bending Roller</v>
          </cell>
          <cell r="C148" t="str">
            <v>23ft</v>
          </cell>
          <cell r="D148">
            <v>1</v>
          </cell>
          <cell r="E148" t="str">
            <v>hr</v>
          </cell>
          <cell r="H148">
            <v>4281</v>
          </cell>
          <cell r="L148">
            <v>6323</v>
          </cell>
        </row>
        <row r="149">
          <cell r="A149" t="str">
            <v>종       별</v>
          </cell>
          <cell r="C149" t="str">
            <v>재 료 또 는</v>
          </cell>
          <cell r="D149" t="str">
            <v xml:space="preserve">원 수 </v>
          </cell>
          <cell r="E149" t="str">
            <v>단 위</v>
          </cell>
          <cell r="F149" t="str">
            <v>총   액</v>
          </cell>
          <cell r="G149" t="str">
            <v>노   무   비</v>
          </cell>
          <cell r="I149" t="str">
            <v>재   료   비</v>
          </cell>
          <cell r="K149" t="str">
            <v>경      비</v>
          </cell>
          <cell r="M149" t="str">
            <v>비   고</v>
          </cell>
        </row>
        <row r="150">
          <cell r="C150" t="str">
            <v xml:space="preserve">규       격 </v>
          </cell>
          <cell r="F150" t="str">
            <v>금   액</v>
          </cell>
          <cell r="G150" t="str">
            <v>단  가</v>
          </cell>
          <cell r="H150" t="str">
            <v>금   액</v>
          </cell>
          <cell r="I150" t="str">
            <v>단  가</v>
          </cell>
          <cell r="J150" t="str">
            <v>금   액</v>
          </cell>
          <cell r="K150" t="str">
            <v>단  가</v>
          </cell>
          <cell r="L150" t="str">
            <v>금   액</v>
          </cell>
        </row>
        <row r="151">
          <cell r="A151" t="str">
            <v>Edge Bending Roller</v>
          </cell>
        </row>
        <row r="152">
          <cell r="C152" t="str">
            <v>23ft</v>
          </cell>
          <cell r="D152">
            <v>1</v>
          </cell>
          <cell r="E152" t="str">
            <v>"</v>
          </cell>
          <cell r="H152">
            <v>4281</v>
          </cell>
          <cell r="L152">
            <v>9484.5</v>
          </cell>
        </row>
        <row r="153">
          <cell r="A153" t="str">
            <v>Shearing Machine</v>
          </cell>
          <cell r="D153">
            <v>1</v>
          </cell>
          <cell r="E153" t="str">
            <v>"</v>
          </cell>
          <cell r="H153">
            <v>3688</v>
          </cell>
          <cell r="L153">
            <v>3209</v>
          </cell>
        </row>
        <row r="154">
          <cell r="A154" t="str">
            <v>Drilling Machine</v>
          </cell>
          <cell r="C154" t="str">
            <v xml:space="preserve"> 3 Hp</v>
          </cell>
          <cell r="D154">
            <v>1</v>
          </cell>
          <cell r="E154" t="str">
            <v>"</v>
          </cell>
          <cell r="H154">
            <v>3401</v>
          </cell>
          <cell r="L154">
            <v>576</v>
          </cell>
        </row>
        <row r="155">
          <cell r="B155" t="str">
            <v xml:space="preserve">  "</v>
          </cell>
          <cell r="C155" t="str">
            <v>radial 5Hp</v>
          </cell>
          <cell r="D155">
            <v>1</v>
          </cell>
          <cell r="E155" t="str">
            <v>"</v>
          </cell>
          <cell r="H155">
            <v>3401</v>
          </cell>
          <cell r="L155">
            <v>1720</v>
          </cell>
        </row>
        <row r="156">
          <cell r="A156" t="str">
            <v>Portable Drill</v>
          </cell>
          <cell r="C156" t="str">
            <v>0.5 Hp</v>
          </cell>
          <cell r="D156">
            <v>1</v>
          </cell>
          <cell r="E156" t="str">
            <v>hr</v>
          </cell>
          <cell r="H156" t="str">
            <v/>
          </cell>
          <cell r="L156">
            <v>12</v>
          </cell>
        </row>
        <row r="157">
          <cell r="B157" t="str">
            <v xml:space="preserve">  "</v>
          </cell>
          <cell r="C157" t="str">
            <v>1.5 Hp</v>
          </cell>
          <cell r="D157">
            <v>1</v>
          </cell>
          <cell r="E157" t="str">
            <v>"</v>
          </cell>
          <cell r="H157" t="str">
            <v/>
          </cell>
          <cell r="L157">
            <v>14</v>
          </cell>
        </row>
        <row r="158">
          <cell r="A158" t="str">
            <v>Portable Grinder</v>
          </cell>
          <cell r="C158" t="str">
            <v>0.5 Hp</v>
          </cell>
          <cell r="D158">
            <v>1</v>
          </cell>
          <cell r="E158" t="str">
            <v>hr</v>
          </cell>
          <cell r="L158">
            <v>22</v>
          </cell>
        </row>
        <row r="159">
          <cell r="A159" t="str">
            <v>Air Compressor</v>
          </cell>
          <cell r="C159" t="str">
            <v>5.9㎥/min</v>
          </cell>
          <cell r="D159">
            <v>1</v>
          </cell>
          <cell r="E159" t="str">
            <v>"</v>
          </cell>
          <cell r="H159">
            <v>9681</v>
          </cell>
          <cell r="J159">
            <v>6189</v>
          </cell>
          <cell r="L159">
            <v>3137</v>
          </cell>
        </row>
        <row r="160">
          <cell r="B160" t="str">
            <v xml:space="preserve">  "</v>
          </cell>
          <cell r="C160" t="str">
            <v>8.9㎥/min</v>
          </cell>
          <cell r="D160">
            <v>1</v>
          </cell>
          <cell r="E160" t="str">
            <v>"</v>
          </cell>
          <cell r="H160">
            <v>9681</v>
          </cell>
          <cell r="J160">
            <v>8779</v>
          </cell>
          <cell r="L160">
            <v>6250</v>
          </cell>
        </row>
        <row r="161">
          <cell r="A161" t="str">
            <v>Over Head Crane</v>
          </cell>
          <cell r="C161" t="str">
            <v>20ton</v>
          </cell>
          <cell r="D161">
            <v>1</v>
          </cell>
          <cell r="E161" t="str">
            <v>"</v>
          </cell>
          <cell r="H161">
            <v>9681</v>
          </cell>
          <cell r="L161">
            <v>3338</v>
          </cell>
        </row>
        <row r="162">
          <cell r="B162" t="str">
            <v xml:space="preserve">  "</v>
          </cell>
          <cell r="C162" t="str">
            <v>30ton</v>
          </cell>
          <cell r="D162">
            <v>1</v>
          </cell>
          <cell r="E162" t="str">
            <v>hr</v>
          </cell>
          <cell r="H162">
            <v>9681</v>
          </cell>
          <cell r="L162">
            <v>4123</v>
          </cell>
        </row>
        <row r="163">
          <cell r="A163" t="str">
            <v>Truck Crane</v>
          </cell>
          <cell r="C163" t="str">
            <v>10ton</v>
          </cell>
          <cell r="D163">
            <v>1</v>
          </cell>
          <cell r="E163" t="str">
            <v>"</v>
          </cell>
          <cell r="H163">
            <v>18615</v>
          </cell>
          <cell r="J163">
            <v>3486</v>
          </cell>
          <cell r="L163">
            <v>20487</v>
          </cell>
        </row>
        <row r="164">
          <cell r="B164" t="str">
            <v xml:space="preserve">  "</v>
          </cell>
          <cell r="C164" t="str">
            <v>15ton</v>
          </cell>
          <cell r="D164">
            <v>1</v>
          </cell>
          <cell r="E164" t="str">
            <v>"</v>
          </cell>
          <cell r="H164">
            <v>18615</v>
          </cell>
          <cell r="J164">
            <v>4285</v>
          </cell>
          <cell r="L164">
            <v>30731</v>
          </cell>
        </row>
        <row r="165">
          <cell r="B165" t="str">
            <v xml:space="preserve">  "</v>
          </cell>
          <cell r="C165" t="str">
            <v>20ton</v>
          </cell>
          <cell r="D165">
            <v>1</v>
          </cell>
          <cell r="E165" t="str">
            <v>"</v>
          </cell>
          <cell r="H165">
            <v>18615</v>
          </cell>
          <cell r="J165">
            <v>4939</v>
          </cell>
          <cell r="L165">
            <v>40975</v>
          </cell>
        </row>
        <row r="166">
          <cell r="B166" t="str">
            <v xml:space="preserve">  "</v>
          </cell>
          <cell r="C166" t="str">
            <v>30ton</v>
          </cell>
          <cell r="D166">
            <v>1</v>
          </cell>
          <cell r="E166" t="str">
            <v>"</v>
          </cell>
          <cell r="H166">
            <v>18615</v>
          </cell>
          <cell r="J166">
            <v>7046</v>
          </cell>
          <cell r="L166">
            <v>44939</v>
          </cell>
        </row>
        <row r="167">
          <cell r="B167" t="str">
            <v xml:space="preserve">  "</v>
          </cell>
          <cell r="C167" t="str">
            <v>40ton</v>
          </cell>
          <cell r="D167">
            <v>1</v>
          </cell>
          <cell r="E167" t="str">
            <v>"</v>
          </cell>
          <cell r="H167">
            <v>18615</v>
          </cell>
          <cell r="J167">
            <v>8730</v>
          </cell>
          <cell r="L167">
            <v>55621</v>
          </cell>
        </row>
        <row r="168">
          <cell r="A168" t="str">
            <v>Winch</v>
          </cell>
          <cell r="C168" t="str">
            <v>10Hp</v>
          </cell>
          <cell r="D168">
            <v>1</v>
          </cell>
          <cell r="E168" t="str">
            <v>hr</v>
          </cell>
          <cell r="H168">
            <v>9235</v>
          </cell>
          <cell r="L168">
            <v>850</v>
          </cell>
        </row>
        <row r="169">
          <cell r="A169" t="str">
            <v>"</v>
          </cell>
          <cell r="C169" t="str">
            <v>50Hp</v>
          </cell>
          <cell r="D169">
            <v>1</v>
          </cell>
          <cell r="E169" t="str">
            <v>"</v>
          </cell>
          <cell r="H169">
            <v>9235</v>
          </cell>
          <cell r="L169">
            <v>5209</v>
          </cell>
        </row>
        <row r="170">
          <cell r="A170" t="str">
            <v>Truck</v>
          </cell>
          <cell r="C170" t="str">
            <v>6ton</v>
          </cell>
          <cell r="D170">
            <v>1</v>
          </cell>
          <cell r="E170" t="str">
            <v>"</v>
          </cell>
          <cell r="H170">
            <v>8683</v>
          </cell>
          <cell r="J170">
            <v>8110</v>
          </cell>
          <cell r="L170">
            <v>4902</v>
          </cell>
        </row>
        <row r="171">
          <cell r="A171" t="str">
            <v>Trailer</v>
          </cell>
          <cell r="C171" t="str">
            <v>20ton</v>
          </cell>
          <cell r="D171">
            <v>1</v>
          </cell>
          <cell r="E171" t="str">
            <v>"</v>
          </cell>
          <cell r="H171">
            <v>9681</v>
          </cell>
          <cell r="J171">
            <v>15109</v>
          </cell>
          <cell r="L171">
            <v>20345</v>
          </cell>
        </row>
        <row r="172">
          <cell r="A172" t="str">
            <v>종       별</v>
          </cell>
          <cell r="C172" t="str">
            <v>재 료 또 는</v>
          </cell>
          <cell r="D172" t="str">
            <v xml:space="preserve">원 수 </v>
          </cell>
          <cell r="E172" t="str">
            <v>단 위</v>
          </cell>
          <cell r="F172" t="str">
            <v>총   액</v>
          </cell>
          <cell r="G172" t="str">
            <v>노   무   비</v>
          </cell>
          <cell r="I172" t="str">
            <v>재   료   비</v>
          </cell>
          <cell r="K172" t="str">
            <v>경      비</v>
          </cell>
          <cell r="M172" t="str">
            <v>비   고</v>
          </cell>
        </row>
        <row r="173">
          <cell r="C173" t="str">
            <v xml:space="preserve">규       격 </v>
          </cell>
          <cell r="F173" t="str">
            <v>금   액</v>
          </cell>
          <cell r="G173" t="str">
            <v>단  가</v>
          </cell>
          <cell r="H173" t="str">
            <v>금   액</v>
          </cell>
          <cell r="I173" t="str">
            <v>단  가</v>
          </cell>
          <cell r="J173" t="str">
            <v>금   액</v>
          </cell>
          <cell r="K173" t="str">
            <v>단  가</v>
          </cell>
          <cell r="L173" t="str">
            <v>금   액</v>
          </cell>
        </row>
        <row r="174">
          <cell r="A174" t="str">
            <v>Trailer</v>
          </cell>
          <cell r="C174" t="str">
            <v>30ton</v>
          </cell>
          <cell r="D174">
            <v>1</v>
          </cell>
          <cell r="E174" t="str">
            <v>"</v>
          </cell>
          <cell r="H174">
            <v>8683</v>
          </cell>
          <cell r="J174">
            <v>15763</v>
          </cell>
          <cell r="L174">
            <v>27414</v>
          </cell>
        </row>
        <row r="175">
          <cell r="A175" t="str">
            <v>Fork Lift</v>
          </cell>
          <cell r="C175" t="str">
            <v>3.5ton</v>
          </cell>
          <cell r="D175">
            <v>1</v>
          </cell>
          <cell r="E175" t="str">
            <v>hr</v>
          </cell>
          <cell r="H175">
            <v>9681</v>
          </cell>
          <cell r="J175">
            <v>5116</v>
          </cell>
          <cell r="L175">
            <v>3470</v>
          </cell>
        </row>
        <row r="176">
          <cell r="B176" t="str">
            <v xml:space="preserve"> "</v>
          </cell>
          <cell r="C176" t="str">
            <v>5.0ton</v>
          </cell>
          <cell r="D176">
            <v>1</v>
          </cell>
          <cell r="E176" t="str">
            <v>"</v>
          </cell>
          <cell r="H176">
            <v>9681</v>
          </cell>
          <cell r="J176">
            <v>5116.08</v>
          </cell>
          <cell r="L176">
            <v>4863</v>
          </cell>
        </row>
        <row r="177">
          <cell r="B177" t="str">
            <v xml:space="preserve"> "</v>
          </cell>
          <cell r="C177" t="str">
            <v>7.5ton</v>
          </cell>
          <cell r="D177">
            <v>1</v>
          </cell>
          <cell r="E177" t="str">
            <v>"</v>
          </cell>
          <cell r="H177">
            <v>9681</v>
          </cell>
          <cell r="J177">
            <v>5898</v>
          </cell>
          <cell r="L177">
            <v>5845</v>
          </cell>
        </row>
        <row r="178">
          <cell r="A178" t="str">
            <v>발 전 기</v>
          </cell>
          <cell r="C178" t="str">
            <v>50 kw</v>
          </cell>
          <cell r="D178">
            <v>1</v>
          </cell>
          <cell r="E178" t="str">
            <v>"</v>
          </cell>
          <cell r="H178">
            <v>9235</v>
          </cell>
          <cell r="J178">
            <v>8338</v>
          </cell>
          <cell r="L178">
            <v>4912</v>
          </cell>
        </row>
        <row r="179">
          <cell r="A179" t="str">
            <v>AIR HOSE</v>
          </cell>
          <cell r="C179" t="str">
            <v>3/4 "</v>
          </cell>
          <cell r="D179">
            <v>1</v>
          </cell>
          <cell r="E179" t="str">
            <v>"</v>
          </cell>
          <cell r="L179">
            <v>48</v>
          </cell>
        </row>
        <row r="180">
          <cell r="A180" t="str">
            <v>브라스트기</v>
          </cell>
          <cell r="D180">
            <v>1</v>
          </cell>
          <cell r="E180" t="str">
            <v>"</v>
          </cell>
          <cell r="L180">
            <v>659</v>
          </cell>
        </row>
        <row r="181">
          <cell r="A181" t="str">
            <v>건  조  기</v>
          </cell>
          <cell r="D181">
            <v>1</v>
          </cell>
          <cell r="E181" t="str">
            <v>"</v>
          </cell>
          <cell r="L181">
            <v>211</v>
          </cell>
        </row>
        <row r="182">
          <cell r="A182" t="str">
            <v>방  진  복</v>
          </cell>
          <cell r="D182">
            <v>1</v>
          </cell>
          <cell r="E182" t="str">
            <v>"</v>
          </cell>
          <cell r="L182">
            <v>107</v>
          </cell>
        </row>
        <row r="183">
          <cell r="A183" t="str">
            <v>방  진  모</v>
          </cell>
          <cell r="D183">
            <v>1</v>
          </cell>
          <cell r="E183" t="str">
            <v>"</v>
          </cell>
          <cell r="L183">
            <v>21</v>
          </cell>
        </row>
        <row r="196">
          <cell r="B196" t="str">
            <v>'98 년도  사 용 장 비 경 비  산 출 표</v>
          </cell>
        </row>
        <row r="197">
          <cell r="E197" t="str">
            <v/>
          </cell>
        </row>
        <row r="198">
          <cell r="A198" t="str">
            <v>종       별</v>
          </cell>
          <cell r="C198" t="str">
            <v>재 료 또 는</v>
          </cell>
          <cell r="D198" t="str">
            <v xml:space="preserve">원 수 </v>
          </cell>
          <cell r="E198" t="str">
            <v>단 위</v>
          </cell>
          <cell r="F198" t="str">
            <v>총   액</v>
          </cell>
          <cell r="G198" t="str">
            <v>노   무   비</v>
          </cell>
          <cell r="I198" t="str">
            <v>재   료   비</v>
          </cell>
          <cell r="K198" t="str">
            <v>경      비</v>
          </cell>
          <cell r="M198" t="str">
            <v>비   고</v>
          </cell>
        </row>
        <row r="199">
          <cell r="C199" t="str">
            <v xml:space="preserve">규       격 </v>
          </cell>
          <cell r="F199" t="str">
            <v>금   액</v>
          </cell>
          <cell r="G199" t="str">
            <v>단  가</v>
          </cell>
          <cell r="H199" t="str">
            <v>금   액</v>
          </cell>
          <cell r="I199" t="str">
            <v>단  가</v>
          </cell>
          <cell r="J199" t="str">
            <v>금   액</v>
          </cell>
          <cell r="K199" t="str">
            <v>단  가</v>
          </cell>
          <cell r="L199" t="str">
            <v>금   액</v>
          </cell>
        </row>
        <row r="200">
          <cell r="A200" t="str">
            <v>Truck</v>
          </cell>
          <cell r="C200" t="str">
            <v>6ton</v>
          </cell>
          <cell r="D200">
            <v>1</v>
          </cell>
          <cell r="E200" t="str">
            <v>hr</v>
          </cell>
          <cell r="H200">
            <v>8683</v>
          </cell>
          <cell r="J200">
            <v>8110</v>
          </cell>
        </row>
        <row r="202">
          <cell r="B202" t="str">
            <v>- 경유</v>
          </cell>
          <cell r="D202">
            <v>10.7</v>
          </cell>
          <cell r="E202" t="str">
            <v>L</v>
          </cell>
          <cell r="I202">
            <v>526.4</v>
          </cell>
          <cell r="J202">
            <v>5632</v>
          </cell>
        </row>
        <row r="203">
          <cell r="B203" t="str">
            <v>- 잡유</v>
          </cell>
          <cell r="C203" t="str">
            <v>주연료*44%</v>
          </cell>
          <cell r="D203">
            <v>1</v>
          </cell>
          <cell r="E203" t="str">
            <v>식</v>
          </cell>
          <cell r="J203">
            <v>2478</v>
          </cell>
        </row>
        <row r="204">
          <cell r="B204" t="str">
            <v>- 조종원</v>
          </cell>
          <cell r="D204">
            <v>0.17</v>
          </cell>
          <cell r="E204" t="str">
            <v>인</v>
          </cell>
          <cell r="G204">
            <v>51077</v>
          </cell>
          <cell r="H204">
            <v>8683</v>
          </cell>
        </row>
        <row r="206">
          <cell r="A206" t="str">
            <v>Truck Crane</v>
          </cell>
          <cell r="C206" t="str">
            <v>15ton</v>
          </cell>
          <cell r="D206">
            <v>1</v>
          </cell>
          <cell r="E206" t="str">
            <v>hr</v>
          </cell>
          <cell r="H206">
            <v>18615</v>
          </cell>
          <cell r="J206">
            <v>4285</v>
          </cell>
        </row>
        <row r="208">
          <cell r="B208" t="str">
            <v>- 경유</v>
          </cell>
          <cell r="D208">
            <v>5.9</v>
          </cell>
          <cell r="E208" t="str">
            <v>L</v>
          </cell>
          <cell r="I208">
            <v>526.4</v>
          </cell>
          <cell r="J208">
            <v>3105.76</v>
          </cell>
        </row>
        <row r="209">
          <cell r="B209" t="str">
            <v>- 잡유</v>
          </cell>
          <cell r="C209" t="str">
            <v>주연료*38%</v>
          </cell>
          <cell r="D209">
            <v>1</v>
          </cell>
          <cell r="E209" t="str">
            <v>식</v>
          </cell>
          <cell r="J209">
            <v>1180.1888000000001</v>
          </cell>
        </row>
        <row r="210">
          <cell r="B210" t="str">
            <v>- 조종원</v>
          </cell>
          <cell r="D210">
            <v>0.17</v>
          </cell>
          <cell r="E210" t="str">
            <v>인</v>
          </cell>
          <cell r="G210">
            <v>56951</v>
          </cell>
          <cell r="H210">
            <v>9681.67</v>
          </cell>
        </row>
        <row r="211">
          <cell r="B211" t="str">
            <v>- 조수</v>
          </cell>
          <cell r="D211">
            <v>0.17</v>
          </cell>
          <cell r="E211" t="str">
            <v>"</v>
          </cell>
          <cell r="G211">
            <v>42762</v>
          </cell>
          <cell r="H211">
            <v>7269.5400000000009</v>
          </cell>
        </row>
        <row r="212">
          <cell r="B212" t="str">
            <v>- 중기조장</v>
          </cell>
          <cell r="D212">
            <v>0.03</v>
          </cell>
          <cell r="E212" t="str">
            <v>"</v>
          </cell>
          <cell r="G212">
            <v>55484</v>
          </cell>
          <cell r="H212">
            <v>1664.52</v>
          </cell>
        </row>
        <row r="214">
          <cell r="A214" t="str">
            <v>Truck Crane</v>
          </cell>
          <cell r="C214" t="str">
            <v>20ton</v>
          </cell>
          <cell r="D214">
            <v>1</v>
          </cell>
          <cell r="E214" t="str">
            <v>hr</v>
          </cell>
          <cell r="H214">
            <v>18615</v>
          </cell>
          <cell r="J214">
            <v>4939</v>
          </cell>
        </row>
        <row r="216">
          <cell r="B216" t="str">
            <v>- 경유</v>
          </cell>
          <cell r="D216">
            <v>6.8</v>
          </cell>
          <cell r="E216" t="str">
            <v>L</v>
          </cell>
          <cell r="I216">
            <v>526.4</v>
          </cell>
          <cell r="J216">
            <v>3579.5199999999995</v>
          </cell>
        </row>
        <row r="217">
          <cell r="B217" t="str">
            <v>- 잡유</v>
          </cell>
          <cell r="C217" t="str">
            <v>주연료*38%</v>
          </cell>
          <cell r="D217">
            <v>1</v>
          </cell>
          <cell r="E217" t="str">
            <v>식</v>
          </cell>
          <cell r="J217">
            <v>1360.2175999999997</v>
          </cell>
        </row>
        <row r="218">
          <cell r="A218" t="str">
            <v>종       별</v>
          </cell>
          <cell r="C218" t="str">
            <v>재 료 또 는</v>
          </cell>
          <cell r="D218" t="str">
            <v xml:space="preserve">원 수 </v>
          </cell>
          <cell r="E218" t="str">
            <v>단 위</v>
          </cell>
          <cell r="F218" t="str">
            <v>총   액</v>
          </cell>
          <cell r="G218" t="str">
            <v>노   무   비</v>
          </cell>
          <cell r="I218" t="str">
            <v>재   료   비</v>
          </cell>
          <cell r="K218" t="str">
            <v>경      비</v>
          </cell>
          <cell r="M218" t="str">
            <v>비   고</v>
          </cell>
        </row>
        <row r="219">
          <cell r="C219" t="str">
            <v xml:space="preserve">규       격 </v>
          </cell>
          <cell r="F219" t="str">
            <v>금   액</v>
          </cell>
          <cell r="G219" t="str">
            <v>단  가</v>
          </cell>
          <cell r="H219" t="str">
            <v>금   액</v>
          </cell>
          <cell r="I219" t="str">
            <v>단  가</v>
          </cell>
          <cell r="J219" t="str">
            <v>금   액</v>
          </cell>
          <cell r="K219" t="str">
            <v>단  가</v>
          </cell>
          <cell r="L219" t="str">
            <v>금   액</v>
          </cell>
        </row>
        <row r="220">
          <cell r="B220" t="str">
            <v>- 조종원</v>
          </cell>
          <cell r="D220">
            <v>0.17</v>
          </cell>
          <cell r="E220" t="str">
            <v>인</v>
          </cell>
          <cell r="G220">
            <v>56951</v>
          </cell>
          <cell r="H220">
            <v>9681.67</v>
          </cell>
        </row>
        <row r="221">
          <cell r="B221" t="str">
            <v>- 조수</v>
          </cell>
          <cell r="D221">
            <v>0.17</v>
          </cell>
          <cell r="E221" t="str">
            <v>"</v>
          </cell>
          <cell r="G221">
            <v>42762</v>
          </cell>
          <cell r="H221">
            <v>7269.5400000000009</v>
          </cell>
        </row>
        <row r="222">
          <cell r="B222" t="str">
            <v>- 중기조장</v>
          </cell>
          <cell r="D222">
            <v>0.03</v>
          </cell>
          <cell r="E222" t="str">
            <v>"</v>
          </cell>
          <cell r="G222">
            <v>55484</v>
          </cell>
          <cell r="H222">
            <v>1664.52</v>
          </cell>
        </row>
        <row r="224">
          <cell r="A224" t="str">
            <v>Truck Crane</v>
          </cell>
          <cell r="C224" t="str">
            <v>30ton</v>
          </cell>
          <cell r="D224">
            <v>1</v>
          </cell>
          <cell r="E224" t="str">
            <v>hr</v>
          </cell>
          <cell r="H224">
            <v>18615</v>
          </cell>
          <cell r="J224">
            <v>7046</v>
          </cell>
        </row>
        <row r="226">
          <cell r="B226" t="str">
            <v>- 경유</v>
          </cell>
          <cell r="D226">
            <v>9.6999999999999993</v>
          </cell>
          <cell r="E226" t="str">
            <v>L</v>
          </cell>
          <cell r="I226">
            <v>526.4</v>
          </cell>
          <cell r="J226">
            <v>5106.079999999999</v>
          </cell>
          <cell r="L226" t="str">
            <v/>
          </cell>
        </row>
        <row r="227">
          <cell r="B227" t="str">
            <v>- 잡유</v>
          </cell>
          <cell r="C227" t="str">
            <v>주연료*38%</v>
          </cell>
          <cell r="D227">
            <v>1</v>
          </cell>
          <cell r="E227" t="str">
            <v>식</v>
          </cell>
          <cell r="J227">
            <v>1940.3103999999994</v>
          </cell>
        </row>
        <row r="228">
          <cell r="B228" t="str">
            <v>- 조종원</v>
          </cell>
          <cell r="D228">
            <v>0.17</v>
          </cell>
          <cell r="E228" t="str">
            <v>인</v>
          </cell>
          <cell r="G228">
            <v>56951</v>
          </cell>
          <cell r="H228">
            <v>9681.67</v>
          </cell>
        </row>
        <row r="229">
          <cell r="B229" t="str">
            <v>- 조수</v>
          </cell>
          <cell r="D229">
            <v>0.17</v>
          </cell>
          <cell r="E229" t="str">
            <v>"</v>
          </cell>
          <cell r="G229">
            <v>42762</v>
          </cell>
          <cell r="H229">
            <v>7269.5400000000009</v>
          </cell>
        </row>
        <row r="230">
          <cell r="B230" t="str">
            <v>- 중기조장</v>
          </cell>
          <cell r="D230">
            <v>0.03</v>
          </cell>
          <cell r="E230" t="str">
            <v>"</v>
          </cell>
          <cell r="G230">
            <v>55484</v>
          </cell>
          <cell r="H230">
            <v>1664.52</v>
          </cell>
        </row>
        <row r="232">
          <cell r="A232" t="str">
            <v>Truck Crane</v>
          </cell>
          <cell r="C232" t="str">
            <v>40ton</v>
          </cell>
          <cell r="D232">
            <v>1</v>
          </cell>
          <cell r="E232" t="str">
            <v>hr</v>
          </cell>
          <cell r="H232">
            <v>18615</v>
          </cell>
          <cell r="J232">
            <v>8730</v>
          </cell>
        </row>
        <row r="234">
          <cell r="B234" t="str">
            <v>- 경유</v>
          </cell>
          <cell r="D234">
            <v>10.7</v>
          </cell>
          <cell r="E234" t="str">
            <v>L</v>
          </cell>
          <cell r="I234">
            <v>526.4</v>
          </cell>
          <cell r="J234">
            <v>5632.48</v>
          </cell>
          <cell r="L234" t="str">
            <v/>
          </cell>
        </row>
        <row r="235">
          <cell r="B235" t="str">
            <v>- 잡유</v>
          </cell>
          <cell r="C235" t="str">
            <v>주연료*55%</v>
          </cell>
          <cell r="D235">
            <v>1</v>
          </cell>
          <cell r="E235" t="str">
            <v>식</v>
          </cell>
          <cell r="J235">
            <v>3097.8639999999996</v>
          </cell>
        </row>
        <row r="236">
          <cell r="B236" t="str">
            <v>- 조종원</v>
          </cell>
          <cell r="D236">
            <v>0.17</v>
          </cell>
          <cell r="E236" t="str">
            <v>인</v>
          </cell>
          <cell r="G236">
            <v>56951</v>
          </cell>
          <cell r="H236">
            <v>9681.67</v>
          </cell>
        </row>
        <row r="237">
          <cell r="B237" t="str">
            <v>- 조수</v>
          </cell>
          <cell r="D237">
            <v>0.17</v>
          </cell>
          <cell r="E237" t="str">
            <v>"</v>
          </cell>
          <cell r="G237">
            <v>42762</v>
          </cell>
          <cell r="H237">
            <v>7269.5400000000009</v>
          </cell>
        </row>
        <row r="238">
          <cell r="B238" t="str">
            <v>- 중기조장</v>
          </cell>
          <cell r="D238">
            <v>0.03</v>
          </cell>
          <cell r="E238" t="str">
            <v>"</v>
          </cell>
          <cell r="G238">
            <v>55484</v>
          </cell>
          <cell r="H238">
            <v>1664.52</v>
          </cell>
        </row>
        <row r="241">
          <cell r="A241" t="str">
            <v>종       별</v>
          </cell>
          <cell r="C241" t="str">
            <v>재 료 또 는</v>
          </cell>
          <cell r="D241" t="str">
            <v xml:space="preserve">원 수 </v>
          </cell>
          <cell r="E241" t="str">
            <v>단 위</v>
          </cell>
          <cell r="F241" t="str">
            <v>총   액</v>
          </cell>
          <cell r="G241" t="str">
            <v>노   무   비</v>
          </cell>
          <cell r="I241" t="str">
            <v>재   료   비</v>
          </cell>
          <cell r="K241" t="str">
            <v>경      비</v>
          </cell>
          <cell r="M241" t="str">
            <v>비   고</v>
          </cell>
        </row>
        <row r="242">
          <cell r="C242" t="str">
            <v xml:space="preserve">규       격 </v>
          </cell>
          <cell r="F242" t="str">
            <v>금   액</v>
          </cell>
          <cell r="G242" t="str">
            <v>단  가</v>
          </cell>
          <cell r="H242" t="str">
            <v>금   액</v>
          </cell>
          <cell r="I242" t="str">
            <v>단  가</v>
          </cell>
          <cell r="J242" t="str">
            <v>금   액</v>
          </cell>
          <cell r="K242" t="str">
            <v>단  가</v>
          </cell>
          <cell r="L242" t="str">
            <v>금   액</v>
          </cell>
        </row>
        <row r="243">
          <cell r="A243" t="str">
            <v>Tower Crane</v>
          </cell>
          <cell r="C243" t="str">
            <v>5ton</v>
          </cell>
          <cell r="D243">
            <v>1</v>
          </cell>
          <cell r="E243" t="str">
            <v>hr</v>
          </cell>
          <cell r="J243">
            <v>543</v>
          </cell>
        </row>
        <row r="245">
          <cell r="B245" t="str">
            <v xml:space="preserve">- Wire Rope </v>
          </cell>
          <cell r="C245" t="str">
            <v>18m/mΦ</v>
          </cell>
          <cell r="D245">
            <v>0.36</v>
          </cell>
          <cell r="E245" t="str">
            <v>m</v>
          </cell>
          <cell r="I245">
            <v>1509</v>
          </cell>
          <cell r="J245">
            <v>543</v>
          </cell>
        </row>
        <row r="246">
          <cell r="A246" t="str">
            <v>Fork Lift Truck</v>
          </cell>
          <cell r="C246" t="str">
            <v>3.5ton</v>
          </cell>
          <cell r="D246">
            <v>1</v>
          </cell>
          <cell r="E246" t="str">
            <v>hr</v>
          </cell>
          <cell r="H246">
            <v>9681</v>
          </cell>
          <cell r="J246">
            <v>5116</v>
          </cell>
        </row>
        <row r="248">
          <cell r="B248" t="str">
            <v>- 경유</v>
          </cell>
          <cell r="D248">
            <v>7.2</v>
          </cell>
          <cell r="E248" t="str">
            <v>L</v>
          </cell>
          <cell r="I248">
            <v>526.4</v>
          </cell>
          <cell r="J248">
            <v>3790.08</v>
          </cell>
        </row>
        <row r="249">
          <cell r="B249" t="str">
            <v>- 잡유</v>
          </cell>
          <cell r="C249" t="str">
            <v>주연료*35%</v>
          </cell>
          <cell r="D249">
            <v>1</v>
          </cell>
          <cell r="E249" t="str">
            <v>식</v>
          </cell>
          <cell r="J249">
            <v>1326.5279999999998</v>
          </cell>
        </row>
        <row r="250">
          <cell r="B250" t="str">
            <v>- 조종원</v>
          </cell>
          <cell r="D250">
            <v>0.17</v>
          </cell>
          <cell r="E250" t="str">
            <v>인</v>
          </cell>
          <cell r="G250">
            <v>56951</v>
          </cell>
          <cell r="H250">
            <v>9681</v>
          </cell>
        </row>
        <row r="251">
          <cell r="A251" t="str">
            <v>Fork Lift Truck</v>
          </cell>
          <cell r="C251" t="str">
            <v>5.0ton</v>
          </cell>
          <cell r="D251">
            <v>1</v>
          </cell>
          <cell r="E251" t="str">
            <v>hr</v>
          </cell>
          <cell r="H251">
            <v>9681</v>
          </cell>
          <cell r="J251">
            <v>5116.08</v>
          </cell>
        </row>
        <row r="253">
          <cell r="B253" t="str">
            <v>- 경유</v>
          </cell>
          <cell r="D253">
            <v>7.2</v>
          </cell>
          <cell r="E253" t="str">
            <v>L</v>
          </cell>
          <cell r="I253">
            <v>526.4</v>
          </cell>
          <cell r="J253">
            <v>3790.08</v>
          </cell>
        </row>
        <row r="254">
          <cell r="B254" t="str">
            <v>- 잡유</v>
          </cell>
          <cell r="C254" t="str">
            <v>주연료*35%</v>
          </cell>
          <cell r="D254">
            <v>1</v>
          </cell>
          <cell r="E254" t="str">
            <v>식</v>
          </cell>
          <cell r="J254">
            <v>1326</v>
          </cell>
        </row>
        <row r="255">
          <cell r="B255" t="str">
            <v>- 조종원</v>
          </cell>
          <cell r="D255">
            <v>0.17</v>
          </cell>
          <cell r="E255" t="str">
            <v>인</v>
          </cell>
          <cell r="G255">
            <v>56951</v>
          </cell>
          <cell r="H255">
            <v>9681</v>
          </cell>
        </row>
        <row r="257">
          <cell r="A257" t="str">
            <v>Fork Lift Truck</v>
          </cell>
          <cell r="C257" t="str">
            <v>7.5ton</v>
          </cell>
          <cell r="D257">
            <v>1</v>
          </cell>
          <cell r="E257" t="str">
            <v>hr</v>
          </cell>
          <cell r="H257">
            <v>9681</v>
          </cell>
          <cell r="J257">
            <v>5898</v>
          </cell>
        </row>
        <row r="259">
          <cell r="B259" t="str">
            <v>- 경유</v>
          </cell>
          <cell r="D259">
            <v>8.3000000000000007</v>
          </cell>
          <cell r="E259" t="str">
            <v>L</v>
          </cell>
          <cell r="I259">
            <v>526.4</v>
          </cell>
          <cell r="J259">
            <v>4369.12</v>
          </cell>
        </row>
        <row r="260">
          <cell r="B260" t="str">
            <v>- 잡유</v>
          </cell>
          <cell r="C260" t="str">
            <v>주연료*35%</v>
          </cell>
          <cell r="D260">
            <v>1</v>
          </cell>
          <cell r="E260" t="str">
            <v>식</v>
          </cell>
          <cell r="J260">
            <v>1529.1919999999998</v>
          </cell>
        </row>
        <row r="261">
          <cell r="B261" t="str">
            <v>- 조종원</v>
          </cell>
          <cell r="D261">
            <v>0.17</v>
          </cell>
          <cell r="E261" t="str">
            <v>인</v>
          </cell>
          <cell r="G261">
            <v>56951</v>
          </cell>
          <cell r="H261">
            <v>9681</v>
          </cell>
        </row>
        <row r="264">
          <cell r="A264" t="str">
            <v>종       별</v>
          </cell>
          <cell r="C264" t="str">
            <v>재 료 또 는</v>
          </cell>
          <cell r="D264" t="str">
            <v xml:space="preserve">원 수 </v>
          </cell>
          <cell r="E264" t="str">
            <v>단 위</v>
          </cell>
          <cell r="F264" t="str">
            <v>총   액</v>
          </cell>
          <cell r="G264" t="str">
            <v>노   무   비</v>
          </cell>
          <cell r="I264" t="str">
            <v>재   료   비</v>
          </cell>
          <cell r="K264" t="str">
            <v>경      비</v>
          </cell>
          <cell r="M264" t="str">
            <v>비   고</v>
          </cell>
        </row>
        <row r="265">
          <cell r="C265" t="str">
            <v xml:space="preserve">규       격 </v>
          </cell>
          <cell r="F265" t="str">
            <v>금   액</v>
          </cell>
          <cell r="G265" t="str">
            <v>단  가</v>
          </cell>
          <cell r="H265" t="str">
            <v>금   액</v>
          </cell>
          <cell r="I265" t="str">
            <v>단  가</v>
          </cell>
          <cell r="J265" t="str">
            <v>금   액</v>
          </cell>
          <cell r="K265" t="str">
            <v>단  가</v>
          </cell>
          <cell r="L265" t="str">
            <v>금   액</v>
          </cell>
        </row>
        <row r="266">
          <cell r="A266" t="str">
            <v>Trailer</v>
          </cell>
          <cell r="C266" t="str">
            <v>30ton</v>
          </cell>
          <cell r="D266">
            <v>1</v>
          </cell>
          <cell r="E266" t="str">
            <v>hr</v>
          </cell>
          <cell r="H266">
            <v>8683</v>
          </cell>
          <cell r="J266">
            <v>15763</v>
          </cell>
        </row>
        <row r="268">
          <cell r="B268" t="str">
            <v>- 경유</v>
          </cell>
          <cell r="D268">
            <v>21.7</v>
          </cell>
          <cell r="E268" t="str">
            <v>L</v>
          </cell>
          <cell r="I268">
            <v>526.4</v>
          </cell>
          <cell r="J268">
            <v>11422.88</v>
          </cell>
        </row>
        <row r="269">
          <cell r="B269" t="str">
            <v>- 잡유</v>
          </cell>
          <cell r="C269" t="str">
            <v>주연료*38%</v>
          </cell>
          <cell r="D269">
            <v>1</v>
          </cell>
          <cell r="E269" t="str">
            <v>식</v>
          </cell>
          <cell r="J269">
            <v>4340.6943999999994</v>
          </cell>
        </row>
        <row r="270">
          <cell r="B270" t="str">
            <v>- 조종원</v>
          </cell>
          <cell r="D270">
            <v>0.17</v>
          </cell>
          <cell r="E270" t="str">
            <v>인</v>
          </cell>
          <cell r="G270">
            <v>51077</v>
          </cell>
          <cell r="H270">
            <v>8683</v>
          </cell>
        </row>
        <row r="272">
          <cell r="A272" t="str">
            <v>Air Compressor</v>
          </cell>
          <cell r="C272" t="str">
            <v>7.1㎥/min</v>
          </cell>
          <cell r="H272">
            <v>9681</v>
          </cell>
          <cell r="J272">
            <v>6189</v>
          </cell>
        </row>
        <row r="274">
          <cell r="B274" t="str">
            <v>- 경유</v>
          </cell>
          <cell r="D274">
            <v>9.8000000000000007</v>
          </cell>
          <cell r="E274" t="str">
            <v>L</v>
          </cell>
          <cell r="I274">
            <v>526.4</v>
          </cell>
          <cell r="J274">
            <v>5158</v>
          </cell>
        </row>
        <row r="275">
          <cell r="B275" t="str">
            <v>- 잡유</v>
          </cell>
          <cell r="C275" t="str">
            <v>주연료*20%</v>
          </cell>
          <cell r="D275">
            <v>1</v>
          </cell>
          <cell r="E275" t="str">
            <v>식</v>
          </cell>
          <cell r="J275">
            <v>1031</v>
          </cell>
        </row>
        <row r="276">
          <cell r="B276" t="str">
            <v>- 조종원</v>
          </cell>
          <cell r="D276">
            <v>0.17</v>
          </cell>
          <cell r="E276" t="str">
            <v>인</v>
          </cell>
          <cell r="G276">
            <v>56951</v>
          </cell>
          <cell r="H276">
            <v>9681</v>
          </cell>
        </row>
        <row r="278">
          <cell r="A278" t="str">
            <v>Air Compressor</v>
          </cell>
          <cell r="C278" t="str">
            <v>10.3㎥/min</v>
          </cell>
          <cell r="H278">
            <v>9681</v>
          </cell>
          <cell r="J278">
            <v>8779</v>
          </cell>
        </row>
        <row r="280">
          <cell r="B280" t="str">
            <v>- 경유</v>
          </cell>
          <cell r="D280">
            <v>13.9</v>
          </cell>
          <cell r="E280" t="str">
            <v>L</v>
          </cell>
          <cell r="I280">
            <v>526.4</v>
          </cell>
          <cell r="J280">
            <v>7316</v>
          </cell>
        </row>
        <row r="281">
          <cell r="B281" t="str">
            <v>- 잡유</v>
          </cell>
          <cell r="C281" t="str">
            <v>주연료*20%</v>
          </cell>
          <cell r="D281">
            <v>1</v>
          </cell>
          <cell r="E281" t="str">
            <v>식</v>
          </cell>
          <cell r="J281">
            <v>1463</v>
          </cell>
        </row>
        <row r="282">
          <cell r="B282" t="str">
            <v>- 조종원</v>
          </cell>
          <cell r="D282">
            <v>0.17</v>
          </cell>
          <cell r="E282" t="str">
            <v>인</v>
          </cell>
          <cell r="G282">
            <v>56951</v>
          </cell>
          <cell r="H282">
            <v>9681</v>
          </cell>
        </row>
        <row r="284">
          <cell r="A284" t="str">
            <v>Trailer</v>
          </cell>
          <cell r="C284" t="str">
            <v>20ton</v>
          </cell>
          <cell r="D284">
            <v>1</v>
          </cell>
          <cell r="E284" t="str">
            <v>hr</v>
          </cell>
          <cell r="H284">
            <v>9681</v>
          </cell>
          <cell r="J284">
            <v>15109</v>
          </cell>
        </row>
        <row r="286">
          <cell r="B286" t="str">
            <v>- 경유</v>
          </cell>
          <cell r="D286">
            <v>20.8</v>
          </cell>
          <cell r="E286" t="str">
            <v>L</v>
          </cell>
          <cell r="I286">
            <v>526.4</v>
          </cell>
          <cell r="J286">
            <v>10949.12</v>
          </cell>
        </row>
        <row r="287">
          <cell r="A287" t="str">
            <v>종       별</v>
          </cell>
          <cell r="C287" t="str">
            <v>재 료 또 는</v>
          </cell>
          <cell r="D287" t="str">
            <v xml:space="preserve">원 수 </v>
          </cell>
          <cell r="E287" t="str">
            <v>단 위</v>
          </cell>
          <cell r="F287" t="str">
            <v>총   액</v>
          </cell>
          <cell r="G287" t="str">
            <v>노   무   비</v>
          </cell>
          <cell r="I287" t="str">
            <v>재   료   비</v>
          </cell>
          <cell r="K287" t="str">
            <v>경      비</v>
          </cell>
          <cell r="M287" t="str">
            <v>비   고</v>
          </cell>
        </row>
        <row r="288">
          <cell r="C288" t="str">
            <v xml:space="preserve">규       격 </v>
          </cell>
          <cell r="F288" t="str">
            <v>금   액</v>
          </cell>
          <cell r="G288" t="str">
            <v>단  가</v>
          </cell>
          <cell r="H288" t="str">
            <v>금   액</v>
          </cell>
          <cell r="I288" t="str">
            <v>단  가</v>
          </cell>
          <cell r="J288" t="str">
            <v>금   액</v>
          </cell>
          <cell r="K288" t="str">
            <v>단  가</v>
          </cell>
          <cell r="L288" t="str">
            <v>금   액</v>
          </cell>
        </row>
        <row r="289">
          <cell r="B289" t="str">
            <v>- 잡유</v>
          </cell>
          <cell r="C289" t="str">
            <v>주연료*38%</v>
          </cell>
          <cell r="D289">
            <v>1</v>
          </cell>
          <cell r="E289" t="str">
            <v>식</v>
          </cell>
          <cell r="J289">
            <v>4160.6656000000003</v>
          </cell>
        </row>
        <row r="290">
          <cell r="B290" t="str">
            <v>- 조종원</v>
          </cell>
          <cell r="D290">
            <v>0.17</v>
          </cell>
          <cell r="E290" t="str">
            <v>인</v>
          </cell>
          <cell r="G290">
            <v>56951</v>
          </cell>
          <cell r="H290">
            <v>9681</v>
          </cell>
        </row>
        <row r="292">
          <cell r="A292" t="str">
            <v>발 전 기</v>
          </cell>
          <cell r="C292" t="str">
            <v>50 kw</v>
          </cell>
          <cell r="D292">
            <v>1</v>
          </cell>
          <cell r="E292" t="str">
            <v>hr</v>
          </cell>
          <cell r="H292">
            <v>9235</v>
          </cell>
          <cell r="J292">
            <v>8338</v>
          </cell>
        </row>
        <row r="294">
          <cell r="B294" t="str">
            <v>- 경유</v>
          </cell>
          <cell r="D294">
            <v>13.2</v>
          </cell>
          <cell r="E294" t="str">
            <v>L</v>
          </cell>
          <cell r="I294">
            <v>526.4</v>
          </cell>
          <cell r="J294">
            <v>6948.48</v>
          </cell>
        </row>
        <row r="295">
          <cell r="B295" t="str">
            <v>- 잡유</v>
          </cell>
          <cell r="C295" t="str">
            <v>주연료*20%</v>
          </cell>
          <cell r="D295">
            <v>1</v>
          </cell>
          <cell r="E295" t="str">
            <v>식</v>
          </cell>
          <cell r="J295">
            <v>1389.6959999999997</v>
          </cell>
        </row>
        <row r="296">
          <cell r="B296" t="str">
            <v>- 조종원</v>
          </cell>
          <cell r="D296">
            <v>0.17</v>
          </cell>
          <cell r="E296" t="str">
            <v>인</v>
          </cell>
          <cell r="G296">
            <v>54325</v>
          </cell>
          <cell r="H296">
            <v>9235</v>
          </cell>
        </row>
        <row r="297">
          <cell r="A297" t="str">
            <v>Truck Crane</v>
          </cell>
          <cell r="C297" t="str">
            <v>10ton</v>
          </cell>
          <cell r="D297">
            <v>1</v>
          </cell>
          <cell r="E297" t="str">
            <v>hr</v>
          </cell>
          <cell r="H297">
            <v>18615</v>
          </cell>
          <cell r="J297">
            <v>3486</v>
          </cell>
        </row>
        <row r="299">
          <cell r="B299" t="str">
            <v>- 경유</v>
          </cell>
          <cell r="D299">
            <v>4.8</v>
          </cell>
          <cell r="E299" t="str">
            <v>L</v>
          </cell>
          <cell r="I299">
            <v>526.4</v>
          </cell>
          <cell r="J299">
            <v>2526.7199999999998</v>
          </cell>
          <cell r="L299" t="str">
            <v/>
          </cell>
        </row>
        <row r="300">
          <cell r="B300" t="str">
            <v>- 잡유</v>
          </cell>
          <cell r="C300" t="str">
            <v>주연료*38%</v>
          </cell>
          <cell r="D300">
            <v>1</v>
          </cell>
          <cell r="E300" t="str">
            <v>식</v>
          </cell>
          <cell r="J300">
            <v>960.15359999999987</v>
          </cell>
        </row>
        <row r="301">
          <cell r="B301" t="str">
            <v>- 조종원</v>
          </cell>
          <cell r="D301">
            <v>0.17</v>
          </cell>
          <cell r="E301" t="str">
            <v>인</v>
          </cell>
          <cell r="G301">
            <v>56951</v>
          </cell>
          <cell r="H301">
            <v>9681.67</v>
          </cell>
        </row>
        <row r="302">
          <cell r="B302" t="str">
            <v>- 조수</v>
          </cell>
          <cell r="D302">
            <v>0.17</v>
          </cell>
          <cell r="E302" t="str">
            <v>"</v>
          </cell>
          <cell r="G302">
            <v>42762</v>
          </cell>
          <cell r="H302">
            <v>7269.54</v>
          </cell>
        </row>
        <row r="303">
          <cell r="B303" t="str">
            <v>- 중기조장</v>
          </cell>
          <cell r="D303">
            <v>0.03</v>
          </cell>
          <cell r="E303" t="str">
            <v>"</v>
          </cell>
          <cell r="G303">
            <v>55484</v>
          </cell>
          <cell r="H303">
            <v>1664.52</v>
          </cell>
        </row>
        <row r="311">
          <cell r="E311" t="str">
            <v/>
          </cell>
        </row>
        <row r="312">
          <cell r="B312" t="str">
            <v>'98 년 도  수 문 일 위 대 가 표  총 괄</v>
          </cell>
        </row>
        <row r="314">
          <cell r="A314" t="str">
            <v>종       별</v>
          </cell>
          <cell r="C314" t="str">
            <v>재 료 또 는</v>
          </cell>
          <cell r="D314" t="str">
            <v xml:space="preserve">원 수 </v>
          </cell>
          <cell r="E314" t="str">
            <v>단 위</v>
          </cell>
          <cell r="F314" t="str">
            <v>총   액</v>
          </cell>
          <cell r="G314" t="str">
            <v>노   무   비</v>
          </cell>
          <cell r="I314" t="str">
            <v>재   료   비</v>
          </cell>
          <cell r="K314" t="str">
            <v>경      비</v>
          </cell>
          <cell r="M314" t="str">
            <v>비   고</v>
          </cell>
        </row>
        <row r="315">
          <cell r="C315" t="str">
            <v xml:space="preserve">규       격 </v>
          </cell>
          <cell r="F315" t="str">
            <v>금   액</v>
          </cell>
          <cell r="G315" t="str">
            <v>단  가</v>
          </cell>
          <cell r="H315" t="str">
            <v>금   액</v>
          </cell>
          <cell r="I315" t="str">
            <v>단  가</v>
          </cell>
          <cell r="J315" t="str">
            <v>금   액</v>
          </cell>
          <cell r="K315" t="str">
            <v>단  가</v>
          </cell>
          <cell r="L315" t="str">
            <v>금   액</v>
          </cell>
        </row>
        <row r="316">
          <cell r="A316" t="str">
            <v xml:space="preserve">◈ROLLER GATE </v>
          </cell>
          <cell r="C316" t="str">
            <v/>
          </cell>
        </row>
        <row r="317">
          <cell r="A317" t="str">
            <v/>
          </cell>
          <cell r="B317" t="str">
            <v>⊙ 제작 가공비</v>
          </cell>
        </row>
        <row r="318">
          <cell r="A318" t="str">
            <v/>
          </cell>
          <cell r="B318" t="str">
            <v>▷GATE LEAF</v>
          </cell>
          <cell r="C318" t="str">
            <v>소   계</v>
          </cell>
          <cell r="F318">
            <v>1668518</v>
          </cell>
          <cell r="H318">
            <v>1322330</v>
          </cell>
          <cell r="J318">
            <v>237292</v>
          </cell>
          <cell r="L318">
            <v>108896</v>
          </cell>
        </row>
        <row r="319">
          <cell r="A319" t="str">
            <v/>
          </cell>
          <cell r="C319" t="str">
            <v>인 건 비</v>
          </cell>
          <cell r="D319">
            <v>1</v>
          </cell>
          <cell r="E319" t="str">
            <v>TON</v>
          </cell>
          <cell r="F319">
            <v>1195828</v>
          </cell>
          <cell r="H319">
            <v>1195828</v>
          </cell>
        </row>
        <row r="320">
          <cell r="A320" t="str">
            <v/>
          </cell>
          <cell r="C320" t="str">
            <v>사용장비경비</v>
          </cell>
          <cell r="D320">
            <v>1</v>
          </cell>
          <cell r="E320" t="str">
            <v>TON</v>
          </cell>
          <cell r="F320">
            <v>247732</v>
          </cell>
          <cell r="H320">
            <v>126502</v>
          </cell>
          <cell r="J320">
            <v>31430</v>
          </cell>
          <cell r="L320">
            <v>89800</v>
          </cell>
        </row>
        <row r="321">
          <cell r="A321" t="str">
            <v/>
          </cell>
          <cell r="C321" t="str">
            <v>소모자재비</v>
          </cell>
          <cell r="D321">
            <v>1</v>
          </cell>
          <cell r="E321" t="str">
            <v>TON</v>
          </cell>
          <cell r="F321">
            <v>224958</v>
          </cell>
          <cell r="J321">
            <v>205862</v>
          </cell>
          <cell r="L321">
            <v>19096</v>
          </cell>
        </row>
        <row r="323">
          <cell r="A323" t="str">
            <v/>
          </cell>
          <cell r="B323" t="str">
            <v>▷GUIDE FRAME</v>
          </cell>
          <cell r="C323" t="str">
            <v>소   계</v>
          </cell>
          <cell r="F323">
            <v>4324511</v>
          </cell>
          <cell r="H323">
            <v>3911039</v>
          </cell>
          <cell r="J323">
            <v>289792</v>
          </cell>
          <cell r="L323">
            <v>123680</v>
          </cell>
        </row>
        <row r="324">
          <cell r="A324" t="str">
            <v/>
          </cell>
          <cell r="C324" t="str">
            <v>인 건 비</v>
          </cell>
          <cell r="D324">
            <v>1</v>
          </cell>
          <cell r="E324" t="str">
            <v>TON</v>
          </cell>
          <cell r="F324">
            <v>3784537</v>
          </cell>
          <cell r="H324">
            <v>3784537</v>
          </cell>
        </row>
        <row r="325">
          <cell r="A325" t="str">
            <v/>
          </cell>
          <cell r="C325" t="str">
            <v>사용장비경비</v>
          </cell>
          <cell r="D325">
            <v>1</v>
          </cell>
          <cell r="E325" t="str">
            <v>TON</v>
          </cell>
          <cell r="F325">
            <v>247732</v>
          </cell>
          <cell r="H325">
            <v>126502</v>
          </cell>
          <cell r="J325">
            <v>31430</v>
          </cell>
          <cell r="L325">
            <v>89800</v>
          </cell>
          <cell r="M325" t="str">
            <v>ROLLER GATELEAF 적용</v>
          </cell>
        </row>
        <row r="326">
          <cell r="A326" t="str">
            <v/>
          </cell>
          <cell r="C326" t="str">
            <v>소모자재비</v>
          </cell>
          <cell r="D326">
            <v>1</v>
          </cell>
          <cell r="E326" t="str">
            <v>TON</v>
          </cell>
          <cell r="F326">
            <v>292242</v>
          </cell>
          <cell r="J326">
            <v>258362</v>
          </cell>
          <cell r="L326">
            <v>33880</v>
          </cell>
        </row>
        <row r="328">
          <cell r="A328" t="str">
            <v/>
          </cell>
          <cell r="B328" t="str">
            <v>⊙ 설  치  비</v>
          </cell>
        </row>
        <row r="329">
          <cell r="A329" t="str">
            <v/>
          </cell>
          <cell r="B329" t="str">
            <v>▷GATE LEAF</v>
          </cell>
          <cell r="C329" t="str">
            <v>소   계</v>
          </cell>
          <cell r="F329">
            <v>2471576</v>
          </cell>
          <cell r="H329">
            <v>1670029</v>
          </cell>
          <cell r="J329">
            <v>226123</v>
          </cell>
          <cell r="L329">
            <v>575424</v>
          </cell>
        </row>
        <row r="330">
          <cell r="A330" t="str">
            <v>종       별</v>
          </cell>
          <cell r="C330" t="str">
            <v>재 료 또 는</v>
          </cell>
          <cell r="D330" t="str">
            <v xml:space="preserve">원 수 </v>
          </cell>
          <cell r="E330" t="str">
            <v>단 위</v>
          </cell>
          <cell r="F330" t="str">
            <v>총   액</v>
          </cell>
          <cell r="G330" t="str">
            <v>노   무   비</v>
          </cell>
          <cell r="I330" t="str">
            <v>재   료   비</v>
          </cell>
          <cell r="K330" t="str">
            <v>경      비</v>
          </cell>
          <cell r="M330" t="str">
            <v>비   고</v>
          </cell>
        </row>
        <row r="331">
          <cell r="C331" t="str">
            <v xml:space="preserve">규       격 </v>
          </cell>
          <cell r="F331" t="str">
            <v>금   액</v>
          </cell>
          <cell r="G331" t="str">
            <v>단  가</v>
          </cell>
          <cell r="H331" t="str">
            <v>금   액</v>
          </cell>
          <cell r="I331" t="str">
            <v>단  가</v>
          </cell>
          <cell r="J331" t="str">
            <v>금   액</v>
          </cell>
          <cell r="K331" t="str">
            <v>단  가</v>
          </cell>
          <cell r="L331" t="str">
            <v>금   액</v>
          </cell>
        </row>
        <row r="332">
          <cell r="A332" t="str">
            <v/>
          </cell>
          <cell r="C332" t="str">
            <v>인 건 비</v>
          </cell>
          <cell r="D332">
            <v>1</v>
          </cell>
          <cell r="E332" t="str">
            <v>TON</v>
          </cell>
          <cell r="F332">
            <v>1091285</v>
          </cell>
          <cell r="H332">
            <v>1091285</v>
          </cell>
        </row>
        <row r="333">
          <cell r="A333" t="str">
            <v/>
          </cell>
          <cell r="C333" t="str">
            <v>사용장비경비</v>
          </cell>
          <cell r="D333">
            <v>1</v>
          </cell>
          <cell r="E333" t="str">
            <v>TON</v>
          </cell>
          <cell r="F333">
            <v>1341424</v>
          </cell>
          <cell r="H333">
            <v>578744</v>
          </cell>
          <cell r="J333">
            <v>187256</v>
          </cell>
          <cell r="L333">
            <v>575424</v>
          </cell>
        </row>
        <row r="334">
          <cell r="A334" t="str">
            <v/>
          </cell>
          <cell r="C334" t="str">
            <v>소모자재비</v>
          </cell>
          <cell r="D334">
            <v>1</v>
          </cell>
          <cell r="E334" t="str">
            <v>TON</v>
          </cell>
          <cell r="F334">
            <v>38867</v>
          </cell>
          <cell r="J334">
            <v>38867</v>
          </cell>
        </row>
        <row r="336">
          <cell r="A336" t="str">
            <v/>
          </cell>
          <cell r="B336" t="str">
            <v>▷GUIDE FRAME</v>
          </cell>
          <cell r="C336" t="str">
            <v>소   계</v>
          </cell>
          <cell r="F336">
            <v>5148432</v>
          </cell>
          <cell r="H336">
            <v>4267975</v>
          </cell>
          <cell r="J336">
            <v>305033</v>
          </cell>
          <cell r="L336">
            <v>575424</v>
          </cell>
        </row>
        <row r="337">
          <cell r="A337" t="str">
            <v/>
          </cell>
          <cell r="C337" t="str">
            <v>인 건 비</v>
          </cell>
          <cell r="D337">
            <v>1</v>
          </cell>
          <cell r="E337" t="str">
            <v>TON</v>
          </cell>
          <cell r="F337">
            <v>3689231</v>
          </cell>
          <cell r="H337">
            <v>3689231</v>
          </cell>
        </row>
        <row r="338">
          <cell r="A338" t="str">
            <v/>
          </cell>
          <cell r="C338" t="str">
            <v>사용장비경비</v>
          </cell>
          <cell r="D338">
            <v>1</v>
          </cell>
          <cell r="E338" t="str">
            <v>TON</v>
          </cell>
          <cell r="F338">
            <v>1341424</v>
          </cell>
          <cell r="H338">
            <v>578744</v>
          </cell>
          <cell r="J338">
            <v>187256</v>
          </cell>
          <cell r="L338">
            <v>575424</v>
          </cell>
        </row>
        <row r="339">
          <cell r="A339" t="str">
            <v/>
          </cell>
          <cell r="C339" t="str">
            <v>소모자재비</v>
          </cell>
          <cell r="D339">
            <v>1</v>
          </cell>
          <cell r="E339" t="str">
            <v>TON</v>
          </cell>
          <cell r="F339">
            <v>117777</v>
          </cell>
          <cell r="J339">
            <v>117777</v>
          </cell>
        </row>
        <row r="341">
          <cell r="A341" t="str">
            <v/>
          </cell>
          <cell r="B341" t="str">
            <v>▷ HOIST</v>
          </cell>
          <cell r="C341" t="str">
            <v>소   계</v>
          </cell>
          <cell r="F341">
            <v>2100502</v>
          </cell>
          <cell r="H341">
            <v>1186896</v>
          </cell>
          <cell r="J341">
            <v>275550</v>
          </cell>
          <cell r="L341">
            <v>638056</v>
          </cell>
        </row>
        <row r="342">
          <cell r="A342" t="str">
            <v/>
          </cell>
          <cell r="C342" t="str">
            <v>인 건 비</v>
          </cell>
          <cell r="D342">
            <v>1</v>
          </cell>
          <cell r="E342" t="str">
            <v>TON</v>
          </cell>
          <cell r="F342">
            <v>687704</v>
          </cell>
          <cell r="H342">
            <v>687704</v>
          </cell>
        </row>
        <row r="343">
          <cell r="A343" t="str">
            <v/>
          </cell>
          <cell r="C343" t="str">
            <v>사용장비경비</v>
          </cell>
          <cell r="D343">
            <v>1</v>
          </cell>
          <cell r="E343" t="str">
            <v>TON</v>
          </cell>
          <cell r="F343">
            <v>1384600</v>
          </cell>
          <cell r="H343">
            <v>499192</v>
          </cell>
          <cell r="J343">
            <v>247352</v>
          </cell>
          <cell r="L343">
            <v>638056</v>
          </cell>
        </row>
        <row r="344">
          <cell r="A344" t="str">
            <v/>
          </cell>
          <cell r="C344" t="str">
            <v>소모자재비</v>
          </cell>
          <cell r="D344">
            <v>1</v>
          </cell>
          <cell r="E344" t="str">
            <v>TON</v>
          </cell>
          <cell r="F344">
            <v>28198</v>
          </cell>
          <cell r="J344">
            <v>28198</v>
          </cell>
        </row>
        <row r="345">
          <cell r="A345" t="str">
            <v>◈ STOP LOG</v>
          </cell>
        </row>
        <row r="346">
          <cell r="B346" t="str">
            <v>⊙ 제작 가공비</v>
          </cell>
        </row>
        <row r="347">
          <cell r="B347" t="str">
            <v>▷GATE LEAF</v>
          </cell>
          <cell r="C347" t="str">
            <v>소   계</v>
          </cell>
          <cell r="F347">
            <v>1301484.2280000001</v>
          </cell>
          <cell r="H347">
            <v>1137185</v>
          </cell>
          <cell r="J347">
            <v>65315</v>
          </cell>
          <cell r="L347">
            <v>98984.228000000003</v>
          </cell>
        </row>
        <row r="348">
          <cell r="C348" t="str">
            <v>인 건 비</v>
          </cell>
          <cell r="E348" t="str">
            <v>TON</v>
          </cell>
          <cell r="F348">
            <v>985817</v>
          </cell>
          <cell r="H348">
            <v>985817</v>
          </cell>
        </row>
        <row r="349">
          <cell r="A349" t="str">
            <v>종       별</v>
          </cell>
          <cell r="C349" t="str">
            <v>재 료 또 는</v>
          </cell>
          <cell r="D349" t="str">
            <v xml:space="preserve">원 수 </v>
          </cell>
          <cell r="E349" t="str">
            <v>단 위</v>
          </cell>
          <cell r="F349" t="str">
            <v>총   액</v>
          </cell>
          <cell r="G349" t="str">
            <v>노   무   비</v>
          </cell>
          <cell r="I349" t="str">
            <v>재   료   비</v>
          </cell>
          <cell r="K349" t="str">
            <v>경      비</v>
          </cell>
          <cell r="M349" t="str">
            <v>비   고</v>
          </cell>
        </row>
        <row r="350">
          <cell r="C350" t="str">
            <v xml:space="preserve">규       격 </v>
          </cell>
          <cell r="F350" t="str">
            <v>금   액</v>
          </cell>
          <cell r="G350" t="str">
            <v>단  가</v>
          </cell>
          <cell r="H350" t="str">
            <v>금   액</v>
          </cell>
          <cell r="I350" t="str">
            <v>단  가</v>
          </cell>
          <cell r="J350" t="str">
            <v>금   액</v>
          </cell>
          <cell r="K350" t="str">
            <v>단  가</v>
          </cell>
          <cell r="L350" t="str">
            <v>금   액</v>
          </cell>
        </row>
        <row r="351">
          <cell r="C351" t="str">
            <v>사용장비경비</v>
          </cell>
          <cell r="E351" t="str">
            <v>TON</v>
          </cell>
          <cell r="F351">
            <v>289048.228</v>
          </cell>
          <cell r="H351">
            <v>151368</v>
          </cell>
          <cell r="J351">
            <v>38696</v>
          </cell>
          <cell r="L351">
            <v>98984.228000000003</v>
          </cell>
        </row>
        <row r="352">
          <cell r="A352" t="str">
            <v/>
          </cell>
          <cell r="C352" t="str">
            <v>소모자재비</v>
          </cell>
          <cell r="E352" t="str">
            <v>TON</v>
          </cell>
          <cell r="F352">
            <v>26619</v>
          </cell>
          <cell r="J352">
            <v>26619</v>
          </cell>
        </row>
        <row r="354">
          <cell r="A354" t="str">
            <v/>
          </cell>
          <cell r="B354" t="str">
            <v>▷GUIDE FRAME</v>
          </cell>
          <cell r="C354" t="str">
            <v>소   계</v>
          </cell>
          <cell r="F354">
            <v>4324511</v>
          </cell>
          <cell r="H354">
            <v>3911039</v>
          </cell>
          <cell r="J354">
            <v>289792</v>
          </cell>
          <cell r="L354">
            <v>123680</v>
          </cell>
          <cell r="M354" t="str">
            <v>ROLLER GATE GUIDE FRAME적용</v>
          </cell>
        </row>
        <row r="355">
          <cell r="A355" t="str">
            <v/>
          </cell>
          <cell r="C355" t="str">
            <v>인 건 비</v>
          </cell>
          <cell r="E355" t="str">
            <v>TON</v>
          </cell>
          <cell r="F355">
            <v>3784537</v>
          </cell>
          <cell r="H355">
            <v>3784537</v>
          </cell>
          <cell r="M355" t="str">
            <v>"</v>
          </cell>
        </row>
        <row r="356">
          <cell r="A356" t="str">
            <v/>
          </cell>
          <cell r="C356" t="str">
            <v>사용장비경비</v>
          </cell>
          <cell r="E356" t="str">
            <v>TON</v>
          </cell>
          <cell r="F356">
            <v>247732</v>
          </cell>
          <cell r="H356">
            <v>126502</v>
          </cell>
          <cell r="J356">
            <v>31430</v>
          </cell>
          <cell r="L356">
            <v>89800</v>
          </cell>
          <cell r="M356" t="str">
            <v>"</v>
          </cell>
        </row>
        <row r="357">
          <cell r="C357" t="str">
            <v>소모자재비</v>
          </cell>
          <cell r="E357" t="str">
            <v>TON</v>
          </cell>
          <cell r="F357">
            <v>292242</v>
          </cell>
          <cell r="J357">
            <v>258362</v>
          </cell>
          <cell r="L357">
            <v>33880</v>
          </cell>
          <cell r="M357" t="str">
            <v>"</v>
          </cell>
        </row>
        <row r="359">
          <cell r="B359" t="str">
            <v>▷LIFTING BEAM</v>
          </cell>
          <cell r="C359" t="str">
            <v>소   계</v>
          </cell>
          <cell r="F359">
            <v>1301484.2280000001</v>
          </cell>
          <cell r="H359">
            <v>1137185</v>
          </cell>
          <cell r="J359">
            <v>65315</v>
          </cell>
          <cell r="L359">
            <v>98984.228000000003</v>
          </cell>
          <cell r="M359" t="str">
            <v>STOP LOG LEAF적용</v>
          </cell>
        </row>
        <row r="360">
          <cell r="C360" t="str">
            <v>인 건 비</v>
          </cell>
          <cell r="E360" t="str">
            <v>TON</v>
          </cell>
          <cell r="F360">
            <v>985817</v>
          </cell>
          <cell r="H360">
            <v>985817</v>
          </cell>
          <cell r="M360" t="str">
            <v>"</v>
          </cell>
        </row>
        <row r="361">
          <cell r="C361" t="str">
            <v>사용장비경비</v>
          </cell>
          <cell r="E361" t="str">
            <v>TON</v>
          </cell>
          <cell r="F361">
            <v>289048.228</v>
          </cell>
          <cell r="H361">
            <v>151368</v>
          </cell>
          <cell r="J361">
            <v>38696</v>
          </cell>
          <cell r="L361">
            <v>98984.228000000003</v>
          </cell>
          <cell r="M361" t="str">
            <v>"</v>
          </cell>
        </row>
        <row r="362">
          <cell r="C362" t="str">
            <v>소모자재비</v>
          </cell>
          <cell r="E362" t="str">
            <v>TON</v>
          </cell>
          <cell r="F362">
            <v>26619</v>
          </cell>
          <cell r="J362">
            <v>26619</v>
          </cell>
          <cell r="M362" t="str">
            <v>"</v>
          </cell>
        </row>
        <row r="363">
          <cell r="B363" t="str">
            <v>⊙ 설  치  비</v>
          </cell>
        </row>
        <row r="364">
          <cell r="B364" t="str">
            <v>▷GATE LEAF</v>
          </cell>
          <cell r="C364" t="str">
            <v>소   계</v>
          </cell>
          <cell r="F364">
            <v>1483011</v>
          </cell>
          <cell r="H364">
            <v>862692</v>
          </cell>
          <cell r="J364">
            <v>237294</v>
          </cell>
          <cell r="L364">
            <v>383025</v>
          </cell>
        </row>
        <row r="365">
          <cell r="C365" t="str">
            <v>인 건 비</v>
          </cell>
          <cell r="E365" t="str">
            <v>TON</v>
          </cell>
          <cell r="F365">
            <v>562444</v>
          </cell>
          <cell r="H365">
            <v>562444</v>
          </cell>
        </row>
        <row r="366">
          <cell r="C366" t="str">
            <v>사용장비경비</v>
          </cell>
          <cell r="E366" t="str">
            <v>TON</v>
          </cell>
          <cell r="F366">
            <v>744864</v>
          </cell>
          <cell r="H366">
            <v>300248</v>
          </cell>
          <cell r="J366">
            <v>80440</v>
          </cell>
          <cell r="L366">
            <v>364176</v>
          </cell>
        </row>
        <row r="367">
          <cell r="C367" t="str">
            <v>소모자재비</v>
          </cell>
          <cell r="E367" t="str">
            <v>TON</v>
          </cell>
          <cell r="F367">
            <v>175703</v>
          </cell>
          <cell r="J367">
            <v>156854</v>
          </cell>
          <cell r="L367">
            <v>18849</v>
          </cell>
        </row>
        <row r="368">
          <cell r="A368" t="str">
            <v>종       별</v>
          </cell>
          <cell r="C368" t="str">
            <v>재 료 또 는</v>
          </cell>
          <cell r="D368" t="str">
            <v xml:space="preserve">원 수 </v>
          </cell>
          <cell r="E368" t="str">
            <v>단 위</v>
          </cell>
          <cell r="F368" t="str">
            <v>총   액</v>
          </cell>
          <cell r="G368" t="str">
            <v>노   무   비</v>
          </cell>
          <cell r="I368" t="str">
            <v>재   료   비</v>
          </cell>
          <cell r="K368" t="str">
            <v>경      비</v>
          </cell>
          <cell r="M368" t="str">
            <v>비   고</v>
          </cell>
        </row>
        <row r="369">
          <cell r="C369" t="str">
            <v xml:space="preserve">규       격 </v>
          </cell>
          <cell r="F369" t="str">
            <v>금   액</v>
          </cell>
          <cell r="G369" t="str">
            <v>단  가</v>
          </cell>
          <cell r="H369" t="str">
            <v>금   액</v>
          </cell>
          <cell r="I369" t="str">
            <v>단  가</v>
          </cell>
          <cell r="J369" t="str">
            <v>금   액</v>
          </cell>
          <cell r="K369" t="str">
            <v>단  가</v>
          </cell>
          <cell r="L369" t="str">
            <v>금   액</v>
          </cell>
        </row>
        <row r="370">
          <cell r="B370" t="str">
            <v>▷GUIDE FRAME</v>
          </cell>
          <cell r="C370" t="str">
            <v>⇒ ROLLER GATE 적용</v>
          </cell>
        </row>
        <row r="371">
          <cell r="A371" t="str">
            <v/>
          </cell>
          <cell r="B371" t="str">
            <v>▷LIFTING BEAM</v>
          </cell>
          <cell r="C371" t="str">
            <v>⇒ STOP LOG LEAF 적용</v>
          </cell>
        </row>
        <row r="373">
          <cell r="A373" t="str">
            <v>◈ RADIAL GATE</v>
          </cell>
        </row>
        <row r="374">
          <cell r="A374" t="str">
            <v/>
          </cell>
          <cell r="B374" t="str">
            <v>⊙ 제작 가공비</v>
          </cell>
        </row>
        <row r="376">
          <cell r="A376" t="str">
            <v/>
          </cell>
          <cell r="B376" t="str">
            <v>▷GATE LEAF</v>
          </cell>
          <cell r="C376" t="str">
            <v>소   계</v>
          </cell>
          <cell r="F376">
            <v>2124730</v>
          </cell>
          <cell r="H376">
            <v>1660499</v>
          </cell>
          <cell r="J376">
            <v>304929</v>
          </cell>
          <cell r="L376">
            <v>159302</v>
          </cell>
        </row>
        <row r="377">
          <cell r="A377" t="str">
            <v/>
          </cell>
          <cell r="C377" t="str">
            <v>인 건 비</v>
          </cell>
          <cell r="E377" t="str">
            <v>TON</v>
          </cell>
          <cell r="F377">
            <v>1502694</v>
          </cell>
          <cell r="H377">
            <v>1502694</v>
          </cell>
        </row>
        <row r="378">
          <cell r="A378" t="str">
            <v/>
          </cell>
          <cell r="C378" t="str">
            <v>사용장비경비</v>
          </cell>
          <cell r="E378" t="str">
            <v>TON</v>
          </cell>
          <cell r="F378">
            <v>341716</v>
          </cell>
          <cell r="H378">
            <v>157805</v>
          </cell>
          <cell r="J378">
            <v>47401</v>
          </cell>
          <cell r="L378">
            <v>136510</v>
          </cell>
        </row>
        <row r="379">
          <cell r="A379" t="str">
            <v/>
          </cell>
          <cell r="C379" t="str">
            <v>소모자재비</v>
          </cell>
          <cell r="E379" t="str">
            <v>TON</v>
          </cell>
          <cell r="F379">
            <v>280320</v>
          </cell>
          <cell r="J379">
            <v>257528</v>
          </cell>
          <cell r="L379">
            <v>22792</v>
          </cell>
        </row>
        <row r="381">
          <cell r="A381" t="str">
            <v/>
          </cell>
          <cell r="B381" t="str">
            <v>▷GUIDE FRAME</v>
          </cell>
          <cell r="C381" t="str">
            <v>소   계</v>
          </cell>
          <cell r="F381">
            <v>4842008</v>
          </cell>
          <cell r="H381">
            <v>4473673</v>
          </cell>
          <cell r="J381">
            <v>195173</v>
          </cell>
          <cell r="L381">
            <v>173162</v>
          </cell>
        </row>
        <row r="382">
          <cell r="A382" t="str">
            <v/>
          </cell>
          <cell r="B382" t="str">
            <v/>
          </cell>
          <cell r="C382" t="str">
            <v>인 건 비</v>
          </cell>
          <cell r="E382" t="str">
            <v>TON</v>
          </cell>
          <cell r="F382">
            <v>4315868</v>
          </cell>
          <cell r="H382">
            <v>4315868</v>
          </cell>
        </row>
        <row r="383">
          <cell r="A383" t="str">
            <v/>
          </cell>
          <cell r="B383" t="str">
            <v/>
          </cell>
          <cell r="C383" t="str">
            <v>사용장비경비</v>
          </cell>
          <cell r="E383" t="str">
            <v>TON</v>
          </cell>
          <cell r="F383">
            <v>341716</v>
          </cell>
          <cell r="H383">
            <v>157805</v>
          </cell>
          <cell r="J383">
            <v>47401</v>
          </cell>
          <cell r="L383">
            <v>136510</v>
          </cell>
          <cell r="M383" t="str">
            <v>RADIAL GATELEAF 적용</v>
          </cell>
        </row>
        <row r="384">
          <cell r="A384" t="str">
            <v/>
          </cell>
          <cell r="C384" t="str">
            <v>소모자재비</v>
          </cell>
          <cell r="E384" t="str">
            <v>TON</v>
          </cell>
          <cell r="F384">
            <v>184424</v>
          </cell>
          <cell r="J384">
            <v>147772</v>
          </cell>
          <cell r="L384">
            <v>36652</v>
          </cell>
        </row>
        <row r="388">
          <cell r="A388" t="str">
            <v>종       별</v>
          </cell>
          <cell r="C388" t="str">
            <v>재 료 또 는</v>
          </cell>
          <cell r="D388" t="str">
            <v xml:space="preserve">원 수 </v>
          </cell>
          <cell r="E388" t="str">
            <v>단 위</v>
          </cell>
          <cell r="F388" t="str">
            <v>총   액</v>
          </cell>
          <cell r="G388" t="str">
            <v>노   무   비</v>
          </cell>
          <cell r="I388" t="str">
            <v>재   료   비</v>
          </cell>
          <cell r="K388" t="str">
            <v>경      비</v>
          </cell>
          <cell r="M388" t="str">
            <v>비   고</v>
          </cell>
        </row>
        <row r="389">
          <cell r="C389" t="str">
            <v xml:space="preserve">규       격 </v>
          </cell>
          <cell r="F389" t="str">
            <v>금   액</v>
          </cell>
          <cell r="G389" t="str">
            <v>단  가</v>
          </cell>
          <cell r="H389" t="str">
            <v>금   액</v>
          </cell>
          <cell r="I389" t="str">
            <v>단  가</v>
          </cell>
          <cell r="J389" t="str">
            <v>금   액</v>
          </cell>
          <cell r="K389" t="str">
            <v>단  가</v>
          </cell>
          <cell r="L389" t="str">
            <v>금   액</v>
          </cell>
        </row>
        <row r="390">
          <cell r="B390" t="str">
            <v>▷ANCHORAGE</v>
          </cell>
          <cell r="C390" t="str">
            <v>소   계</v>
          </cell>
          <cell r="F390">
            <v>3706842</v>
          </cell>
          <cell r="H390">
            <v>3389225</v>
          </cell>
          <cell r="J390">
            <v>155235</v>
          </cell>
          <cell r="L390">
            <v>162382</v>
          </cell>
        </row>
        <row r="391">
          <cell r="C391" t="str">
            <v>인 건 비</v>
          </cell>
          <cell r="E391" t="str">
            <v>TON</v>
          </cell>
          <cell r="F391">
            <v>3231420</v>
          </cell>
          <cell r="H391">
            <v>3231420</v>
          </cell>
        </row>
        <row r="392">
          <cell r="C392" t="str">
            <v>사용장비경비</v>
          </cell>
          <cell r="E392" t="str">
            <v>TON</v>
          </cell>
          <cell r="F392">
            <v>341716</v>
          </cell>
          <cell r="H392">
            <v>157805</v>
          </cell>
          <cell r="J392">
            <v>47401</v>
          </cell>
          <cell r="L392">
            <v>136510</v>
          </cell>
          <cell r="M392" t="str">
            <v>RADIAL GATELEAF 적용</v>
          </cell>
        </row>
        <row r="393">
          <cell r="C393" t="str">
            <v>소모자재비</v>
          </cell>
          <cell r="E393" t="str">
            <v>TON</v>
          </cell>
          <cell r="F393">
            <v>133706</v>
          </cell>
          <cell r="J393">
            <v>107834</v>
          </cell>
          <cell r="L393">
            <v>25872</v>
          </cell>
        </row>
        <row r="395">
          <cell r="B395" t="str">
            <v>⊙ 설  치  비</v>
          </cell>
        </row>
        <row r="397">
          <cell r="B397" t="str">
            <v>▷GATE LEAF</v>
          </cell>
          <cell r="C397" t="str">
            <v>소   계</v>
          </cell>
          <cell r="F397">
            <v>3544844.4</v>
          </cell>
          <cell r="H397">
            <v>2061690</v>
          </cell>
          <cell r="J397">
            <v>360170.4</v>
          </cell>
          <cell r="L397">
            <v>1122984</v>
          </cell>
        </row>
        <row r="398">
          <cell r="C398" t="str">
            <v>인 건 비</v>
          </cell>
          <cell r="E398" t="str">
            <v>TON</v>
          </cell>
          <cell r="F398">
            <v>1192994</v>
          </cell>
          <cell r="H398">
            <v>1192994</v>
          </cell>
        </row>
        <row r="399">
          <cell r="A399" t="str">
            <v/>
          </cell>
          <cell r="C399" t="str">
            <v>사용장비경비</v>
          </cell>
          <cell r="E399" t="str">
            <v>TON</v>
          </cell>
          <cell r="F399">
            <v>2312752</v>
          </cell>
          <cell r="H399">
            <v>868696</v>
          </cell>
          <cell r="J399">
            <v>321072</v>
          </cell>
          <cell r="K399" t="str">
            <v/>
          </cell>
          <cell r="L399">
            <v>1122984</v>
          </cell>
        </row>
        <row r="400">
          <cell r="C400" t="str">
            <v>소모자재비</v>
          </cell>
          <cell r="E400" t="str">
            <v>TON</v>
          </cell>
          <cell r="F400">
            <v>39098.400000000001</v>
          </cell>
          <cell r="J400">
            <v>39098.400000000001</v>
          </cell>
        </row>
        <row r="401">
          <cell r="A401" t="str">
            <v/>
          </cell>
        </row>
        <row r="402">
          <cell r="A402" t="str">
            <v/>
          </cell>
          <cell r="B402" t="str">
            <v>▷GUIDE FRAME</v>
          </cell>
          <cell r="C402" t="str">
            <v>소   계</v>
          </cell>
          <cell r="F402">
            <v>11345142</v>
          </cell>
          <cell r="H402">
            <v>10426754</v>
          </cell>
          <cell r="J402">
            <v>282044</v>
          </cell>
          <cell r="L402">
            <v>636344</v>
          </cell>
        </row>
        <row r="403">
          <cell r="A403" t="str">
            <v/>
          </cell>
          <cell r="C403" t="str">
            <v>인 건 비</v>
          </cell>
          <cell r="E403" t="str">
            <v>TON</v>
          </cell>
          <cell r="F403">
            <v>9780858</v>
          </cell>
          <cell r="H403">
            <v>9780858</v>
          </cell>
        </row>
        <row r="404">
          <cell r="A404" t="str">
            <v/>
          </cell>
          <cell r="C404" t="str">
            <v>사용장비경비</v>
          </cell>
          <cell r="E404" t="str">
            <v>TON</v>
          </cell>
          <cell r="F404">
            <v>1533472</v>
          </cell>
          <cell r="H404">
            <v>645896</v>
          </cell>
          <cell r="J404">
            <v>251232</v>
          </cell>
          <cell r="K404" t="str">
            <v/>
          </cell>
          <cell r="L404">
            <v>636344</v>
          </cell>
        </row>
        <row r="405">
          <cell r="A405" t="str">
            <v/>
          </cell>
          <cell r="C405" t="str">
            <v>소모자재비</v>
          </cell>
          <cell r="E405" t="str">
            <v>TON</v>
          </cell>
          <cell r="F405">
            <v>30812</v>
          </cell>
          <cell r="J405">
            <v>30812</v>
          </cell>
        </row>
        <row r="407">
          <cell r="A407" t="str">
            <v>종       별</v>
          </cell>
          <cell r="C407" t="str">
            <v>재 료 또 는</v>
          </cell>
          <cell r="D407" t="str">
            <v xml:space="preserve">원 수 </v>
          </cell>
          <cell r="E407" t="str">
            <v>단 위</v>
          </cell>
          <cell r="F407" t="str">
            <v>총   액</v>
          </cell>
          <cell r="G407" t="str">
            <v>노   무   비</v>
          </cell>
          <cell r="I407" t="str">
            <v>재   료   비</v>
          </cell>
          <cell r="K407" t="str">
            <v>경      비</v>
          </cell>
          <cell r="M407" t="str">
            <v>비   고</v>
          </cell>
        </row>
        <row r="408">
          <cell r="C408" t="str">
            <v xml:space="preserve">규       격 </v>
          </cell>
          <cell r="F408" t="str">
            <v>금   액</v>
          </cell>
          <cell r="G408" t="str">
            <v>단  가</v>
          </cell>
          <cell r="H408" t="str">
            <v>금   액</v>
          </cell>
          <cell r="I408" t="str">
            <v>단  가</v>
          </cell>
          <cell r="J408" t="str">
            <v>금   액</v>
          </cell>
          <cell r="K408" t="str">
            <v>단  가</v>
          </cell>
          <cell r="L408" t="str">
            <v>금   액</v>
          </cell>
        </row>
        <row r="409">
          <cell r="A409" t="str">
            <v/>
          </cell>
          <cell r="B409" t="str">
            <v>▷ANCHORAGE</v>
          </cell>
          <cell r="C409" t="str">
            <v>소   계</v>
          </cell>
          <cell r="F409">
            <v>3544844.4</v>
          </cell>
          <cell r="H409">
            <v>2061690</v>
          </cell>
          <cell r="J409">
            <v>360170.4</v>
          </cell>
          <cell r="L409">
            <v>1122984</v>
          </cell>
        </row>
        <row r="410">
          <cell r="A410" t="str">
            <v/>
          </cell>
          <cell r="C410" t="str">
            <v>인 건 비</v>
          </cell>
          <cell r="E410" t="str">
            <v>TON</v>
          </cell>
          <cell r="F410">
            <v>1192994</v>
          </cell>
          <cell r="H410">
            <v>1192994</v>
          </cell>
          <cell r="M410" t="str">
            <v>RADIAL GATE LEAF 적용</v>
          </cell>
        </row>
        <row r="411">
          <cell r="A411" t="str">
            <v/>
          </cell>
          <cell r="C411" t="str">
            <v>사용장비경비</v>
          </cell>
          <cell r="E411" t="str">
            <v>TON</v>
          </cell>
          <cell r="F411">
            <v>2312752</v>
          </cell>
          <cell r="H411">
            <v>868696</v>
          </cell>
          <cell r="J411">
            <v>321072</v>
          </cell>
          <cell r="L411">
            <v>1122984</v>
          </cell>
          <cell r="M411" t="str">
            <v>"</v>
          </cell>
        </row>
        <row r="412">
          <cell r="A412" t="str">
            <v/>
          </cell>
          <cell r="C412" t="str">
            <v>소모자재비</v>
          </cell>
          <cell r="E412" t="str">
            <v>TON</v>
          </cell>
          <cell r="F412">
            <v>39098.400000000001</v>
          </cell>
          <cell r="J412">
            <v>39098.400000000001</v>
          </cell>
          <cell r="M412" t="str">
            <v>"</v>
          </cell>
        </row>
        <row r="414">
          <cell r="B414" t="str">
            <v>▷ HOIST</v>
          </cell>
          <cell r="C414" t="str">
            <v>소   계</v>
          </cell>
          <cell r="F414">
            <v>1509190</v>
          </cell>
          <cell r="H414">
            <v>1047968</v>
          </cell>
          <cell r="J414">
            <v>84566</v>
          </cell>
          <cell r="L414">
            <v>376656</v>
          </cell>
        </row>
        <row r="415">
          <cell r="A415" t="str">
            <v/>
          </cell>
          <cell r="C415" t="str">
            <v>인 건 비</v>
          </cell>
          <cell r="E415" t="str">
            <v>TON</v>
          </cell>
          <cell r="F415">
            <v>687704</v>
          </cell>
          <cell r="H415">
            <v>687704</v>
          </cell>
          <cell r="M415" t="str">
            <v>ROLLER HOIST와동일</v>
          </cell>
        </row>
        <row r="416">
          <cell r="A416" t="str">
            <v/>
          </cell>
          <cell r="C416" t="str">
            <v>사용장비경비</v>
          </cell>
          <cell r="E416" t="str">
            <v>TON</v>
          </cell>
          <cell r="F416">
            <v>793288</v>
          </cell>
          <cell r="H416">
            <v>360264</v>
          </cell>
          <cell r="J416">
            <v>56368</v>
          </cell>
          <cell r="L416">
            <v>376656</v>
          </cell>
        </row>
        <row r="417">
          <cell r="A417" t="str">
            <v/>
          </cell>
          <cell r="C417" t="str">
            <v>소모자재비</v>
          </cell>
          <cell r="E417" t="str">
            <v>TON</v>
          </cell>
          <cell r="F417">
            <v>28198</v>
          </cell>
          <cell r="J417">
            <v>28198</v>
          </cell>
          <cell r="M417" t="str">
            <v>ROLLER HOIST와동일</v>
          </cell>
        </row>
        <row r="418">
          <cell r="A418" t="str">
            <v/>
          </cell>
        </row>
        <row r="419">
          <cell r="A419" t="str">
            <v>◈ TRASH RACK</v>
          </cell>
        </row>
        <row r="420">
          <cell r="B420" t="str">
            <v>⊙ 제작가공비</v>
          </cell>
          <cell r="C420" t="str">
            <v>소   계</v>
          </cell>
          <cell r="F420">
            <v>8169306</v>
          </cell>
          <cell r="H420">
            <v>7960762</v>
          </cell>
          <cell r="J420">
            <v>118744</v>
          </cell>
          <cell r="L420">
            <v>89800</v>
          </cell>
        </row>
        <row r="421">
          <cell r="C421" t="str">
            <v>인  건  비</v>
          </cell>
          <cell r="E421" t="str">
            <v>TON</v>
          </cell>
          <cell r="F421">
            <v>7834260</v>
          </cell>
          <cell r="H421">
            <v>7834260</v>
          </cell>
        </row>
        <row r="422">
          <cell r="C422" t="str">
            <v>사용장비경비</v>
          </cell>
          <cell r="E422" t="str">
            <v>TON</v>
          </cell>
          <cell r="F422">
            <v>247732</v>
          </cell>
          <cell r="H422">
            <v>126502</v>
          </cell>
          <cell r="J422">
            <v>31430</v>
          </cell>
          <cell r="L422">
            <v>89800</v>
          </cell>
          <cell r="M422" t="str">
            <v>ROLLER GATELEAF 적용</v>
          </cell>
        </row>
        <row r="423">
          <cell r="A423" t="str">
            <v/>
          </cell>
          <cell r="C423" t="str">
            <v>소모자재비</v>
          </cell>
          <cell r="E423" t="str">
            <v>TON</v>
          </cell>
          <cell r="F423">
            <v>87314</v>
          </cell>
          <cell r="J423">
            <v>87314</v>
          </cell>
        </row>
        <row r="425">
          <cell r="A425" t="str">
            <v/>
          </cell>
          <cell r="B425" t="str">
            <v>⊙ 설  치  비</v>
          </cell>
          <cell r="C425" t="str">
            <v>소   계</v>
          </cell>
          <cell r="F425">
            <v>2369875</v>
          </cell>
          <cell r="H425">
            <v>1599040</v>
          </cell>
          <cell r="J425">
            <v>195411</v>
          </cell>
          <cell r="L425">
            <v>575424</v>
          </cell>
        </row>
        <row r="426">
          <cell r="A426" t="str">
            <v>종       별</v>
          </cell>
          <cell r="C426" t="str">
            <v>재 료 또 는</v>
          </cell>
          <cell r="D426" t="str">
            <v xml:space="preserve">원 수 </v>
          </cell>
          <cell r="E426" t="str">
            <v>단 위</v>
          </cell>
          <cell r="F426" t="str">
            <v>총   액</v>
          </cell>
          <cell r="G426" t="str">
            <v>노   무   비</v>
          </cell>
          <cell r="I426" t="str">
            <v>재   료   비</v>
          </cell>
          <cell r="K426" t="str">
            <v>경      비</v>
          </cell>
          <cell r="M426" t="str">
            <v>비   고</v>
          </cell>
        </row>
        <row r="427">
          <cell r="C427" t="str">
            <v xml:space="preserve">규       격 </v>
          </cell>
          <cell r="F427" t="str">
            <v>금   액</v>
          </cell>
          <cell r="G427" t="str">
            <v>단  가</v>
          </cell>
          <cell r="H427" t="str">
            <v>금   액</v>
          </cell>
          <cell r="I427" t="str">
            <v>단  가</v>
          </cell>
          <cell r="J427" t="str">
            <v>금   액</v>
          </cell>
          <cell r="K427" t="str">
            <v>단  가</v>
          </cell>
          <cell r="L427" t="str">
            <v>금   액</v>
          </cell>
        </row>
        <row r="428">
          <cell r="A428" t="str">
            <v/>
          </cell>
          <cell r="C428" t="str">
            <v>인  건  비</v>
          </cell>
          <cell r="E428" t="str">
            <v>TON</v>
          </cell>
          <cell r="F428">
            <v>1020296</v>
          </cell>
          <cell r="H428">
            <v>1020296</v>
          </cell>
        </row>
        <row r="429">
          <cell r="A429" t="str">
            <v/>
          </cell>
          <cell r="C429" t="str">
            <v>사용장비경비</v>
          </cell>
          <cell r="E429" t="str">
            <v>TON</v>
          </cell>
          <cell r="F429">
            <v>1341424</v>
          </cell>
          <cell r="H429">
            <v>578744</v>
          </cell>
          <cell r="J429">
            <v>187256</v>
          </cell>
          <cell r="L429">
            <v>575424</v>
          </cell>
          <cell r="M429" t="str">
            <v>ROLLER GATELEAF 적용</v>
          </cell>
        </row>
        <row r="430">
          <cell r="A430" t="str">
            <v/>
          </cell>
          <cell r="C430" t="str">
            <v>소모자재비</v>
          </cell>
          <cell r="E430" t="str">
            <v>TON</v>
          </cell>
          <cell r="F430">
            <v>8155</v>
          </cell>
          <cell r="J430">
            <v>8155</v>
          </cell>
        </row>
        <row r="431">
          <cell r="A431" t="str">
            <v/>
          </cell>
        </row>
        <row r="432">
          <cell r="A432" t="str">
            <v>◈ 잡철물 제작,설치 (SCREEN등)</v>
          </cell>
        </row>
        <row r="433">
          <cell r="B433" t="str">
            <v>▷ 간단한 구조</v>
          </cell>
          <cell r="C433" t="str">
            <v>100 %</v>
          </cell>
          <cell r="F433">
            <v>2792160</v>
          </cell>
          <cell r="H433">
            <v>2636784</v>
          </cell>
          <cell r="J433">
            <v>65284</v>
          </cell>
          <cell r="L433">
            <v>90092</v>
          </cell>
        </row>
        <row r="434">
          <cell r="B434" t="str">
            <v>▷ 복잡한 구조</v>
          </cell>
          <cell r="C434" t="str">
            <v>140 %</v>
          </cell>
          <cell r="F434">
            <v>3909022</v>
          </cell>
          <cell r="H434">
            <v>3691497</v>
          </cell>
          <cell r="J434">
            <v>91397</v>
          </cell>
          <cell r="L434">
            <v>126128</v>
          </cell>
        </row>
        <row r="435">
          <cell r="A435" t="str">
            <v/>
          </cell>
        </row>
        <row r="436">
          <cell r="A436" t="str">
            <v>◈ 도   장   비 - Ⅰ- (기존 도장 방식)</v>
          </cell>
        </row>
        <row r="437">
          <cell r="A437">
            <v>1</v>
          </cell>
          <cell r="B437" t="str">
            <v>▷ SAND BLASTING</v>
          </cell>
          <cell r="E437" t="str">
            <v>㎡</v>
          </cell>
          <cell r="F437">
            <v>9436</v>
          </cell>
          <cell r="H437">
            <v>4928</v>
          </cell>
          <cell r="J437">
            <v>2852</v>
          </cell>
          <cell r="L437">
            <v>1656</v>
          </cell>
        </row>
        <row r="438">
          <cell r="A438">
            <v>2</v>
          </cell>
          <cell r="B438" t="str">
            <v>▷ PRIMERY COATING (유기질)</v>
          </cell>
          <cell r="D438" t="str">
            <v>(  20μ)</v>
          </cell>
          <cell r="E438" t="str">
            <v>㎡</v>
          </cell>
          <cell r="F438">
            <v>1627</v>
          </cell>
          <cell r="H438">
            <v>945</v>
          </cell>
          <cell r="J438">
            <v>664</v>
          </cell>
          <cell r="L438">
            <v>18</v>
          </cell>
        </row>
        <row r="439">
          <cell r="A439">
            <v>3</v>
          </cell>
          <cell r="B439" t="str">
            <v>▷ COVER COATING(PURE EPOXY)</v>
          </cell>
          <cell r="D439" t="str">
            <v>( 280μ)</v>
          </cell>
          <cell r="E439" t="str">
            <v>㎡</v>
          </cell>
          <cell r="F439">
            <v>8981</v>
          </cell>
          <cell r="H439">
            <v>6808</v>
          </cell>
          <cell r="J439">
            <v>2037</v>
          </cell>
          <cell r="L439">
            <v>136</v>
          </cell>
        </row>
        <row r="440">
          <cell r="A440">
            <v>4</v>
          </cell>
          <cell r="B440" t="str">
            <v>▷ COVER COATING(TAL EPOXY)</v>
          </cell>
          <cell r="D440" t="str">
            <v>( 280μ)</v>
          </cell>
          <cell r="E440" t="str">
            <v>㎡</v>
          </cell>
          <cell r="F440">
            <v>8769</v>
          </cell>
          <cell r="H440">
            <v>6808</v>
          </cell>
          <cell r="J440">
            <v>1825</v>
          </cell>
          <cell r="L440">
            <v>136</v>
          </cell>
        </row>
        <row r="441">
          <cell r="A441">
            <v>5</v>
          </cell>
          <cell r="B441" t="str">
            <v>▷ 방 오 도 료</v>
          </cell>
          <cell r="D441" t="str">
            <v>(  80μ)</v>
          </cell>
          <cell r="E441" t="str">
            <v>㎡</v>
          </cell>
          <cell r="F441">
            <v>20722</v>
          </cell>
          <cell r="H441">
            <v>18911</v>
          </cell>
          <cell r="J441">
            <v>1433</v>
          </cell>
          <cell r="L441">
            <v>378</v>
          </cell>
        </row>
        <row r="442">
          <cell r="A442" t="str">
            <v/>
          </cell>
        </row>
        <row r="443">
          <cell r="A443" t="str">
            <v>◈ 도   장   비 - Ⅱ- (신공법 도장방식)  ㎡ 당</v>
          </cell>
        </row>
        <row r="444">
          <cell r="A444">
            <v>1</v>
          </cell>
          <cell r="B444" t="str">
            <v>▷ 전처리 (육상용)(WATER SAND JET 공법)</v>
          </cell>
          <cell r="F444">
            <v>14435</v>
          </cell>
          <cell r="H444">
            <v>8755</v>
          </cell>
          <cell r="J444">
            <v>3405</v>
          </cell>
          <cell r="L444">
            <v>2275</v>
          </cell>
        </row>
        <row r="445">
          <cell r="A445">
            <v>2</v>
          </cell>
          <cell r="B445" t="str">
            <v>▷ 전처리 (수중용)(WATER SAND JET 공법)</v>
          </cell>
          <cell r="F445">
            <v>141391</v>
          </cell>
          <cell r="H445">
            <v>111758</v>
          </cell>
          <cell r="J445">
            <v>4458</v>
          </cell>
          <cell r="L445">
            <v>25175</v>
          </cell>
        </row>
        <row r="446">
          <cell r="A446">
            <v>3</v>
          </cell>
          <cell r="B446" t="str">
            <v>▷ 도장 SYSTEM 1 (상시 물속에 잠기는 구조물)</v>
          </cell>
          <cell r="F446">
            <v>26239</v>
          </cell>
          <cell r="H446">
            <v>10076</v>
          </cell>
          <cell r="J446">
            <v>15962</v>
          </cell>
          <cell r="L446">
            <v>201</v>
          </cell>
        </row>
        <row r="448">
          <cell r="A448" t="str">
            <v>종       별</v>
          </cell>
          <cell r="C448" t="str">
            <v>재 료 또 는</v>
          </cell>
          <cell r="D448" t="str">
            <v xml:space="preserve">원 수 </v>
          </cell>
          <cell r="E448" t="str">
            <v>단 위</v>
          </cell>
          <cell r="F448" t="str">
            <v>총   액</v>
          </cell>
          <cell r="G448" t="str">
            <v>노   무   비</v>
          </cell>
          <cell r="I448" t="str">
            <v>재   료   비</v>
          </cell>
          <cell r="K448" t="str">
            <v>경      비</v>
          </cell>
          <cell r="M448" t="str">
            <v>비   고</v>
          </cell>
        </row>
        <row r="449">
          <cell r="C449" t="str">
            <v xml:space="preserve">규       격 </v>
          </cell>
          <cell r="F449" t="str">
            <v>금   액</v>
          </cell>
          <cell r="G449" t="str">
            <v>단  가</v>
          </cell>
          <cell r="H449" t="str">
            <v>금   액</v>
          </cell>
          <cell r="I449" t="str">
            <v>단  가</v>
          </cell>
          <cell r="J449" t="str">
            <v>금   액</v>
          </cell>
          <cell r="K449" t="str">
            <v>단  가</v>
          </cell>
          <cell r="L449" t="str">
            <v>금   액</v>
          </cell>
        </row>
        <row r="450">
          <cell r="A450">
            <v>4</v>
          </cell>
          <cell r="B450" t="str">
            <v>▷ 도장 SYSTEM 2 (해수 가까이 상시 노출되어있는 구조물)</v>
          </cell>
        </row>
        <row r="451">
          <cell r="F451">
            <v>29188</v>
          </cell>
          <cell r="H451">
            <v>13099</v>
          </cell>
          <cell r="J451">
            <v>15828</v>
          </cell>
          <cell r="L451">
            <v>261</v>
          </cell>
        </row>
        <row r="452">
          <cell r="A452">
            <v>5</v>
          </cell>
          <cell r="B452" t="str">
            <v>▷ 도장 SYSTEM 3 (해중에서 작업해야하는 구조물)</v>
          </cell>
        </row>
        <row r="453">
          <cell r="F453">
            <v>86974</v>
          </cell>
          <cell r="H453">
            <v>40916</v>
          </cell>
          <cell r="J453">
            <v>45240</v>
          </cell>
          <cell r="L453">
            <v>818</v>
          </cell>
        </row>
        <row r="454">
          <cell r="A454">
            <v>6</v>
          </cell>
          <cell r="B454" t="str">
            <v xml:space="preserve">▷ CERAMIC COATING (ATO) 200μ </v>
          </cell>
        </row>
        <row r="455">
          <cell r="B455" t="str">
            <v xml:space="preserve">▷1. 바탕만들기 </v>
          </cell>
          <cell r="F455">
            <v>17788</v>
          </cell>
          <cell r="H455">
            <v>16913</v>
          </cell>
          <cell r="J455">
            <v>537</v>
          </cell>
          <cell r="L455">
            <v>338</v>
          </cell>
        </row>
        <row r="456">
          <cell r="B456" t="str">
            <v>▷2. CERAMIC COATING</v>
          </cell>
          <cell r="F456">
            <v>71178</v>
          </cell>
          <cell r="H456">
            <v>5507</v>
          </cell>
          <cell r="J456">
            <v>63337</v>
          </cell>
          <cell r="L456">
            <v>2334</v>
          </cell>
        </row>
        <row r="458">
          <cell r="A458" t="str">
            <v>◈ 비파괴 검사</v>
          </cell>
        </row>
        <row r="459">
          <cell r="A459" t="str">
            <v>1.초음파 탐상검사(U.T) - 1M당</v>
          </cell>
          <cell r="F459">
            <v>54686</v>
          </cell>
          <cell r="H459">
            <v>21307</v>
          </cell>
          <cell r="J459">
            <v>994</v>
          </cell>
          <cell r="L459">
            <v>32385</v>
          </cell>
        </row>
        <row r="460">
          <cell r="A460" t="str">
            <v>2.방사선 투과검사(R.T) - 1매당</v>
          </cell>
          <cell r="F460">
            <v>55824</v>
          </cell>
          <cell r="H460">
            <v>21230</v>
          </cell>
          <cell r="J460">
            <v>2325</v>
          </cell>
          <cell r="L460">
            <v>32269</v>
          </cell>
        </row>
        <row r="461">
          <cell r="A461" t="str">
            <v>3.자분탐상검사(M.T) - 1M당</v>
          </cell>
          <cell r="F461">
            <v>30165</v>
          </cell>
          <cell r="H461">
            <v>11795</v>
          </cell>
          <cell r="J461">
            <v>443</v>
          </cell>
          <cell r="L461">
            <v>17927</v>
          </cell>
        </row>
        <row r="462">
          <cell r="A462" t="str">
            <v>4.액체침투탐상검사(P.T) - 1M당</v>
          </cell>
          <cell r="F462">
            <v>38002</v>
          </cell>
          <cell r="H462">
            <v>14726</v>
          </cell>
          <cell r="J462">
            <v>894</v>
          </cell>
          <cell r="L462">
            <v>22382</v>
          </cell>
        </row>
        <row r="471">
          <cell r="E471" t="str">
            <v/>
          </cell>
        </row>
        <row r="472">
          <cell r="B472" t="str">
            <v>ROLLER GATE 제작 인건비</v>
          </cell>
        </row>
        <row r="473">
          <cell r="A473" t="str">
            <v>종       별</v>
          </cell>
          <cell r="C473" t="str">
            <v>재 료 또 는</v>
          </cell>
          <cell r="D473" t="str">
            <v xml:space="preserve">원 수 </v>
          </cell>
          <cell r="E473" t="str">
            <v>단 위</v>
          </cell>
          <cell r="F473" t="str">
            <v>총   액</v>
          </cell>
          <cell r="G473" t="str">
            <v>노   무   비</v>
          </cell>
          <cell r="I473" t="str">
            <v>재   료   비</v>
          </cell>
          <cell r="K473" t="str">
            <v>경      비</v>
          </cell>
          <cell r="M473" t="str">
            <v>비   고</v>
          </cell>
        </row>
        <row r="474">
          <cell r="C474" t="str">
            <v xml:space="preserve">규       격 </v>
          </cell>
          <cell r="F474" t="str">
            <v>금   액</v>
          </cell>
          <cell r="G474" t="str">
            <v>단  가</v>
          </cell>
          <cell r="H474" t="str">
            <v>금   액</v>
          </cell>
          <cell r="I474" t="str">
            <v>단  가</v>
          </cell>
          <cell r="J474" t="str">
            <v>금   액</v>
          </cell>
          <cell r="K474" t="str">
            <v>단  가</v>
          </cell>
          <cell r="L474" t="str">
            <v>금   액</v>
          </cell>
        </row>
        <row r="475">
          <cell r="A475" t="str">
            <v>기 술 관 리</v>
          </cell>
          <cell r="C475" t="str">
            <v>기계기사1급</v>
          </cell>
          <cell r="D475">
            <v>0.5</v>
          </cell>
          <cell r="E475" t="str">
            <v>인</v>
          </cell>
          <cell r="G475">
            <v>97488</v>
          </cell>
          <cell r="H475">
            <v>48744</v>
          </cell>
        </row>
        <row r="476">
          <cell r="A476" t="str">
            <v>본  뜨  기</v>
          </cell>
          <cell r="C476" t="str">
            <v>프랜트제관공</v>
          </cell>
          <cell r="D476">
            <v>0.437</v>
          </cell>
          <cell r="E476" t="str">
            <v>인</v>
          </cell>
          <cell r="G476">
            <v>81966</v>
          </cell>
          <cell r="H476">
            <v>35819</v>
          </cell>
        </row>
        <row r="477">
          <cell r="A477" t="str">
            <v>금  긋  기</v>
          </cell>
          <cell r="C477" t="str">
            <v>프랜트제관공</v>
          </cell>
          <cell r="D477">
            <v>1.161</v>
          </cell>
          <cell r="E477" t="str">
            <v>인</v>
          </cell>
          <cell r="G477">
            <v>81966</v>
          </cell>
          <cell r="H477">
            <v>95162</v>
          </cell>
        </row>
        <row r="478">
          <cell r="A478" t="str">
            <v>절      단</v>
          </cell>
          <cell r="C478" t="str">
            <v>프랜트제관공</v>
          </cell>
          <cell r="D478">
            <v>0.318</v>
          </cell>
          <cell r="E478" t="str">
            <v>인</v>
          </cell>
          <cell r="G478">
            <v>81966</v>
          </cell>
          <cell r="H478">
            <v>26065</v>
          </cell>
        </row>
        <row r="479">
          <cell r="A479" t="str">
            <v>가      공</v>
          </cell>
          <cell r="C479" t="str">
            <v>프랜트제관공</v>
          </cell>
          <cell r="D479">
            <v>1.359</v>
          </cell>
          <cell r="E479" t="str">
            <v>인</v>
          </cell>
          <cell r="G479">
            <v>81966</v>
          </cell>
          <cell r="H479">
            <v>111391</v>
          </cell>
        </row>
        <row r="481">
          <cell r="A481" t="str">
            <v>구 멍 뚫 기</v>
          </cell>
          <cell r="C481" t="str">
            <v>프랜트제관공</v>
          </cell>
          <cell r="D481">
            <v>0.39700000000000002</v>
          </cell>
          <cell r="E481" t="str">
            <v>인</v>
          </cell>
          <cell r="G481">
            <v>81966</v>
          </cell>
          <cell r="H481">
            <v>32540</v>
          </cell>
        </row>
        <row r="482">
          <cell r="A482" t="str">
            <v>용      접</v>
          </cell>
          <cell r="C482" t="str">
            <v>프랜트용접공</v>
          </cell>
          <cell r="D482">
            <v>2.125</v>
          </cell>
          <cell r="E482" t="str">
            <v>인</v>
          </cell>
          <cell r="G482">
            <v>95379</v>
          </cell>
          <cell r="H482">
            <v>202680</v>
          </cell>
        </row>
        <row r="483">
          <cell r="A483" t="str">
            <v>부 품 조 립</v>
          </cell>
          <cell r="C483" t="str">
            <v>비 계 공</v>
          </cell>
          <cell r="D483">
            <v>1.0900000000000001</v>
          </cell>
          <cell r="E483" t="str">
            <v>인</v>
          </cell>
          <cell r="G483">
            <v>79467</v>
          </cell>
          <cell r="H483">
            <v>86619</v>
          </cell>
        </row>
        <row r="484">
          <cell r="C484" t="str">
            <v>프랜트기계설치공</v>
          </cell>
          <cell r="D484">
            <v>1.0900000000000001</v>
          </cell>
          <cell r="E484" t="str">
            <v>인</v>
          </cell>
          <cell r="G484">
            <v>80805</v>
          </cell>
          <cell r="H484">
            <v>88077</v>
          </cell>
        </row>
        <row r="485">
          <cell r="A485" t="str">
            <v>소운반 조립</v>
          </cell>
          <cell r="C485" t="str">
            <v>산소 절단공</v>
          </cell>
          <cell r="D485">
            <v>0.17</v>
          </cell>
          <cell r="E485" t="str">
            <v>인</v>
          </cell>
          <cell r="G485">
            <v>31794</v>
          </cell>
          <cell r="H485">
            <v>5404</v>
          </cell>
        </row>
        <row r="487">
          <cell r="A487" t="str">
            <v>가   조   립</v>
          </cell>
          <cell r="C487" t="str">
            <v>비   계   공</v>
          </cell>
          <cell r="D487">
            <v>0.86399999999999999</v>
          </cell>
          <cell r="E487" t="str">
            <v>인</v>
          </cell>
          <cell r="G487">
            <v>79467</v>
          </cell>
          <cell r="H487">
            <v>68659</v>
          </cell>
        </row>
        <row r="488">
          <cell r="C488" t="str">
            <v>프랜트 제관공</v>
          </cell>
          <cell r="D488">
            <v>1.766</v>
          </cell>
          <cell r="E488" t="str">
            <v>인</v>
          </cell>
          <cell r="G488">
            <v>81966</v>
          </cell>
          <cell r="H488">
            <v>144751</v>
          </cell>
        </row>
        <row r="489">
          <cell r="C489" t="str">
            <v>프랜트 용접공</v>
          </cell>
          <cell r="D489">
            <v>0.85299999999999998</v>
          </cell>
          <cell r="E489" t="str">
            <v>인</v>
          </cell>
          <cell r="G489">
            <v>95379</v>
          </cell>
          <cell r="H489">
            <v>81358</v>
          </cell>
        </row>
        <row r="490">
          <cell r="C490" t="str">
            <v>측   량   사</v>
          </cell>
          <cell r="D490">
            <v>0.14299999999999999</v>
          </cell>
          <cell r="E490" t="str">
            <v>인</v>
          </cell>
          <cell r="G490">
            <v>58506</v>
          </cell>
          <cell r="H490">
            <v>8366</v>
          </cell>
        </row>
        <row r="491">
          <cell r="C491" t="str">
            <v>프랜트기계설치공</v>
          </cell>
          <cell r="D491">
            <v>0.51800000000000002</v>
          </cell>
          <cell r="E491" t="str">
            <v>인</v>
          </cell>
          <cell r="G491">
            <v>80805</v>
          </cell>
          <cell r="H491">
            <v>41856</v>
          </cell>
        </row>
        <row r="492">
          <cell r="E492" t="str">
            <v/>
          </cell>
        </row>
        <row r="493">
          <cell r="C493" t="str">
            <v>특 별 인 부</v>
          </cell>
          <cell r="D493">
            <v>0.245</v>
          </cell>
          <cell r="E493" t="str">
            <v>인</v>
          </cell>
          <cell r="G493">
            <v>57379</v>
          </cell>
          <cell r="H493">
            <v>14057</v>
          </cell>
        </row>
        <row r="494">
          <cell r="A494" t="str">
            <v>검사 및 교정</v>
          </cell>
          <cell r="C494" t="str">
            <v>기술관리 제외한</v>
          </cell>
          <cell r="D494" t="str">
            <v>1</v>
          </cell>
          <cell r="E494" t="str">
            <v>식</v>
          </cell>
          <cell r="H494">
            <v>104280</v>
          </cell>
        </row>
        <row r="495">
          <cell r="C495" t="str">
            <v>10%</v>
          </cell>
        </row>
        <row r="497">
          <cell r="B497" t="str">
            <v>계</v>
          </cell>
          <cell r="F497">
            <v>1195828</v>
          </cell>
          <cell r="H497">
            <v>1195828</v>
          </cell>
        </row>
        <row r="499">
          <cell r="A499" t="str">
            <v>ROLLER GATE 제작 사용장비 경비</v>
          </cell>
        </row>
        <row r="500">
          <cell r="E500" t="str">
            <v/>
          </cell>
        </row>
        <row r="501">
          <cell r="A501" t="str">
            <v>종       별</v>
          </cell>
          <cell r="C501" t="str">
            <v>재 료 또 는</v>
          </cell>
          <cell r="D501" t="str">
            <v xml:space="preserve">원 수 </v>
          </cell>
          <cell r="E501" t="str">
            <v>단 위</v>
          </cell>
          <cell r="F501" t="str">
            <v>총   액</v>
          </cell>
          <cell r="G501" t="str">
            <v>노   무   비</v>
          </cell>
          <cell r="I501" t="str">
            <v>재   료   비</v>
          </cell>
          <cell r="K501" t="str">
            <v>경      비</v>
          </cell>
          <cell r="M501" t="str">
            <v>비   고</v>
          </cell>
        </row>
        <row r="502">
          <cell r="C502" t="str">
            <v xml:space="preserve">규       격 </v>
          </cell>
          <cell r="F502" t="str">
            <v>금   액</v>
          </cell>
          <cell r="G502" t="str">
            <v>단  가</v>
          </cell>
          <cell r="H502" t="str">
            <v>금   액</v>
          </cell>
          <cell r="I502" t="str">
            <v>단  가</v>
          </cell>
          <cell r="J502" t="str">
            <v>금   액</v>
          </cell>
          <cell r="K502" t="str">
            <v>단  가</v>
          </cell>
          <cell r="L502" t="str">
            <v>금   액</v>
          </cell>
        </row>
        <row r="503">
          <cell r="A503" t="str">
            <v>LATHE</v>
          </cell>
          <cell r="C503" t="str">
            <v>12FT x 7.5HP</v>
          </cell>
          <cell r="D503">
            <v>0.53600000000000003</v>
          </cell>
          <cell r="E503" t="str">
            <v>Hr</v>
          </cell>
          <cell r="G503">
            <v>3418</v>
          </cell>
          <cell r="H503">
            <v>1832</v>
          </cell>
          <cell r="I503" t="str">
            <v/>
          </cell>
          <cell r="J503" t="str">
            <v/>
          </cell>
          <cell r="K503">
            <v>3775</v>
          </cell>
          <cell r="L503">
            <v>2023</v>
          </cell>
        </row>
        <row r="504">
          <cell r="A504" t="str">
            <v>PLANER</v>
          </cell>
          <cell r="C504" t="str">
            <v>4FT x 8FT</v>
          </cell>
          <cell r="D504">
            <v>7.5999999999999998E-2</v>
          </cell>
          <cell r="E504" t="str">
            <v>Hr</v>
          </cell>
          <cell r="G504">
            <v>3129</v>
          </cell>
          <cell r="H504">
            <v>237</v>
          </cell>
          <cell r="I504" t="str">
            <v/>
          </cell>
          <cell r="J504" t="str">
            <v/>
          </cell>
          <cell r="K504">
            <v>2743</v>
          </cell>
          <cell r="L504">
            <v>208</v>
          </cell>
        </row>
        <row r="505">
          <cell r="A505" t="str">
            <v>BORING M/C</v>
          </cell>
          <cell r="C505" t="str">
            <v>Hori.type,3HP</v>
          </cell>
          <cell r="D505">
            <v>1.4359999999999999</v>
          </cell>
          <cell r="E505" t="str">
            <v>Hr</v>
          </cell>
          <cell r="G505">
            <v>3547</v>
          </cell>
          <cell r="H505">
            <v>5093</v>
          </cell>
          <cell r="I505" t="str">
            <v/>
          </cell>
          <cell r="J505" t="str">
            <v/>
          </cell>
          <cell r="K505">
            <v>8928</v>
          </cell>
          <cell r="L505">
            <v>12820</v>
          </cell>
        </row>
        <row r="506">
          <cell r="A506" t="str">
            <v>UNION MELT WELDER</v>
          </cell>
          <cell r="C506" t="str">
            <v>5.5 KVA</v>
          </cell>
          <cell r="D506">
            <v>2.72</v>
          </cell>
          <cell r="E506" t="str">
            <v>Hr</v>
          </cell>
          <cell r="G506">
            <v>3488</v>
          </cell>
          <cell r="H506">
            <v>9487</v>
          </cell>
          <cell r="I506" t="str">
            <v/>
          </cell>
          <cell r="J506" t="str">
            <v/>
          </cell>
          <cell r="K506">
            <v>1797</v>
          </cell>
          <cell r="L506">
            <v>4887</v>
          </cell>
        </row>
        <row r="507">
          <cell r="A507" t="str">
            <v>A.C WELDER</v>
          </cell>
          <cell r="C507" t="str">
            <v>10KVA</v>
          </cell>
          <cell r="D507">
            <v>8.16</v>
          </cell>
          <cell r="E507" t="str">
            <v>Hr</v>
          </cell>
          <cell r="I507" t="str">
            <v/>
          </cell>
          <cell r="J507" t="str">
            <v/>
          </cell>
          <cell r="K507">
            <v>155</v>
          </cell>
          <cell r="L507">
            <v>1264</v>
          </cell>
        </row>
        <row r="508">
          <cell r="E508" t="str">
            <v/>
          </cell>
          <cell r="I508" t="str">
            <v/>
          </cell>
          <cell r="J508" t="str">
            <v/>
          </cell>
        </row>
        <row r="509">
          <cell r="A509" t="str">
            <v>GOUGING M/C</v>
          </cell>
          <cell r="C509" t="str">
            <v>중 형</v>
          </cell>
          <cell r="D509">
            <v>1.7</v>
          </cell>
          <cell r="E509" t="str">
            <v>Hr</v>
          </cell>
          <cell r="G509">
            <v>3380</v>
          </cell>
          <cell r="H509">
            <v>5746</v>
          </cell>
          <cell r="I509" t="str">
            <v/>
          </cell>
          <cell r="J509" t="str">
            <v/>
          </cell>
          <cell r="K509">
            <v>670</v>
          </cell>
          <cell r="L509">
            <v>1139</v>
          </cell>
        </row>
        <row r="510">
          <cell r="A510" t="str">
            <v>GAS CUTTING M/C</v>
          </cell>
          <cell r="C510" t="str">
            <v>Auto형</v>
          </cell>
          <cell r="D510">
            <v>1.016</v>
          </cell>
          <cell r="E510" t="str">
            <v>Hr</v>
          </cell>
          <cell r="G510">
            <v>11922</v>
          </cell>
          <cell r="H510">
            <v>12112</v>
          </cell>
          <cell r="I510" t="str">
            <v/>
          </cell>
          <cell r="J510" t="str">
            <v/>
          </cell>
          <cell r="K510">
            <v>119</v>
          </cell>
          <cell r="L510">
            <v>120</v>
          </cell>
        </row>
        <row r="511">
          <cell r="A511" t="str">
            <v>GAS CUTTING M/C</v>
          </cell>
          <cell r="C511" t="str">
            <v>수 동</v>
          </cell>
          <cell r="D511">
            <v>1.016</v>
          </cell>
          <cell r="E511" t="str">
            <v>Hr</v>
          </cell>
          <cell r="G511">
            <v>3974</v>
          </cell>
          <cell r="H511">
            <v>4037</v>
          </cell>
          <cell r="I511" t="str">
            <v/>
          </cell>
          <cell r="J511" t="str">
            <v/>
          </cell>
          <cell r="K511">
            <v>115</v>
          </cell>
          <cell r="L511">
            <v>116</v>
          </cell>
        </row>
        <row r="512">
          <cell r="A512" t="str">
            <v>GAS HEATING TOUCH</v>
          </cell>
          <cell r="C512" t="str">
            <v>중 형</v>
          </cell>
          <cell r="D512">
            <v>3.3279999999999998</v>
          </cell>
          <cell r="E512" t="str">
            <v>Hr</v>
          </cell>
          <cell r="G512">
            <v>3174</v>
          </cell>
          <cell r="H512">
            <v>10563</v>
          </cell>
          <cell r="I512" t="str">
            <v/>
          </cell>
          <cell r="J512" t="str">
            <v/>
          </cell>
          <cell r="K512">
            <v>115</v>
          </cell>
          <cell r="L512">
            <v>382</v>
          </cell>
        </row>
        <row r="513">
          <cell r="A513" t="str">
            <v>OVER HEAD CRANE</v>
          </cell>
          <cell r="C513" t="str">
            <v>30 TON</v>
          </cell>
          <cell r="D513">
            <v>1.2689999999999999</v>
          </cell>
          <cell r="E513" t="str">
            <v>Hr</v>
          </cell>
          <cell r="G513">
            <v>9681</v>
          </cell>
          <cell r="H513">
            <v>12285</v>
          </cell>
          <cell r="I513" t="str">
            <v/>
          </cell>
          <cell r="J513" t="str">
            <v/>
          </cell>
          <cell r="K513">
            <v>4123</v>
          </cell>
          <cell r="L513">
            <v>5232</v>
          </cell>
        </row>
        <row r="514">
          <cell r="E514" t="str">
            <v/>
          </cell>
          <cell r="I514" t="str">
            <v/>
          </cell>
          <cell r="J514" t="str">
            <v/>
          </cell>
        </row>
        <row r="515">
          <cell r="A515" t="str">
            <v>HYDRO PRESS</v>
          </cell>
          <cell r="C515" t="str">
            <v>100 TON</v>
          </cell>
          <cell r="D515">
            <v>1.48</v>
          </cell>
          <cell r="E515" t="str">
            <v>Hr</v>
          </cell>
          <cell r="G515">
            <v>3281</v>
          </cell>
          <cell r="H515">
            <v>4855</v>
          </cell>
          <cell r="I515" t="str">
            <v/>
          </cell>
          <cell r="J515" t="str">
            <v/>
          </cell>
          <cell r="K515">
            <v>6045</v>
          </cell>
          <cell r="L515">
            <v>8946</v>
          </cell>
        </row>
        <row r="516">
          <cell r="A516" t="str">
            <v>BENDING ROLLER</v>
          </cell>
          <cell r="C516" t="str">
            <v>23 FT</v>
          </cell>
          <cell r="D516">
            <v>1.0880000000000001</v>
          </cell>
          <cell r="E516" t="str">
            <v>Hr</v>
          </cell>
          <cell r="G516">
            <v>4281</v>
          </cell>
          <cell r="H516">
            <v>4657</v>
          </cell>
          <cell r="I516" t="str">
            <v/>
          </cell>
          <cell r="J516" t="str">
            <v/>
          </cell>
          <cell r="K516">
            <v>6323</v>
          </cell>
          <cell r="L516">
            <v>6879</v>
          </cell>
        </row>
        <row r="517">
          <cell r="A517" t="str">
            <v>SHEARING M/C</v>
          </cell>
          <cell r="D517">
            <v>0.25600000000000001</v>
          </cell>
          <cell r="E517" t="str">
            <v>Hr</v>
          </cell>
          <cell r="G517">
            <v>3688</v>
          </cell>
          <cell r="H517">
            <v>944</v>
          </cell>
          <cell r="I517" t="str">
            <v/>
          </cell>
          <cell r="J517" t="str">
            <v/>
          </cell>
          <cell r="K517">
            <v>3209</v>
          </cell>
          <cell r="L517">
            <v>821</v>
          </cell>
        </row>
        <row r="518">
          <cell r="A518" t="str">
            <v>DRILLING M/C</v>
          </cell>
          <cell r="C518" t="str">
            <v>3 HP</v>
          </cell>
          <cell r="D518">
            <v>1.6319999999999999</v>
          </cell>
          <cell r="E518" t="str">
            <v>Hr</v>
          </cell>
          <cell r="G518">
            <v>3401</v>
          </cell>
          <cell r="H518">
            <v>5550</v>
          </cell>
          <cell r="I518" t="str">
            <v/>
          </cell>
          <cell r="J518" t="str">
            <v/>
          </cell>
          <cell r="K518">
            <v>576</v>
          </cell>
          <cell r="L518">
            <v>940</v>
          </cell>
        </row>
        <row r="519">
          <cell r="A519" t="str">
            <v>DRILLING M/C</v>
          </cell>
          <cell r="C519" t="str">
            <v>Radial,5 HP</v>
          </cell>
          <cell r="D519">
            <v>0.81599999999999995</v>
          </cell>
          <cell r="E519" t="str">
            <v>Hr</v>
          </cell>
          <cell r="G519">
            <v>3401</v>
          </cell>
          <cell r="H519">
            <v>2775</v>
          </cell>
          <cell r="I519" t="str">
            <v/>
          </cell>
          <cell r="J519" t="str">
            <v/>
          </cell>
          <cell r="K519">
            <v>1720</v>
          </cell>
          <cell r="L519">
            <v>1403</v>
          </cell>
        </row>
        <row r="520">
          <cell r="E520" t="str">
            <v/>
          </cell>
          <cell r="I520" t="str">
            <v/>
          </cell>
          <cell r="J520" t="str">
            <v/>
          </cell>
        </row>
        <row r="521">
          <cell r="A521" t="str">
            <v>COMPRESSOR</v>
          </cell>
          <cell r="C521" t="str">
            <v>7.1㎥/min</v>
          </cell>
          <cell r="D521">
            <v>3.17</v>
          </cell>
          <cell r="E521" t="str">
            <v>Hr</v>
          </cell>
          <cell r="G521">
            <v>9681</v>
          </cell>
          <cell r="H521">
            <v>30688</v>
          </cell>
          <cell r="I521">
            <v>6189</v>
          </cell>
          <cell r="J521">
            <v>19619</v>
          </cell>
          <cell r="K521">
            <v>3137</v>
          </cell>
          <cell r="L521">
            <v>9944</v>
          </cell>
        </row>
        <row r="522">
          <cell r="A522" t="str">
            <v>PORTABLE DRILL</v>
          </cell>
          <cell r="C522" t="str">
            <v>0.5 HP</v>
          </cell>
          <cell r="D522">
            <v>1.2210000000000001</v>
          </cell>
          <cell r="E522" t="str">
            <v>Hr</v>
          </cell>
          <cell r="K522">
            <v>12</v>
          </cell>
          <cell r="L522">
            <v>14</v>
          </cell>
        </row>
        <row r="523">
          <cell r="A523" t="str">
            <v>TRUCK CRANE</v>
          </cell>
          <cell r="C523" t="str">
            <v>30 TON</v>
          </cell>
          <cell r="D523">
            <v>0.42299999999999999</v>
          </cell>
          <cell r="E523" t="str">
            <v>Hr</v>
          </cell>
          <cell r="G523">
            <v>18615</v>
          </cell>
          <cell r="H523">
            <v>7874</v>
          </cell>
          <cell r="I523">
            <v>7046</v>
          </cell>
          <cell r="J523">
            <v>2980</v>
          </cell>
          <cell r="K523">
            <v>44939</v>
          </cell>
          <cell r="L523">
            <v>19009</v>
          </cell>
        </row>
        <row r="524">
          <cell r="A524" t="str">
            <v>Fork Lift</v>
          </cell>
          <cell r="C524" t="str">
            <v>5 TON</v>
          </cell>
          <cell r="D524">
            <v>0.42299999999999999</v>
          </cell>
          <cell r="E524" t="str">
            <v>Hr</v>
          </cell>
          <cell r="G524">
            <v>9681</v>
          </cell>
          <cell r="H524">
            <v>4095</v>
          </cell>
          <cell r="I524">
            <v>5116.08</v>
          </cell>
          <cell r="J524">
            <v>2164</v>
          </cell>
          <cell r="K524">
            <v>4863</v>
          </cell>
          <cell r="L524">
            <v>2057</v>
          </cell>
        </row>
        <row r="525">
          <cell r="A525" t="str">
            <v>Trailer</v>
          </cell>
          <cell r="C525" t="str">
            <v>30ton</v>
          </cell>
          <cell r="D525">
            <v>0.42299999999999999</v>
          </cell>
          <cell r="E525" t="str">
            <v>Hr</v>
          </cell>
          <cell r="G525">
            <v>8683</v>
          </cell>
          <cell r="H525">
            <v>3672</v>
          </cell>
          <cell r="I525">
            <v>15763</v>
          </cell>
          <cell r="J525">
            <v>6667</v>
          </cell>
          <cell r="K525">
            <v>27414</v>
          </cell>
          <cell r="L525">
            <v>11596</v>
          </cell>
        </row>
        <row r="527">
          <cell r="B527" t="str">
            <v>계</v>
          </cell>
          <cell r="F527">
            <v>247732</v>
          </cell>
          <cell r="H527">
            <v>126502</v>
          </cell>
          <cell r="J527">
            <v>31430</v>
          </cell>
          <cell r="K527" t="str">
            <v/>
          </cell>
          <cell r="L527">
            <v>89800</v>
          </cell>
        </row>
        <row r="528">
          <cell r="A528" t="str">
            <v>ROLLER GATE 제작 소모 자재비</v>
          </cell>
        </row>
        <row r="529">
          <cell r="E529" t="str">
            <v/>
          </cell>
        </row>
        <row r="530">
          <cell r="A530" t="str">
            <v>종       별</v>
          </cell>
          <cell r="C530" t="str">
            <v>재 료 또 는</v>
          </cell>
          <cell r="D530" t="str">
            <v xml:space="preserve">원 수 </v>
          </cell>
          <cell r="E530" t="str">
            <v>단 위</v>
          </cell>
          <cell r="F530" t="str">
            <v>총   액</v>
          </cell>
          <cell r="G530" t="str">
            <v>노   무   비</v>
          </cell>
          <cell r="I530" t="str">
            <v>재   료   비</v>
          </cell>
          <cell r="K530" t="str">
            <v>경      비</v>
          </cell>
          <cell r="M530" t="str">
            <v>비   고</v>
          </cell>
        </row>
        <row r="531">
          <cell r="C531" t="str">
            <v xml:space="preserve">규       격 </v>
          </cell>
          <cell r="F531" t="str">
            <v>금   액</v>
          </cell>
          <cell r="G531" t="str">
            <v>단  가</v>
          </cell>
          <cell r="H531" t="str">
            <v>금   액</v>
          </cell>
          <cell r="I531" t="str">
            <v>단  가</v>
          </cell>
          <cell r="J531" t="str">
            <v>금   액</v>
          </cell>
          <cell r="K531" t="str">
            <v>단  가</v>
          </cell>
          <cell r="L531" t="str">
            <v>금   액</v>
          </cell>
        </row>
        <row r="533">
          <cell r="A533" t="str">
            <v>산       소</v>
          </cell>
          <cell r="C533" t="str">
            <v>6,000L용</v>
          </cell>
          <cell r="D533">
            <v>3</v>
          </cell>
          <cell r="E533" t="str">
            <v>병</v>
          </cell>
          <cell r="G533" t="str">
            <v/>
          </cell>
          <cell r="I533">
            <v>12000</v>
          </cell>
          <cell r="J533">
            <v>36000</v>
          </cell>
        </row>
        <row r="534">
          <cell r="A534" t="str">
            <v>아 세 치 렌</v>
          </cell>
          <cell r="C534" t="str">
            <v>4,500L용</v>
          </cell>
          <cell r="D534">
            <v>2.58</v>
          </cell>
          <cell r="E534" t="str">
            <v>병</v>
          </cell>
          <cell r="I534">
            <v>55392</v>
          </cell>
          <cell r="J534">
            <v>142911</v>
          </cell>
        </row>
        <row r="535">
          <cell r="A535" t="str">
            <v>함       석</v>
          </cell>
          <cell r="C535" t="str">
            <v>#31 x 3' x 6'</v>
          </cell>
          <cell r="D535">
            <v>0.62</v>
          </cell>
          <cell r="E535" t="str">
            <v>매</v>
          </cell>
          <cell r="I535">
            <v>2825</v>
          </cell>
          <cell r="J535">
            <v>1751</v>
          </cell>
        </row>
        <row r="536">
          <cell r="A536" t="str">
            <v>용   접  봉</v>
          </cell>
          <cell r="C536" t="str">
            <v>SS41, 4M/Mx350L</v>
          </cell>
          <cell r="D536">
            <v>20</v>
          </cell>
          <cell r="E536" t="str">
            <v>KG</v>
          </cell>
          <cell r="I536">
            <v>1260</v>
          </cell>
          <cell r="J536">
            <v>25200</v>
          </cell>
        </row>
        <row r="537">
          <cell r="A537" t="str">
            <v>전       력</v>
          </cell>
          <cell r="D537">
            <v>310</v>
          </cell>
          <cell r="E537" t="str">
            <v>KWH</v>
          </cell>
          <cell r="I537" t="str">
            <v/>
          </cell>
          <cell r="K537">
            <v>61.6</v>
          </cell>
          <cell r="L537">
            <v>19096</v>
          </cell>
        </row>
        <row r="538">
          <cell r="E538" t="str">
            <v/>
          </cell>
          <cell r="I538" t="str">
            <v/>
          </cell>
          <cell r="K538" t="str">
            <v/>
          </cell>
        </row>
        <row r="540">
          <cell r="B540" t="str">
            <v>계</v>
          </cell>
          <cell r="F540">
            <v>224958</v>
          </cell>
          <cell r="J540">
            <v>205862</v>
          </cell>
          <cell r="L540">
            <v>19096</v>
          </cell>
        </row>
        <row r="557">
          <cell r="A557" t="str">
            <v>ROLLER GATE GUIDE FRAME 제작 인건비</v>
          </cell>
        </row>
        <row r="558">
          <cell r="E558" t="str">
            <v/>
          </cell>
        </row>
        <row r="559">
          <cell r="A559" t="str">
            <v>종       별</v>
          </cell>
          <cell r="C559" t="str">
            <v>재 료 또 는</v>
          </cell>
          <cell r="D559" t="str">
            <v xml:space="preserve">원 수 </v>
          </cell>
          <cell r="E559" t="str">
            <v>단 위</v>
          </cell>
          <cell r="F559" t="str">
            <v>총   액</v>
          </cell>
          <cell r="G559" t="str">
            <v>노   무   비</v>
          </cell>
          <cell r="I559" t="str">
            <v>재   료   비</v>
          </cell>
          <cell r="K559" t="str">
            <v>경      비</v>
          </cell>
          <cell r="M559" t="str">
            <v>비   고</v>
          </cell>
        </row>
        <row r="560">
          <cell r="C560" t="str">
            <v xml:space="preserve">규       격 </v>
          </cell>
          <cell r="F560" t="str">
            <v>금   액</v>
          </cell>
          <cell r="G560" t="str">
            <v>단  가</v>
          </cell>
          <cell r="H560" t="str">
            <v>금   액</v>
          </cell>
          <cell r="I560" t="str">
            <v>단  가</v>
          </cell>
          <cell r="J560" t="str">
            <v>금   액</v>
          </cell>
          <cell r="K560" t="str">
            <v>단  가</v>
          </cell>
          <cell r="L560" t="str">
            <v>금   액</v>
          </cell>
        </row>
        <row r="561">
          <cell r="A561" t="str">
            <v>기 술 관 리</v>
          </cell>
          <cell r="C561" t="str">
            <v>기계기사1급</v>
          </cell>
          <cell r="D561">
            <v>2.5</v>
          </cell>
          <cell r="E561" t="str">
            <v>인</v>
          </cell>
          <cell r="G561">
            <v>97488</v>
          </cell>
          <cell r="H561">
            <v>243720</v>
          </cell>
        </row>
        <row r="562">
          <cell r="A562" t="str">
            <v>사      도</v>
          </cell>
          <cell r="C562" t="str">
            <v>제   도   공</v>
          </cell>
          <cell r="D562">
            <v>1</v>
          </cell>
          <cell r="E562" t="str">
            <v>인</v>
          </cell>
          <cell r="G562">
            <v>32747</v>
          </cell>
          <cell r="H562">
            <v>32747</v>
          </cell>
        </row>
        <row r="563">
          <cell r="A563" t="str">
            <v>재료 절단 현도</v>
          </cell>
          <cell r="C563" t="str">
            <v>현   도   공</v>
          </cell>
          <cell r="D563">
            <v>0.63</v>
          </cell>
          <cell r="E563" t="str">
            <v>인</v>
          </cell>
          <cell r="G563">
            <v>28487</v>
          </cell>
          <cell r="H563">
            <v>17946</v>
          </cell>
        </row>
        <row r="564">
          <cell r="A564" t="str">
            <v/>
          </cell>
          <cell r="B564" t="str">
            <v>괘    서</v>
          </cell>
          <cell r="C564" t="str">
            <v>마   킹   공</v>
          </cell>
          <cell r="D564">
            <v>1.26</v>
          </cell>
          <cell r="E564" t="str">
            <v>인</v>
          </cell>
          <cell r="G564">
            <v>26924</v>
          </cell>
          <cell r="H564">
            <v>33924</v>
          </cell>
        </row>
        <row r="565">
          <cell r="A565" t="str">
            <v/>
          </cell>
          <cell r="B565" t="str">
            <v>절    단</v>
          </cell>
          <cell r="C565" t="str">
            <v>절   단   공</v>
          </cell>
          <cell r="D565">
            <v>0.33</v>
          </cell>
          <cell r="E565" t="str">
            <v>인</v>
          </cell>
          <cell r="G565">
            <v>65881</v>
          </cell>
          <cell r="H565">
            <v>21740</v>
          </cell>
        </row>
        <row r="567">
          <cell r="B567" t="str">
            <v>교    정</v>
          </cell>
          <cell r="C567" t="str">
            <v>프랜트 제관공</v>
          </cell>
          <cell r="D567">
            <v>0.6</v>
          </cell>
          <cell r="E567" t="str">
            <v>인</v>
          </cell>
          <cell r="G567">
            <v>81966</v>
          </cell>
          <cell r="H567">
            <v>49179</v>
          </cell>
        </row>
        <row r="568">
          <cell r="A568" t="str">
            <v>단재가공 괘서</v>
          </cell>
          <cell r="C568" t="str">
            <v>마   킹   공</v>
          </cell>
          <cell r="D568">
            <v>1.26</v>
          </cell>
          <cell r="E568" t="str">
            <v>인</v>
          </cell>
          <cell r="G568">
            <v>26924</v>
          </cell>
          <cell r="H568">
            <v>33924</v>
          </cell>
        </row>
        <row r="569">
          <cell r="A569" t="str">
            <v/>
          </cell>
          <cell r="B569" t="str">
            <v>절    단</v>
          </cell>
          <cell r="C569" t="str">
            <v>절   단   공</v>
          </cell>
          <cell r="D569">
            <v>0.16</v>
          </cell>
          <cell r="E569" t="str">
            <v>인</v>
          </cell>
          <cell r="G569">
            <v>65881</v>
          </cell>
          <cell r="H569">
            <v>10540</v>
          </cell>
        </row>
        <row r="570">
          <cell r="B570" t="str">
            <v>EDGE가공</v>
          </cell>
          <cell r="C570" t="str">
            <v>산소 절단공</v>
          </cell>
          <cell r="D570">
            <v>0.17</v>
          </cell>
          <cell r="E570" t="str">
            <v>인</v>
          </cell>
          <cell r="G570">
            <v>31794</v>
          </cell>
          <cell r="H570">
            <v>5404</v>
          </cell>
        </row>
        <row r="571">
          <cell r="A571" t="str">
            <v/>
          </cell>
          <cell r="B571" t="str">
            <v>용    접</v>
          </cell>
          <cell r="C571" t="str">
            <v>프랜트 용접공</v>
          </cell>
          <cell r="D571">
            <v>1.3</v>
          </cell>
          <cell r="E571" t="str">
            <v>인</v>
          </cell>
          <cell r="G571">
            <v>95379</v>
          </cell>
          <cell r="H571">
            <v>123992</v>
          </cell>
        </row>
        <row r="573">
          <cell r="A573" t="str">
            <v/>
          </cell>
          <cell r="B573" t="str">
            <v>교    정</v>
          </cell>
          <cell r="C573" t="str">
            <v>프랜트 제관공</v>
          </cell>
          <cell r="D573">
            <v>0.75</v>
          </cell>
          <cell r="E573" t="str">
            <v>인</v>
          </cell>
          <cell r="G573">
            <v>81966</v>
          </cell>
          <cell r="H573">
            <v>61474</v>
          </cell>
        </row>
        <row r="574">
          <cell r="B574" t="str">
            <v>HOLING</v>
          </cell>
          <cell r="C574" t="str">
            <v>프랜트 제관공</v>
          </cell>
          <cell r="D574">
            <v>0.15</v>
          </cell>
          <cell r="E574" t="str">
            <v>인</v>
          </cell>
          <cell r="G574">
            <v>81966</v>
          </cell>
          <cell r="H574">
            <v>12294</v>
          </cell>
        </row>
        <row r="575">
          <cell r="A575" t="str">
            <v>부분조립,취부조정</v>
          </cell>
          <cell r="C575" t="str">
            <v>프랜트기계설치공</v>
          </cell>
          <cell r="D575">
            <v>3.7</v>
          </cell>
          <cell r="E575" t="str">
            <v>인</v>
          </cell>
          <cell r="G575">
            <v>80805</v>
          </cell>
          <cell r="H575">
            <v>298978</v>
          </cell>
        </row>
        <row r="576">
          <cell r="A576" t="str">
            <v>용      접</v>
          </cell>
          <cell r="C576" t="str">
            <v>프랜트 용접공</v>
          </cell>
          <cell r="D576">
            <v>8.4</v>
          </cell>
          <cell r="E576" t="str">
            <v>인</v>
          </cell>
          <cell r="G576">
            <v>95379</v>
          </cell>
          <cell r="H576">
            <v>801183</v>
          </cell>
        </row>
        <row r="577">
          <cell r="A577" t="str">
            <v>절      단</v>
          </cell>
          <cell r="C577" t="str">
            <v>절   단   공</v>
          </cell>
          <cell r="D577">
            <v>0.1</v>
          </cell>
          <cell r="E577" t="str">
            <v>인</v>
          </cell>
          <cell r="G577">
            <v>65881</v>
          </cell>
          <cell r="H577">
            <v>6588</v>
          </cell>
        </row>
        <row r="578">
          <cell r="E578" t="str">
            <v/>
          </cell>
        </row>
        <row r="579">
          <cell r="A579" t="str">
            <v>교      정</v>
          </cell>
          <cell r="C579" t="str">
            <v>프랜트 제관공</v>
          </cell>
          <cell r="D579">
            <v>1.75</v>
          </cell>
          <cell r="E579" t="str">
            <v>인</v>
          </cell>
          <cell r="G579">
            <v>81966</v>
          </cell>
          <cell r="H579">
            <v>143440</v>
          </cell>
        </row>
        <row r="580">
          <cell r="A580" t="str">
            <v>기 계 가 공</v>
          </cell>
          <cell r="C580" t="str">
            <v>기   계   공</v>
          </cell>
          <cell r="D580">
            <v>1.26</v>
          </cell>
          <cell r="E580" t="str">
            <v>인</v>
          </cell>
          <cell r="G580">
            <v>58906</v>
          </cell>
          <cell r="H580">
            <v>74221</v>
          </cell>
        </row>
        <row r="581">
          <cell r="C581" t="str">
            <v>기계 연마공</v>
          </cell>
          <cell r="D581">
            <v>0.126</v>
          </cell>
          <cell r="E581" t="str">
            <v>인</v>
          </cell>
          <cell r="G581">
            <v>26032</v>
          </cell>
          <cell r="H581">
            <v>3280</v>
          </cell>
        </row>
        <row r="582">
          <cell r="A582" t="str">
            <v>가 조 립,조 립</v>
          </cell>
          <cell r="C582" t="str">
            <v>프랜트기계설치공</v>
          </cell>
          <cell r="D582">
            <v>2</v>
          </cell>
          <cell r="E582" t="str">
            <v>인</v>
          </cell>
          <cell r="G582">
            <v>80805</v>
          </cell>
          <cell r="H582">
            <v>161610</v>
          </cell>
        </row>
        <row r="583">
          <cell r="A583" t="str">
            <v>가 조 립,해 체</v>
          </cell>
          <cell r="C583" t="str">
            <v>프랜트기계설치공</v>
          </cell>
          <cell r="D583">
            <v>1</v>
          </cell>
          <cell r="E583" t="str">
            <v>인</v>
          </cell>
          <cell r="G583">
            <v>80805</v>
          </cell>
          <cell r="H583">
            <v>80805</v>
          </cell>
        </row>
        <row r="584">
          <cell r="E584" t="str">
            <v/>
          </cell>
        </row>
        <row r="585">
          <cell r="A585" t="str">
            <v>운 반 조 작</v>
          </cell>
          <cell r="C585" t="str">
            <v>특수 비계공</v>
          </cell>
          <cell r="D585">
            <v>5</v>
          </cell>
          <cell r="E585" t="str">
            <v>인</v>
          </cell>
          <cell r="G585">
            <v>85884</v>
          </cell>
          <cell r="H585">
            <v>429420</v>
          </cell>
        </row>
        <row r="586">
          <cell r="A586" t="str">
            <v>종       별</v>
          </cell>
          <cell r="C586" t="str">
            <v>재 료 또 는</v>
          </cell>
          <cell r="D586" t="str">
            <v xml:space="preserve">원 수 </v>
          </cell>
          <cell r="E586" t="str">
            <v>단 위</v>
          </cell>
          <cell r="F586" t="str">
            <v>총   액</v>
          </cell>
          <cell r="G586" t="str">
            <v>노   무   비</v>
          </cell>
          <cell r="I586" t="str">
            <v>재   료   비</v>
          </cell>
          <cell r="K586" t="str">
            <v>경      비</v>
          </cell>
          <cell r="M586" t="str">
            <v>비   고</v>
          </cell>
        </row>
        <row r="587">
          <cell r="C587" t="str">
            <v xml:space="preserve">규       격 </v>
          </cell>
          <cell r="F587" t="str">
            <v>금   액</v>
          </cell>
          <cell r="G587" t="str">
            <v>단  가</v>
          </cell>
          <cell r="H587" t="str">
            <v>금   액</v>
          </cell>
          <cell r="I587" t="str">
            <v>단  가</v>
          </cell>
          <cell r="J587" t="str">
            <v>금   액</v>
          </cell>
          <cell r="K587" t="str">
            <v>단  가</v>
          </cell>
          <cell r="L587" t="str">
            <v>금   액</v>
          </cell>
        </row>
        <row r="588">
          <cell r="A588" t="str">
            <v>동 력 조 작</v>
          </cell>
          <cell r="C588" t="str">
            <v>플랜트전공</v>
          </cell>
          <cell r="D588">
            <v>1</v>
          </cell>
          <cell r="E588" t="str">
            <v>인</v>
          </cell>
          <cell r="G588">
            <v>64285</v>
          </cell>
          <cell r="H588">
            <v>64285</v>
          </cell>
        </row>
        <row r="589">
          <cell r="A589" t="str">
            <v>보      조</v>
          </cell>
          <cell r="C589" t="str">
            <v>특 별 인 부</v>
          </cell>
          <cell r="D589">
            <v>14.4</v>
          </cell>
          <cell r="E589" t="str">
            <v>인</v>
          </cell>
          <cell r="G589">
            <v>57379</v>
          </cell>
          <cell r="H589">
            <v>826257</v>
          </cell>
        </row>
        <row r="590">
          <cell r="A590" t="str">
            <v>검      사</v>
          </cell>
          <cell r="C590" t="str">
            <v>인건비 7%</v>
          </cell>
          <cell r="D590" t="str">
            <v>1</v>
          </cell>
          <cell r="E590" t="str">
            <v>식</v>
          </cell>
          <cell r="H590">
            <v>247586</v>
          </cell>
        </row>
        <row r="592">
          <cell r="B592" t="str">
            <v>계</v>
          </cell>
          <cell r="F592">
            <v>3784537</v>
          </cell>
          <cell r="H592">
            <v>3784537</v>
          </cell>
        </row>
        <row r="615">
          <cell r="A615" t="str">
            <v>ROLLER GATE GUIDE FRAME 제작 소모 자재비</v>
          </cell>
        </row>
        <row r="616">
          <cell r="E616" t="str">
            <v/>
          </cell>
        </row>
        <row r="617">
          <cell r="A617" t="str">
            <v>종       별</v>
          </cell>
          <cell r="C617" t="str">
            <v>재 료 또 는</v>
          </cell>
          <cell r="D617" t="str">
            <v xml:space="preserve">원 수 </v>
          </cell>
          <cell r="E617" t="str">
            <v>단 위</v>
          </cell>
          <cell r="F617" t="str">
            <v>총   액</v>
          </cell>
          <cell r="G617" t="str">
            <v>노   무   비</v>
          </cell>
          <cell r="I617" t="str">
            <v>재   료   비</v>
          </cell>
          <cell r="K617" t="str">
            <v>경      비</v>
          </cell>
          <cell r="M617" t="str">
            <v>비   고</v>
          </cell>
        </row>
        <row r="618">
          <cell r="C618" t="str">
            <v xml:space="preserve">규       격 </v>
          </cell>
          <cell r="F618" t="str">
            <v>금   액</v>
          </cell>
          <cell r="G618" t="str">
            <v>단  가</v>
          </cell>
          <cell r="H618" t="str">
            <v>금   액</v>
          </cell>
          <cell r="I618" t="str">
            <v>단  가</v>
          </cell>
          <cell r="J618" t="str">
            <v>금   액</v>
          </cell>
          <cell r="K618" t="str">
            <v>단  가</v>
          </cell>
          <cell r="L618" t="str">
            <v>금   액</v>
          </cell>
        </row>
        <row r="619">
          <cell r="A619" t="str">
            <v>산       소</v>
          </cell>
          <cell r="C619" t="str">
            <v>6,000L용</v>
          </cell>
          <cell r="D619">
            <v>2.2999999999999998</v>
          </cell>
          <cell r="E619" t="str">
            <v>병</v>
          </cell>
          <cell r="G619" t="str">
            <v/>
          </cell>
          <cell r="I619">
            <v>12000</v>
          </cell>
          <cell r="J619">
            <v>27600</v>
          </cell>
        </row>
        <row r="620">
          <cell r="A620" t="str">
            <v>아 세 치 렌</v>
          </cell>
          <cell r="C620" t="str">
            <v>2,100L용</v>
          </cell>
          <cell r="D620">
            <v>1.6</v>
          </cell>
          <cell r="E620" t="str">
            <v>병</v>
          </cell>
          <cell r="I620">
            <v>25849</v>
          </cell>
          <cell r="J620">
            <v>41358</v>
          </cell>
        </row>
        <row r="621">
          <cell r="A621" t="str">
            <v>함       석</v>
          </cell>
          <cell r="C621" t="str">
            <v>#32 x 3' x 6'</v>
          </cell>
          <cell r="D621">
            <v>1.9</v>
          </cell>
          <cell r="E621" t="str">
            <v>매</v>
          </cell>
          <cell r="I621">
            <v>2597</v>
          </cell>
          <cell r="J621">
            <v>4934</v>
          </cell>
        </row>
        <row r="622">
          <cell r="A622" t="str">
            <v>용   접  봉</v>
          </cell>
          <cell r="C622" t="str">
            <v>SS41+STS304,4M/M</v>
          </cell>
          <cell r="D622">
            <v>54.6</v>
          </cell>
          <cell r="E622" t="str">
            <v>KG</v>
          </cell>
          <cell r="I622">
            <v>3360</v>
          </cell>
          <cell r="J622">
            <v>183456</v>
          </cell>
        </row>
        <row r="623">
          <cell r="A623" t="str">
            <v>전       력</v>
          </cell>
          <cell r="D623">
            <v>550</v>
          </cell>
          <cell r="E623" t="str">
            <v>KWH</v>
          </cell>
          <cell r="K623">
            <v>61.6</v>
          </cell>
          <cell r="L623">
            <v>33880</v>
          </cell>
        </row>
        <row r="624">
          <cell r="A624" t="str">
            <v>그라인다돌</v>
          </cell>
          <cell r="C624" t="str">
            <v>300 M/M</v>
          </cell>
          <cell r="D624">
            <v>0.3</v>
          </cell>
          <cell r="E624" t="str">
            <v>개</v>
          </cell>
          <cell r="I624">
            <v>3380</v>
          </cell>
          <cell r="J624">
            <v>1014</v>
          </cell>
        </row>
        <row r="625">
          <cell r="A625" t="str">
            <v/>
          </cell>
        </row>
        <row r="627">
          <cell r="B627" t="str">
            <v>계</v>
          </cell>
          <cell r="F627">
            <v>292242</v>
          </cell>
          <cell r="J627">
            <v>258362</v>
          </cell>
          <cell r="L627">
            <v>33880</v>
          </cell>
        </row>
        <row r="628">
          <cell r="F628" t="str">
            <v/>
          </cell>
          <cell r="J628" t="str">
            <v/>
          </cell>
          <cell r="L628" t="str">
            <v/>
          </cell>
        </row>
        <row r="629">
          <cell r="F629" t="str">
            <v/>
          </cell>
          <cell r="J629" t="str">
            <v/>
          </cell>
          <cell r="L629" t="str">
            <v/>
          </cell>
        </row>
        <row r="630">
          <cell r="F630" t="str">
            <v/>
          </cell>
          <cell r="J630" t="str">
            <v/>
          </cell>
          <cell r="L630" t="str">
            <v/>
          </cell>
        </row>
        <row r="631">
          <cell r="F631" t="str">
            <v/>
          </cell>
          <cell r="J631" t="str">
            <v/>
          </cell>
          <cell r="L631" t="str">
            <v/>
          </cell>
        </row>
        <row r="632">
          <cell r="F632" t="str">
            <v/>
          </cell>
          <cell r="J632" t="str">
            <v/>
          </cell>
          <cell r="L632" t="str">
            <v/>
          </cell>
        </row>
        <row r="633">
          <cell r="F633" t="str">
            <v/>
          </cell>
          <cell r="J633" t="str">
            <v/>
          </cell>
          <cell r="L633" t="str">
            <v/>
          </cell>
        </row>
        <row r="634">
          <cell r="F634" t="str">
            <v/>
          </cell>
          <cell r="J634" t="str">
            <v/>
          </cell>
          <cell r="L634" t="str">
            <v/>
          </cell>
        </row>
        <row r="635">
          <cell r="F635" t="str">
            <v/>
          </cell>
          <cell r="J635" t="str">
            <v/>
          </cell>
          <cell r="L635" t="str">
            <v/>
          </cell>
        </row>
        <row r="636">
          <cell r="F636" t="str">
            <v/>
          </cell>
          <cell r="J636" t="str">
            <v/>
          </cell>
          <cell r="L636" t="str">
            <v/>
          </cell>
        </row>
        <row r="637">
          <cell r="F637" t="str">
            <v/>
          </cell>
          <cell r="J637" t="str">
            <v/>
          </cell>
          <cell r="L637" t="str">
            <v/>
          </cell>
        </row>
        <row r="638">
          <cell r="F638" t="str">
            <v/>
          </cell>
          <cell r="J638" t="str">
            <v/>
          </cell>
          <cell r="L638" t="str">
            <v/>
          </cell>
        </row>
        <row r="639">
          <cell r="F639" t="str">
            <v/>
          </cell>
          <cell r="J639" t="str">
            <v/>
          </cell>
          <cell r="L639" t="str">
            <v/>
          </cell>
        </row>
        <row r="640">
          <cell r="F640" t="str">
            <v/>
          </cell>
          <cell r="J640" t="str">
            <v/>
          </cell>
          <cell r="L640" t="str">
            <v/>
          </cell>
        </row>
        <row r="641">
          <cell r="F641" t="str">
            <v/>
          </cell>
          <cell r="J641" t="str">
            <v/>
          </cell>
          <cell r="L641" t="str">
            <v/>
          </cell>
        </row>
        <row r="642">
          <cell r="F642" t="str">
            <v/>
          </cell>
          <cell r="J642" t="str">
            <v/>
          </cell>
          <cell r="L642" t="str">
            <v/>
          </cell>
        </row>
        <row r="643">
          <cell r="F643" t="str">
            <v/>
          </cell>
          <cell r="J643" t="str">
            <v/>
          </cell>
          <cell r="L643" t="str">
            <v/>
          </cell>
        </row>
        <row r="644">
          <cell r="A644" t="str">
            <v>ROLLER GATE 설치 인건비</v>
          </cell>
        </row>
        <row r="645">
          <cell r="E645" t="str">
            <v/>
          </cell>
        </row>
        <row r="646">
          <cell r="A646" t="str">
            <v>종       별</v>
          </cell>
          <cell r="C646" t="str">
            <v>재 료 또 는</v>
          </cell>
          <cell r="D646" t="str">
            <v xml:space="preserve">원 수 </v>
          </cell>
          <cell r="E646" t="str">
            <v>단 위</v>
          </cell>
          <cell r="F646" t="str">
            <v>총   액</v>
          </cell>
          <cell r="G646" t="str">
            <v>노   무   비</v>
          </cell>
          <cell r="I646" t="str">
            <v>재   료   비</v>
          </cell>
          <cell r="K646" t="str">
            <v>경      비</v>
          </cell>
          <cell r="M646" t="str">
            <v>비   고</v>
          </cell>
        </row>
        <row r="647">
          <cell r="C647" t="str">
            <v xml:space="preserve">규       격 </v>
          </cell>
          <cell r="F647" t="str">
            <v>금   액</v>
          </cell>
          <cell r="G647" t="str">
            <v>단  가</v>
          </cell>
          <cell r="H647" t="str">
            <v>금   액</v>
          </cell>
          <cell r="I647" t="str">
            <v>단  가</v>
          </cell>
          <cell r="J647" t="str">
            <v>금   액</v>
          </cell>
          <cell r="K647" t="str">
            <v>단  가</v>
          </cell>
          <cell r="L647" t="str">
            <v>금   액</v>
          </cell>
        </row>
        <row r="648">
          <cell r="A648" t="str">
            <v>기 술 관 리</v>
          </cell>
          <cell r="C648" t="str">
            <v>기계기사1급</v>
          </cell>
          <cell r="D648">
            <v>0.5</v>
          </cell>
          <cell r="E648" t="str">
            <v>인</v>
          </cell>
          <cell r="G648">
            <v>97488</v>
          </cell>
          <cell r="H648">
            <v>48744</v>
          </cell>
        </row>
        <row r="649">
          <cell r="A649" t="str">
            <v>형 장 교 정</v>
          </cell>
          <cell r="C649" t="str">
            <v>프랜트 제관공</v>
          </cell>
          <cell r="D649">
            <v>0.81599999999999995</v>
          </cell>
          <cell r="E649" t="str">
            <v>인</v>
          </cell>
          <cell r="G649">
            <v>81966</v>
          </cell>
          <cell r="H649">
            <v>66884</v>
          </cell>
        </row>
        <row r="650">
          <cell r="A650" t="str">
            <v/>
          </cell>
          <cell r="C650" t="str">
            <v>비   계   공</v>
          </cell>
          <cell r="D650">
            <v>0.14599999999999999</v>
          </cell>
          <cell r="E650" t="str">
            <v>인</v>
          </cell>
          <cell r="G650">
            <v>79467</v>
          </cell>
          <cell r="H650">
            <v>11602</v>
          </cell>
        </row>
        <row r="651">
          <cell r="A651" t="str">
            <v>소 운 반 제 작</v>
          </cell>
          <cell r="C651" t="str">
            <v>비   계   공</v>
          </cell>
          <cell r="D651">
            <v>1.992</v>
          </cell>
          <cell r="E651" t="str">
            <v>인</v>
          </cell>
          <cell r="G651">
            <v>79467</v>
          </cell>
          <cell r="H651">
            <v>158298</v>
          </cell>
        </row>
        <row r="652">
          <cell r="A652" t="str">
            <v/>
          </cell>
          <cell r="C652" t="str">
            <v>프랜트기계설치공</v>
          </cell>
          <cell r="D652">
            <v>0.79100000000000004</v>
          </cell>
          <cell r="E652" t="str">
            <v>인</v>
          </cell>
          <cell r="G652">
            <v>80805</v>
          </cell>
          <cell r="H652">
            <v>63916</v>
          </cell>
        </row>
        <row r="654">
          <cell r="A654" t="str">
            <v>조 립 조 정</v>
          </cell>
          <cell r="C654" t="str">
            <v>비   계   공</v>
          </cell>
          <cell r="D654">
            <v>2.4300000000000002</v>
          </cell>
          <cell r="E654" t="str">
            <v>인</v>
          </cell>
          <cell r="G654">
            <v>79467</v>
          </cell>
          <cell r="H654">
            <v>193104</v>
          </cell>
        </row>
        <row r="655">
          <cell r="A655" t="str">
            <v/>
          </cell>
          <cell r="C655" t="str">
            <v>프랜트 제관공</v>
          </cell>
          <cell r="D655">
            <v>2.0350000000000001</v>
          </cell>
          <cell r="E655" t="str">
            <v>인</v>
          </cell>
          <cell r="G655">
            <v>81966</v>
          </cell>
          <cell r="H655">
            <v>166800</v>
          </cell>
        </row>
        <row r="656">
          <cell r="A656" t="str">
            <v/>
          </cell>
          <cell r="C656" t="str">
            <v>측   량   사</v>
          </cell>
          <cell r="D656">
            <v>0.81200000000000006</v>
          </cell>
          <cell r="E656" t="str">
            <v>인</v>
          </cell>
          <cell r="G656">
            <v>58506</v>
          </cell>
          <cell r="H656">
            <v>47506</v>
          </cell>
        </row>
        <row r="657">
          <cell r="A657" t="str">
            <v>리  벳  팅</v>
          </cell>
          <cell r="C657" t="str">
            <v>리 벳 팅 공</v>
          </cell>
          <cell r="D657">
            <v>1.4470000000000001</v>
          </cell>
          <cell r="E657" t="str">
            <v>인</v>
          </cell>
          <cell r="G657">
            <v>71579</v>
          </cell>
          <cell r="H657">
            <v>103574</v>
          </cell>
        </row>
        <row r="658">
          <cell r="A658" t="str">
            <v/>
          </cell>
          <cell r="C658" t="str">
            <v>플랜트기계설치공</v>
          </cell>
          <cell r="D658">
            <v>0.52700000000000002</v>
          </cell>
          <cell r="E658" t="str">
            <v>인</v>
          </cell>
          <cell r="G658">
            <v>80805</v>
          </cell>
          <cell r="H658">
            <v>42584</v>
          </cell>
        </row>
        <row r="659">
          <cell r="C659" t="str">
            <v/>
          </cell>
        </row>
        <row r="660">
          <cell r="A660" t="str">
            <v>용      접</v>
          </cell>
          <cell r="C660" t="str">
            <v>프랜트 용접공</v>
          </cell>
          <cell r="D660">
            <v>0.70499999999999996</v>
          </cell>
          <cell r="E660" t="str">
            <v>인</v>
          </cell>
          <cell r="G660">
            <v>95379</v>
          </cell>
          <cell r="H660">
            <v>67242</v>
          </cell>
        </row>
        <row r="661">
          <cell r="A661" t="str">
            <v/>
          </cell>
          <cell r="C661" t="str">
            <v>프랜트 제관공</v>
          </cell>
          <cell r="D661">
            <v>0.187</v>
          </cell>
          <cell r="E661" t="str">
            <v>인</v>
          </cell>
          <cell r="G661">
            <v>81966</v>
          </cell>
          <cell r="H661">
            <v>15327</v>
          </cell>
        </row>
        <row r="662">
          <cell r="A662" t="str">
            <v>전 원 배 선</v>
          </cell>
          <cell r="C662" t="str">
            <v>플랜트 전공</v>
          </cell>
          <cell r="D662">
            <v>0.187</v>
          </cell>
          <cell r="E662" t="str">
            <v>인</v>
          </cell>
          <cell r="G662">
            <v>64285</v>
          </cell>
          <cell r="H662">
            <v>12021</v>
          </cell>
        </row>
        <row r="664">
          <cell r="A664" t="str">
            <v>검사 및 교정</v>
          </cell>
          <cell r="C664" t="str">
            <v xml:space="preserve">기술관리,전원 </v>
          </cell>
          <cell r="D664" t="str">
            <v>1</v>
          </cell>
          <cell r="E664" t="str">
            <v>식</v>
          </cell>
          <cell r="H664">
            <v>93683</v>
          </cell>
        </row>
        <row r="665">
          <cell r="C665" t="str">
            <v>배선 제외 10%</v>
          </cell>
        </row>
        <row r="669">
          <cell r="B669" t="str">
            <v>계</v>
          </cell>
          <cell r="F669">
            <v>1091285</v>
          </cell>
          <cell r="H669">
            <v>1091285</v>
          </cell>
        </row>
        <row r="673">
          <cell r="A673" t="str">
            <v>ROLLER GATE 설치 사용장비 경비</v>
          </cell>
        </row>
        <row r="674">
          <cell r="E674" t="str">
            <v/>
          </cell>
        </row>
        <row r="675">
          <cell r="A675" t="str">
            <v>종       별</v>
          </cell>
          <cell r="C675" t="str">
            <v>재 료 또 는</v>
          </cell>
          <cell r="D675" t="str">
            <v xml:space="preserve">원 수 </v>
          </cell>
          <cell r="E675" t="str">
            <v>단 위</v>
          </cell>
          <cell r="F675" t="str">
            <v>총   액</v>
          </cell>
          <cell r="G675" t="str">
            <v>노   무   비</v>
          </cell>
          <cell r="I675" t="str">
            <v>재   료   비</v>
          </cell>
          <cell r="K675" t="str">
            <v>경      비</v>
          </cell>
          <cell r="M675" t="str">
            <v>비   고</v>
          </cell>
        </row>
        <row r="676">
          <cell r="C676" t="str">
            <v xml:space="preserve">규       격 </v>
          </cell>
          <cell r="F676" t="str">
            <v>금   액</v>
          </cell>
          <cell r="G676" t="str">
            <v>단  가</v>
          </cell>
          <cell r="H676" t="str">
            <v>금   액</v>
          </cell>
          <cell r="I676" t="str">
            <v>단  가</v>
          </cell>
          <cell r="J676" t="str">
            <v>금   액</v>
          </cell>
          <cell r="K676" t="str">
            <v>단  가</v>
          </cell>
          <cell r="L676" t="str">
            <v>금   액</v>
          </cell>
        </row>
        <row r="677">
          <cell r="A677" t="str">
            <v>A.C WELDER</v>
          </cell>
          <cell r="C677" t="str">
            <v>10KVA</v>
          </cell>
          <cell r="D677">
            <v>8</v>
          </cell>
          <cell r="E677" t="str">
            <v>Hr</v>
          </cell>
          <cell r="K677">
            <v>155</v>
          </cell>
          <cell r="L677">
            <v>1240</v>
          </cell>
        </row>
        <row r="678">
          <cell r="A678" t="str">
            <v>D.C WELDER</v>
          </cell>
          <cell r="C678" t="str">
            <v>5.5KW</v>
          </cell>
          <cell r="D678">
            <v>32</v>
          </cell>
          <cell r="E678" t="str">
            <v>Hr</v>
          </cell>
          <cell r="K678">
            <v>359</v>
          </cell>
          <cell r="L678">
            <v>11488</v>
          </cell>
        </row>
        <row r="679">
          <cell r="A679" t="str">
            <v>GAS CUTTING M/C</v>
          </cell>
          <cell r="C679" t="str">
            <v>중 형</v>
          </cell>
          <cell r="D679">
            <v>32</v>
          </cell>
          <cell r="E679" t="str">
            <v>Hr</v>
          </cell>
          <cell r="G679">
            <v>3974</v>
          </cell>
          <cell r="H679">
            <v>127168</v>
          </cell>
          <cell r="K679">
            <v>115</v>
          </cell>
          <cell r="L679">
            <v>3680</v>
          </cell>
        </row>
        <row r="680">
          <cell r="A680" t="str">
            <v>GAS WELDER</v>
          </cell>
          <cell r="C680" t="str">
            <v>중 형</v>
          </cell>
          <cell r="D680">
            <v>24</v>
          </cell>
          <cell r="E680" t="str">
            <v>Hr</v>
          </cell>
          <cell r="K680">
            <v>115</v>
          </cell>
          <cell r="L680">
            <v>2760</v>
          </cell>
        </row>
        <row r="681">
          <cell r="A681" t="str">
            <v>PORTABLE DRILL</v>
          </cell>
          <cell r="C681" t="str">
            <v>1.5 HP</v>
          </cell>
          <cell r="D681">
            <v>16</v>
          </cell>
          <cell r="E681" t="str">
            <v>Hr</v>
          </cell>
          <cell r="K681">
            <v>14</v>
          </cell>
          <cell r="L681">
            <v>224</v>
          </cell>
        </row>
        <row r="683">
          <cell r="A683" t="str">
            <v>PORTABLE GRINDER</v>
          </cell>
          <cell r="C683" t="str">
            <v>0.5 HP</v>
          </cell>
          <cell r="D683">
            <v>32</v>
          </cell>
          <cell r="E683" t="str">
            <v>Hr</v>
          </cell>
          <cell r="K683">
            <v>22</v>
          </cell>
          <cell r="L683">
            <v>704</v>
          </cell>
        </row>
        <row r="684">
          <cell r="A684" t="str">
            <v>COMPRESSOR</v>
          </cell>
          <cell r="C684" t="str">
            <v>8.9㎥/min</v>
          </cell>
          <cell r="D684">
            <v>8</v>
          </cell>
          <cell r="E684" t="str">
            <v>Hr</v>
          </cell>
          <cell r="G684">
            <v>9681</v>
          </cell>
          <cell r="H684">
            <v>77448</v>
          </cell>
          <cell r="I684">
            <v>8779</v>
          </cell>
          <cell r="J684">
            <v>70232</v>
          </cell>
          <cell r="K684">
            <v>6250</v>
          </cell>
          <cell r="L684">
            <v>50000</v>
          </cell>
        </row>
        <row r="685">
          <cell r="A685" t="str">
            <v>WINCH</v>
          </cell>
          <cell r="C685" t="str">
            <v>10 HP</v>
          </cell>
          <cell r="D685">
            <v>16</v>
          </cell>
          <cell r="E685" t="str">
            <v>Hr</v>
          </cell>
          <cell r="G685">
            <v>9235</v>
          </cell>
          <cell r="H685">
            <v>147760</v>
          </cell>
          <cell r="K685">
            <v>850</v>
          </cell>
          <cell r="L685">
            <v>13600</v>
          </cell>
        </row>
        <row r="686">
          <cell r="A686" t="str">
            <v>리프트 트럭</v>
          </cell>
          <cell r="C686" t="str">
            <v>7 TON</v>
          </cell>
          <cell r="D686">
            <v>8</v>
          </cell>
          <cell r="E686" t="str">
            <v>Hr</v>
          </cell>
          <cell r="G686">
            <v>9681</v>
          </cell>
          <cell r="H686">
            <v>77448</v>
          </cell>
          <cell r="I686">
            <v>5898</v>
          </cell>
          <cell r="J686">
            <v>47184</v>
          </cell>
          <cell r="K686">
            <v>5845</v>
          </cell>
          <cell r="L686">
            <v>46760</v>
          </cell>
        </row>
        <row r="687">
          <cell r="A687" t="str">
            <v>TRUCK CRANE</v>
          </cell>
          <cell r="C687" t="str">
            <v>40 TON</v>
          </cell>
          <cell r="D687">
            <v>8</v>
          </cell>
          <cell r="E687" t="str">
            <v>Hr</v>
          </cell>
          <cell r="G687">
            <v>18615</v>
          </cell>
          <cell r="H687">
            <v>148920</v>
          </cell>
          <cell r="I687">
            <v>8730</v>
          </cell>
          <cell r="J687">
            <v>69840</v>
          </cell>
          <cell r="K687">
            <v>55621</v>
          </cell>
          <cell r="L687">
            <v>444968</v>
          </cell>
        </row>
        <row r="691">
          <cell r="B691" t="str">
            <v xml:space="preserve"> 계</v>
          </cell>
          <cell r="F691">
            <v>1341424</v>
          </cell>
          <cell r="H691">
            <v>578744</v>
          </cell>
          <cell r="J691">
            <v>187256</v>
          </cell>
          <cell r="L691">
            <v>575424</v>
          </cell>
        </row>
        <row r="699">
          <cell r="J699" t="str">
            <v/>
          </cell>
        </row>
        <row r="700">
          <cell r="J700" t="str">
            <v/>
          </cell>
        </row>
        <row r="701">
          <cell r="J701" t="str">
            <v/>
          </cell>
        </row>
        <row r="702">
          <cell r="A702" t="str">
            <v>ROLLER GATE LEAF 설치 소모 자재비</v>
          </cell>
        </row>
        <row r="703">
          <cell r="E703" t="str">
            <v/>
          </cell>
        </row>
        <row r="704">
          <cell r="A704" t="str">
            <v>종       별</v>
          </cell>
          <cell r="C704" t="str">
            <v>재 료 또 는</v>
          </cell>
          <cell r="D704" t="str">
            <v xml:space="preserve">원 수 </v>
          </cell>
          <cell r="E704" t="str">
            <v>단 위</v>
          </cell>
          <cell r="F704" t="str">
            <v>총   액</v>
          </cell>
          <cell r="G704" t="str">
            <v>노   무   비</v>
          </cell>
          <cell r="I704" t="str">
            <v>재   료   비</v>
          </cell>
          <cell r="K704" t="str">
            <v>경      비</v>
          </cell>
          <cell r="M704" t="str">
            <v>비   고</v>
          </cell>
        </row>
        <row r="705">
          <cell r="C705" t="str">
            <v xml:space="preserve">규       격 </v>
          </cell>
          <cell r="F705" t="str">
            <v>금   액</v>
          </cell>
          <cell r="G705" t="str">
            <v>단  가</v>
          </cell>
          <cell r="H705" t="str">
            <v>금   액</v>
          </cell>
          <cell r="I705" t="str">
            <v>단  가</v>
          </cell>
          <cell r="J705" t="str">
            <v>금   액</v>
          </cell>
          <cell r="K705" t="str">
            <v>단  가</v>
          </cell>
          <cell r="L705" t="str">
            <v>금   액</v>
          </cell>
        </row>
        <row r="706">
          <cell r="A706" t="str">
            <v>산       소</v>
          </cell>
          <cell r="C706" t="str">
            <v>6,000L용</v>
          </cell>
          <cell r="D706">
            <v>0.46</v>
          </cell>
          <cell r="E706" t="str">
            <v>병</v>
          </cell>
          <cell r="G706" t="str">
            <v/>
          </cell>
          <cell r="I706">
            <v>12000</v>
          </cell>
          <cell r="J706">
            <v>5520</v>
          </cell>
        </row>
        <row r="707">
          <cell r="A707" t="str">
            <v>아 세 치 렌</v>
          </cell>
          <cell r="C707" t="str">
            <v>4,500L용</v>
          </cell>
          <cell r="D707">
            <v>0.39</v>
          </cell>
          <cell r="E707" t="str">
            <v>병</v>
          </cell>
          <cell r="I707">
            <v>55392</v>
          </cell>
          <cell r="J707">
            <v>21602</v>
          </cell>
        </row>
        <row r="708">
          <cell r="A708" t="str">
            <v>용   접  봉</v>
          </cell>
          <cell r="C708" t="str">
            <v>SS400 , 4M/M</v>
          </cell>
          <cell r="D708">
            <v>5.4</v>
          </cell>
          <cell r="E708" t="str">
            <v>KG</v>
          </cell>
          <cell r="I708">
            <v>1260</v>
          </cell>
          <cell r="J708">
            <v>6804</v>
          </cell>
        </row>
        <row r="709">
          <cell r="A709" t="str">
            <v>코  크  스</v>
          </cell>
          <cell r="D709">
            <v>27</v>
          </cell>
          <cell r="E709" t="str">
            <v>KG</v>
          </cell>
          <cell r="I709">
            <v>183</v>
          </cell>
          <cell r="J709">
            <v>4941</v>
          </cell>
        </row>
        <row r="712">
          <cell r="A712" t="str">
            <v/>
          </cell>
        </row>
        <row r="713">
          <cell r="L713" t="str">
            <v/>
          </cell>
        </row>
        <row r="714">
          <cell r="B714" t="str">
            <v>계</v>
          </cell>
          <cell r="F714">
            <v>38867</v>
          </cell>
          <cell r="J714">
            <v>38867</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ROLLER GATE GUIDE FRAME 설치 인건비</v>
          </cell>
        </row>
        <row r="732">
          <cell r="E732" t="str">
            <v/>
          </cell>
        </row>
        <row r="733">
          <cell r="A733" t="str">
            <v>종       별</v>
          </cell>
          <cell r="C733" t="str">
            <v>재 료 또 는</v>
          </cell>
          <cell r="D733" t="str">
            <v xml:space="preserve">원 수 </v>
          </cell>
          <cell r="E733" t="str">
            <v>단 위</v>
          </cell>
          <cell r="F733" t="str">
            <v>총   액</v>
          </cell>
          <cell r="G733" t="str">
            <v>노   무   비</v>
          </cell>
          <cell r="I733" t="str">
            <v>재   료   비</v>
          </cell>
          <cell r="K733" t="str">
            <v>경      비</v>
          </cell>
          <cell r="M733" t="str">
            <v>비   고</v>
          </cell>
        </row>
        <row r="734">
          <cell r="C734" t="str">
            <v xml:space="preserve">규       격 </v>
          </cell>
          <cell r="F734" t="str">
            <v>금   액</v>
          </cell>
          <cell r="G734" t="str">
            <v>단  가</v>
          </cell>
          <cell r="H734" t="str">
            <v>금   액</v>
          </cell>
          <cell r="I734" t="str">
            <v>단  가</v>
          </cell>
          <cell r="J734" t="str">
            <v>금   액</v>
          </cell>
          <cell r="K734" t="str">
            <v>단  가</v>
          </cell>
          <cell r="L734" t="str">
            <v>금   액</v>
          </cell>
        </row>
        <row r="735">
          <cell r="A735" t="str">
            <v>기 술 지 도</v>
          </cell>
          <cell r="C735" t="str">
            <v>기계기사1급</v>
          </cell>
          <cell r="D735">
            <v>5.33</v>
          </cell>
          <cell r="E735" t="str">
            <v>인</v>
          </cell>
          <cell r="G735">
            <v>97488</v>
          </cell>
          <cell r="H735">
            <v>519611</v>
          </cell>
        </row>
        <row r="736">
          <cell r="A736" t="str">
            <v>박 스 해 체</v>
          </cell>
          <cell r="C736" t="str">
            <v>목       공</v>
          </cell>
          <cell r="D736">
            <v>0.34</v>
          </cell>
          <cell r="E736" t="str">
            <v>인</v>
          </cell>
          <cell r="G736">
            <v>75306</v>
          </cell>
          <cell r="H736">
            <v>25604</v>
          </cell>
        </row>
        <row r="737">
          <cell r="C737" t="str">
            <v>특 별 인 부</v>
          </cell>
          <cell r="D737">
            <v>0.34</v>
          </cell>
          <cell r="E737" t="str">
            <v>인</v>
          </cell>
          <cell r="G737">
            <v>57379</v>
          </cell>
          <cell r="H737">
            <v>19508</v>
          </cell>
        </row>
        <row r="738">
          <cell r="A738" t="str">
            <v>검       측</v>
          </cell>
          <cell r="C738" t="str">
            <v>플랜트기계설치공</v>
          </cell>
          <cell r="D738">
            <v>0.17</v>
          </cell>
          <cell r="E738" t="str">
            <v>인</v>
          </cell>
          <cell r="G738">
            <v>80805</v>
          </cell>
          <cell r="H738">
            <v>13736</v>
          </cell>
        </row>
        <row r="739">
          <cell r="C739" t="str">
            <v>특 별 인 부</v>
          </cell>
          <cell r="D739">
            <v>0.17</v>
          </cell>
          <cell r="E739" t="str">
            <v>인</v>
          </cell>
          <cell r="G739">
            <v>57379</v>
          </cell>
          <cell r="H739">
            <v>9754</v>
          </cell>
        </row>
        <row r="741">
          <cell r="A741" t="str">
            <v xml:space="preserve">수정 및 교정 </v>
          </cell>
          <cell r="C741" t="str">
            <v>프랜트기계설치공</v>
          </cell>
          <cell r="D741">
            <v>0.34</v>
          </cell>
          <cell r="E741" t="str">
            <v>인</v>
          </cell>
          <cell r="G741">
            <v>80805</v>
          </cell>
          <cell r="H741">
            <v>27473</v>
          </cell>
        </row>
        <row r="742">
          <cell r="C742" t="str">
            <v>특 별 인 부</v>
          </cell>
          <cell r="D742">
            <v>0.17</v>
          </cell>
          <cell r="E742" t="str">
            <v>인</v>
          </cell>
          <cell r="G742">
            <v>57379</v>
          </cell>
          <cell r="H742">
            <v>9754</v>
          </cell>
        </row>
        <row r="743">
          <cell r="A743" t="str">
            <v>설치준비,CHIPPING</v>
          </cell>
          <cell r="C743" t="str">
            <v>석      공</v>
          </cell>
          <cell r="D743">
            <v>1.1499999999999999</v>
          </cell>
          <cell r="E743" t="str">
            <v>인</v>
          </cell>
          <cell r="G743">
            <v>77005</v>
          </cell>
          <cell r="H743">
            <v>88555</v>
          </cell>
        </row>
        <row r="744">
          <cell r="C744" t="str">
            <v>특 별 인 부</v>
          </cell>
          <cell r="D744">
            <v>0.86</v>
          </cell>
          <cell r="E744" t="str">
            <v>인</v>
          </cell>
          <cell r="G744">
            <v>57379</v>
          </cell>
          <cell r="H744">
            <v>49345</v>
          </cell>
        </row>
        <row r="745">
          <cell r="A745" t="str">
            <v>가설 장비 설치</v>
          </cell>
          <cell r="C745" t="str">
            <v>프랜트기계설치공</v>
          </cell>
          <cell r="D745">
            <v>0.19</v>
          </cell>
          <cell r="E745" t="str">
            <v>인</v>
          </cell>
          <cell r="G745">
            <v>80805</v>
          </cell>
          <cell r="H745">
            <v>15352</v>
          </cell>
        </row>
        <row r="747">
          <cell r="C747" t="str">
            <v>프랜트 배관공</v>
          </cell>
          <cell r="D747">
            <v>0.19</v>
          </cell>
          <cell r="E747" t="str">
            <v>인</v>
          </cell>
          <cell r="G747">
            <v>97219</v>
          </cell>
          <cell r="H747">
            <v>18471</v>
          </cell>
        </row>
        <row r="748">
          <cell r="C748" t="str">
            <v>산소 절단공</v>
          </cell>
          <cell r="D748">
            <v>0.12</v>
          </cell>
          <cell r="E748" t="str">
            <v>인</v>
          </cell>
          <cell r="G748">
            <v>31794</v>
          </cell>
          <cell r="H748">
            <v>3815</v>
          </cell>
        </row>
        <row r="749">
          <cell r="C749" t="str">
            <v>프랜트 용접공</v>
          </cell>
          <cell r="D749">
            <v>0.12</v>
          </cell>
          <cell r="E749" t="str">
            <v>인</v>
          </cell>
          <cell r="G749">
            <v>95379</v>
          </cell>
          <cell r="H749">
            <v>11445</v>
          </cell>
        </row>
        <row r="750">
          <cell r="C750" t="str">
            <v>특 별 인 부</v>
          </cell>
          <cell r="D750">
            <v>0.51</v>
          </cell>
          <cell r="E750" t="str">
            <v>인</v>
          </cell>
          <cell r="G750">
            <v>57379</v>
          </cell>
          <cell r="H750">
            <v>29263</v>
          </cell>
        </row>
        <row r="751">
          <cell r="A751" t="str">
            <v>앙카바 정리 작업</v>
          </cell>
          <cell r="C751" t="str">
            <v>산소 절단공</v>
          </cell>
          <cell r="D751">
            <v>0.56000000000000005</v>
          </cell>
          <cell r="E751" t="str">
            <v>인</v>
          </cell>
          <cell r="G751">
            <v>31794</v>
          </cell>
          <cell r="H751">
            <v>17804</v>
          </cell>
        </row>
        <row r="753">
          <cell r="A753" t="str">
            <v/>
          </cell>
          <cell r="C753" t="str">
            <v>프랜트기계설치공</v>
          </cell>
          <cell r="D753">
            <v>0.56000000000000005</v>
          </cell>
          <cell r="E753" t="str">
            <v>인</v>
          </cell>
          <cell r="G753">
            <v>80805</v>
          </cell>
          <cell r="H753">
            <v>45250</v>
          </cell>
        </row>
        <row r="754">
          <cell r="A754" t="str">
            <v/>
          </cell>
          <cell r="C754" t="str">
            <v>특 별 인 부</v>
          </cell>
          <cell r="D754">
            <v>1.1200000000000001</v>
          </cell>
          <cell r="E754" t="str">
            <v>인</v>
          </cell>
          <cell r="G754">
            <v>57379</v>
          </cell>
          <cell r="H754">
            <v>64264</v>
          </cell>
        </row>
        <row r="755">
          <cell r="A755" t="str">
            <v>조       립</v>
          </cell>
          <cell r="C755" t="str">
            <v>특수 비계공</v>
          </cell>
          <cell r="D755">
            <v>0.79</v>
          </cell>
          <cell r="E755" t="str">
            <v>인</v>
          </cell>
          <cell r="G755">
            <v>85884</v>
          </cell>
          <cell r="H755">
            <v>67848</v>
          </cell>
        </row>
        <row r="756">
          <cell r="A756" t="str">
            <v/>
          </cell>
          <cell r="C756" t="str">
            <v>프랜트기계설치공</v>
          </cell>
          <cell r="D756">
            <v>0.59</v>
          </cell>
          <cell r="E756" t="str">
            <v>인</v>
          </cell>
          <cell r="G756">
            <v>80805</v>
          </cell>
          <cell r="H756">
            <v>47674</v>
          </cell>
        </row>
        <row r="757">
          <cell r="C757" t="str">
            <v>산소 절단공</v>
          </cell>
          <cell r="D757">
            <v>0.28999999999999998</v>
          </cell>
          <cell r="E757" t="str">
            <v>인</v>
          </cell>
          <cell r="G757">
            <v>31794</v>
          </cell>
          <cell r="H757">
            <v>9220</v>
          </cell>
        </row>
        <row r="758">
          <cell r="C758" t="str">
            <v>플랜트기계설치공</v>
          </cell>
          <cell r="D758">
            <v>0.28999999999999998</v>
          </cell>
          <cell r="E758" t="str">
            <v>인</v>
          </cell>
          <cell r="G758">
            <v>80805</v>
          </cell>
          <cell r="H758">
            <v>23433</v>
          </cell>
        </row>
        <row r="759">
          <cell r="C759" t="str">
            <v>프랜트 용접공</v>
          </cell>
          <cell r="D759">
            <v>1.6</v>
          </cell>
          <cell r="E759" t="str">
            <v>인</v>
          </cell>
          <cell r="G759">
            <v>95379</v>
          </cell>
          <cell r="H759">
            <v>152606</v>
          </cell>
        </row>
        <row r="760">
          <cell r="A760" t="str">
            <v>종       별</v>
          </cell>
          <cell r="C760" t="str">
            <v>재 료 또 는</v>
          </cell>
          <cell r="D760" t="str">
            <v xml:space="preserve">원 수 </v>
          </cell>
          <cell r="E760" t="str">
            <v>단 위</v>
          </cell>
          <cell r="F760" t="str">
            <v>총   액</v>
          </cell>
          <cell r="G760" t="str">
            <v>노   무   비</v>
          </cell>
          <cell r="I760" t="str">
            <v>재   료   비</v>
          </cell>
          <cell r="K760" t="str">
            <v>경      비</v>
          </cell>
          <cell r="M760" t="str">
            <v>비   고</v>
          </cell>
        </row>
        <row r="761">
          <cell r="C761" t="str">
            <v xml:space="preserve">규       격 </v>
          </cell>
          <cell r="F761" t="str">
            <v>금   액</v>
          </cell>
          <cell r="G761" t="str">
            <v>단  가</v>
          </cell>
          <cell r="H761" t="str">
            <v>금   액</v>
          </cell>
          <cell r="I761" t="str">
            <v>단  가</v>
          </cell>
          <cell r="J761" t="str">
            <v>금   액</v>
          </cell>
          <cell r="K761" t="str">
            <v>단  가</v>
          </cell>
          <cell r="L761" t="str">
            <v>금   액</v>
          </cell>
        </row>
        <row r="762">
          <cell r="C762" t="str">
            <v>특 별 인 부</v>
          </cell>
          <cell r="D762">
            <v>2.77</v>
          </cell>
          <cell r="E762" t="str">
            <v>인</v>
          </cell>
          <cell r="G762">
            <v>57379</v>
          </cell>
          <cell r="H762">
            <v>158939</v>
          </cell>
        </row>
        <row r="763">
          <cell r="A763" t="str">
            <v>쎈   터   링</v>
          </cell>
          <cell r="C763" t="str">
            <v>특수 비계공</v>
          </cell>
          <cell r="D763">
            <v>0.79</v>
          </cell>
          <cell r="E763" t="str">
            <v>인</v>
          </cell>
          <cell r="G763">
            <v>85884</v>
          </cell>
          <cell r="H763">
            <v>67848</v>
          </cell>
        </row>
        <row r="764">
          <cell r="C764" t="str">
            <v>프랜트 용접공</v>
          </cell>
          <cell r="D764">
            <v>4.9000000000000004</v>
          </cell>
          <cell r="E764" t="str">
            <v>인</v>
          </cell>
          <cell r="G764">
            <v>95379</v>
          </cell>
          <cell r="H764">
            <v>467357</v>
          </cell>
        </row>
        <row r="765">
          <cell r="A765" t="str">
            <v/>
          </cell>
          <cell r="C765" t="str">
            <v>측   량   사</v>
          </cell>
          <cell r="D765">
            <v>0.59</v>
          </cell>
          <cell r="E765" t="str">
            <v>인</v>
          </cell>
          <cell r="G765">
            <v>58506</v>
          </cell>
          <cell r="H765">
            <v>34518</v>
          </cell>
          <cell r="I765" t="str">
            <v/>
          </cell>
        </row>
        <row r="766">
          <cell r="C766" t="str">
            <v>측 량 조 수</v>
          </cell>
          <cell r="D766">
            <v>0.59</v>
          </cell>
          <cell r="E766" t="str">
            <v>인</v>
          </cell>
          <cell r="G766">
            <v>38777</v>
          </cell>
          <cell r="H766">
            <v>22878</v>
          </cell>
        </row>
        <row r="767">
          <cell r="A767" t="str">
            <v/>
          </cell>
          <cell r="C767" t="str">
            <v>산소 절단공</v>
          </cell>
          <cell r="D767">
            <v>0.59</v>
          </cell>
          <cell r="E767" t="str">
            <v>인</v>
          </cell>
          <cell r="G767">
            <v>31794</v>
          </cell>
          <cell r="H767">
            <v>18758</v>
          </cell>
        </row>
        <row r="768">
          <cell r="C768" t="str">
            <v>프랜트기계설치공</v>
          </cell>
          <cell r="D768">
            <v>1.48</v>
          </cell>
          <cell r="E768" t="str">
            <v>인</v>
          </cell>
          <cell r="G768">
            <v>80805</v>
          </cell>
          <cell r="H768">
            <v>119591</v>
          </cell>
        </row>
        <row r="769">
          <cell r="A769" t="str">
            <v/>
          </cell>
          <cell r="C769" t="str">
            <v>특 별 인 부</v>
          </cell>
          <cell r="D769">
            <v>7.76</v>
          </cell>
          <cell r="E769" t="str">
            <v>인</v>
          </cell>
          <cell r="G769">
            <v>57379</v>
          </cell>
          <cell r="H769">
            <v>445261</v>
          </cell>
        </row>
        <row r="771">
          <cell r="A771" t="str">
            <v>거프집용 앙카설치</v>
          </cell>
          <cell r="C771" t="str">
            <v>산소 절단공</v>
          </cell>
          <cell r="D771">
            <v>0.21</v>
          </cell>
          <cell r="E771" t="str">
            <v>인</v>
          </cell>
          <cell r="G771">
            <v>31794</v>
          </cell>
          <cell r="H771">
            <v>6676</v>
          </cell>
        </row>
        <row r="772">
          <cell r="A772" t="str">
            <v/>
          </cell>
          <cell r="C772" t="str">
            <v>프랜트 용접공</v>
          </cell>
          <cell r="D772">
            <v>1.6</v>
          </cell>
          <cell r="E772" t="str">
            <v>인</v>
          </cell>
          <cell r="G772">
            <v>95379</v>
          </cell>
          <cell r="H772">
            <v>152606</v>
          </cell>
        </row>
        <row r="773">
          <cell r="C773" t="str">
            <v>특 별 인 부</v>
          </cell>
          <cell r="D773">
            <v>1.81</v>
          </cell>
          <cell r="E773" t="str">
            <v>인</v>
          </cell>
          <cell r="G773">
            <v>57379</v>
          </cell>
          <cell r="H773">
            <v>103855</v>
          </cell>
        </row>
        <row r="774">
          <cell r="A774" t="str">
            <v>검 사 기 록</v>
          </cell>
          <cell r="C774" t="str">
            <v>측   량   사</v>
          </cell>
          <cell r="D774">
            <v>0.28999999999999998</v>
          </cell>
          <cell r="E774" t="str">
            <v>인</v>
          </cell>
          <cell r="G774">
            <v>58506</v>
          </cell>
          <cell r="H774">
            <v>16966</v>
          </cell>
        </row>
        <row r="775">
          <cell r="C775" t="str">
            <v>측 량 조 수</v>
          </cell>
          <cell r="D775">
            <v>0.28999999999999998</v>
          </cell>
          <cell r="E775" t="str">
            <v>인</v>
          </cell>
          <cell r="G775">
            <v>38777</v>
          </cell>
          <cell r="H775">
            <v>11245</v>
          </cell>
        </row>
        <row r="777">
          <cell r="C777" t="str">
            <v>프랜트기계설치공</v>
          </cell>
          <cell r="D777">
            <v>0.73</v>
          </cell>
          <cell r="E777" t="str">
            <v>인</v>
          </cell>
          <cell r="G777">
            <v>80805</v>
          </cell>
          <cell r="H777">
            <v>58987</v>
          </cell>
        </row>
        <row r="778">
          <cell r="C778" t="str">
            <v>특 별 인 부</v>
          </cell>
          <cell r="D778">
            <v>2.29</v>
          </cell>
          <cell r="E778" t="str">
            <v>인</v>
          </cell>
          <cell r="G778">
            <v>57379</v>
          </cell>
          <cell r="H778">
            <v>131397</v>
          </cell>
        </row>
        <row r="779">
          <cell r="A779" t="str">
            <v>뒷   정   리</v>
          </cell>
          <cell r="C779" t="str">
            <v>특수 비계공</v>
          </cell>
          <cell r="D779">
            <v>0.22</v>
          </cell>
          <cell r="E779" t="str">
            <v>인</v>
          </cell>
          <cell r="G779">
            <v>85884</v>
          </cell>
          <cell r="H779">
            <v>18894</v>
          </cell>
        </row>
        <row r="780">
          <cell r="C780" t="str">
            <v>프랜트기계설치공</v>
          </cell>
          <cell r="D780">
            <v>0.34</v>
          </cell>
          <cell r="E780" t="str">
            <v>인</v>
          </cell>
          <cell r="G780">
            <v>80805</v>
          </cell>
          <cell r="H780">
            <v>27473</v>
          </cell>
        </row>
        <row r="781">
          <cell r="C781" t="str">
            <v>산소 절단공</v>
          </cell>
          <cell r="D781">
            <v>0.22</v>
          </cell>
          <cell r="E781" t="str">
            <v>인</v>
          </cell>
          <cell r="G781">
            <v>31794</v>
          </cell>
          <cell r="H781">
            <v>6994</v>
          </cell>
        </row>
        <row r="783">
          <cell r="C783" t="str">
            <v>특 별 인 부</v>
          </cell>
          <cell r="D783">
            <v>0.56000000000000005</v>
          </cell>
          <cell r="E783" t="str">
            <v>인</v>
          </cell>
          <cell r="G783">
            <v>57379</v>
          </cell>
          <cell r="H783">
            <v>32132</v>
          </cell>
        </row>
        <row r="784">
          <cell r="A784" t="str">
            <v>전기설비,설치유지비</v>
          </cell>
          <cell r="C784" t="str">
            <v>플랜트전공</v>
          </cell>
          <cell r="D784">
            <v>4.25</v>
          </cell>
          <cell r="E784" t="str">
            <v>인</v>
          </cell>
          <cell r="G784">
            <v>64285</v>
          </cell>
          <cell r="H784">
            <v>273211</v>
          </cell>
        </row>
        <row r="785">
          <cell r="A785" t="str">
            <v>철     거</v>
          </cell>
          <cell r="C785" t="str">
            <v>특 별 인 부</v>
          </cell>
          <cell r="D785">
            <v>4.25</v>
          </cell>
          <cell r="E785" t="str">
            <v>인</v>
          </cell>
          <cell r="G785">
            <v>57379</v>
          </cell>
          <cell r="H785">
            <v>243860</v>
          </cell>
        </row>
        <row r="787">
          <cell r="B787" t="str">
            <v>계</v>
          </cell>
          <cell r="F787">
            <v>3689231</v>
          </cell>
          <cell r="H787">
            <v>3689231</v>
          </cell>
        </row>
        <row r="789">
          <cell r="A789" t="str">
            <v>ROLLER GATE GUIDE FRAME 설치 사용장비 경비</v>
          </cell>
        </row>
        <row r="790">
          <cell r="E790" t="str">
            <v/>
          </cell>
        </row>
        <row r="791">
          <cell r="A791" t="str">
            <v>종       별</v>
          </cell>
          <cell r="C791" t="str">
            <v>재 료 또 는</v>
          </cell>
          <cell r="D791" t="str">
            <v xml:space="preserve">원 수 </v>
          </cell>
          <cell r="E791" t="str">
            <v>단 위</v>
          </cell>
          <cell r="F791" t="str">
            <v>총   액</v>
          </cell>
          <cell r="G791" t="str">
            <v>노   무   비</v>
          </cell>
          <cell r="I791" t="str">
            <v>재   료   비</v>
          </cell>
          <cell r="K791" t="str">
            <v>경      비</v>
          </cell>
          <cell r="M791" t="str">
            <v>비   고</v>
          </cell>
        </row>
        <row r="792">
          <cell r="C792" t="str">
            <v xml:space="preserve">규       격 </v>
          </cell>
          <cell r="F792" t="str">
            <v>금   액</v>
          </cell>
          <cell r="G792" t="str">
            <v>단  가</v>
          </cell>
          <cell r="H792" t="str">
            <v>금   액</v>
          </cell>
          <cell r="I792" t="str">
            <v>단  가</v>
          </cell>
          <cell r="J792" t="str">
            <v>금   액</v>
          </cell>
          <cell r="K792" t="str">
            <v>단  가</v>
          </cell>
          <cell r="L792" t="str">
            <v>금   액</v>
          </cell>
        </row>
        <row r="793">
          <cell r="A793" t="str">
            <v>A.C WELDER</v>
          </cell>
          <cell r="C793" t="str">
            <v>10KVA</v>
          </cell>
          <cell r="D793">
            <v>8</v>
          </cell>
          <cell r="E793" t="str">
            <v>Hr</v>
          </cell>
          <cell r="K793">
            <v>155</v>
          </cell>
          <cell r="L793">
            <v>1240</v>
          </cell>
        </row>
        <row r="794">
          <cell r="A794" t="str">
            <v>D.C WELDER</v>
          </cell>
          <cell r="C794" t="str">
            <v>5.5KW</v>
          </cell>
          <cell r="D794">
            <v>32</v>
          </cell>
          <cell r="E794" t="str">
            <v>Hr</v>
          </cell>
          <cell r="K794">
            <v>359</v>
          </cell>
          <cell r="L794">
            <v>11488</v>
          </cell>
        </row>
        <row r="795">
          <cell r="A795" t="str">
            <v>GAS CUTTING M/C</v>
          </cell>
          <cell r="C795" t="str">
            <v>중 형</v>
          </cell>
          <cell r="D795">
            <v>32</v>
          </cell>
          <cell r="E795" t="str">
            <v>Hr</v>
          </cell>
          <cell r="G795">
            <v>3974</v>
          </cell>
          <cell r="H795">
            <v>127168</v>
          </cell>
          <cell r="K795">
            <v>115</v>
          </cell>
          <cell r="L795">
            <v>3680</v>
          </cell>
        </row>
        <row r="796">
          <cell r="A796" t="str">
            <v>GAS WELDER</v>
          </cell>
          <cell r="C796" t="str">
            <v>중 형</v>
          </cell>
          <cell r="D796">
            <v>24</v>
          </cell>
          <cell r="E796" t="str">
            <v>Hr</v>
          </cell>
          <cell r="K796">
            <v>115</v>
          </cell>
          <cell r="L796">
            <v>2760</v>
          </cell>
        </row>
        <row r="797">
          <cell r="A797" t="str">
            <v>PORTABLE DRILL</v>
          </cell>
          <cell r="C797" t="str">
            <v>1.5 HP</v>
          </cell>
          <cell r="D797">
            <v>16</v>
          </cell>
          <cell r="E797" t="str">
            <v>Hr</v>
          </cell>
          <cell r="K797">
            <v>14</v>
          </cell>
          <cell r="L797">
            <v>224</v>
          </cell>
        </row>
        <row r="799">
          <cell r="A799" t="str">
            <v>PORTABLE GRINDER</v>
          </cell>
          <cell r="C799" t="str">
            <v>0.5 HP</v>
          </cell>
          <cell r="D799">
            <v>32</v>
          </cell>
          <cell r="E799" t="str">
            <v>Hr</v>
          </cell>
          <cell r="K799">
            <v>22</v>
          </cell>
          <cell r="L799">
            <v>704</v>
          </cell>
        </row>
        <row r="800">
          <cell r="A800" t="str">
            <v>COMPRESSOR</v>
          </cell>
          <cell r="C800" t="str">
            <v>8.9㎥/min</v>
          </cell>
          <cell r="D800">
            <v>8</v>
          </cell>
          <cell r="E800" t="str">
            <v>Hr</v>
          </cell>
          <cell r="G800">
            <v>9681</v>
          </cell>
          <cell r="H800">
            <v>77448</v>
          </cell>
          <cell r="I800">
            <v>8779</v>
          </cell>
          <cell r="J800">
            <v>70232</v>
          </cell>
          <cell r="K800">
            <v>6250</v>
          </cell>
          <cell r="L800">
            <v>50000</v>
          </cell>
        </row>
        <row r="801">
          <cell r="A801" t="str">
            <v>WINCH</v>
          </cell>
          <cell r="C801" t="str">
            <v>10 HP</v>
          </cell>
          <cell r="D801">
            <v>16</v>
          </cell>
          <cell r="E801" t="str">
            <v>Hr</v>
          </cell>
          <cell r="G801">
            <v>9235</v>
          </cell>
          <cell r="H801">
            <v>147760</v>
          </cell>
          <cell r="K801">
            <v>850</v>
          </cell>
          <cell r="L801">
            <v>13600</v>
          </cell>
        </row>
        <row r="802">
          <cell r="A802" t="str">
            <v>리프트 트럭</v>
          </cell>
          <cell r="C802" t="str">
            <v>7 TON</v>
          </cell>
          <cell r="D802">
            <v>8</v>
          </cell>
          <cell r="E802" t="str">
            <v>Hr</v>
          </cell>
          <cell r="G802">
            <v>9681</v>
          </cell>
          <cell r="H802">
            <v>77448</v>
          </cell>
          <cell r="I802">
            <v>5898</v>
          </cell>
          <cell r="J802">
            <v>47184</v>
          </cell>
          <cell r="K802">
            <v>5845</v>
          </cell>
          <cell r="L802">
            <v>46760</v>
          </cell>
        </row>
        <row r="803">
          <cell r="A803" t="str">
            <v>TRUCK CRANE</v>
          </cell>
          <cell r="C803" t="str">
            <v>40 TON</v>
          </cell>
          <cell r="D803">
            <v>8</v>
          </cell>
          <cell r="E803" t="str">
            <v>Hr</v>
          </cell>
          <cell r="G803">
            <v>18615</v>
          </cell>
          <cell r="H803">
            <v>148920</v>
          </cell>
          <cell r="I803">
            <v>8730</v>
          </cell>
          <cell r="J803">
            <v>69840</v>
          </cell>
          <cell r="K803">
            <v>55621</v>
          </cell>
          <cell r="L803">
            <v>444968</v>
          </cell>
        </row>
        <row r="807">
          <cell r="B807" t="str">
            <v xml:space="preserve"> 계</v>
          </cell>
          <cell r="F807">
            <v>1341424</v>
          </cell>
          <cell r="H807">
            <v>578744</v>
          </cell>
          <cell r="J807">
            <v>187256</v>
          </cell>
          <cell r="L807">
            <v>575424</v>
          </cell>
        </row>
        <row r="815">
          <cell r="J815" t="str">
            <v/>
          </cell>
        </row>
        <row r="816">
          <cell r="J816" t="str">
            <v/>
          </cell>
        </row>
        <row r="817">
          <cell r="J817" t="str">
            <v/>
          </cell>
        </row>
        <row r="818">
          <cell r="A818" t="str">
            <v>ROLLER GATE GUIDE FRAME 설치 소모 자재비</v>
          </cell>
        </row>
        <row r="819">
          <cell r="E819" t="str">
            <v/>
          </cell>
        </row>
        <row r="820">
          <cell r="A820" t="str">
            <v>종       별</v>
          </cell>
          <cell r="C820" t="str">
            <v>재 료 또 는</v>
          </cell>
          <cell r="D820" t="str">
            <v xml:space="preserve">원 수 </v>
          </cell>
          <cell r="E820" t="str">
            <v>단 위</v>
          </cell>
          <cell r="F820" t="str">
            <v>총   액</v>
          </cell>
          <cell r="G820" t="str">
            <v>노   무   비</v>
          </cell>
          <cell r="I820" t="str">
            <v>재   료   비</v>
          </cell>
          <cell r="K820" t="str">
            <v>경      비</v>
          </cell>
          <cell r="M820" t="str">
            <v>비   고</v>
          </cell>
        </row>
        <row r="821">
          <cell r="C821" t="str">
            <v xml:space="preserve">규       격 </v>
          </cell>
          <cell r="F821" t="str">
            <v>금   액</v>
          </cell>
          <cell r="G821" t="str">
            <v>단  가</v>
          </cell>
          <cell r="H821" t="str">
            <v>금   액</v>
          </cell>
          <cell r="I821" t="str">
            <v>단  가</v>
          </cell>
          <cell r="J821" t="str">
            <v>금   액</v>
          </cell>
          <cell r="K821" t="str">
            <v>단  가</v>
          </cell>
          <cell r="L821" t="str">
            <v>금   액</v>
          </cell>
        </row>
        <row r="822">
          <cell r="A822" t="str">
            <v>산       소</v>
          </cell>
          <cell r="C822" t="str">
            <v>6,000L용</v>
          </cell>
          <cell r="D822">
            <v>0.69</v>
          </cell>
          <cell r="E822" t="str">
            <v>병</v>
          </cell>
          <cell r="G822" t="str">
            <v/>
          </cell>
          <cell r="I822">
            <v>12000</v>
          </cell>
          <cell r="J822">
            <v>8280</v>
          </cell>
        </row>
        <row r="823">
          <cell r="A823" t="str">
            <v>아 세 치 렌</v>
          </cell>
          <cell r="C823" t="str">
            <v>2,100L용</v>
          </cell>
          <cell r="D823">
            <v>0.2</v>
          </cell>
          <cell r="E823" t="str">
            <v>병</v>
          </cell>
          <cell r="I823">
            <v>25849</v>
          </cell>
          <cell r="J823">
            <v>5169</v>
          </cell>
        </row>
        <row r="824">
          <cell r="A824" t="str">
            <v>용   접  봉</v>
          </cell>
          <cell r="C824" t="str">
            <v>SS41+STS304,4M/M</v>
          </cell>
          <cell r="D824">
            <v>31.05</v>
          </cell>
          <cell r="E824" t="str">
            <v>KG</v>
          </cell>
          <cell r="I824">
            <v>3360</v>
          </cell>
          <cell r="J824">
            <v>104328</v>
          </cell>
        </row>
        <row r="825">
          <cell r="A825" t="str">
            <v/>
          </cell>
          <cell r="D825" t="str">
            <v/>
          </cell>
          <cell r="E825" t="str">
            <v/>
          </cell>
        </row>
        <row r="828">
          <cell r="A828" t="str">
            <v/>
          </cell>
        </row>
        <row r="829">
          <cell r="L829" t="str">
            <v/>
          </cell>
        </row>
        <row r="830">
          <cell r="B830" t="str">
            <v>계</v>
          </cell>
          <cell r="F830">
            <v>117777</v>
          </cell>
          <cell r="J830">
            <v>117777</v>
          </cell>
          <cell r="L830" t="str">
            <v/>
          </cell>
        </row>
        <row r="831">
          <cell r="F831" t="str">
            <v/>
          </cell>
          <cell r="L831" t="str">
            <v/>
          </cell>
        </row>
        <row r="832">
          <cell r="F832" t="str">
            <v/>
          </cell>
          <cell r="J832" t="str">
            <v/>
          </cell>
          <cell r="L832" t="str">
            <v/>
          </cell>
        </row>
        <row r="833">
          <cell r="F833" t="str">
            <v/>
          </cell>
          <cell r="J833" t="str">
            <v/>
          </cell>
          <cell r="L833" t="str">
            <v/>
          </cell>
        </row>
        <row r="834">
          <cell r="F834" t="str">
            <v/>
          </cell>
          <cell r="J834" t="str">
            <v/>
          </cell>
          <cell r="L834" t="str">
            <v/>
          </cell>
        </row>
        <row r="835">
          <cell r="F835" t="str">
            <v/>
          </cell>
          <cell r="J835" t="str">
            <v/>
          </cell>
          <cell r="L835" t="str">
            <v/>
          </cell>
        </row>
        <row r="836">
          <cell r="F836" t="str">
            <v/>
          </cell>
          <cell r="J836" t="str">
            <v/>
          </cell>
          <cell r="L836" t="str">
            <v/>
          </cell>
        </row>
        <row r="837">
          <cell r="F837" t="str">
            <v/>
          </cell>
          <cell r="J837" t="str">
            <v/>
          </cell>
          <cell r="L837" t="str">
            <v/>
          </cell>
        </row>
        <row r="838">
          <cell r="F838" t="str">
            <v/>
          </cell>
          <cell r="J838" t="str">
            <v/>
          </cell>
          <cell r="L838" t="str">
            <v/>
          </cell>
        </row>
        <row r="839">
          <cell r="F839" t="str">
            <v/>
          </cell>
          <cell r="J839" t="str">
            <v/>
          </cell>
          <cell r="L839" t="str">
            <v/>
          </cell>
        </row>
        <row r="840">
          <cell r="F840" t="str">
            <v/>
          </cell>
          <cell r="J840" t="str">
            <v/>
          </cell>
          <cell r="L840" t="str">
            <v/>
          </cell>
        </row>
        <row r="841">
          <cell r="F841" t="str">
            <v/>
          </cell>
          <cell r="J841" t="str">
            <v/>
          </cell>
          <cell r="L841" t="str">
            <v/>
          </cell>
        </row>
        <row r="842">
          <cell r="F842" t="str">
            <v/>
          </cell>
          <cell r="J842" t="str">
            <v/>
          </cell>
          <cell r="L842" t="str">
            <v/>
          </cell>
        </row>
        <row r="843">
          <cell r="F843" t="str">
            <v/>
          </cell>
          <cell r="J843" t="str">
            <v/>
          </cell>
          <cell r="L843" t="str">
            <v/>
          </cell>
        </row>
        <row r="844">
          <cell r="F844" t="str">
            <v/>
          </cell>
          <cell r="J844" t="str">
            <v/>
          </cell>
          <cell r="L844" t="str">
            <v/>
          </cell>
        </row>
        <row r="845">
          <cell r="F845" t="str">
            <v/>
          </cell>
          <cell r="J845" t="str">
            <v/>
          </cell>
          <cell r="L845" t="str">
            <v/>
          </cell>
        </row>
        <row r="846">
          <cell r="F846" t="str">
            <v/>
          </cell>
          <cell r="J846" t="str">
            <v/>
          </cell>
          <cell r="L846" t="str">
            <v/>
          </cell>
        </row>
        <row r="847">
          <cell r="A847" t="str">
            <v>HOIST 설치 인건비</v>
          </cell>
        </row>
        <row r="848">
          <cell r="E848" t="str">
            <v/>
          </cell>
        </row>
        <row r="849">
          <cell r="A849" t="str">
            <v>종       별</v>
          </cell>
          <cell r="C849" t="str">
            <v>재 료 또 는</v>
          </cell>
          <cell r="D849" t="str">
            <v xml:space="preserve">원 수 </v>
          </cell>
          <cell r="E849" t="str">
            <v>단 위</v>
          </cell>
          <cell r="F849" t="str">
            <v>총   액</v>
          </cell>
          <cell r="G849" t="str">
            <v>노   무   비</v>
          </cell>
          <cell r="I849" t="str">
            <v>재   료   비</v>
          </cell>
          <cell r="K849" t="str">
            <v>경      비</v>
          </cell>
          <cell r="M849" t="str">
            <v>비   고</v>
          </cell>
        </row>
        <row r="850">
          <cell r="C850" t="str">
            <v xml:space="preserve">규       격 </v>
          </cell>
          <cell r="F850" t="str">
            <v>금   액</v>
          </cell>
          <cell r="G850" t="str">
            <v>단  가</v>
          </cell>
          <cell r="H850" t="str">
            <v>금   액</v>
          </cell>
          <cell r="I850" t="str">
            <v>단  가</v>
          </cell>
          <cell r="J850" t="str">
            <v>금   액</v>
          </cell>
          <cell r="K850" t="str">
            <v>단  가</v>
          </cell>
          <cell r="L850" t="str">
            <v>금   액</v>
          </cell>
        </row>
        <row r="851">
          <cell r="A851" t="str">
            <v>기 술 관 리</v>
          </cell>
          <cell r="C851" t="str">
            <v>기계기사2급</v>
          </cell>
          <cell r="D851">
            <v>0.5</v>
          </cell>
          <cell r="E851" t="str">
            <v>인</v>
          </cell>
          <cell r="G851">
            <v>69405</v>
          </cell>
          <cell r="H851">
            <v>34702</v>
          </cell>
        </row>
        <row r="852">
          <cell r="A852" t="str">
            <v>소운반 조작</v>
          </cell>
          <cell r="C852" t="str">
            <v>비   계   공</v>
          </cell>
          <cell r="D852">
            <v>1.105</v>
          </cell>
          <cell r="E852" t="str">
            <v>인</v>
          </cell>
          <cell r="G852">
            <v>79467</v>
          </cell>
          <cell r="H852">
            <v>87811</v>
          </cell>
        </row>
        <row r="853">
          <cell r="A853" t="str">
            <v>조립 및 조정</v>
          </cell>
          <cell r="C853" t="str">
            <v>비   계   공</v>
          </cell>
          <cell r="D853">
            <v>1.9279999999999999</v>
          </cell>
          <cell r="E853" t="str">
            <v>인</v>
          </cell>
          <cell r="G853">
            <v>79467</v>
          </cell>
          <cell r="H853">
            <v>153212</v>
          </cell>
        </row>
        <row r="854">
          <cell r="A854" t="str">
            <v/>
          </cell>
          <cell r="C854" t="str">
            <v>측   량   사</v>
          </cell>
          <cell r="D854">
            <v>0.26800000000000002</v>
          </cell>
          <cell r="E854" t="str">
            <v>인</v>
          </cell>
          <cell r="G854">
            <v>58506</v>
          </cell>
          <cell r="H854">
            <v>15679</v>
          </cell>
        </row>
        <row r="855">
          <cell r="A855" t="str">
            <v/>
          </cell>
          <cell r="C855" t="str">
            <v>프랜트기계설치공</v>
          </cell>
          <cell r="D855">
            <v>2.1150000000000002</v>
          </cell>
          <cell r="E855" t="str">
            <v>인</v>
          </cell>
          <cell r="G855">
            <v>80805</v>
          </cell>
          <cell r="H855">
            <v>170902</v>
          </cell>
        </row>
        <row r="857">
          <cell r="A857" t="str">
            <v>용       접</v>
          </cell>
          <cell r="C857" t="str">
            <v>프랜트 용접공</v>
          </cell>
          <cell r="D857">
            <v>1.03</v>
          </cell>
          <cell r="E857" t="str">
            <v>인</v>
          </cell>
          <cell r="G857">
            <v>95379</v>
          </cell>
          <cell r="H857">
            <v>98240</v>
          </cell>
        </row>
        <row r="858">
          <cell r="A858" t="str">
            <v>시운전 및 조작</v>
          </cell>
          <cell r="C858" t="str">
            <v>프랜트기계설치공</v>
          </cell>
          <cell r="D858">
            <v>0.36</v>
          </cell>
          <cell r="E858" t="str">
            <v>인</v>
          </cell>
          <cell r="G858">
            <v>80805</v>
          </cell>
          <cell r="H858">
            <v>29089</v>
          </cell>
        </row>
        <row r="859">
          <cell r="A859" t="str">
            <v/>
          </cell>
          <cell r="B859" t="str">
            <v/>
          </cell>
          <cell r="C859" t="str">
            <v>프랜트 전공</v>
          </cell>
          <cell r="D859">
            <v>0.41299999999999998</v>
          </cell>
          <cell r="E859" t="str">
            <v>인</v>
          </cell>
          <cell r="G859">
            <v>64285</v>
          </cell>
          <cell r="H859">
            <v>26549</v>
          </cell>
        </row>
        <row r="860">
          <cell r="C860" t="str">
            <v>비   계   공</v>
          </cell>
          <cell r="D860">
            <v>0.9</v>
          </cell>
          <cell r="E860" t="str">
            <v>인</v>
          </cell>
          <cell r="G860">
            <v>79467</v>
          </cell>
          <cell r="H860">
            <v>71520</v>
          </cell>
        </row>
        <row r="861">
          <cell r="A861" t="str">
            <v>검사 및 교정</v>
          </cell>
          <cell r="C861" t="str">
            <v>기술관리,시운</v>
          </cell>
          <cell r="D861" t="str">
            <v>1</v>
          </cell>
          <cell r="E861" t="str">
            <v>식</v>
          </cell>
        </row>
        <row r="862">
          <cell r="C862" t="str">
            <v>전및조작제외</v>
          </cell>
          <cell r="E862" t="str">
            <v/>
          </cell>
        </row>
        <row r="863">
          <cell r="A863" t="str">
            <v/>
          </cell>
          <cell r="C863" t="str">
            <v>10 %</v>
          </cell>
        </row>
        <row r="865">
          <cell r="B865" t="str">
            <v>계</v>
          </cell>
          <cell r="F865">
            <v>687704</v>
          </cell>
          <cell r="H865">
            <v>687704</v>
          </cell>
        </row>
        <row r="876">
          <cell r="A876" t="str">
            <v>ROLLER GATE HOIST 설치 사용장비 경비</v>
          </cell>
        </row>
        <row r="877">
          <cell r="E877" t="str">
            <v/>
          </cell>
        </row>
        <row r="878">
          <cell r="A878" t="str">
            <v>종       별</v>
          </cell>
          <cell r="C878" t="str">
            <v>재 료 또 는</v>
          </cell>
          <cell r="D878" t="str">
            <v xml:space="preserve">원 수 </v>
          </cell>
          <cell r="E878" t="str">
            <v>단 위</v>
          </cell>
          <cell r="F878" t="str">
            <v>총   액</v>
          </cell>
          <cell r="G878" t="str">
            <v>노   무   비</v>
          </cell>
          <cell r="I878" t="str">
            <v>재   료   비</v>
          </cell>
          <cell r="K878" t="str">
            <v>경      비</v>
          </cell>
          <cell r="M878" t="str">
            <v>비   고</v>
          </cell>
        </row>
        <row r="879">
          <cell r="C879" t="str">
            <v xml:space="preserve">규       격 </v>
          </cell>
          <cell r="F879" t="str">
            <v>금   액</v>
          </cell>
          <cell r="G879" t="str">
            <v>단  가</v>
          </cell>
          <cell r="H879" t="str">
            <v>금   액</v>
          </cell>
          <cell r="I879" t="str">
            <v>단  가</v>
          </cell>
          <cell r="J879" t="str">
            <v>금   액</v>
          </cell>
          <cell r="K879" t="str">
            <v>단  가</v>
          </cell>
          <cell r="L879" t="str">
            <v>금   액</v>
          </cell>
        </row>
        <row r="880">
          <cell r="A880" t="str">
            <v>A.C WELDER</v>
          </cell>
          <cell r="C880" t="str">
            <v>10KVA</v>
          </cell>
          <cell r="D880">
            <v>8</v>
          </cell>
          <cell r="E880" t="str">
            <v>Hr</v>
          </cell>
          <cell r="K880">
            <v>155</v>
          </cell>
          <cell r="L880">
            <v>1240</v>
          </cell>
        </row>
        <row r="881">
          <cell r="A881" t="str">
            <v>D.C WELDER</v>
          </cell>
          <cell r="C881" t="str">
            <v>300A,5.5KW</v>
          </cell>
          <cell r="D881">
            <v>8</v>
          </cell>
          <cell r="E881" t="str">
            <v>Hr</v>
          </cell>
          <cell r="K881">
            <v>359</v>
          </cell>
          <cell r="L881">
            <v>2872</v>
          </cell>
        </row>
        <row r="882">
          <cell r="A882" t="str">
            <v>GAS CUTTING M/C</v>
          </cell>
          <cell r="C882" t="str">
            <v>중 형</v>
          </cell>
          <cell r="D882">
            <v>16</v>
          </cell>
          <cell r="E882" t="str">
            <v>Hr</v>
          </cell>
          <cell r="G882">
            <v>3974</v>
          </cell>
          <cell r="H882">
            <v>63584</v>
          </cell>
          <cell r="K882">
            <v>115</v>
          </cell>
          <cell r="L882">
            <v>1840</v>
          </cell>
        </row>
        <row r="883">
          <cell r="A883" t="str">
            <v>PORTABLE DRILL</v>
          </cell>
          <cell r="C883" t="str">
            <v>1.5 HP</v>
          </cell>
          <cell r="D883">
            <v>8</v>
          </cell>
          <cell r="E883" t="str">
            <v>Hr</v>
          </cell>
          <cell r="K883">
            <v>14</v>
          </cell>
          <cell r="L883">
            <v>112</v>
          </cell>
        </row>
        <row r="884">
          <cell r="A884" t="str">
            <v>PORTABLE GRINDER</v>
          </cell>
          <cell r="C884" t="str">
            <v>0.5 HP</v>
          </cell>
          <cell r="D884">
            <v>16</v>
          </cell>
          <cell r="E884" t="str">
            <v>Hr</v>
          </cell>
          <cell r="K884">
            <v>22</v>
          </cell>
          <cell r="L884">
            <v>352</v>
          </cell>
        </row>
        <row r="886">
          <cell r="A886" t="str">
            <v>TRUCK CRANE</v>
          </cell>
          <cell r="C886" t="str">
            <v>30 TON</v>
          </cell>
          <cell r="D886">
            <v>8</v>
          </cell>
          <cell r="E886" t="str">
            <v>Hr</v>
          </cell>
          <cell r="G886">
            <v>18615</v>
          </cell>
          <cell r="H886">
            <v>148920</v>
          </cell>
          <cell r="I886">
            <v>7046</v>
          </cell>
          <cell r="J886">
            <v>56368</v>
          </cell>
          <cell r="K886">
            <v>44939</v>
          </cell>
          <cell r="L886">
            <v>359512</v>
          </cell>
        </row>
        <row r="887">
          <cell r="A887" t="str">
            <v>WINCH</v>
          </cell>
          <cell r="C887" t="str">
            <v>10 HP</v>
          </cell>
          <cell r="D887">
            <v>16</v>
          </cell>
          <cell r="E887" t="str">
            <v>Hr</v>
          </cell>
          <cell r="G887">
            <v>9235</v>
          </cell>
          <cell r="H887">
            <v>147760</v>
          </cell>
          <cell r="K887">
            <v>850</v>
          </cell>
          <cell r="L887">
            <v>13600</v>
          </cell>
        </row>
        <row r="888">
          <cell r="A888" t="str">
            <v>TRAILER</v>
          </cell>
          <cell r="C888" t="str">
            <v>30 TON</v>
          </cell>
          <cell r="D888">
            <v>8</v>
          </cell>
          <cell r="E888" t="str">
            <v>Hr</v>
          </cell>
          <cell r="G888">
            <v>8683</v>
          </cell>
          <cell r="H888">
            <v>69464</v>
          </cell>
          <cell r="I888">
            <v>15763</v>
          </cell>
          <cell r="J888">
            <v>126104</v>
          </cell>
          <cell r="K888">
            <v>27414</v>
          </cell>
          <cell r="L888">
            <v>219312</v>
          </cell>
        </row>
        <row r="889">
          <cell r="A889" t="str">
            <v>TRUCK</v>
          </cell>
          <cell r="C889" t="str">
            <v>6TON</v>
          </cell>
          <cell r="D889">
            <v>8</v>
          </cell>
          <cell r="E889" t="str">
            <v>Hr</v>
          </cell>
          <cell r="G889">
            <v>8683</v>
          </cell>
          <cell r="H889">
            <v>69464</v>
          </cell>
          <cell r="I889">
            <v>8110</v>
          </cell>
          <cell r="J889">
            <v>64880</v>
          </cell>
          <cell r="K889">
            <v>4902</v>
          </cell>
          <cell r="L889">
            <v>39216</v>
          </cell>
        </row>
        <row r="892">
          <cell r="B892" t="str">
            <v xml:space="preserve"> 계</v>
          </cell>
          <cell r="F892">
            <v>1384600</v>
          </cell>
          <cell r="H892">
            <v>499192</v>
          </cell>
          <cell r="J892">
            <v>247352</v>
          </cell>
          <cell r="L892">
            <v>638056</v>
          </cell>
        </row>
        <row r="905">
          <cell r="A905" t="str">
            <v>HOIST 설치 소모 자재비</v>
          </cell>
        </row>
        <row r="906">
          <cell r="E906" t="str">
            <v/>
          </cell>
        </row>
        <row r="907">
          <cell r="A907" t="str">
            <v>종       별</v>
          </cell>
          <cell r="C907" t="str">
            <v>재 료 또 는</v>
          </cell>
          <cell r="D907" t="str">
            <v xml:space="preserve">원 수 </v>
          </cell>
          <cell r="E907" t="str">
            <v>단 위</v>
          </cell>
          <cell r="F907" t="str">
            <v>총   액</v>
          </cell>
          <cell r="G907" t="str">
            <v>노   무   비</v>
          </cell>
          <cell r="I907" t="str">
            <v>재   료   비</v>
          </cell>
          <cell r="K907" t="str">
            <v>경      비</v>
          </cell>
          <cell r="M907" t="str">
            <v>비   고</v>
          </cell>
        </row>
        <row r="908">
          <cell r="C908" t="str">
            <v xml:space="preserve">규       격 </v>
          </cell>
          <cell r="F908" t="str">
            <v>금   액</v>
          </cell>
          <cell r="G908" t="str">
            <v>단  가</v>
          </cell>
          <cell r="H908" t="str">
            <v>금   액</v>
          </cell>
          <cell r="I908" t="str">
            <v>단  가</v>
          </cell>
          <cell r="J908" t="str">
            <v>금   액</v>
          </cell>
          <cell r="K908" t="str">
            <v>단  가</v>
          </cell>
          <cell r="L908" t="str">
            <v>금   액</v>
          </cell>
        </row>
        <row r="909">
          <cell r="A909" t="str">
            <v>산       소</v>
          </cell>
          <cell r="C909" t="str">
            <v>6,000L용</v>
          </cell>
          <cell r="D909">
            <v>0.38</v>
          </cell>
          <cell r="E909" t="str">
            <v>병</v>
          </cell>
          <cell r="G909" t="str">
            <v/>
          </cell>
          <cell r="I909">
            <v>12000</v>
          </cell>
          <cell r="J909">
            <v>4560</v>
          </cell>
        </row>
        <row r="910">
          <cell r="A910" t="str">
            <v>아 세 치 렌</v>
          </cell>
          <cell r="C910" t="str">
            <v>4,500L용</v>
          </cell>
          <cell r="D910">
            <v>0.33</v>
          </cell>
          <cell r="E910" t="str">
            <v>병</v>
          </cell>
          <cell r="I910">
            <v>55392</v>
          </cell>
          <cell r="J910">
            <v>18279</v>
          </cell>
        </row>
        <row r="911">
          <cell r="A911" t="str">
            <v>용   접  봉</v>
          </cell>
          <cell r="C911" t="str">
            <v>SS400 , 4M/M</v>
          </cell>
          <cell r="D911">
            <v>3</v>
          </cell>
          <cell r="E911" t="str">
            <v>KG</v>
          </cell>
          <cell r="I911">
            <v>1260</v>
          </cell>
          <cell r="J911">
            <v>3780</v>
          </cell>
        </row>
        <row r="912">
          <cell r="A912" t="str">
            <v>세    유(경유)</v>
          </cell>
          <cell r="D912">
            <v>3</v>
          </cell>
          <cell r="E912" t="str">
            <v>L</v>
          </cell>
          <cell r="I912">
            <v>526.4</v>
          </cell>
          <cell r="J912">
            <v>1579</v>
          </cell>
        </row>
        <row r="915">
          <cell r="A915" t="str">
            <v/>
          </cell>
        </row>
        <row r="916">
          <cell r="L916" t="str">
            <v/>
          </cell>
        </row>
        <row r="917">
          <cell r="B917" t="str">
            <v>계</v>
          </cell>
          <cell r="F917">
            <v>28198</v>
          </cell>
          <cell r="J917">
            <v>28198</v>
          </cell>
          <cell r="L917" t="str">
            <v/>
          </cell>
        </row>
        <row r="918">
          <cell r="A918" t="str">
            <v/>
          </cell>
        </row>
        <row r="919">
          <cell r="A919" t="str">
            <v/>
          </cell>
        </row>
        <row r="920">
          <cell r="A920" t="str">
            <v/>
          </cell>
        </row>
        <row r="921">
          <cell r="A921" t="str">
            <v/>
          </cell>
        </row>
        <row r="922">
          <cell r="A922" t="str">
            <v/>
          </cell>
        </row>
        <row r="923">
          <cell r="A923" t="str">
            <v/>
          </cell>
        </row>
        <row r="924">
          <cell r="A924" t="str">
            <v/>
          </cell>
        </row>
        <row r="925">
          <cell r="A925" t="str">
            <v/>
          </cell>
        </row>
        <row r="926">
          <cell r="A926" t="str">
            <v/>
          </cell>
        </row>
        <row r="927">
          <cell r="A927" t="str">
            <v/>
          </cell>
        </row>
        <row r="928">
          <cell r="A928" t="str">
            <v/>
          </cell>
        </row>
        <row r="929">
          <cell r="A929" t="str">
            <v/>
          </cell>
        </row>
        <row r="930">
          <cell r="A930" t="str">
            <v/>
          </cell>
        </row>
        <row r="931">
          <cell r="A931" t="str">
            <v/>
          </cell>
        </row>
        <row r="932">
          <cell r="A932" t="str">
            <v/>
          </cell>
        </row>
        <row r="933">
          <cell r="A933" t="str">
            <v/>
          </cell>
        </row>
        <row r="934">
          <cell r="A934" t="str">
            <v>STOP LOG LEAF 제작 인건비</v>
          </cell>
        </row>
        <row r="935">
          <cell r="E935" t="str">
            <v/>
          </cell>
        </row>
        <row r="936">
          <cell r="A936" t="str">
            <v>종       별</v>
          </cell>
          <cell r="C936" t="str">
            <v>재 료 또 는</v>
          </cell>
          <cell r="D936" t="str">
            <v xml:space="preserve">원 수 </v>
          </cell>
          <cell r="E936" t="str">
            <v>단 위</v>
          </cell>
          <cell r="F936" t="str">
            <v>총   액</v>
          </cell>
          <cell r="G936" t="str">
            <v>노   무   비</v>
          </cell>
          <cell r="I936" t="str">
            <v>재   료   비</v>
          </cell>
          <cell r="K936" t="str">
            <v>경      비</v>
          </cell>
          <cell r="M936" t="str">
            <v>비   고</v>
          </cell>
        </row>
        <row r="937">
          <cell r="C937" t="str">
            <v xml:space="preserve">규       격 </v>
          </cell>
          <cell r="F937" t="str">
            <v>금   액</v>
          </cell>
          <cell r="G937" t="str">
            <v>단  가</v>
          </cell>
          <cell r="H937" t="str">
            <v>금   액</v>
          </cell>
          <cell r="I937" t="str">
            <v>단  가</v>
          </cell>
          <cell r="J937" t="str">
            <v>금   액</v>
          </cell>
          <cell r="K937" t="str">
            <v>단  가</v>
          </cell>
          <cell r="L937" t="str">
            <v>금   액</v>
          </cell>
        </row>
        <row r="938">
          <cell r="A938" t="str">
            <v>기 술 관 리</v>
          </cell>
          <cell r="C938" t="str">
            <v>기계기사2급</v>
          </cell>
          <cell r="D938">
            <v>0.5</v>
          </cell>
          <cell r="E938" t="str">
            <v>인</v>
          </cell>
          <cell r="G938">
            <v>69405</v>
          </cell>
          <cell r="H938">
            <v>34702</v>
          </cell>
        </row>
        <row r="939">
          <cell r="A939" t="str">
            <v>본  뜨  기</v>
          </cell>
          <cell r="C939" t="str">
            <v>프랜트 제관공</v>
          </cell>
          <cell r="D939">
            <v>0.52300000000000002</v>
          </cell>
          <cell r="E939" t="str">
            <v>인</v>
          </cell>
          <cell r="G939">
            <v>81966</v>
          </cell>
          <cell r="H939">
            <v>42868</v>
          </cell>
        </row>
        <row r="940">
          <cell r="A940" t="str">
            <v>금  긋  기</v>
          </cell>
          <cell r="C940" t="str">
            <v>프랜트 제관공</v>
          </cell>
          <cell r="D940">
            <v>1.514</v>
          </cell>
          <cell r="E940" t="str">
            <v>인</v>
          </cell>
          <cell r="G940">
            <v>81966</v>
          </cell>
          <cell r="H940">
            <v>124096</v>
          </cell>
        </row>
        <row r="941">
          <cell r="A941" t="str">
            <v>절      단</v>
          </cell>
          <cell r="C941" t="str">
            <v>프랜트 제관공</v>
          </cell>
          <cell r="D941">
            <v>0.41399999999999998</v>
          </cell>
          <cell r="E941" t="str">
            <v>인</v>
          </cell>
          <cell r="G941">
            <v>81966</v>
          </cell>
          <cell r="H941">
            <v>33933</v>
          </cell>
        </row>
        <row r="942">
          <cell r="A942" t="str">
            <v>가      공</v>
          </cell>
          <cell r="C942" t="str">
            <v>프랜트 제관공</v>
          </cell>
          <cell r="D942">
            <v>0.5</v>
          </cell>
          <cell r="E942" t="str">
            <v>인</v>
          </cell>
          <cell r="G942">
            <v>81966</v>
          </cell>
          <cell r="H942">
            <v>40983</v>
          </cell>
        </row>
        <row r="944">
          <cell r="A944" t="str">
            <v>구 멍 뚫 기</v>
          </cell>
          <cell r="C944" t="str">
            <v>프랜트 제관공</v>
          </cell>
          <cell r="D944">
            <v>0.61299999999999999</v>
          </cell>
          <cell r="E944" t="str">
            <v>인</v>
          </cell>
          <cell r="G944">
            <v>81966</v>
          </cell>
          <cell r="H944">
            <v>50245</v>
          </cell>
        </row>
        <row r="945">
          <cell r="A945" t="str">
            <v>용      접</v>
          </cell>
          <cell r="C945" t="str">
            <v>프랜트 용접공</v>
          </cell>
          <cell r="D945">
            <v>2.968</v>
          </cell>
          <cell r="E945" t="str">
            <v>인</v>
          </cell>
          <cell r="G945">
            <v>95379</v>
          </cell>
          <cell r="H945">
            <v>283084</v>
          </cell>
        </row>
        <row r="946">
          <cell r="A946" t="str">
            <v>부 품 조 립</v>
          </cell>
          <cell r="C946" t="str">
            <v>비   계   공</v>
          </cell>
          <cell r="D946">
            <v>1.325</v>
          </cell>
          <cell r="E946" t="str">
            <v>인</v>
          </cell>
          <cell r="G946">
            <v>79467</v>
          </cell>
          <cell r="H946">
            <v>105293</v>
          </cell>
        </row>
        <row r="947">
          <cell r="C947" t="str">
            <v>프랜트기계설치공</v>
          </cell>
          <cell r="D947">
            <v>1.325</v>
          </cell>
          <cell r="E947" t="str">
            <v>인</v>
          </cell>
          <cell r="G947">
            <v>80805</v>
          </cell>
          <cell r="H947">
            <v>107066</v>
          </cell>
        </row>
        <row r="948">
          <cell r="A948" t="str">
            <v>소운반 조작</v>
          </cell>
          <cell r="C948" t="str">
            <v>비   계   공</v>
          </cell>
          <cell r="D948">
            <v>0.97</v>
          </cell>
          <cell r="E948" t="str">
            <v>인</v>
          </cell>
          <cell r="G948">
            <v>79467</v>
          </cell>
          <cell r="H948">
            <v>77082</v>
          </cell>
        </row>
        <row r="949">
          <cell r="A949" t="str">
            <v>검사 및 교정</v>
          </cell>
          <cell r="C949" t="str">
            <v>기술관리 제외한</v>
          </cell>
          <cell r="D949" t="str">
            <v>1</v>
          </cell>
          <cell r="E949" t="str">
            <v>식</v>
          </cell>
          <cell r="H949">
            <v>86465</v>
          </cell>
        </row>
        <row r="950">
          <cell r="C950" t="str">
            <v>10%</v>
          </cell>
        </row>
        <row r="953">
          <cell r="B953" t="str">
            <v>계</v>
          </cell>
          <cell r="F953">
            <v>985817</v>
          </cell>
          <cell r="H953">
            <v>985817</v>
          </cell>
        </row>
        <row r="963">
          <cell r="A963" t="str">
            <v>STOP LOG LEAF 제작 사용장비 경비</v>
          </cell>
        </row>
        <row r="964">
          <cell r="E964" t="str">
            <v/>
          </cell>
        </row>
        <row r="965">
          <cell r="A965" t="str">
            <v>종       별</v>
          </cell>
          <cell r="C965" t="str">
            <v>재 료 또 는</v>
          </cell>
          <cell r="D965" t="str">
            <v xml:space="preserve">원 수 </v>
          </cell>
          <cell r="E965" t="str">
            <v>단 위</v>
          </cell>
          <cell r="F965" t="str">
            <v>총   액</v>
          </cell>
          <cell r="G965" t="str">
            <v>노   무   비</v>
          </cell>
          <cell r="I965" t="str">
            <v>재   료   비</v>
          </cell>
          <cell r="K965" t="str">
            <v>경      비</v>
          </cell>
          <cell r="M965" t="str">
            <v>비   고</v>
          </cell>
        </row>
        <row r="966">
          <cell r="C966" t="str">
            <v xml:space="preserve">규       격 </v>
          </cell>
          <cell r="F966" t="str">
            <v>금   액</v>
          </cell>
          <cell r="G966" t="str">
            <v>단  가</v>
          </cell>
          <cell r="H966" t="str">
            <v>금   액</v>
          </cell>
          <cell r="I966" t="str">
            <v>단  가</v>
          </cell>
          <cell r="J966" t="str">
            <v>금   액</v>
          </cell>
          <cell r="K966" t="str">
            <v>단  가</v>
          </cell>
          <cell r="L966" t="str">
            <v>금   액</v>
          </cell>
        </row>
        <row r="967">
          <cell r="A967" t="str">
            <v>LATHE</v>
          </cell>
          <cell r="C967" t="str">
            <v>12FT x 7.5HP</v>
          </cell>
          <cell r="D967">
            <v>0.41599999999999998</v>
          </cell>
          <cell r="E967" t="str">
            <v>Hr</v>
          </cell>
          <cell r="G967">
            <v>3418</v>
          </cell>
          <cell r="H967">
            <v>1421</v>
          </cell>
          <cell r="K967">
            <v>3775</v>
          </cell>
          <cell r="L967">
            <v>1570.3999999999999</v>
          </cell>
        </row>
        <row r="968">
          <cell r="A968" t="str">
            <v>PLANER</v>
          </cell>
          <cell r="C968" t="str">
            <v>4FT x 8FT</v>
          </cell>
          <cell r="D968">
            <v>7.5999999999999998E-2</v>
          </cell>
          <cell r="E968" t="str">
            <v>Hr</v>
          </cell>
          <cell r="G968">
            <v>3129</v>
          </cell>
          <cell r="H968">
            <v>237</v>
          </cell>
          <cell r="K968">
            <v>2743</v>
          </cell>
          <cell r="L968">
            <v>208.46799999999999</v>
          </cell>
        </row>
        <row r="969">
          <cell r="A969" t="str">
            <v>BORING M/C</v>
          </cell>
          <cell r="C969" t="str">
            <v>Hori.type,3HP</v>
          </cell>
          <cell r="D969">
            <v>0.248</v>
          </cell>
          <cell r="E969" t="str">
            <v>Hr</v>
          </cell>
          <cell r="G969">
            <v>3547</v>
          </cell>
          <cell r="H969">
            <v>879</v>
          </cell>
          <cell r="K969">
            <v>8928</v>
          </cell>
          <cell r="L969">
            <v>2214.1439999999998</v>
          </cell>
        </row>
        <row r="970">
          <cell r="A970" t="str">
            <v>UNION MELT WELDER</v>
          </cell>
          <cell r="C970" t="str">
            <v>5.5 KVA</v>
          </cell>
          <cell r="D970">
            <v>3.2240000000000002</v>
          </cell>
          <cell r="E970" t="str">
            <v>Hr</v>
          </cell>
          <cell r="G970">
            <v>3488</v>
          </cell>
          <cell r="H970">
            <v>11245</v>
          </cell>
          <cell r="K970">
            <v>1797</v>
          </cell>
          <cell r="L970">
            <v>5793.5280000000002</v>
          </cell>
        </row>
        <row r="971">
          <cell r="A971" t="str">
            <v>A.C WELDER</v>
          </cell>
          <cell r="C971" t="str">
            <v>10KVA</v>
          </cell>
          <cell r="D971">
            <v>9.9760000000000009</v>
          </cell>
          <cell r="E971" t="str">
            <v>Hr</v>
          </cell>
          <cell r="K971">
            <v>155</v>
          </cell>
          <cell r="L971">
            <v>1546.2800000000002</v>
          </cell>
        </row>
        <row r="972">
          <cell r="E972" t="str">
            <v/>
          </cell>
        </row>
        <row r="973">
          <cell r="A973" t="str">
            <v>GOUGING M/C</v>
          </cell>
          <cell r="C973" t="str">
            <v>중 형</v>
          </cell>
          <cell r="D973">
            <v>3.56</v>
          </cell>
          <cell r="E973" t="str">
            <v>Hr</v>
          </cell>
          <cell r="G973">
            <v>3380</v>
          </cell>
          <cell r="H973">
            <v>12032</v>
          </cell>
          <cell r="K973">
            <v>670</v>
          </cell>
          <cell r="L973">
            <v>2385.1999999999998</v>
          </cell>
        </row>
        <row r="974">
          <cell r="A974" t="str">
            <v>GAS CUTTING M/C</v>
          </cell>
          <cell r="C974" t="str">
            <v>Auto형</v>
          </cell>
          <cell r="D974">
            <v>1.3280000000000001</v>
          </cell>
          <cell r="E974" t="str">
            <v>Hr</v>
          </cell>
          <cell r="G974">
            <v>11922</v>
          </cell>
          <cell r="H974">
            <v>15832</v>
          </cell>
          <cell r="K974">
            <v>119</v>
          </cell>
          <cell r="L974">
            <v>158.03200000000001</v>
          </cell>
        </row>
        <row r="975">
          <cell r="A975" t="str">
            <v>GAS CUTTING M/C</v>
          </cell>
          <cell r="C975" t="str">
            <v>수 동</v>
          </cell>
          <cell r="D975">
            <v>1.984</v>
          </cell>
          <cell r="E975" t="str">
            <v>Hr</v>
          </cell>
          <cell r="G975">
            <v>3974</v>
          </cell>
          <cell r="H975">
            <v>7884</v>
          </cell>
          <cell r="K975">
            <v>115</v>
          </cell>
          <cell r="L975">
            <v>228.16</v>
          </cell>
        </row>
        <row r="976">
          <cell r="A976" t="str">
            <v>GAS HEATING TOUCH</v>
          </cell>
          <cell r="C976" t="str">
            <v>중 형</v>
          </cell>
          <cell r="D976">
            <v>3.8719999999999999</v>
          </cell>
          <cell r="E976" t="str">
            <v>Hr</v>
          </cell>
          <cell r="G976">
            <v>3174</v>
          </cell>
          <cell r="H976">
            <v>12289</v>
          </cell>
          <cell r="K976">
            <v>115</v>
          </cell>
          <cell r="L976">
            <v>445.28</v>
          </cell>
        </row>
        <row r="977">
          <cell r="A977" t="str">
            <v>OVER HEAD CRANE</v>
          </cell>
          <cell r="C977" t="str">
            <v>30 TON</v>
          </cell>
          <cell r="D977">
            <v>0.88</v>
          </cell>
          <cell r="E977" t="str">
            <v>Hr</v>
          </cell>
          <cell r="G977">
            <v>9681</v>
          </cell>
          <cell r="H977">
            <v>8519</v>
          </cell>
          <cell r="K977">
            <v>3338</v>
          </cell>
          <cell r="L977">
            <v>2937.44</v>
          </cell>
        </row>
        <row r="978">
          <cell r="E978" t="str">
            <v/>
          </cell>
        </row>
        <row r="979">
          <cell r="A979" t="str">
            <v>OVER HEAD CRANE</v>
          </cell>
          <cell r="C979" t="str">
            <v>20 TON</v>
          </cell>
          <cell r="D979">
            <v>0.88</v>
          </cell>
          <cell r="E979" t="str">
            <v>Hr</v>
          </cell>
          <cell r="G979">
            <v>9681</v>
          </cell>
          <cell r="H979">
            <v>8519</v>
          </cell>
          <cell r="K979">
            <v>3338</v>
          </cell>
          <cell r="L979">
            <v>2937.44</v>
          </cell>
        </row>
        <row r="980">
          <cell r="A980" t="str">
            <v>HYDRO PRESS</v>
          </cell>
          <cell r="C980" t="str">
            <v>100 TON</v>
          </cell>
          <cell r="D980">
            <v>1.72</v>
          </cell>
          <cell r="E980" t="str">
            <v>Hr</v>
          </cell>
          <cell r="G980">
            <v>3281</v>
          </cell>
          <cell r="H980">
            <v>5643</v>
          </cell>
          <cell r="K980">
            <v>6045</v>
          </cell>
          <cell r="L980">
            <v>10397.4</v>
          </cell>
        </row>
        <row r="981">
          <cell r="A981" t="str">
            <v>SHEARING M/C</v>
          </cell>
          <cell r="D981">
            <v>2</v>
          </cell>
          <cell r="E981" t="str">
            <v>Hr</v>
          </cell>
          <cell r="G981">
            <v>3688</v>
          </cell>
          <cell r="H981">
            <v>7376</v>
          </cell>
          <cell r="K981">
            <v>3209</v>
          </cell>
          <cell r="L981">
            <v>6418</v>
          </cell>
        </row>
        <row r="982">
          <cell r="A982" t="str">
            <v>DRILLING M/C</v>
          </cell>
          <cell r="C982" t="str">
            <v>3 HP</v>
          </cell>
          <cell r="D982">
            <v>0.48799999999999999</v>
          </cell>
          <cell r="E982" t="str">
            <v>Hr</v>
          </cell>
          <cell r="G982">
            <v>3401</v>
          </cell>
          <cell r="H982">
            <v>1659</v>
          </cell>
          <cell r="K982">
            <v>576</v>
          </cell>
          <cell r="L982">
            <v>281.08799999999997</v>
          </cell>
        </row>
        <row r="983">
          <cell r="A983" t="str">
            <v>DRILLING M/C</v>
          </cell>
          <cell r="C983" t="str">
            <v>Radial,5 HP</v>
          </cell>
          <cell r="D983">
            <v>0.48799999999999999</v>
          </cell>
          <cell r="E983" t="str">
            <v>Hr</v>
          </cell>
          <cell r="G983">
            <v>3401</v>
          </cell>
          <cell r="H983">
            <v>1659</v>
          </cell>
          <cell r="K983">
            <v>1720</v>
          </cell>
          <cell r="L983">
            <v>839.36</v>
          </cell>
        </row>
        <row r="984">
          <cell r="E984" t="str">
            <v/>
          </cell>
        </row>
        <row r="985">
          <cell r="A985" t="str">
            <v>PORTABLE DRILL</v>
          </cell>
          <cell r="C985" t="str">
            <v>0.5 HP</v>
          </cell>
          <cell r="D985">
            <v>1.5640000000000001</v>
          </cell>
          <cell r="E985" t="str">
            <v>Hr</v>
          </cell>
          <cell r="K985">
            <v>12</v>
          </cell>
          <cell r="L985">
            <v>18.768000000000001</v>
          </cell>
        </row>
        <row r="986">
          <cell r="A986" t="str">
            <v>TRUCK CRANE</v>
          </cell>
          <cell r="C986" t="str">
            <v>30 TON</v>
          </cell>
          <cell r="D986">
            <v>0.65</v>
          </cell>
          <cell r="E986" t="str">
            <v>Hr</v>
          </cell>
          <cell r="G986">
            <v>18615</v>
          </cell>
          <cell r="H986">
            <v>12099</v>
          </cell>
          <cell r="I986">
            <v>7046</v>
          </cell>
          <cell r="J986">
            <v>4579</v>
          </cell>
          <cell r="K986">
            <v>44939</v>
          </cell>
          <cell r="L986">
            <v>29210.350000000002</v>
          </cell>
        </row>
        <row r="987">
          <cell r="A987" t="str">
            <v>리프트 트럭</v>
          </cell>
          <cell r="C987" t="str">
            <v>5 TON</v>
          </cell>
          <cell r="D987">
            <v>0.65</v>
          </cell>
          <cell r="E987" t="str">
            <v>Hr</v>
          </cell>
          <cell r="G987">
            <v>9681</v>
          </cell>
          <cell r="H987">
            <v>6292</v>
          </cell>
          <cell r="I987">
            <v>5116.08</v>
          </cell>
          <cell r="J987">
            <v>3325</v>
          </cell>
          <cell r="K987">
            <v>4863</v>
          </cell>
          <cell r="L987">
            <v>3160.9500000000003</v>
          </cell>
        </row>
        <row r="988">
          <cell r="A988" t="str">
            <v>COMPRESSOR</v>
          </cell>
          <cell r="C988" t="str">
            <v>7.1㎥/min</v>
          </cell>
          <cell r="D988">
            <v>3.32</v>
          </cell>
          <cell r="E988" t="str">
            <v>Hr</v>
          </cell>
          <cell r="G988">
            <v>9681</v>
          </cell>
          <cell r="H988">
            <v>32140</v>
          </cell>
          <cell r="I988">
            <v>6189</v>
          </cell>
          <cell r="J988">
            <v>20547</v>
          </cell>
          <cell r="K988">
            <v>3137</v>
          </cell>
          <cell r="L988">
            <v>10414.84</v>
          </cell>
        </row>
        <row r="989">
          <cell r="A989" t="str">
            <v>TRAILER</v>
          </cell>
          <cell r="C989" t="str">
            <v>30 TON</v>
          </cell>
          <cell r="D989">
            <v>0.65</v>
          </cell>
          <cell r="E989" t="str">
            <v>Hr</v>
          </cell>
          <cell r="G989">
            <v>8683</v>
          </cell>
          <cell r="H989">
            <v>5643</v>
          </cell>
          <cell r="I989">
            <v>15763</v>
          </cell>
          <cell r="J989">
            <v>10245</v>
          </cell>
          <cell r="K989">
            <v>27414</v>
          </cell>
          <cell r="L989">
            <v>17819.100000000002</v>
          </cell>
        </row>
        <row r="991">
          <cell r="B991" t="str">
            <v>계</v>
          </cell>
          <cell r="F991">
            <v>289048.228</v>
          </cell>
          <cell r="H991">
            <v>151368</v>
          </cell>
          <cell r="J991">
            <v>38696</v>
          </cell>
          <cell r="K991" t="str">
            <v/>
          </cell>
          <cell r="L991">
            <v>98984.228000000003</v>
          </cell>
        </row>
        <row r="992">
          <cell r="A992" t="str">
            <v>STOP LOG LEAF 제작 소모 자재비</v>
          </cell>
        </row>
        <row r="993">
          <cell r="E993" t="str">
            <v/>
          </cell>
        </row>
        <row r="994">
          <cell r="A994" t="str">
            <v>종       별</v>
          </cell>
          <cell r="C994" t="str">
            <v>재 료 또 는</v>
          </cell>
          <cell r="D994" t="str">
            <v xml:space="preserve">원 수 </v>
          </cell>
          <cell r="E994" t="str">
            <v>단 위</v>
          </cell>
          <cell r="F994" t="str">
            <v>총   액</v>
          </cell>
          <cell r="G994" t="str">
            <v>노   무   비</v>
          </cell>
          <cell r="I994" t="str">
            <v>재   료   비</v>
          </cell>
          <cell r="K994" t="str">
            <v>경      비</v>
          </cell>
          <cell r="M994" t="str">
            <v>비   고</v>
          </cell>
        </row>
        <row r="995">
          <cell r="C995" t="str">
            <v xml:space="preserve">규       격 </v>
          </cell>
          <cell r="F995" t="str">
            <v>금   액</v>
          </cell>
          <cell r="G995" t="str">
            <v>단  가</v>
          </cell>
          <cell r="H995" t="str">
            <v>금   액</v>
          </cell>
          <cell r="I995" t="str">
            <v>단  가</v>
          </cell>
          <cell r="J995" t="str">
            <v>금   액</v>
          </cell>
          <cell r="K995" t="str">
            <v>단  가</v>
          </cell>
          <cell r="L995" t="str">
            <v>금   액</v>
          </cell>
        </row>
        <row r="996">
          <cell r="A996" t="str">
            <v>산       소</v>
          </cell>
          <cell r="C996" t="str">
            <v>6,000L용</v>
          </cell>
          <cell r="D996">
            <v>0.38</v>
          </cell>
          <cell r="E996" t="str">
            <v>병</v>
          </cell>
          <cell r="G996" t="str">
            <v/>
          </cell>
          <cell r="I996">
            <v>12000</v>
          </cell>
          <cell r="J996">
            <v>4560</v>
          </cell>
        </row>
        <row r="997">
          <cell r="A997" t="str">
            <v>아 세 치 렌</v>
          </cell>
          <cell r="C997" t="str">
            <v>4,500L용</v>
          </cell>
          <cell r="D997">
            <v>0.33</v>
          </cell>
          <cell r="E997" t="str">
            <v>병</v>
          </cell>
          <cell r="I997">
            <v>55392</v>
          </cell>
          <cell r="J997">
            <v>18279</v>
          </cell>
        </row>
        <row r="998">
          <cell r="A998" t="str">
            <v>용   접  봉</v>
          </cell>
          <cell r="C998" t="str">
            <v>SS41, 4M/Mx350L</v>
          </cell>
          <cell r="D998">
            <v>3</v>
          </cell>
          <cell r="E998" t="str">
            <v>KG</v>
          </cell>
          <cell r="I998">
            <v>1260</v>
          </cell>
          <cell r="J998">
            <v>3780</v>
          </cell>
        </row>
        <row r="1000">
          <cell r="A1000" t="str">
            <v/>
          </cell>
          <cell r="D1000" t="str">
            <v/>
          </cell>
          <cell r="E1000" t="str">
            <v/>
          </cell>
        </row>
        <row r="1001">
          <cell r="E1001" t="str">
            <v/>
          </cell>
        </row>
        <row r="1003">
          <cell r="B1003" t="str">
            <v>계</v>
          </cell>
          <cell r="F1003">
            <v>26619</v>
          </cell>
          <cell r="J1003">
            <v>26619</v>
          </cell>
        </row>
        <row r="1021">
          <cell r="A1021" t="str">
            <v>STOP LOG LEAF 설치 인건비</v>
          </cell>
        </row>
        <row r="1022">
          <cell r="E1022" t="str">
            <v/>
          </cell>
        </row>
        <row r="1023">
          <cell r="A1023" t="str">
            <v>종       별</v>
          </cell>
          <cell r="C1023" t="str">
            <v>재 료 또 는</v>
          </cell>
          <cell r="D1023" t="str">
            <v xml:space="preserve">원 수 </v>
          </cell>
          <cell r="E1023" t="str">
            <v>단 위</v>
          </cell>
          <cell r="F1023" t="str">
            <v>총   액</v>
          </cell>
          <cell r="G1023" t="str">
            <v>노   무   비</v>
          </cell>
          <cell r="I1023" t="str">
            <v>재   료   비</v>
          </cell>
          <cell r="K1023" t="str">
            <v>경      비</v>
          </cell>
          <cell r="M1023" t="str">
            <v>비   고</v>
          </cell>
        </row>
        <row r="1024">
          <cell r="C1024" t="str">
            <v xml:space="preserve">규       격 </v>
          </cell>
          <cell r="F1024" t="str">
            <v>금   액</v>
          </cell>
          <cell r="G1024" t="str">
            <v>단  가</v>
          </cell>
          <cell r="H1024" t="str">
            <v>금   액</v>
          </cell>
          <cell r="I1024" t="str">
            <v>단  가</v>
          </cell>
          <cell r="J1024" t="str">
            <v>금   액</v>
          </cell>
          <cell r="K1024" t="str">
            <v>단  가</v>
          </cell>
          <cell r="L1024" t="str">
            <v>금   액</v>
          </cell>
        </row>
        <row r="1025">
          <cell r="A1025" t="str">
            <v>기 술 관 리</v>
          </cell>
          <cell r="C1025" t="str">
            <v>기계기사2급</v>
          </cell>
          <cell r="D1025">
            <v>0.5</v>
          </cell>
          <cell r="E1025" t="str">
            <v>인</v>
          </cell>
          <cell r="G1025">
            <v>69405</v>
          </cell>
          <cell r="H1025">
            <v>34702</v>
          </cell>
        </row>
        <row r="1026">
          <cell r="A1026" t="str">
            <v>운 반 조 작</v>
          </cell>
          <cell r="C1026" t="str">
            <v>비   계   공</v>
          </cell>
          <cell r="D1026">
            <v>0.97</v>
          </cell>
          <cell r="E1026" t="str">
            <v>인</v>
          </cell>
          <cell r="G1026">
            <v>79467</v>
          </cell>
          <cell r="H1026">
            <v>77082</v>
          </cell>
        </row>
        <row r="1027">
          <cell r="A1027" t="str">
            <v>조 립 조 정</v>
          </cell>
          <cell r="C1027" t="str">
            <v>비   계   공</v>
          </cell>
          <cell r="D1027">
            <v>2.02</v>
          </cell>
          <cell r="E1027" t="str">
            <v>인</v>
          </cell>
          <cell r="G1027">
            <v>79467</v>
          </cell>
          <cell r="H1027">
            <v>160523</v>
          </cell>
        </row>
        <row r="1028">
          <cell r="A1028" t="str">
            <v/>
          </cell>
          <cell r="C1028" t="str">
            <v>프랜트 제관공</v>
          </cell>
          <cell r="D1028">
            <v>1.19</v>
          </cell>
          <cell r="E1028" t="str">
            <v>인</v>
          </cell>
          <cell r="G1028">
            <v>81966</v>
          </cell>
          <cell r="H1028">
            <v>97539</v>
          </cell>
        </row>
        <row r="1029">
          <cell r="A1029" t="str">
            <v/>
          </cell>
          <cell r="C1029" t="str">
            <v>측   량   사</v>
          </cell>
          <cell r="D1029">
            <v>0.122</v>
          </cell>
          <cell r="E1029" t="str">
            <v>인</v>
          </cell>
          <cell r="G1029">
            <v>58506</v>
          </cell>
          <cell r="H1029">
            <v>7137</v>
          </cell>
        </row>
        <row r="1031">
          <cell r="C1031" t="str">
            <v>프랜트기계설치공</v>
          </cell>
          <cell r="D1031">
            <v>1.17</v>
          </cell>
          <cell r="E1031" t="str">
            <v>인</v>
          </cell>
          <cell r="G1031">
            <v>80805</v>
          </cell>
          <cell r="H1031">
            <v>94541</v>
          </cell>
        </row>
        <row r="1032">
          <cell r="A1032" t="str">
            <v>설      치</v>
          </cell>
          <cell r="C1032" t="str">
            <v>비   계   공</v>
          </cell>
          <cell r="D1032">
            <v>0.36</v>
          </cell>
          <cell r="E1032" t="str">
            <v>인</v>
          </cell>
          <cell r="G1032">
            <v>79467</v>
          </cell>
          <cell r="H1032">
            <v>28608</v>
          </cell>
        </row>
        <row r="1033">
          <cell r="C1033" t="str">
            <v>프랜트기계설치공</v>
          </cell>
          <cell r="D1033">
            <v>0.13</v>
          </cell>
          <cell r="E1033" t="str">
            <v>인</v>
          </cell>
          <cell r="G1033">
            <v>81966</v>
          </cell>
          <cell r="H1033">
            <v>10655</v>
          </cell>
        </row>
        <row r="1034">
          <cell r="A1034" t="str">
            <v>전 원 배 선</v>
          </cell>
          <cell r="C1034" t="str">
            <v>플랜트전공</v>
          </cell>
          <cell r="D1034">
            <v>6.3E-2</v>
          </cell>
          <cell r="E1034" t="str">
            <v>인</v>
          </cell>
          <cell r="G1034">
            <v>64285</v>
          </cell>
          <cell r="H1034">
            <v>4049</v>
          </cell>
          <cell r="I1034" t="str">
            <v/>
          </cell>
          <cell r="J1034" t="str">
            <v/>
          </cell>
        </row>
        <row r="1035">
          <cell r="A1035" t="str">
            <v/>
          </cell>
          <cell r="C1035" t="str">
            <v/>
          </cell>
          <cell r="D1035" t="str">
            <v/>
          </cell>
          <cell r="E1035" t="str">
            <v/>
          </cell>
          <cell r="G1035" t="str">
            <v/>
          </cell>
        </row>
        <row r="1036">
          <cell r="A1036" t="str">
            <v>검사 및 교정</v>
          </cell>
          <cell r="C1036" t="str">
            <v>기술관리,전원</v>
          </cell>
          <cell r="D1036" t="str">
            <v>1</v>
          </cell>
          <cell r="E1036" t="str">
            <v>식</v>
          </cell>
          <cell r="H1036">
            <v>47608</v>
          </cell>
        </row>
        <row r="1037">
          <cell r="C1037" t="str">
            <v>배선제외10%</v>
          </cell>
        </row>
        <row r="1040">
          <cell r="B1040" t="str">
            <v>계</v>
          </cell>
          <cell r="F1040">
            <v>562444</v>
          </cell>
          <cell r="H1040">
            <v>562444</v>
          </cell>
        </row>
        <row r="1050">
          <cell r="E1050" t="str">
            <v/>
          </cell>
          <cell r="F1050" t="str">
            <v>STOP LOG LEAF 설치 사용장비 경비</v>
          </cell>
        </row>
        <row r="1051">
          <cell r="E1051" t="str">
            <v/>
          </cell>
        </row>
        <row r="1052">
          <cell r="A1052" t="str">
            <v>종       별</v>
          </cell>
          <cell r="C1052" t="str">
            <v>재 료 또 는</v>
          </cell>
          <cell r="D1052" t="str">
            <v xml:space="preserve">원 수 </v>
          </cell>
          <cell r="E1052" t="str">
            <v>단 위</v>
          </cell>
          <cell r="F1052" t="str">
            <v>총   액</v>
          </cell>
          <cell r="G1052" t="str">
            <v>노   무   비</v>
          </cell>
          <cell r="I1052" t="str">
            <v>재   료   비</v>
          </cell>
          <cell r="K1052" t="str">
            <v>경      비</v>
          </cell>
          <cell r="M1052" t="str">
            <v>비   고</v>
          </cell>
        </row>
        <row r="1053">
          <cell r="C1053" t="str">
            <v xml:space="preserve">규       격 </v>
          </cell>
          <cell r="F1053" t="str">
            <v>금   액</v>
          </cell>
          <cell r="G1053" t="str">
            <v>단  가</v>
          </cell>
          <cell r="H1053" t="str">
            <v>금   액</v>
          </cell>
          <cell r="I1053" t="str">
            <v>단  가</v>
          </cell>
          <cell r="J1053" t="str">
            <v>금   액</v>
          </cell>
          <cell r="K1053" t="str">
            <v>단  가</v>
          </cell>
          <cell r="L1053" t="str">
            <v>금   액</v>
          </cell>
        </row>
        <row r="1054">
          <cell r="A1054" t="str">
            <v>A.C WELDER</v>
          </cell>
          <cell r="C1054" t="str">
            <v>10KVA</v>
          </cell>
          <cell r="D1054">
            <v>8</v>
          </cell>
          <cell r="E1054" t="str">
            <v>Hr</v>
          </cell>
          <cell r="K1054">
            <v>155</v>
          </cell>
          <cell r="L1054">
            <v>1240</v>
          </cell>
        </row>
        <row r="1055">
          <cell r="A1055" t="str">
            <v>PORTABLE DRILL</v>
          </cell>
          <cell r="C1055" t="str">
            <v>1.5 Hp</v>
          </cell>
          <cell r="D1055">
            <v>16</v>
          </cell>
          <cell r="E1055" t="str">
            <v>Hr</v>
          </cell>
          <cell r="K1055">
            <v>14</v>
          </cell>
          <cell r="L1055">
            <v>224</v>
          </cell>
        </row>
        <row r="1056">
          <cell r="A1056" t="str">
            <v>PORTABLE GRINDER</v>
          </cell>
          <cell r="C1056" t="str">
            <v>0.5 Hp</v>
          </cell>
          <cell r="D1056">
            <v>16</v>
          </cell>
          <cell r="E1056" t="str">
            <v>Hr</v>
          </cell>
          <cell r="K1056">
            <v>22</v>
          </cell>
          <cell r="L1056">
            <v>352</v>
          </cell>
        </row>
        <row r="1057">
          <cell r="A1057" t="str">
            <v>WINCH</v>
          </cell>
          <cell r="C1057" t="str">
            <v>10Hp</v>
          </cell>
          <cell r="D1057">
            <v>8</v>
          </cell>
          <cell r="E1057" t="str">
            <v>Hr</v>
          </cell>
          <cell r="G1057">
            <v>9235</v>
          </cell>
          <cell r="H1057">
            <v>73880</v>
          </cell>
          <cell r="K1057">
            <v>850</v>
          </cell>
          <cell r="L1057">
            <v>6800</v>
          </cell>
        </row>
        <row r="1058">
          <cell r="A1058" t="str">
            <v>FORK LIFT</v>
          </cell>
          <cell r="C1058" t="str">
            <v>3.5TON</v>
          </cell>
          <cell r="D1058">
            <v>8</v>
          </cell>
          <cell r="E1058" t="str">
            <v>Hr</v>
          </cell>
          <cell r="G1058">
            <v>9681</v>
          </cell>
          <cell r="H1058">
            <v>77448</v>
          </cell>
          <cell r="I1058">
            <v>5116</v>
          </cell>
          <cell r="J1058">
            <v>40928</v>
          </cell>
          <cell r="K1058">
            <v>3470</v>
          </cell>
          <cell r="L1058">
            <v>27760</v>
          </cell>
        </row>
        <row r="1060">
          <cell r="A1060" t="str">
            <v>TRUCK CRANE</v>
          </cell>
          <cell r="C1060" t="str">
            <v>20TON</v>
          </cell>
          <cell r="D1060">
            <v>8</v>
          </cell>
          <cell r="E1060" t="str">
            <v>Hr</v>
          </cell>
          <cell r="G1060">
            <v>18615</v>
          </cell>
          <cell r="H1060">
            <v>148920</v>
          </cell>
          <cell r="I1060">
            <v>4939</v>
          </cell>
          <cell r="J1060">
            <v>39512</v>
          </cell>
          <cell r="K1060">
            <v>40975</v>
          </cell>
          <cell r="L1060">
            <v>327800</v>
          </cell>
        </row>
        <row r="1063">
          <cell r="A1063" t="str">
            <v xml:space="preserve">      계</v>
          </cell>
          <cell r="F1063">
            <v>744864</v>
          </cell>
          <cell r="H1063">
            <v>300248</v>
          </cell>
          <cell r="J1063">
            <v>80440</v>
          </cell>
          <cell r="L1063">
            <v>364176</v>
          </cell>
        </row>
        <row r="1079">
          <cell r="E1079" t="str">
            <v/>
          </cell>
          <cell r="F1079" t="str">
            <v>STOP LOG LEAF 설치 소모 자재비</v>
          </cell>
        </row>
        <row r="1080">
          <cell r="E1080" t="str">
            <v/>
          </cell>
        </row>
        <row r="1081">
          <cell r="A1081" t="str">
            <v>종       별</v>
          </cell>
          <cell r="C1081" t="str">
            <v>재 료 또 는</v>
          </cell>
          <cell r="D1081" t="str">
            <v xml:space="preserve">원 수 </v>
          </cell>
          <cell r="E1081" t="str">
            <v>단 위</v>
          </cell>
          <cell r="F1081" t="str">
            <v>총   액</v>
          </cell>
          <cell r="G1081" t="str">
            <v>노   무   비</v>
          </cell>
          <cell r="I1081" t="str">
            <v>재   료   비</v>
          </cell>
          <cell r="K1081" t="str">
            <v>경      비</v>
          </cell>
          <cell r="M1081" t="str">
            <v>비   고</v>
          </cell>
        </row>
        <row r="1082">
          <cell r="C1082" t="str">
            <v xml:space="preserve">규       격 </v>
          </cell>
          <cell r="F1082" t="str">
            <v>금   액</v>
          </cell>
          <cell r="G1082" t="str">
            <v>단  가</v>
          </cell>
          <cell r="H1082" t="str">
            <v>금   액</v>
          </cell>
          <cell r="I1082" t="str">
            <v>단  가</v>
          </cell>
          <cell r="J1082" t="str">
            <v>금   액</v>
          </cell>
          <cell r="K1082" t="str">
            <v>단  가</v>
          </cell>
          <cell r="L1082" t="str">
            <v>금   액</v>
          </cell>
        </row>
        <row r="1083">
          <cell r="A1083" t="str">
            <v>산       소</v>
          </cell>
          <cell r="C1083" t="str">
            <v>6,000L용</v>
          </cell>
          <cell r="D1083">
            <v>2.2999999999999998</v>
          </cell>
          <cell r="E1083" t="str">
            <v>병</v>
          </cell>
          <cell r="G1083" t="str">
            <v/>
          </cell>
          <cell r="I1083">
            <v>12000</v>
          </cell>
          <cell r="J1083">
            <v>27600</v>
          </cell>
        </row>
        <row r="1084">
          <cell r="A1084" t="str">
            <v>아 세 치 렌</v>
          </cell>
          <cell r="C1084" t="str">
            <v>4,500L용</v>
          </cell>
          <cell r="D1084">
            <v>1.98</v>
          </cell>
          <cell r="E1084" t="str">
            <v>병</v>
          </cell>
          <cell r="I1084">
            <v>55392</v>
          </cell>
          <cell r="J1084">
            <v>109676</v>
          </cell>
        </row>
        <row r="1085">
          <cell r="A1085" t="str">
            <v>용   접  봉</v>
          </cell>
          <cell r="C1085" t="str">
            <v>SS41 , 4M/M</v>
          </cell>
          <cell r="D1085">
            <v>14.35</v>
          </cell>
          <cell r="E1085" t="str">
            <v>KG</v>
          </cell>
          <cell r="I1085">
            <v>1260</v>
          </cell>
          <cell r="J1085">
            <v>18081</v>
          </cell>
        </row>
        <row r="1086">
          <cell r="A1086" t="str">
            <v>함       석</v>
          </cell>
          <cell r="C1086" t="str">
            <v>#31x3'x6'</v>
          </cell>
          <cell r="D1086">
            <v>0.53</v>
          </cell>
          <cell r="E1086" t="str">
            <v>매</v>
          </cell>
          <cell r="I1086">
            <v>2825</v>
          </cell>
          <cell r="J1086">
            <v>1497</v>
          </cell>
        </row>
        <row r="1087">
          <cell r="A1087" t="str">
            <v>전       력</v>
          </cell>
          <cell r="D1087">
            <v>306</v>
          </cell>
          <cell r="E1087" t="str">
            <v>KWH</v>
          </cell>
          <cell r="K1087">
            <v>61.6</v>
          </cell>
          <cell r="L1087">
            <v>18849</v>
          </cell>
        </row>
        <row r="1089">
          <cell r="A1089" t="str">
            <v/>
          </cell>
        </row>
        <row r="1091">
          <cell r="B1091" t="str">
            <v>계</v>
          </cell>
          <cell r="F1091">
            <v>175703</v>
          </cell>
          <cell r="J1091">
            <v>156854</v>
          </cell>
          <cell r="L1091">
            <v>18849</v>
          </cell>
        </row>
        <row r="1092">
          <cell r="A1092" t="str">
            <v/>
          </cell>
        </row>
        <row r="1093">
          <cell r="A1093" t="str">
            <v/>
          </cell>
        </row>
        <row r="1094">
          <cell r="A1094" t="str">
            <v/>
          </cell>
        </row>
        <row r="1095">
          <cell r="A1095" t="str">
            <v/>
          </cell>
        </row>
        <row r="1096">
          <cell r="A1096" t="str">
            <v/>
          </cell>
        </row>
        <row r="1097">
          <cell r="A1097" t="str">
            <v/>
          </cell>
        </row>
        <row r="1098">
          <cell r="A1098" t="str">
            <v/>
          </cell>
        </row>
        <row r="1099">
          <cell r="A1099" t="str">
            <v/>
          </cell>
        </row>
        <row r="1100">
          <cell r="A1100" t="str">
            <v/>
          </cell>
        </row>
        <row r="1101">
          <cell r="A1101" t="str">
            <v/>
          </cell>
        </row>
        <row r="1102">
          <cell r="A1102" t="str">
            <v/>
          </cell>
        </row>
        <row r="1103">
          <cell r="A1103" t="str">
            <v/>
          </cell>
        </row>
        <row r="1105">
          <cell r="A1105" t="str">
            <v/>
          </cell>
        </row>
        <row r="1106">
          <cell r="A1106" t="str">
            <v/>
          </cell>
        </row>
        <row r="1107">
          <cell r="A1107" t="str">
            <v/>
          </cell>
        </row>
        <row r="1108">
          <cell r="E1108" t="str">
            <v/>
          </cell>
          <cell r="F1108" t="str">
            <v>RADIAL GATE LEAF 제작 인건비</v>
          </cell>
        </row>
        <row r="1109">
          <cell r="E1109" t="str">
            <v/>
          </cell>
        </row>
        <row r="1110">
          <cell r="A1110" t="str">
            <v>종       별</v>
          </cell>
          <cell r="C1110" t="str">
            <v>재 료 또 는</v>
          </cell>
          <cell r="F1110" t="str">
            <v>총   액</v>
          </cell>
          <cell r="G1110" t="str">
            <v xml:space="preserve">    노   무   비</v>
          </cell>
          <cell r="I1110" t="str">
            <v xml:space="preserve">    재   료   비</v>
          </cell>
          <cell r="K1110" t="str">
            <v xml:space="preserve">    경      비</v>
          </cell>
        </row>
        <row r="1111">
          <cell r="C1111" t="str">
            <v xml:space="preserve">규       격 </v>
          </cell>
          <cell r="E1111" t="str">
            <v/>
          </cell>
          <cell r="F1111" t="str">
            <v>금   액</v>
          </cell>
          <cell r="G1111" t="str">
            <v>단  가</v>
          </cell>
          <cell r="H1111" t="str">
            <v>금   액</v>
          </cell>
          <cell r="I1111" t="str">
            <v>단  가</v>
          </cell>
          <cell r="J1111" t="str">
            <v>금   액</v>
          </cell>
          <cell r="K1111" t="str">
            <v>단  가</v>
          </cell>
          <cell r="L1111" t="str">
            <v>금   액</v>
          </cell>
        </row>
        <row r="1112">
          <cell r="A1112" t="str">
            <v>기술관리</v>
          </cell>
          <cell r="C1112" t="str">
            <v>기계기사1급</v>
          </cell>
          <cell r="D1112">
            <v>0.5</v>
          </cell>
          <cell r="E1112" t="str">
            <v>인</v>
          </cell>
          <cell r="G1112">
            <v>97488</v>
          </cell>
          <cell r="H1112">
            <v>48744</v>
          </cell>
        </row>
        <row r="1113">
          <cell r="A1113" t="str">
            <v>본  뜨  기</v>
          </cell>
          <cell r="C1113" t="str">
            <v>프랜트 제관공</v>
          </cell>
          <cell r="D1113">
            <v>0.52300000000000002</v>
          </cell>
          <cell r="E1113" t="str">
            <v>인</v>
          </cell>
          <cell r="G1113">
            <v>81966</v>
          </cell>
          <cell r="H1113">
            <v>42868</v>
          </cell>
        </row>
        <row r="1114">
          <cell r="A1114" t="str">
            <v>금  긋  기</v>
          </cell>
          <cell r="C1114" t="str">
            <v>프랜트 제관공</v>
          </cell>
          <cell r="D1114">
            <v>1.39</v>
          </cell>
          <cell r="E1114" t="str">
            <v>인</v>
          </cell>
          <cell r="G1114">
            <v>81966</v>
          </cell>
          <cell r="H1114">
            <v>113932</v>
          </cell>
        </row>
        <row r="1115">
          <cell r="A1115" t="str">
            <v>절      단</v>
          </cell>
          <cell r="C1115" t="str">
            <v>프랜트 제관공</v>
          </cell>
          <cell r="D1115">
            <v>0.38</v>
          </cell>
          <cell r="E1115" t="str">
            <v>인</v>
          </cell>
          <cell r="G1115">
            <v>81966</v>
          </cell>
          <cell r="H1115">
            <v>31147</v>
          </cell>
        </row>
        <row r="1116">
          <cell r="A1116" t="str">
            <v>가      공</v>
          </cell>
          <cell r="C1116" t="str">
            <v>프랜트 제관공</v>
          </cell>
          <cell r="D1116">
            <v>1.59</v>
          </cell>
          <cell r="E1116" t="str">
            <v>인</v>
          </cell>
          <cell r="G1116">
            <v>81966</v>
          </cell>
          <cell r="H1116">
            <v>130325</v>
          </cell>
        </row>
        <row r="1118">
          <cell r="A1118" t="str">
            <v>구 멍 뚫 기</v>
          </cell>
          <cell r="C1118" t="str">
            <v>프랜트 제관공</v>
          </cell>
          <cell r="D1118">
            <v>0.47499999999999998</v>
          </cell>
          <cell r="E1118" t="str">
            <v>인</v>
          </cell>
          <cell r="G1118">
            <v>81966</v>
          </cell>
          <cell r="H1118">
            <v>38933</v>
          </cell>
        </row>
        <row r="1119">
          <cell r="A1119" t="str">
            <v>용      접</v>
          </cell>
          <cell r="C1119" t="str">
            <v>프랜트 용접공</v>
          </cell>
          <cell r="D1119">
            <v>2.5499999999999998</v>
          </cell>
          <cell r="E1119" t="str">
            <v>인</v>
          </cell>
          <cell r="G1119">
            <v>95379</v>
          </cell>
          <cell r="H1119">
            <v>243216</v>
          </cell>
        </row>
        <row r="1120">
          <cell r="A1120" t="str">
            <v>부 품 조 립</v>
          </cell>
          <cell r="C1120" t="str">
            <v>비   계   공</v>
          </cell>
          <cell r="D1120">
            <v>1.3049999999999999</v>
          </cell>
          <cell r="E1120" t="str">
            <v>인</v>
          </cell>
          <cell r="G1120">
            <v>79467</v>
          </cell>
          <cell r="H1120">
            <v>103704</v>
          </cell>
        </row>
        <row r="1121">
          <cell r="C1121" t="str">
            <v>프랜트기계설치공</v>
          </cell>
          <cell r="D1121">
            <v>1.3049999999999999</v>
          </cell>
          <cell r="E1121" t="str">
            <v>인</v>
          </cell>
          <cell r="G1121">
            <v>80805</v>
          </cell>
          <cell r="H1121">
            <v>105450</v>
          </cell>
        </row>
        <row r="1122">
          <cell r="A1122" t="str">
            <v>소운반 조작</v>
          </cell>
          <cell r="C1122" t="str">
            <v>비   계   공</v>
          </cell>
          <cell r="D1122">
            <v>0.98</v>
          </cell>
          <cell r="E1122" t="str">
            <v>인</v>
          </cell>
          <cell r="G1122">
            <v>79467</v>
          </cell>
          <cell r="H1122">
            <v>77877</v>
          </cell>
        </row>
        <row r="1124">
          <cell r="A1124" t="str">
            <v>가   조   립</v>
          </cell>
          <cell r="C1124" t="str">
            <v>비   계   공</v>
          </cell>
          <cell r="D1124">
            <v>1.0329999999999999</v>
          </cell>
          <cell r="E1124" t="str">
            <v>인</v>
          </cell>
          <cell r="G1124">
            <v>79467</v>
          </cell>
          <cell r="H1124">
            <v>82089</v>
          </cell>
        </row>
        <row r="1125">
          <cell r="C1125" t="str">
            <v>프랜트 제관공</v>
          </cell>
          <cell r="D1125">
            <v>2.1160000000000001</v>
          </cell>
          <cell r="E1125" t="str">
            <v>인</v>
          </cell>
          <cell r="G1125">
            <v>81966</v>
          </cell>
          <cell r="H1125">
            <v>173440</v>
          </cell>
        </row>
        <row r="1126">
          <cell r="C1126" t="str">
            <v>프랜트 용접공</v>
          </cell>
          <cell r="D1126">
            <v>1.02</v>
          </cell>
          <cell r="E1126" t="str">
            <v>인</v>
          </cell>
          <cell r="G1126">
            <v>95379</v>
          </cell>
          <cell r="H1126">
            <v>97286</v>
          </cell>
        </row>
        <row r="1127">
          <cell r="C1127" t="str">
            <v>측   량   사</v>
          </cell>
          <cell r="D1127">
            <v>0.17199999999999999</v>
          </cell>
          <cell r="E1127" t="str">
            <v>인</v>
          </cell>
          <cell r="G1127">
            <v>58506</v>
          </cell>
          <cell r="H1127">
            <v>10063</v>
          </cell>
        </row>
        <row r="1128">
          <cell r="C1128" t="str">
            <v>프랜트기계설치공</v>
          </cell>
          <cell r="D1128">
            <v>0.62</v>
          </cell>
          <cell r="E1128" t="str">
            <v>인</v>
          </cell>
          <cell r="G1128">
            <v>80805</v>
          </cell>
          <cell r="H1128">
            <v>50099</v>
          </cell>
        </row>
        <row r="1129">
          <cell r="E1129" t="str">
            <v/>
          </cell>
        </row>
        <row r="1130">
          <cell r="C1130" t="str">
            <v>특 별 인 부</v>
          </cell>
          <cell r="D1130">
            <v>0.372</v>
          </cell>
          <cell r="E1130" t="str">
            <v>인</v>
          </cell>
          <cell r="G1130">
            <v>57379</v>
          </cell>
          <cell r="H1130">
            <v>21344</v>
          </cell>
        </row>
        <row r="1131">
          <cell r="A1131" t="str">
            <v>검사 및 교정</v>
          </cell>
          <cell r="C1131" t="str">
            <v>기술관리 제외한</v>
          </cell>
          <cell r="D1131" t="str">
            <v>1</v>
          </cell>
          <cell r="E1131" t="str">
            <v>식</v>
          </cell>
          <cell r="H1131">
            <v>132177</v>
          </cell>
        </row>
        <row r="1132">
          <cell r="C1132" t="str">
            <v>10%</v>
          </cell>
        </row>
        <row r="1134">
          <cell r="B1134" t="str">
            <v>계</v>
          </cell>
          <cell r="F1134">
            <v>1502694</v>
          </cell>
          <cell r="H1134">
            <v>1502694</v>
          </cell>
        </row>
        <row r="1137">
          <cell r="E1137" t="str">
            <v/>
          </cell>
          <cell r="F1137" t="str">
            <v>RADIAL GATE LEAF 제작 사용장비 경비</v>
          </cell>
        </row>
        <row r="1138">
          <cell r="E1138" t="str">
            <v/>
          </cell>
        </row>
        <row r="1139">
          <cell r="A1139" t="str">
            <v>종       별</v>
          </cell>
          <cell r="C1139" t="str">
            <v>재 료 또 는</v>
          </cell>
          <cell r="D1139" t="str">
            <v xml:space="preserve">원 수 </v>
          </cell>
          <cell r="E1139" t="str">
            <v>단 위</v>
          </cell>
          <cell r="F1139" t="str">
            <v>총   액</v>
          </cell>
          <cell r="G1139" t="str">
            <v>노   무   비</v>
          </cell>
          <cell r="I1139" t="str">
            <v>재   료   비</v>
          </cell>
          <cell r="K1139" t="str">
            <v>경      비</v>
          </cell>
          <cell r="M1139" t="str">
            <v>비   고</v>
          </cell>
        </row>
        <row r="1140">
          <cell r="C1140" t="str">
            <v xml:space="preserve">규       격 </v>
          </cell>
          <cell r="F1140" t="str">
            <v>금   액</v>
          </cell>
          <cell r="G1140" t="str">
            <v>단  가</v>
          </cell>
          <cell r="H1140" t="str">
            <v>금   액</v>
          </cell>
          <cell r="I1140" t="str">
            <v>단  가</v>
          </cell>
          <cell r="J1140" t="str">
            <v>금   액</v>
          </cell>
          <cell r="K1140" t="str">
            <v>단  가</v>
          </cell>
          <cell r="L1140" t="str">
            <v>금   액</v>
          </cell>
        </row>
        <row r="1141">
          <cell r="A1141" t="str">
            <v>LATHE</v>
          </cell>
          <cell r="C1141" t="str">
            <v>12FT x 7.5HP</v>
          </cell>
          <cell r="D1141">
            <v>0.64</v>
          </cell>
          <cell r="E1141" t="str">
            <v>Hr</v>
          </cell>
          <cell r="G1141">
            <v>3418</v>
          </cell>
          <cell r="H1141">
            <v>2187</v>
          </cell>
          <cell r="K1141">
            <v>3775</v>
          </cell>
          <cell r="L1141">
            <v>2416</v>
          </cell>
        </row>
        <row r="1142">
          <cell r="A1142" t="str">
            <v>PLANER</v>
          </cell>
          <cell r="C1142" t="str">
            <v>4FT x 8FT</v>
          </cell>
          <cell r="D1142">
            <v>0.72</v>
          </cell>
          <cell r="E1142" t="str">
            <v>Hr</v>
          </cell>
          <cell r="G1142">
            <v>3129</v>
          </cell>
          <cell r="H1142">
            <v>2252</v>
          </cell>
          <cell r="K1142">
            <v>2743</v>
          </cell>
          <cell r="L1142">
            <v>1974</v>
          </cell>
        </row>
        <row r="1143">
          <cell r="A1143" t="str">
            <v>BORING M/C</v>
          </cell>
          <cell r="C1143" t="str">
            <v>Hori.type,3HP</v>
          </cell>
          <cell r="D1143">
            <v>1.72</v>
          </cell>
          <cell r="E1143" t="str">
            <v>Hr</v>
          </cell>
          <cell r="G1143">
            <v>3547</v>
          </cell>
          <cell r="H1143">
            <v>6100</v>
          </cell>
          <cell r="K1143">
            <v>8928</v>
          </cell>
          <cell r="L1143">
            <v>15356</v>
          </cell>
        </row>
        <row r="1144">
          <cell r="A1144" t="str">
            <v>UNION MELT WELDER</v>
          </cell>
          <cell r="C1144" t="str">
            <v>5.5 KVA</v>
          </cell>
          <cell r="D1144">
            <v>2.8559999999999999</v>
          </cell>
          <cell r="E1144" t="str">
            <v>Hr</v>
          </cell>
          <cell r="G1144">
            <v>3488</v>
          </cell>
          <cell r="H1144">
            <v>9961</v>
          </cell>
          <cell r="K1144">
            <v>1797</v>
          </cell>
          <cell r="L1144">
            <v>5132</v>
          </cell>
        </row>
        <row r="1145">
          <cell r="A1145" t="str">
            <v>A.C WELDER</v>
          </cell>
          <cell r="C1145" t="str">
            <v>10KVA</v>
          </cell>
          <cell r="D1145">
            <v>8.5679999999999996</v>
          </cell>
          <cell r="E1145" t="str">
            <v>Hr</v>
          </cell>
          <cell r="K1145">
            <v>107</v>
          </cell>
          <cell r="L1145">
            <v>916</v>
          </cell>
        </row>
        <row r="1146">
          <cell r="E1146" t="str">
            <v/>
          </cell>
        </row>
        <row r="1147">
          <cell r="A1147" t="str">
            <v>GOUGING M/C</v>
          </cell>
          <cell r="C1147" t="str">
            <v>중 형</v>
          </cell>
          <cell r="D1147">
            <v>3.06</v>
          </cell>
          <cell r="E1147" t="str">
            <v>Hr</v>
          </cell>
          <cell r="G1147">
            <v>3380</v>
          </cell>
          <cell r="H1147">
            <v>10342</v>
          </cell>
          <cell r="K1147">
            <v>670</v>
          </cell>
          <cell r="L1147">
            <v>2050</v>
          </cell>
        </row>
        <row r="1148">
          <cell r="A1148" t="str">
            <v>GAS CUTTING M/C</v>
          </cell>
          <cell r="C1148" t="str">
            <v>Auto형</v>
          </cell>
          <cell r="D1148">
            <v>1.24</v>
          </cell>
          <cell r="E1148" t="str">
            <v>Hr</v>
          </cell>
          <cell r="G1148">
            <v>11922</v>
          </cell>
          <cell r="H1148">
            <v>14783</v>
          </cell>
          <cell r="K1148">
            <v>119</v>
          </cell>
          <cell r="L1148">
            <v>147</v>
          </cell>
        </row>
        <row r="1149">
          <cell r="A1149" t="str">
            <v>GAS CUTTING M/C</v>
          </cell>
          <cell r="C1149" t="str">
            <v>수 동</v>
          </cell>
          <cell r="D1149">
            <v>1.8</v>
          </cell>
          <cell r="E1149" t="str">
            <v>Hr</v>
          </cell>
          <cell r="G1149">
            <v>3974</v>
          </cell>
          <cell r="H1149">
            <v>7153</v>
          </cell>
          <cell r="K1149">
            <v>115</v>
          </cell>
          <cell r="L1149">
            <v>207</v>
          </cell>
        </row>
        <row r="1150">
          <cell r="A1150" t="str">
            <v>GAS HEATING TOUCH</v>
          </cell>
          <cell r="C1150" t="str">
            <v>중 형</v>
          </cell>
          <cell r="D1150">
            <v>3.984</v>
          </cell>
          <cell r="E1150" t="str">
            <v>Hr</v>
          </cell>
          <cell r="G1150">
            <v>3174</v>
          </cell>
          <cell r="H1150">
            <v>12645</v>
          </cell>
          <cell r="K1150">
            <v>115</v>
          </cell>
          <cell r="L1150">
            <v>458</v>
          </cell>
        </row>
        <row r="1152">
          <cell r="A1152" t="str">
            <v>OVER HEAD CRANE</v>
          </cell>
          <cell r="C1152" t="str">
            <v>30 TON</v>
          </cell>
          <cell r="D1152">
            <v>0.75900000000000001</v>
          </cell>
          <cell r="E1152" t="str">
            <v>Hr</v>
          </cell>
          <cell r="G1152">
            <v>9681</v>
          </cell>
          <cell r="H1152">
            <v>7347</v>
          </cell>
          <cell r="K1152">
            <v>3338</v>
          </cell>
          <cell r="L1152">
            <v>2533</v>
          </cell>
        </row>
        <row r="1153">
          <cell r="A1153" t="str">
            <v>OVER HEAD CRANE</v>
          </cell>
          <cell r="C1153" t="str">
            <v>20 TON</v>
          </cell>
          <cell r="D1153">
            <v>0.75900000000000001</v>
          </cell>
          <cell r="E1153" t="str">
            <v>Hr</v>
          </cell>
          <cell r="G1153">
            <v>9681</v>
          </cell>
          <cell r="H1153">
            <v>7347</v>
          </cell>
          <cell r="K1153">
            <v>3338</v>
          </cell>
          <cell r="L1153">
            <v>2533</v>
          </cell>
        </row>
        <row r="1154">
          <cell r="A1154" t="str">
            <v>HYDRO PRESS</v>
          </cell>
          <cell r="C1154" t="str">
            <v>300 TON</v>
          </cell>
          <cell r="D1154">
            <v>1.7709999999999999</v>
          </cell>
          <cell r="E1154" t="str">
            <v>Hr</v>
          </cell>
          <cell r="G1154">
            <v>3281</v>
          </cell>
          <cell r="H1154">
            <v>5810</v>
          </cell>
          <cell r="K1154">
            <v>8463</v>
          </cell>
          <cell r="L1154">
            <v>14987</v>
          </cell>
        </row>
        <row r="1155">
          <cell r="A1155" t="str">
            <v>BENDING ROLLER</v>
          </cell>
          <cell r="C1155" t="str">
            <v>23 FT</v>
          </cell>
          <cell r="D1155">
            <v>1.48</v>
          </cell>
          <cell r="E1155" t="str">
            <v>Hr</v>
          </cell>
          <cell r="G1155">
            <v>4281</v>
          </cell>
          <cell r="H1155">
            <v>6335</v>
          </cell>
          <cell r="K1155">
            <v>6323</v>
          </cell>
          <cell r="L1155">
            <v>9358</v>
          </cell>
        </row>
        <row r="1156">
          <cell r="A1156" t="str">
            <v>EDGE BENDING ROLLER</v>
          </cell>
          <cell r="C1156" t="str">
            <v>23 FT</v>
          </cell>
          <cell r="D1156">
            <v>1.38</v>
          </cell>
          <cell r="E1156" t="str">
            <v>Hr</v>
          </cell>
          <cell r="G1156">
            <v>4281</v>
          </cell>
          <cell r="H1156">
            <v>5907</v>
          </cell>
          <cell r="K1156">
            <v>9484.5</v>
          </cell>
          <cell r="L1156">
            <v>13088</v>
          </cell>
        </row>
        <row r="1158">
          <cell r="A1158" t="str">
            <v>SHEARING M/C</v>
          </cell>
          <cell r="D1158">
            <v>0.64</v>
          </cell>
          <cell r="E1158" t="str">
            <v>Hr</v>
          </cell>
          <cell r="G1158">
            <v>3688</v>
          </cell>
          <cell r="H1158">
            <v>2360</v>
          </cell>
          <cell r="K1158">
            <v>3209</v>
          </cell>
          <cell r="L1158">
            <v>2053</v>
          </cell>
        </row>
        <row r="1159">
          <cell r="A1159" t="str">
            <v>DRILLING M/C</v>
          </cell>
          <cell r="C1159" t="str">
            <v>3 HP</v>
          </cell>
          <cell r="D1159">
            <v>0.36799999999999999</v>
          </cell>
          <cell r="E1159" t="str">
            <v>Hr</v>
          </cell>
          <cell r="G1159">
            <v>3401</v>
          </cell>
          <cell r="H1159">
            <v>1251</v>
          </cell>
          <cell r="K1159">
            <v>576</v>
          </cell>
          <cell r="L1159">
            <v>211</v>
          </cell>
        </row>
        <row r="1160">
          <cell r="A1160" t="str">
            <v>DRILLING M/C</v>
          </cell>
          <cell r="C1160" t="str">
            <v>Radial,5 HP</v>
          </cell>
          <cell r="D1160">
            <v>0.184</v>
          </cell>
          <cell r="E1160" t="str">
            <v>Hr</v>
          </cell>
          <cell r="G1160">
            <v>3401</v>
          </cell>
          <cell r="H1160">
            <v>625</v>
          </cell>
          <cell r="K1160">
            <v>1720</v>
          </cell>
          <cell r="L1160">
            <v>316</v>
          </cell>
        </row>
        <row r="1161">
          <cell r="A1161" t="str">
            <v>PORTABLE DRILL</v>
          </cell>
          <cell r="C1161" t="str">
            <v>0.5 HP</v>
          </cell>
          <cell r="D1161">
            <v>1.532</v>
          </cell>
          <cell r="E1161" t="str">
            <v>Hr</v>
          </cell>
          <cell r="K1161">
            <v>12</v>
          </cell>
          <cell r="L1161">
            <v>18</v>
          </cell>
        </row>
        <row r="1162">
          <cell r="A1162" t="str">
            <v>TRUCK CRANE</v>
          </cell>
          <cell r="C1162" t="str">
            <v>30 TON</v>
          </cell>
          <cell r="D1162">
            <v>0.50600000000000001</v>
          </cell>
          <cell r="E1162" t="str">
            <v>Hr</v>
          </cell>
          <cell r="G1162">
            <v>18615</v>
          </cell>
          <cell r="H1162">
            <v>9419</v>
          </cell>
          <cell r="I1162">
            <v>7046</v>
          </cell>
          <cell r="J1162">
            <v>3565</v>
          </cell>
          <cell r="K1162">
            <v>44939</v>
          </cell>
          <cell r="L1162">
            <v>22739</v>
          </cell>
        </row>
        <row r="1164">
          <cell r="A1164" t="str">
            <v>리프트 트럭</v>
          </cell>
          <cell r="C1164" t="str">
            <v xml:space="preserve"> 5 TON</v>
          </cell>
          <cell r="D1164">
            <v>0.50600000000000001</v>
          </cell>
          <cell r="E1164" t="str">
            <v>Hr</v>
          </cell>
          <cell r="G1164">
            <v>9681</v>
          </cell>
          <cell r="H1164">
            <v>4898</v>
          </cell>
          <cell r="I1164">
            <v>5116.08</v>
          </cell>
          <cell r="J1164">
            <v>2588</v>
          </cell>
          <cell r="K1164">
            <v>4863</v>
          </cell>
          <cell r="L1164">
            <v>2460</v>
          </cell>
        </row>
        <row r="1165">
          <cell r="A1165" t="str">
            <v>TRAILER</v>
          </cell>
          <cell r="C1165" t="str">
            <v>30 TON</v>
          </cell>
          <cell r="D1165">
            <v>0.50600000000000001</v>
          </cell>
          <cell r="E1165" t="str">
            <v>Hr</v>
          </cell>
          <cell r="G1165">
            <v>8683</v>
          </cell>
          <cell r="H1165">
            <v>4393</v>
          </cell>
          <cell r="I1165">
            <v>15763</v>
          </cell>
          <cell r="J1165">
            <v>7976</v>
          </cell>
          <cell r="K1165">
            <v>27414</v>
          </cell>
          <cell r="L1165">
            <v>13871</v>
          </cell>
        </row>
        <row r="1166">
          <cell r="A1166" t="str">
            <v>종       별</v>
          </cell>
          <cell r="C1166" t="str">
            <v>재 료 또 는</v>
          </cell>
          <cell r="D1166" t="str">
            <v xml:space="preserve">원 수 </v>
          </cell>
          <cell r="E1166" t="str">
            <v>단 위</v>
          </cell>
          <cell r="F1166" t="str">
            <v>총   액</v>
          </cell>
          <cell r="G1166" t="str">
            <v>노   무   비</v>
          </cell>
          <cell r="I1166" t="str">
            <v>재   료   비</v>
          </cell>
          <cell r="K1166" t="str">
            <v>경      비</v>
          </cell>
          <cell r="M1166" t="str">
            <v>비   고</v>
          </cell>
        </row>
        <row r="1167">
          <cell r="C1167" t="str">
            <v xml:space="preserve">규       격 </v>
          </cell>
          <cell r="F1167" t="str">
            <v>금   액</v>
          </cell>
          <cell r="G1167" t="str">
            <v>단  가</v>
          </cell>
          <cell r="H1167" t="str">
            <v>금   액</v>
          </cell>
          <cell r="I1167" t="str">
            <v>단  가</v>
          </cell>
          <cell r="J1167" t="str">
            <v>금   액</v>
          </cell>
          <cell r="K1167" t="str">
            <v>단  가</v>
          </cell>
          <cell r="L1167" t="str">
            <v>금   액</v>
          </cell>
        </row>
        <row r="1168">
          <cell r="A1168" t="str">
            <v>COMPRESSOR</v>
          </cell>
          <cell r="C1168" t="str">
            <v>7.1㎥/min</v>
          </cell>
          <cell r="D1168">
            <v>3.79</v>
          </cell>
          <cell r="E1168" t="str">
            <v>Hr</v>
          </cell>
          <cell r="G1168">
            <v>9681</v>
          </cell>
          <cell r="H1168">
            <v>36690</v>
          </cell>
          <cell r="I1168">
            <v>8779</v>
          </cell>
          <cell r="J1168">
            <v>33272</v>
          </cell>
          <cell r="K1168">
            <v>6250</v>
          </cell>
          <cell r="L1168">
            <v>23687</v>
          </cell>
        </row>
        <row r="1170">
          <cell r="B1170" t="str">
            <v>계</v>
          </cell>
          <cell r="F1170">
            <v>341716</v>
          </cell>
          <cell r="H1170">
            <v>157805</v>
          </cell>
          <cell r="J1170">
            <v>47401</v>
          </cell>
          <cell r="K1170" t="str">
            <v/>
          </cell>
          <cell r="L1170">
            <v>136510</v>
          </cell>
        </row>
        <row r="1195">
          <cell r="E1195" t="str">
            <v/>
          </cell>
          <cell r="F1195" t="str">
            <v>RADIAL GATE LEAF 제작 소모 자재비</v>
          </cell>
        </row>
        <row r="1196">
          <cell r="E1196" t="str">
            <v/>
          </cell>
        </row>
        <row r="1197">
          <cell r="A1197" t="str">
            <v>종       별</v>
          </cell>
          <cell r="C1197" t="str">
            <v>재 료 또 는</v>
          </cell>
          <cell r="D1197" t="str">
            <v xml:space="preserve">원 수 </v>
          </cell>
          <cell r="E1197" t="str">
            <v>단 위</v>
          </cell>
          <cell r="F1197" t="str">
            <v>총   액</v>
          </cell>
          <cell r="G1197" t="str">
            <v>노   무   비</v>
          </cell>
          <cell r="I1197" t="str">
            <v>재   료   비</v>
          </cell>
          <cell r="K1197" t="str">
            <v>경      비</v>
          </cell>
          <cell r="M1197" t="str">
            <v>비   고</v>
          </cell>
        </row>
        <row r="1198">
          <cell r="C1198" t="str">
            <v xml:space="preserve">규       격 </v>
          </cell>
          <cell r="F1198" t="str">
            <v>금   액</v>
          </cell>
          <cell r="G1198" t="str">
            <v>단  가</v>
          </cell>
          <cell r="H1198" t="str">
            <v>금   액</v>
          </cell>
          <cell r="I1198" t="str">
            <v>단  가</v>
          </cell>
          <cell r="J1198" t="str">
            <v>금   액</v>
          </cell>
          <cell r="K1198" t="str">
            <v>단  가</v>
          </cell>
          <cell r="L1198" t="str">
            <v>금   액</v>
          </cell>
        </row>
        <row r="1199">
          <cell r="A1199" t="str">
            <v>산       소</v>
          </cell>
          <cell r="C1199" t="str">
            <v>6,000L용</v>
          </cell>
          <cell r="D1199">
            <v>3.76</v>
          </cell>
          <cell r="E1199" t="str">
            <v>병</v>
          </cell>
          <cell r="G1199" t="str">
            <v/>
          </cell>
          <cell r="I1199">
            <v>12000</v>
          </cell>
          <cell r="J1199">
            <v>45120</v>
          </cell>
        </row>
        <row r="1200">
          <cell r="A1200" t="str">
            <v>아 세 치 렌</v>
          </cell>
          <cell r="C1200" t="str">
            <v>4,500L용</v>
          </cell>
          <cell r="D1200">
            <v>3.23</v>
          </cell>
          <cell r="E1200" t="str">
            <v>병</v>
          </cell>
          <cell r="I1200">
            <v>55392</v>
          </cell>
          <cell r="J1200">
            <v>178916</v>
          </cell>
        </row>
        <row r="1201">
          <cell r="A1201" t="str">
            <v>함       석</v>
          </cell>
          <cell r="C1201" t="str">
            <v>#31 x 3' x 6'</v>
          </cell>
          <cell r="D1201">
            <v>0.71</v>
          </cell>
          <cell r="E1201" t="str">
            <v>매</v>
          </cell>
          <cell r="I1201">
            <v>2825</v>
          </cell>
          <cell r="J1201">
            <v>2005</v>
          </cell>
        </row>
        <row r="1202">
          <cell r="A1202" t="str">
            <v>용   접  봉</v>
          </cell>
          <cell r="C1202" t="str">
            <v>SS400, 4M/Mx350L</v>
          </cell>
          <cell r="D1202">
            <v>24.99</v>
          </cell>
          <cell r="E1202" t="str">
            <v>KG</v>
          </cell>
          <cell r="I1202">
            <v>1260</v>
          </cell>
          <cell r="J1202">
            <v>31487</v>
          </cell>
        </row>
        <row r="1203">
          <cell r="A1203" t="str">
            <v>전       력</v>
          </cell>
          <cell r="D1203">
            <v>370</v>
          </cell>
          <cell r="E1203" t="str">
            <v>KWH</v>
          </cell>
          <cell r="K1203">
            <v>61.6</v>
          </cell>
          <cell r="L1203">
            <v>22792</v>
          </cell>
        </row>
        <row r="1204">
          <cell r="E1204" t="str">
            <v/>
          </cell>
          <cell r="K1204" t="str">
            <v/>
          </cell>
        </row>
        <row r="1206">
          <cell r="B1206" t="str">
            <v>계</v>
          </cell>
          <cell r="F1206">
            <v>280320</v>
          </cell>
          <cell r="J1206">
            <v>257528</v>
          </cell>
          <cell r="L1206">
            <v>22792</v>
          </cell>
        </row>
        <row r="1224">
          <cell r="E1224" t="str">
            <v/>
          </cell>
          <cell r="F1224" t="str">
            <v>RADIAL GATE GUIDE FRAME 제작 인건비</v>
          </cell>
        </row>
        <row r="1225">
          <cell r="E1225" t="str">
            <v/>
          </cell>
        </row>
        <row r="1226">
          <cell r="A1226" t="str">
            <v>종       별</v>
          </cell>
          <cell r="C1226" t="str">
            <v>재 료 또 는</v>
          </cell>
          <cell r="D1226" t="str">
            <v xml:space="preserve">원 수 </v>
          </cell>
          <cell r="E1226" t="str">
            <v>단 위</v>
          </cell>
          <cell r="F1226" t="str">
            <v>총   액</v>
          </cell>
          <cell r="G1226" t="str">
            <v>노   무   비</v>
          </cell>
          <cell r="I1226" t="str">
            <v>재   료   비</v>
          </cell>
          <cell r="K1226" t="str">
            <v>경      비</v>
          </cell>
          <cell r="M1226" t="str">
            <v>비   고</v>
          </cell>
        </row>
        <row r="1227">
          <cell r="C1227" t="str">
            <v xml:space="preserve">규       격 </v>
          </cell>
          <cell r="F1227" t="str">
            <v>금   액</v>
          </cell>
          <cell r="G1227" t="str">
            <v>단  가</v>
          </cell>
          <cell r="H1227" t="str">
            <v>금   액</v>
          </cell>
          <cell r="I1227" t="str">
            <v>단  가</v>
          </cell>
          <cell r="J1227" t="str">
            <v>금   액</v>
          </cell>
          <cell r="K1227" t="str">
            <v>단  가</v>
          </cell>
          <cell r="L1227" t="str">
            <v>금   액</v>
          </cell>
        </row>
        <row r="1228">
          <cell r="A1228" t="str">
            <v>기 술 관 리</v>
          </cell>
          <cell r="C1228" t="str">
            <v>기계기사1급</v>
          </cell>
          <cell r="D1228">
            <v>8</v>
          </cell>
          <cell r="E1228" t="str">
            <v>인</v>
          </cell>
          <cell r="G1228">
            <v>97488</v>
          </cell>
          <cell r="H1228">
            <v>779904</v>
          </cell>
        </row>
        <row r="1229">
          <cell r="A1229" t="str">
            <v>재료 절단 사도</v>
          </cell>
          <cell r="C1229" t="str">
            <v>제   도   공</v>
          </cell>
          <cell r="D1229">
            <v>2</v>
          </cell>
          <cell r="E1229" t="str">
            <v>인</v>
          </cell>
          <cell r="G1229">
            <v>32747</v>
          </cell>
          <cell r="H1229">
            <v>65494</v>
          </cell>
        </row>
        <row r="1230">
          <cell r="A1230" t="str">
            <v/>
          </cell>
          <cell r="B1230" t="str">
            <v>현    도</v>
          </cell>
          <cell r="C1230" t="str">
            <v>현   도   공</v>
          </cell>
          <cell r="D1230">
            <v>1.4</v>
          </cell>
          <cell r="E1230" t="str">
            <v>인</v>
          </cell>
          <cell r="G1230">
            <v>28487</v>
          </cell>
          <cell r="H1230">
            <v>39881</v>
          </cell>
        </row>
        <row r="1231">
          <cell r="A1231" t="str">
            <v/>
          </cell>
          <cell r="B1231" t="str">
            <v>괘    서</v>
          </cell>
          <cell r="C1231" t="str">
            <v>마   킹   공</v>
          </cell>
          <cell r="D1231">
            <v>2.8</v>
          </cell>
          <cell r="E1231" t="str">
            <v>인</v>
          </cell>
          <cell r="G1231">
            <v>26924</v>
          </cell>
          <cell r="H1231">
            <v>75387</v>
          </cell>
        </row>
        <row r="1232">
          <cell r="A1232" t="str">
            <v/>
          </cell>
          <cell r="B1232" t="str">
            <v>절    단</v>
          </cell>
          <cell r="C1232" t="str">
            <v>절   단   공</v>
          </cell>
          <cell r="D1232">
            <v>0.52</v>
          </cell>
          <cell r="E1232" t="str">
            <v>인</v>
          </cell>
          <cell r="G1232">
            <v>65881</v>
          </cell>
          <cell r="H1232">
            <v>34258</v>
          </cell>
        </row>
        <row r="1234">
          <cell r="A1234" t="str">
            <v>단재가공 괘서</v>
          </cell>
          <cell r="C1234" t="str">
            <v>마   킹   공</v>
          </cell>
          <cell r="D1234">
            <v>2.8</v>
          </cell>
          <cell r="E1234" t="str">
            <v>인</v>
          </cell>
          <cell r="G1234">
            <v>26250</v>
          </cell>
          <cell r="H1234">
            <v>73500</v>
          </cell>
        </row>
        <row r="1235">
          <cell r="A1235" t="str">
            <v/>
          </cell>
          <cell r="B1235" t="str">
            <v>절    단</v>
          </cell>
          <cell r="C1235" t="str">
            <v>산소 절단공</v>
          </cell>
          <cell r="D1235">
            <v>0.26</v>
          </cell>
          <cell r="E1235" t="str">
            <v>인</v>
          </cell>
          <cell r="G1235">
            <v>31794</v>
          </cell>
          <cell r="H1235">
            <v>8266</v>
          </cell>
        </row>
        <row r="1236">
          <cell r="C1236" t="str">
            <v>프랜트기계설치공</v>
          </cell>
          <cell r="D1236">
            <v>2.2999999999999998</v>
          </cell>
          <cell r="E1236" t="str">
            <v>인</v>
          </cell>
          <cell r="G1236">
            <v>80805</v>
          </cell>
          <cell r="H1236">
            <v>185851</v>
          </cell>
        </row>
        <row r="1237">
          <cell r="B1237" t="str">
            <v>EDGE가공</v>
          </cell>
          <cell r="C1237" t="str">
            <v>산소 절단공</v>
          </cell>
          <cell r="D1237">
            <v>1.1000000000000001</v>
          </cell>
          <cell r="E1237" t="str">
            <v>인</v>
          </cell>
          <cell r="G1237">
            <v>31794</v>
          </cell>
          <cell r="H1237">
            <v>34973</v>
          </cell>
        </row>
        <row r="1238">
          <cell r="A1238" t="str">
            <v/>
          </cell>
          <cell r="B1238" t="str">
            <v>용    접</v>
          </cell>
          <cell r="C1238" t="str">
            <v>프랜트 용접공</v>
          </cell>
          <cell r="D1238">
            <v>0.78</v>
          </cell>
          <cell r="E1238" t="str">
            <v>인</v>
          </cell>
          <cell r="G1238">
            <v>95379</v>
          </cell>
          <cell r="H1238">
            <v>74395</v>
          </cell>
        </row>
        <row r="1240">
          <cell r="A1240" t="str">
            <v/>
          </cell>
          <cell r="B1240" t="str">
            <v>교    정</v>
          </cell>
          <cell r="C1240" t="str">
            <v>프랜트 제관공</v>
          </cell>
          <cell r="D1240">
            <v>0.75</v>
          </cell>
          <cell r="E1240" t="str">
            <v>인</v>
          </cell>
          <cell r="G1240">
            <v>81966</v>
          </cell>
          <cell r="H1240">
            <v>61474</v>
          </cell>
        </row>
        <row r="1241">
          <cell r="B1241" t="str">
            <v>HOLING</v>
          </cell>
          <cell r="C1241" t="str">
            <v>프랜트 제관공</v>
          </cell>
          <cell r="D1241">
            <v>0.62</v>
          </cell>
          <cell r="E1241" t="str">
            <v>인</v>
          </cell>
          <cell r="G1241">
            <v>81966</v>
          </cell>
          <cell r="H1241">
            <v>50818</v>
          </cell>
        </row>
        <row r="1242">
          <cell r="A1242" t="str">
            <v>부분조립,취부조정</v>
          </cell>
          <cell r="C1242" t="str">
            <v>프랜트기계설치공</v>
          </cell>
          <cell r="D1242">
            <v>6.2</v>
          </cell>
          <cell r="E1242" t="str">
            <v>인</v>
          </cell>
          <cell r="G1242">
            <v>80805</v>
          </cell>
          <cell r="H1242">
            <v>500991</v>
          </cell>
        </row>
        <row r="1243">
          <cell r="A1243" t="str">
            <v/>
          </cell>
          <cell r="B1243" t="str">
            <v>용    접</v>
          </cell>
          <cell r="C1243" t="str">
            <v>프랜트 용접공</v>
          </cell>
          <cell r="D1243">
            <v>3.9</v>
          </cell>
          <cell r="E1243" t="str">
            <v>인</v>
          </cell>
          <cell r="G1243">
            <v>95379</v>
          </cell>
          <cell r="H1243">
            <v>371978</v>
          </cell>
        </row>
        <row r="1244">
          <cell r="A1244" t="str">
            <v/>
          </cell>
          <cell r="B1244" t="str">
            <v>교    정</v>
          </cell>
          <cell r="C1244" t="str">
            <v>프랜트 제관공</v>
          </cell>
          <cell r="D1244">
            <v>1.75</v>
          </cell>
          <cell r="E1244" t="str">
            <v>인</v>
          </cell>
          <cell r="G1244">
            <v>81966</v>
          </cell>
          <cell r="H1244">
            <v>143440</v>
          </cell>
        </row>
        <row r="1246">
          <cell r="A1246" t="str">
            <v>기 계 가 공</v>
          </cell>
          <cell r="C1246" t="str">
            <v>기   계   공</v>
          </cell>
          <cell r="D1246">
            <v>10</v>
          </cell>
          <cell r="E1246" t="str">
            <v>인</v>
          </cell>
          <cell r="G1246">
            <v>58906</v>
          </cell>
          <cell r="H1246">
            <v>589060</v>
          </cell>
        </row>
        <row r="1247">
          <cell r="A1247" t="str">
            <v>가 조 립,조 립</v>
          </cell>
          <cell r="C1247" t="str">
            <v>프랜트기계설치공</v>
          </cell>
          <cell r="D1247">
            <v>2</v>
          </cell>
          <cell r="E1247" t="str">
            <v>인</v>
          </cell>
          <cell r="G1247">
            <v>80805</v>
          </cell>
          <cell r="H1247">
            <v>161610</v>
          </cell>
        </row>
        <row r="1248">
          <cell r="A1248" t="str">
            <v/>
          </cell>
          <cell r="B1248" t="str">
            <v>해    체</v>
          </cell>
          <cell r="C1248" t="str">
            <v>프랜트기계설치공</v>
          </cell>
          <cell r="D1248">
            <v>1</v>
          </cell>
          <cell r="E1248" t="str">
            <v>인</v>
          </cell>
          <cell r="G1248">
            <v>80805</v>
          </cell>
          <cell r="H1248">
            <v>80805</v>
          </cell>
        </row>
        <row r="1249">
          <cell r="A1249" t="str">
            <v>운 반 조 작</v>
          </cell>
          <cell r="C1249" t="str">
            <v>특수 비계공</v>
          </cell>
          <cell r="D1249">
            <v>5</v>
          </cell>
          <cell r="E1249" t="str">
            <v>인</v>
          </cell>
          <cell r="G1249">
            <v>85884</v>
          </cell>
          <cell r="H1249">
            <v>429420</v>
          </cell>
        </row>
        <row r="1250">
          <cell r="A1250" t="str">
            <v>동 력 조 작</v>
          </cell>
          <cell r="C1250" t="str">
            <v>프랜트 전공</v>
          </cell>
          <cell r="D1250">
            <v>2</v>
          </cell>
          <cell r="E1250" t="str">
            <v>인</v>
          </cell>
          <cell r="G1250">
            <v>64285</v>
          </cell>
          <cell r="H1250">
            <v>128570</v>
          </cell>
        </row>
        <row r="1252">
          <cell r="A1252" t="str">
            <v xml:space="preserve">      보 조</v>
          </cell>
          <cell r="C1252" t="str">
            <v>특 별 인 부</v>
          </cell>
          <cell r="D1252">
            <v>2.5</v>
          </cell>
          <cell r="E1252" t="str">
            <v>인</v>
          </cell>
          <cell r="G1252">
            <v>57379</v>
          </cell>
          <cell r="H1252">
            <v>143447</v>
          </cell>
        </row>
        <row r="1253">
          <cell r="A1253" t="str">
            <v>종       별</v>
          </cell>
          <cell r="C1253" t="str">
            <v>재 료 또 는</v>
          </cell>
          <cell r="D1253" t="str">
            <v xml:space="preserve">원 수 </v>
          </cell>
          <cell r="E1253" t="str">
            <v>단 위</v>
          </cell>
          <cell r="F1253" t="str">
            <v>총   액</v>
          </cell>
          <cell r="G1253" t="str">
            <v>노   무   비</v>
          </cell>
          <cell r="I1253" t="str">
            <v>재   료   비</v>
          </cell>
          <cell r="K1253" t="str">
            <v>경      비</v>
          </cell>
          <cell r="M1253" t="str">
            <v>비   고</v>
          </cell>
        </row>
        <row r="1254">
          <cell r="C1254" t="str">
            <v xml:space="preserve">규       격 </v>
          </cell>
          <cell r="F1254" t="str">
            <v>금   액</v>
          </cell>
          <cell r="G1254" t="str">
            <v>단  가</v>
          </cell>
          <cell r="H1254" t="str">
            <v>금   액</v>
          </cell>
          <cell r="I1254" t="str">
            <v>단  가</v>
          </cell>
          <cell r="J1254" t="str">
            <v>금   액</v>
          </cell>
          <cell r="K1254" t="str">
            <v>단  가</v>
          </cell>
          <cell r="L1254" t="str">
            <v>금   액</v>
          </cell>
        </row>
        <row r="1255">
          <cell r="A1255" t="str">
            <v>검      사</v>
          </cell>
          <cell r="C1255" t="str">
            <v>노무비의 7%</v>
          </cell>
          <cell r="D1255" t="str">
            <v>1</v>
          </cell>
          <cell r="E1255" t="str">
            <v>식</v>
          </cell>
          <cell r="H1255">
            <v>282346</v>
          </cell>
        </row>
        <row r="1256">
          <cell r="E1256" t="str">
            <v/>
          </cell>
          <cell r="F1256" t="str">
            <v/>
          </cell>
          <cell r="H1256" t="str">
            <v/>
          </cell>
        </row>
        <row r="1257">
          <cell r="A1257" t="str">
            <v xml:space="preserve">       계</v>
          </cell>
          <cell r="F1257">
            <v>4315868</v>
          </cell>
          <cell r="H1257">
            <v>4315868</v>
          </cell>
        </row>
        <row r="1282">
          <cell r="E1282" t="str">
            <v/>
          </cell>
          <cell r="F1282" t="str">
            <v>RADIAL GATE GUIDE FRAME 제작 소모 자재비</v>
          </cell>
        </row>
        <row r="1283">
          <cell r="E1283" t="str">
            <v/>
          </cell>
        </row>
        <row r="1284">
          <cell r="A1284" t="str">
            <v>종       별</v>
          </cell>
          <cell r="C1284" t="str">
            <v>재 료 또 는</v>
          </cell>
          <cell r="D1284" t="str">
            <v xml:space="preserve">원 수 </v>
          </cell>
          <cell r="E1284" t="str">
            <v>단 위</v>
          </cell>
          <cell r="F1284" t="str">
            <v>총   액</v>
          </cell>
          <cell r="G1284" t="str">
            <v>노   무   비</v>
          </cell>
          <cell r="I1284" t="str">
            <v>재   료   비</v>
          </cell>
          <cell r="K1284" t="str">
            <v>경      비</v>
          </cell>
          <cell r="M1284" t="str">
            <v>비   고</v>
          </cell>
        </row>
        <row r="1285">
          <cell r="C1285" t="str">
            <v xml:space="preserve">규       격 </v>
          </cell>
          <cell r="F1285" t="str">
            <v>금   액</v>
          </cell>
          <cell r="G1285" t="str">
            <v>단  가</v>
          </cell>
          <cell r="H1285" t="str">
            <v>금   액</v>
          </cell>
          <cell r="I1285" t="str">
            <v>단  가</v>
          </cell>
          <cell r="J1285" t="str">
            <v>금   액</v>
          </cell>
          <cell r="K1285" t="str">
            <v>단  가</v>
          </cell>
          <cell r="L1285" t="str">
            <v>금   액</v>
          </cell>
        </row>
        <row r="1286">
          <cell r="A1286" t="str">
            <v>산       소</v>
          </cell>
          <cell r="C1286" t="str">
            <v>6,000L용</v>
          </cell>
          <cell r="D1286">
            <v>2.2000000000000002</v>
          </cell>
          <cell r="E1286" t="str">
            <v>병</v>
          </cell>
          <cell r="G1286" t="str">
            <v/>
          </cell>
          <cell r="I1286">
            <v>12000</v>
          </cell>
          <cell r="J1286">
            <v>26400</v>
          </cell>
        </row>
        <row r="1287">
          <cell r="A1287" t="str">
            <v>아 세 치 렌</v>
          </cell>
          <cell r="C1287" t="str">
            <v>2,100L용</v>
          </cell>
          <cell r="D1287">
            <v>1.6</v>
          </cell>
          <cell r="E1287" t="str">
            <v>병</v>
          </cell>
          <cell r="I1287">
            <v>25849</v>
          </cell>
          <cell r="J1287">
            <v>41358</v>
          </cell>
        </row>
        <row r="1288">
          <cell r="A1288" t="str">
            <v>함       석</v>
          </cell>
          <cell r="C1288" t="str">
            <v>#32 x 3' x 6'</v>
          </cell>
          <cell r="D1288">
            <v>1.7</v>
          </cell>
          <cell r="E1288" t="str">
            <v>매</v>
          </cell>
          <cell r="I1288">
            <v>2597</v>
          </cell>
          <cell r="J1288">
            <v>4414</v>
          </cell>
        </row>
        <row r="1289">
          <cell r="A1289" t="str">
            <v>용   접  봉</v>
          </cell>
          <cell r="C1289" t="str">
            <v>SS41+STS304,4M/M</v>
          </cell>
          <cell r="D1289">
            <v>22.5</v>
          </cell>
          <cell r="E1289" t="str">
            <v>KG</v>
          </cell>
          <cell r="I1289">
            <v>3360</v>
          </cell>
          <cell r="J1289">
            <v>75600</v>
          </cell>
        </row>
        <row r="1290">
          <cell r="A1290" t="str">
            <v>전       력</v>
          </cell>
          <cell r="D1290">
            <v>595</v>
          </cell>
          <cell r="E1290" t="str">
            <v>KWH</v>
          </cell>
          <cell r="I1290" t="str">
            <v/>
          </cell>
          <cell r="K1290">
            <v>61.6</v>
          </cell>
          <cell r="L1290">
            <v>36652</v>
          </cell>
        </row>
        <row r="1291">
          <cell r="A1291" t="str">
            <v/>
          </cell>
          <cell r="C1291" t="str">
            <v/>
          </cell>
          <cell r="D1291" t="str">
            <v/>
          </cell>
          <cell r="E1291" t="str">
            <v/>
          </cell>
          <cell r="I1291" t="str">
            <v/>
          </cell>
          <cell r="K1291" t="str">
            <v/>
          </cell>
        </row>
        <row r="1293">
          <cell r="L1293" t="str">
            <v/>
          </cell>
        </row>
        <row r="1294">
          <cell r="B1294" t="str">
            <v>계</v>
          </cell>
          <cell r="F1294">
            <v>184424</v>
          </cell>
          <cell r="J1294">
            <v>147772</v>
          </cell>
          <cell r="L1294">
            <v>36652</v>
          </cell>
        </row>
        <row r="1295">
          <cell r="F1295" t="str">
            <v/>
          </cell>
          <cell r="J1295" t="str">
            <v/>
          </cell>
          <cell r="L1295" t="str">
            <v/>
          </cell>
        </row>
        <row r="1296">
          <cell r="F1296" t="str">
            <v/>
          </cell>
          <cell r="J1296" t="str">
            <v/>
          </cell>
          <cell r="L1296" t="str">
            <v/>
          </cell>
        </row>
        <row r="1297">
          <cell r="F1297" t="str">
            <v/>
          </cell>
          <cell r="J1297" t="str">
            <v/>
          </cell>
          <cell r="L1297" t="str">
            <v/>
          </cell>
        </row>
        <row r="1298">
          <cell r="F1298" t="str">
            <v/>
          </cell>
          <cell r="J1298" t="str">
            <v/>
          </cell>
          <cell r="L1298" t="str">
            <v/>
          </cell>
        </row>
        <row r="1299">
          <cell r="F1299" t="str">
            <v/>
          </cell>
          <cell r="J1299" t="str">
            <v/>
          </cell>
          <cell r="L1299" t="str">
            <v/>
          </cell>
        </row>
        <row r="1300">
          <cell r="F1300" t="str">
            <v/>
          </cell>
          <cell r="J1300" t="str">
            <v/>
          </cell>
          <cell r="L1300" t="str">
            <v/>
          </cell>
        </row>
        <row r="1301">
          <cell r="F1301" t="str">
            <v/>
          </cell>
          <cell r="J1301" t="str">
            <v/>
          </cell>
          <cell r="L1301" t="str">
            <v/>
          </cell>
        </row>
        <row r="1302">
          <cell r="F1302" t="str">
            <v/>
          </cell>
          <cell r="J1302" t="str">
            <v/>
          </cell>
          <cell r="L1302" t="str">
            <v/>
          </cell>
        </row>
        <row r="1303">
          <cell r="F1303" t="str">
            <v/>
          </cell>
          <cell r="J1303" t="str">
            <v/>
          </cell>
          <cell r="L1303" t="str">
            <v/>
          </cell>
        </row>
        <row r="1304">
          <cell r="F1304" t="str">
            <v/>
          </cell>
          <cell r="J1304" t="str">
            <v/>
          </cell>
          <cell r="L1304" t="str">
            <v/>
          </cell>
        </row>
        <row r="1305">
          <cell r="F1305" t="str">
            <v/>
          </cell>
          <cell r="J1305" t="str">
            <v/>
          </cell>
          <cell r="L1305" t="str">
            <v/>
          </cell>
        </row>
        <row r="1306">
          <cell r="F1306" t="str">
            <v/>
          </cell>
          <cell r="J1306" t="str">
            <v/>
          </cell>
          <cell r="L1306" t="str">
            <v/>
          </cell>
        </row>
        <row r="1307">
          <cell r="F1307" t="str">
            <v/>
          </cell>
          <cell r="J1307" t="str">
            <v/>
          </cell>
          <cell r="L1307" t="str">
            <v/>
          </cell>
        </row>
        <row r="1308">
          <cell r="F1308" t="str">
            <v/>
          </cell>
          <cell r="J1308" t="str">
            <v/>
          </cell>
          <cell r="L1308" t="str">
            <v/>
          </cell>
        </row>
        <row r="1309">
          <cell r="F1309" t="str">
            <v/>
          </cell>
          <cell r="J1309" t="str">
            <v/>
          </cell>
          <cell r="L1309" t="str">
            <v/>
          </cell>
        </row>
        <row r="1310">
          <cell r="F1310" t="str">
            <v/>
          </cell>
          <cell r="J1310" t="str">
            <v/>
          </cell>
          <cell r="L1310" t="str">
            <v/>
          </cell>
        </row>
        <row r="1311">
          <cell r="E1311" t="str">
            <v/>
          </cell>
          <cell r="F1311" t="str">
            <v>RADIAL GATE ANCHORAGE 제작 인건비</v>
          </cell>
        </row>
        <row r="1312">
          <cell r="E1312" t="str">
            <v/>
          </cell>
        </row>
        <row r="1313">
          <cell r="A1313" t="str">
            <v>종       별</v>
          </cell>
          <cell r="C1313" t="str">
            <v>재 료 또 는</v>
          </cell>
          <cell r="D1313" t="str">
            <v xml:space="preserve">원 수 </v>
          </cell>
          <cell r="E1313" t="str">
            <v>단 위</v>
          </cell>
          <cell r="F1313" t="str">
            <v>총   액</v>
          </cell>
          <cell r="G1313" t="str">
            <v>노   무   비</v>
          </cell>
          <cell r="I1313" t="str">
            <v>재   료   비</v>
          </cell>
          <cell r="K1313" t="str">
            <v>경      비</v>
          </cell>
          <cell r="M1313" t="str">
            <v>비   고</v>
          </cell>
        </row>
        <row r="1314">
          <cell r="C1314" t="str">
            <v xml:space="preserve">규       격 </v>
          </cell>
          <cell r="F1314" t="str">
            <v>금   액</v>
          </cell>
          <cell r="G1314" t="str">
            <v>단  가</v>
          </cell>
          <cell r="H1314" t="str">
            <v>금   액</v>
          </cell>
          <cell r="I1314" t="str">
            <v>단  가</v>
          </cell>
          <cell r="J1314" t="str">
            <v>금   액</v>
          </cell>
          <cell r="K1314" t="str">
            <v>단  가</v>
          </cell>
          <cell r="L1314" t="str">
            <v>금   액</v>
          </cell>
        </row>
        <row r="1315">
          <cell r="A1315" t="str">
            <v>기 술 관 리</v>
          </cell>
          <cell r="C1315" t="str">
            <v>기계기사1급</v>
          </cell>
          <cell r="D1315">
            <v>1.6</v>
          </cell>
          <cell r="E1315" t="str">
            <v>인</v>
          </cell>
          <cell r="G1315">
            <v>97488</v>
          </cell>
          <cell r="H1315">
            <v>155980</v>
          </cell>
        </row>
        <row r="1316">
          <cell r="A1316" t="str">
            <v>재료 절단 사도</v>
          </cell>
          <cell r="C1316" t="str">
            <v>제   도   공</v>
          </cell>
          <cell r="D1316">
            <v>0.5</v>
          </cell>
          <cell r="E1316" t="str">
            <v>인</v>
          </cell>
          <cell r="G1316">
            <v>32747</v>
          </cell>
          <cell r="H1316">
            <v>16373</v>
          </cell>
        </row>
        <row r="1317">
          <cell r="A1317" t="str">
            <v/>
          </cell>
          <cell r="B1317" t="str">
            <v>현    도</v>
          </cell>
          <cell r="C1317" t="str">
            <v>현   도   공</v>
          </cell>
          <cell r="D1317">
            <v>0.2</v>
          </cell>
          <cell r="E1317" t="str">
            <v>인</v>
          </cell>
          <cell r="G1317">
            <v>28487</v>
          </cell>
          <cell r="H1317">
            <v>5697</v>
          </cell>
        </row>
        <row r="1318">
          <cell r="A1318" t="str">
            <v/>
          </cell>
          <cell r="B1318" t="str">
            <v>괘    서</v>
          </cell>
          <cell r="C1318" t="str">
            <v>마   킹   공</v>
          </cell>
          <cell r="D1318">
            <v>1.3</v>
          </cell>
          <cell r="E1318" t="str">
            <v>인</v>
          </cell>
          <cell r="G1318">
            <v>26924</v>
          </cell>
          <cell r="H1318">
            <v>35001</v>
          </cell>
        </row>
        <row r="1319">
          <cell r="B1319" t="str">
            <v>절    단</v>
          </cell>
          <cell r="C1319" t="str">
            <v>절   단   공</v>
          </cell>
          <cell r="D1319">
            <v>0.28000000000000003</v>
          </cell>
          <cell r="E1319" t="str">
            <v>인</v>
          </cell>
          <cell r="G1319">
            <v>65881</v>
          </cell>
          <cell r="H1319">
            <v>18446</v>
          </cell>
        </row>
        <row r="1321">
          <cell r="A1321" t="str">
            <v/>
          </cell>
          <cell r="B1321" t="str">
            <v>교    정</v>
          </cell>
          <cell r="C1321" t="str">
            <v>프랜트 제관공</v>
          </cell>
          <cell r="D1321">
            <v>0.5</v>
          </cell>
          <cell r="E1321" t="str">
            <v>인</v>
          </cell>
          <cell r="G1321">
            <v>81966</v>
          </cell>
          <cell r="H1321">
            <v>40983</v>
          </cell>
        </row>
        <row r="1322">
          <cell r="A1322" t="str">
            <v>단재가공 괘서</v>
          </cell>
          <cell r="C1322" t="str">
            <v>마   킹   공</v>
          </cell>
          <cell r="D1322">
            <v>1.3</v>
          </cell>
          <cell r="E1322" t="str">
            <v>인</v>
          </cell>
          <cell r="G1322">
            <v>26924</v>
          </cell>
          <cell r="H1322">
            <v>35001</v>
          </cell>
        </row>
        <row r="1323">
          <cell r="A1323" t="str">
            <v/>
          </cell>
          <cell r="B1323" t="str">
            <v>절    단</v>
          </cell>
          <cell r="C1323" t="str">
            <v>절   단   공</v>
          </cell>
          <cell r="D1323">
            <v>0.14000000000000001</v>
          </cell>
          <cell r="E1323" t="str">
            <v>인</v>
          </cell>
          <cell r="G1323">
            <v>65881</v>
          </cell>
          <cell r="H1323">
            <v>9223</v>
          </cell>
        </row>
        <row r="1324">
          <cell r="A1324" t="str">
            <v>EDGE     가공</v>
          </cell>
          <cell r="C1324" t="str">
            <v>산 소 절 단 공</v>
          </cell>
          <cell r="D1324">
            <v>0.14000000000000001</v>
          </cell>
          <cell r="E1324" t="str">
            <v>인</v>
          </cell>
          <cell r="G1324">
            <v>31794</v>
          </cell>
          <cell r="H1324">
            <v>4451</v>
          </cell>
        </row>
        <row r="1325">
          <cell r="A1325" t="str">
            <v/>
          </cell>
          <cell r="B1325" t="str">
            <v>용    접</v>
          </cell>
          <cell r="C1325" t="str">
            <v>프랜트 용접공</v>
          </cell>
          <cell r="D1325">
            <v>1</v>
          </cell>
          <cell r="E1325" t="str">
            <v>인</v>
          </cell>
          <cell r="G1325">
            <v>95379</v>
          </cell>
          <cell r="H1325">
            <v>95379</v>
          </cell>
        </row>
        <row r="1327">
          <cell r="B1327" t="str">
            <v>교    정</v>
          </cell>
          <cell r="C1327" t="str">
            <v>프랜트 제관공</v>
          </cell>
          <cell r="D1327">
            <v>0.75</v>
          </cell>
          <cell r="E1327" t="str">
            <v>인</v>
          </cell>
          <cell r="G1327">
            <v>81966</v>
          </cell>
          <cell r="H1327">
            <v>61474</v>
          </cell>
          <cell r="M1327" t="str">
            <v/>
          </cell>
        </row>
        <row r="1328">
          <cell r="A1328" t="str">
            <v>HOLING</v>
          </cell>
          <cell r="C1328" t="str">
            <v>프랜트 제관공</v>
          </cell>
          <cell r="D1328">
            <v>0.37</v>
          </cell>
          <cell r="E1328" t="str">
            <v>인</v>
          </cell>
          <cell r="G1328">
            <v>81966</v>
          </cell>
          <cell r="H1328">
            <v>30327</v>
          </cell>
        </row>
        <row r="1329">
          <cell r="A1329" t="str">
            <v>부분조립취부조정</v>
          </cell>
          <cell r="C1329" t="str">
            <v>프랜트기계설치공</v>
          </cell>
          <cell r="D1329">
            <v>2.5</v>
          </cell>
          <cell r="E1329" t="str">
            <v>인</v>
          </cell>
          <cell r="G1329">
            <v>80805</v>
          </cell>
          <cell r="H1329">
            <v>202012</v>
          </cell>
        </row>
        <row r="1330">
          <cell r="B1330" t="str">
            <v>용    접</v>
          </cell>
          <cell r="C1330" t="str">
            <v>프랜트 용접공</v>
          </cell>
          <cell r="D1330">
            <v>6.8</v>
          </cell>
          <cell r="E1330" t="str">
            <v>인</v>
          </cell>
          <cell r="G1330">
            <v>95379</v>
          </cell>
          <cell r="H1330">
            <v>648577</v>
          </cell>
        </row>
        <row r="1331">
          <cell r="B1331" t="str">
            <v>절    단</v>
          </cell>
          <cell r="C1331" t="str">
            <v>산 소 절 단 공</v>
          </cell>
          <cell r="D1331">
            <v>0.08</v>
          </cell>
          <cell r="E1331" t="str">
            <v>인</v>
          </cell>
          <cell r="G1331">
            <v>31794</v>
          </cell>
          <cell r="H1331">
            <v>2543</v>
          </cell>
        </row>
        <row r="1332">
          <cell r="E1332" t="str">
            <v/>
          </cell>
        </row>
        <row r="1333">
          <cell r="A1333" t="str">
            <v>부분조립 수정</v>
          </cell>
          <cell r="C1333" t="str">
            <v>프랜트 제관공</v>
          </cell>
          <cell r="D1333">
            <v>1.75</v>
          </cell>
          <cell r="E1333" t="str">
            <v>인</v>
          </cell>
          <cell r="G1333">
            <v>81966</v>
          </cell>
          <cell r="H1333">
            <v>143440</v>
          </cell>
        </row>
        <row r="1334">
          <cell r="A1334" t="str">
            <v>GRINDING</v>
          </cell>
          <cell r="C1334" t="str">
            <v>프랜트 제관공</v>
          </cell>
          <cell r="D1334">
            <v>1.5</v>
          </cell>
          <cell r="E1334" t="str">
            <v>인</v>
          </cell>
          <cell r="G1334">
            <v>81966</v>
          </cell>
          <cell r="H1334">
            <v>122949</v>
          </cell>
        </row>
        <row r="1335">
          <cell r="C1335" t="str">
            <v>연 마 공 (기계)</v>
          </cell>
          <cell r="D1335">
            <v>0.13</v>
          </cell>
          <cell r="E1335" t="str">
            <v>인</v>
          </cell>
          <cell r="G1335">
            <v>26032</v>
          </cell>
          <cell r="H1335">
            <v>3384</v>
          </cell>
        </row>
        <row r="1336">
          <cell r="A1336" t="str">
            <v>가 조 립 조립</v>
          </cell>
          <cell r="C1336" t="str">
            <v>프랜트기계설치공</v>
          </cell>
          <cell r="D1336">
            <v>2</v>
          </cell>
          <cell r="E1336" t="str">
            <v>인</v>
          </cell>
          <cell r="G1336">
            <v>80805</v>
          </cell>
          <cell r="H1336">
            <v>161610</v>
          </cell>
        </row>
        <row r="1337">
          <cell r="B1337" t="str">
            <v>해    체</v>
          </cell>
          <cell r="C1337" t="str">
            <v>프랜트기계설치공</v>
          </cell>
          <cell r="D1337">
            <v>1</v>
          </cell>
          <cell r="E1337" t="str">
            <v>인</v>
          </cell>
          <cell r="G1337">
            <v>80805</v>
          </cell>
          <cell r="H1337">
            <v>80805</v>
          </cell>
        </row>
        <row r="1338">
          <cell r="E1338" t="str">
            <v/>
          </cell>
        </row>
        <row r="1339">
          <cell r="A1339" t="str">
            <v>운 반 조 작</v>
          </cell>
          <cell r="C1339" t="str">
            <v>특 수 비 계 공</v>
          </cell>
          <cell r="D1339">
            <v>3.3</v>
          </cell>
          <cell r="E1339" t="str">
            <v>인</v>
          </cell>
          <cell r="G1339">
            <v>85884</v>
          </cell>
          <cell r="H1339">
            <v>283417</v>
          </cell>
        </row>
        <row r="1340">
          <cell r="A1340" t="str">
            <v>종       별</v>
          </cell>
          <cell r="C1340" t="str">
            <v>재 료 또 는</v>
          </cell>
          <cell r="D1340" t="str">
            <v xml:space="preserve">원 수 </v>
          </cell>
          <cell r="E1340" t="str">
            <v>단 위</v>
          </cell>
          <cell r="F1340" t="str">
            <v>총   액</v>
          </cell>
          <cell r="G1340" t="str">
            <v>노   무   비</v>
          </cell>
          <cell r="I1340" t="str">
            <v>재   료   비</v>
          </cell>
          <cell r="K1340" t="str">
            <v>경      비</v>
          </cell>
          <cell r="M1340" t="str">
            <v>비   고</v>
          </cell>
        </row>
        <row r="1341">
          <cell r="C1341" t="str">
            <v xml:space="preserve">규       격 </v>
          </cell>
          <cell r="F1341" t="str">
            <v>금   액</v>
          </cell>
          <cell r="G1341" t="str">
            <v>단  가</v>
          </cell>
          <cell r="H1341" t="str">
            <v>금   액</v>
          </cell>
          <cell r="I1341" t="str">
            <v>단  가</v>
          </cell>
          <cell r="J1341" t="str">
            <v>금   액</v>
          </cell>
          <cell r="K1341" t="str">
            <v>단  가</v>
          </cell>
          <cell r="L1341" t="str">
            <v>금   액</v>
          </cell>
        </row>
        <row r="1342">
          <cell r="A1342" t="str">
            <v>동 력 조 작</v>
          </cell>
          <cell r="C1342" t="str">
            <v>프 랜 트 전 공</v>
          </cell>
          <cell r="D1342">
            <v>0.66</v>
          </cell>
          <cell r="E1342" t="str">
            <v>인</v>
          </cell>
          <cell r="G1342">
            <v>64285</v>
          </cell>
          <cell r="H1342">
            <v>42428</v>
          </cell>
        </row>
        <row r="1343">
          <cell r="B1343" t="str">
            <v xml:space="preserve">보    조  </v>
          </cell>
          <cell r="C1343" t="str">
            <v>특 별 인 부</v>
          </cell>
          <cell r="D1343">
            <v>14.3</v>
          </cell>
          <cell r="E1343" t="str">
            <v>인</v>
          </cell>
          <cell r="G1343">
            <v>57379</v>
          </cell>
          <cell r="H1343">
            <v>820519</v>
          </cell>
        </row>
        <row r="1344">
          <cell r="B1344" t="str">
            <v xml:space="preserve">검    사  </v>
          </cell>
          <cell r="C1344" t="str">
            <v>7 %</v>
          </cell>
          <cell r="D1344">
            <v>1</v>
          </cell>
          <cell r="E1344" t="str">
            <v>식</v>
          </cell>
          <cell r="H1344">
            <v>211401</v>
          </cell>
        </row>
        <row r="1346">
          <cell r="B1346" t="str">
            <v>계</v>
          </cell>
          <cell r="F1346">
            <v>3231420</v>
          </cell>
          <cell r="H1346">
            <v>3231420</v>
          </cell>
        </row>
        <row r="1369">
          <cell r="E1369" t="str">
            <v/>
          </cell>
          <cell r="F1369" t="str">
            <v>RADIAL GATE ANCHORAGE 제작 소모 자재비</v>
          </cell>
        </row>
        <row r="1370">
          <cell r="E1370" t="str">
            <v/>
          </cell>
        </row>
        <row r="1371">
          <cell r="A1371" t="str">
            <v>종       별</v>
          </cell>
          <cell r="C1371" t="str">
            <v>재 료 또 는</v>
          </cell>
          <cell r="D1371" t="str">
            <v xml:space="preserve">원 수 </v>
          </cell>
          <cell r="E1371" t="str">
            <v>단 위</v>
          </cell>
          <cell r="F1371" t="str">
            <v>총   액</v>
          </cell>
          <cell r="G1371" t="str">
            <v>노   무   비</v>
          </cell>
          <cell r="I1371" t="str">
            <v>재   료   비</v>
          </cell>
          <cell r="K1371" t="str">
            <v>경      비</v>
          </cell>
          <cell r="M1371" t="str">
            <v>비   고</v>
          </cell>
        </row>
        <row r="1372">
          <cell r="C1372" t="str">
            <v xml:space="preserve">규       격 </v>
          </cell>
          <cell r="F1372" t="str">
            <v>금   액</v>
          </cell>
          <cell r="G1372" t="str">
            <v>단  가</v>
          </cell>
          <cell r="H1372" t="str">
            <v>금   액</v>
          </cell>
          <cell r="I1372" t="str">
            <v>단  가</v>
          </cell>
          <cell r="J1372" t="str">
            <v>금   액</v>
          </cell>
          <cell r="K1372" t="str">
            <v>단  가</v>
          </cell>
          <cell r="L1372" t="str">
            <v>금   액</v>
          </cell>
        </row>
        <row r="1373">
          <cell r="A1373" t="str">
            <v>산       소</v>
          </cell>
          <cell r="C1373" t="str">
            <v>6,000L용</v>
          </cell>
          <cell r="D1373">
            <v>2.2000000000000002</v>
          </cell>
          <cell r="E1373" t="str">
            <v>병</v>
          </cell>
          <cell r="G1373" t="str">
            <v/>
          </cell>
          <cell r="I1373">
            <v>12000</v>
          </cell>
          <cell r="J1373">
            <v>26400</v>
          </cell>
        </row>
        <row r="1374">
          <cell r="A1374" t="str">
            <v>아 세 치 렌</v>
          </cell>
          <cell r="C1374" t="str">
            <v>2,100L용</v>
          </cell>
          <cell r="D1374">
            <v>1.5</v>
          </cell>
          <cell r="E1374" t="str">
            <v>병</v>
          </cell>
          <cell r="I1374">
            <v>25849</v>
          </cell>
          <cell r="J1374">
            <v>38773</v>
          </cell>
        </row>
        <row r="1375">
          <cell r="A1375" t="str">
            <v>함       석</v>
          </cell>
          <cell r="C1375" t="str">
            <v>#32 x 3' x 6'</v>
          </cell>
          <cell r="D1375">
            <v>1.2</v>
          </cell>
          <cell r="E1375" t="str">
            <v>매</v>
          </cell>
          <cell r="I1375">
            <v>2597</v>
          </cell>
          <cell r="J1375">
            <v>3116</v>
          </cell>
        </row>
        <row r="1376">
          <cell r="A1376" t="str">
            <v>용   접  봉</v>
          </cell>
          <cell r="C1376" t="str">
            <v>SS400, 4M/Mx350L</v>
          </cell>
          <cell r="D1376">
            <v>30.5</v>
          </cell>
          <cell r="E1376" t="str">
            <v>KG</v>
          </cell>
          <cell r="I1376">
            <v>1260</v>
          </cell>
          <cell r="J1376">
            <v>38430</v>
          </cell>
        </row>
        <row r="1377">
          <cell r="A1377" t="str">
            <v>전       력</v>
          </cell>
          <cell r="D1377">
            <v>420</v>
          </cell>
          <cell r="E1377" t="str">
            <v>KWH</v>
          </cell>
          <cell r="K1377">
            <v>61.6</v>
          </cell>
          <cell r="L1377">
            <v>25872</v>
          </cell>
        </row>
        <row r="1378">
          <cell r="A1378" t="str">
            <v>그라인다돌</v>
          </cell>
          <cell r="C1378" t="str">
            <v>300m/mΦ</v>
          </cell>
          <cell r="D1378">
            <v>0.33</v>
          </cell>
          <cell r="E1378" t="str">
            <v>개</v>
          </cell>
          <cell r="I1378">
            <v>3380</v>
          </cell>
          <cell r="J1378">
            <v>1115</v>
          </cell>
          <cell r="K1378" t="str">
            <v/>
          </cell>
        </row>
        <row r="1380">
          <cell r="B1380" t="str">
            <v>계</v>
          </cell>
          <cell r="F1380">
            <v>133706</v>
          </cell>
          <cell r="J1380">
            <v>107834</v>
          </cell>
          <cell r="L1380">
            <v>25872</v>
          </cell>
        </row>
        <row r="1398">
          <cell r="E1398" t="str">
            <v/>
          </cell>
          <cell r="F1398" t="str">
            <v>RADIAL GATE LEAF 설치 인건비</v>
          </cell>
        </row>
        <row r="1399">
          <cell r="E1399" t="str">
            <v/>
          </cell>
        </row>
        <row r="1400">
          <cell r="A1400" t="str">
            <v>종       별</v>
          </cell>
          <cell r="C1400" t="str">
            <v>재 료 또 는</v>
          </cell>
          <cell r="D1400" t="str">
            <v xml:space="preserve">원 수 </v>
          </cell>
          <cell r="E1400" t="str">
            <v>단 위</v>
          </cell>
          <cell r="F1400" t="str">
            <v>총   액</v>
          </cell>
          <cell r="G1400" t="str">
            <v>노   무   비</v>
          </cell>
          <cell r="I1400" t="str">
            <v>재   료   비</v>
          </cell>
          <cell r="K1400" t="str">
            <v>경      비</v>
          </cell>
          <cell r="M1400" t="str">
            <v>비   고</v>
          </cell>
        </row>
        <row r="1401">
          <cell r="C1401" t="str">
            <v xml:space="preserve">규       격 </v>
          </cell>
          <cell r="F1401" t="str">
            <v>금   액</v>
          </cell>
          <cell r="G1401" t="str">
            <v>단  가</v>
          </cell>
          <cell r="H1401" t="str">
            <v>금   액</v>
          </cell>
          <cell r="I1401" t="str">
            <v>단  가</v>
          </cell>
          <cell r="J1401" t="str">
            <v>금   액</v>
          </cell>
          <cell r="K1401" t="str">
            <v>단  가</v>
          </cell>
          <cell r="L1401" t="str">
            <v>금   액</v>
          </cell>
        </row>
        <row r="1402">
          <cell r="A1402" t="str">
            <v>기술관리</v>
          </cell>
          <cell r="C1402" t="str">
            <v>기계기사1급</v>
          </cell>
          <cell r="D1402">
            <v>0.5</v>
          </cell>
          <cell r="E1402" t="str">
            <v>인</v>
          </cell>
          <cell r="G1402">
            <v>97488</v>
          </cell>
          <cell r="H1402">
            <v>48744</v>
          </cell>
        </row>
        <row r="1403">
          <cell r="A1403" t="str">
            <v>현 장 교 정</v>
          </cell>
          <cell r="C1403" t="str">
            <v>프랜트 제관공</v>
          </cell>
          <cell r="D1403">
            <v>1.034</v>
          </cell>
          <cell r="E1403" t="str">
            <v>인</v>
          </cell>
          <cell r="G1403">
            <v>81966</v>
          </cell>
          <cell r="H1403">
            <v>84752</v>
          </cell>
        </row>
        <row r="1404">
          <cell r="A1404" t="str">
            <v/>
          </cell>
          <cell r="C1404" t="str">
            <v>비   계   공</v>
          </cell>
          <cell r="D1404">
            <v>0.51700000000000002</v>
          </cell>
          <cell r="E1404" t="str">
            <v>인</v>
          </cell>
          <cell r="G1404">
            <v>79467</v>
          </cell>
          <cell r="H1404">
            <v>41084</v>
          </cell>
        </row>
        <row r="1405">
          <cell r="A1405" t="str">
            <v>소운반 조작</v>
          </cell>
          <cell r="C1405" t="str">
            <v>비   계   공</v>
          </cell>
          <cell r="D1405">
            <v>2.2999999999999998</v>
          </cell>
          <cell r="E1405" t="str">
            <v>인</v>
          </cell>
          <cell r="G1405">
            <v>79467</v>
          </cell>
          <cell r="H1405">
            <v>182774</v>
          </cell>
        </row>
        <row r="1406">
          <cell r="A1406" t="str">
            <v/>
          </cell>
          <cell r="C1406" t="str">
            <v>프랜트기계설치공</v>
          </cell>
          <cell r="D1406">
            <v>0.91</v>
          </cell>
          <cell r="E1406" t="str">
            <v>인</v>
          </cell>
          <cell r="G1406">
            <v>80805</v>
          </cell>
          <cell r="H1406">
            <v>73532</v>
          </cell>
        </row>
        <row r="1408">
          <cell r="A1408" t="str">
            <v>조 립 조 정</v>
          </cell>
          <cell r="C1408" t="str">
            <v>비   계   공</v>
          </cell>
          <cell r="D1408">
            <v>1.46</v>
          </cell>
          <cell r="E1408" t="str">
            <v>인</v>
          </cell>
          <cell r="G1408">
            <v>79467</v>
          </cell>
          <cell r="H1408">
            <v>116021</v>
          </cell>
        </row>
        <row r="1409">
          <cell r="C1409" t="str">
            <v>프랜트 제관공</v>
          </cell>
          <cell r="D1409">
            <v>4.92</v>
          </cell>
          <cell r="E1409" t="str">
            <v>인</v>
          </cell>
          <cell r="G1409">
            <v>81966</v>
          </cell>
          <cell r="H1409">
            <v>403272</v>
          </cell>
        </row>
        <row r="1410">
          <cell r="C1410" t="str">
            <v>측   량   사</v>
          </cell>
          <cell r="D1410">
            <v>0.41</v>
          </cell>
          <cell r="E1410" t="str">
            <v>인</v>
          </cell>
          <cell r="G1410">
            <v>58506</v>
          </cell>
          <cell r="H1410">
            <v>23987</v>
          </cell>
        </row>
        <row r="1411">
          <cell r="A1411" t="str">
            <v>용      접</v>
          </cell>
          <cell r="C1411" t="str">
            <v>프랜트 용접공</v>
          </cell>
          <cell r="D1411">
            <v>0.81</v>
          </cell>
          <cell r="E1411" t="str">
            <v>인</v>
          </cell>
          <cell r="G1411">
            <v>95379</v>
          </cell>
          <cell r="H1411">
            <v>77256</v>
          </cell>
        </row>
        <row r="1412">
          <cell r="C1412" t="str">
            <v>프랜트 제관공</v>
          </cell>
          <cell r="D1412">
            <v>0.215</v>
          </cell>
          <cell r="E1412" t="str">
            <v>인</v>
          </cell>
          <cell r="G1412">
            <v>81966</v>
          </cell>
          <cell r="H1412">
            <v>17622</v>
          </cell>
        </row>
        <row r="1414">
          <cell r="A1414" t="str">
            <v>전 원 배 선</v>
          </cell>
          <cell r="C1414" t="str">
            <v>프랜트 전공</v>
          </cell>
          <cell r="D1414">
            <v>0.31</v>
          </cell>
          <cell r="E1414" t="str">
            <v>인</v>
          </cell>
          <cell r="G1414">
            <v>64285</v>
          </cell>
          <cell r="H1414">
            <v>19928</v>
          </cell>
        </row>
        <row r="1415">
          <cell r="A1415" t="str">
            <v>검사 및 교정</v>
          </cell>
          <cell r="C1415" t="str">
            <v>기술관리</v>
          </cell>
          <cell r="D1415" t="str">
            <v>1</v>
          </cell>
          <cell r="E1415" t="str">
            <v>식</v>
          </cell>
          <cell r="H1415">
            <v>104022</v>
          </cell>
        </row>
        <row r="1416">
          <cell r="C1416" t="str">
            <v>를 제외한 10%</v>
          </cell>
        </row>
        <row r="1419">
          <cell r="A1419" t="str">
            <v xml:space="preserve">      계  </v>
          </cell>
          <cell r="F1419">
            <v>1192994</v>
          </cell>
          <cell r="H1419">
            <v>1192994</v>
          </cell>
        </row>
        <row r="1427">
          <cell r="E1427" t="str">
            <v/>
          </cell>
          <cell r="F1427" t="str">
            <v>RADIAL GATE 설치 사용장비 경비</v>
          </cell>
        </row>
        <row r="1428">
          <cell r="E1428" t="str">
            <v/>
          </cell>
        </row>
        <row r="1429">
          <cell r="A1429" t="str">
            <v>종       별</v>
          </cell>
          <cell r="C1429" t="str">
            <v>재 료 또 는</v>
          </cell>
          <cell r="D1429" t="str">
            <v xml:space="preserve">원 수 </v>
          </cell>
          <cell r="E1429" t="str">
            <v>단 위</v>
          </cell>
          <cell r="F1429" t="str">
            <v>총   액</v>
          </cell>
          <cell r="G1429" t="str">
            <v>노   무   비</v>
          </cell>
          <cell r="I1429" t="str">
            <v>재   료   비</v>
          </cell>
          <cell r="K1429" t="str">
            <v>경      비</v>
          </cell>
          <cell r="M1429" t="str">
            <v>비   고</v>
          </cell>
        </row>
        <row r="1430">
          <cell r="C1430" t="str">
            <v xml:space="preserve">규       격 </v>
          </cell>
          <cell r="F1430" t="str">
            <v>금   액</v>
          </cell>
          <cell r="G1430" t="str">
            <v>단  가</v>
          </cell>
          <cell r="H1430" t="str">
            <v>금   액</v>
          </cell>
          <cell r="I1430" t="str">
            <v>단  가</v>
          </cell>
          <cell r="J1430" t="str">
            <v>금   액</v>
          </cell>
          <cell r="K1430" t="str">
            <v>단  가</v>
          </cell>
          <cell r="L1430" t="str">
            <v>금   액</v>
          </cell>
        </row>
        <row r="1432">
          <cell r="A1432" t="str">
            <v>A.C WELDER</v>
          </cell>
          <cell r="C1432" t="str">
            <v>10KVA</v>
          </cell>
          <cell r="D1432">
            <v>8</v>
          </cell>
          <cell r="E1432" t="str">
            <v>Hr</v>
          </cell>
          <cell r="K1432">
            <v>155</v>
          </cell>
          <cell r="L1432">
            <v>1240</v>
          </cell>
        </row>
        <row r="1433">
          <cell r="A1433" t="str">
            <v>GAS CUTTING M/C</v>
          </cell>
          <cell r="C1433" t="str">
            <v>중 형</v>
          </cell>
          <cell r="D1433">
            <v>48</v>
          </cell>
          <cell r="E1433" t="str">
            <v>Hr</v>
          </cell>
          <cell r="G1433">
            <v>3974</v>
          </cell>
          <cell r="H1433">
            <v>190752</v>
          </cell>
          <cell r="K1433">
            <v>115</v>
          </cell>
          <cell r="L1433">
            <v>5520</v>
          </cell>
        </row>
        <row r="1434">
          <cell r="A1434" t="str">
            <v>GAS WELDER</v>
          </cell>
          <cell r="C1434" t="str">
            <v>중 형</v>
          </cell>
          <cell r="D1434">
            <v>24</v>
          </cell>
          <cell r="E1434" t="str">
            <v>Hr</v>
          </cell>
          <cell r="K1434">
            <v>115</v>
          </cell>
          <cell r="L1434">
            <v>2760</v>
          </cell>
        </row>
        <row r="1435">
          <cell r="A1435" t="str">
            <v>PORTABLE DRILL</v>
          </cell>
          <cell r="C1435" t="str">
            <v>1.5 HP</v>
          </cell>
          <cell r="D1435">
            <v>16</v>
          </cell>
          <cell r="E1435" t="str">
            <v>Hr</v>
          </cell>
          <cell r="K1435">
            <v>14</v>
          </cell>
          <cell r="L1435">
            <v>224</v>
          </cell>
        </row>
        <row r="1436">
          <cell r="A1436" t="str">
            <v>PORTABLE GRINDER</v>
          </cell>
          <cell r="C1436" t="str">
            <v>0.5 HP</v>
          </cell>
          <cell r="D1436">
            <v>48</v>
          </cell>
          <cell r="E1436" t="str">
            <v>Hr</v>
          </cell>
          <cell r="K1436">
            <v>22</v>
          </cell>
          <cell r="L1436">
            <v>1056</v>
          </cell>
        </row>
        <row r="1438">
          <cell r="A1438" t="str">
            <v>COMPRESSOR</v>
          </cell>
          <cell r="C1438" t="str">
            <v>7.1㎥/min</v>
          </cell>
          <cell r="D1438">
            <v>16</v>
          </cell>
          <cell r="E1438" t="str">
            <v>Hr</v>
          </cell>
          <cell r="G1438">
            <v>9681</v>
          </cell>
          <cell r="H1438">
            <v>154896</v>
          </cell>
          <cell r="I1438">
            <v>8779</v>
          </cell>
          <cell r="J1438">
            <v>140464</v>
          </cell>
          <cell r="K1438">
            <v>6250</v>
          </cell>
          <cell r="L1438">
            <v>100000</v>
          </cell>
        </row>
        <row r="1439">
          <cell r="A1439" t="str">
            <v>리프트 트럭</v>
          </cell>
          <cell r="C1439" t="str">
            <v>5 TON</v>
          </cell>
          <cell r="D1439">
            <v>8</v>
          </cell>
          <cell r="E1439" t="str">
            <v>Hr</v>
          </cell>
          <cell r="G1439">
            <v>9681</v>
          </cell>
          <cell r="H1439">
            <v>77448</v>
          </cell>
          <cell r="I1439">
            <v>5116.08</v>
          </cell>
          <cell r="J1439">
            <v>40928</v>
          </cell>
          <cell r="K1439">
            <v>4863</v>
          </cell>
          <cell r="L1439">
            <v>38904</v>
          </cell>
        </row>
        <row r="1440">
          <cell r="A1440" t="str">
            <v>TRUCK CRANE</v>
          </cell>
          <cell r="C1440" t="str">
            <v>40 TON</v>
          </cell>
          <cell r="D1440">
            <v>16</v>
          </cell>
          <cell r="E1440" t="str">
            <v>Hr</v>
          </cell>
          <cell r="G1440">
            <v>18615</v>
          </cell>
          <cell r="H1440">
            <v>297840</v>
          </cell>
          <cell r="I1440">
            <v>8730</v>
          </cell>
          <cell r="J1440">
            <v>139680</v>
          </cell>
          <cell r="K1440">
            <v>55621</v>
          </cell>
          <cell r="L1440">
            <v>889936</v>
          </cell>
        </row>
        <row r="1441">
          <cell r="A1441" t="str">
            <v>WINCH</v>
          </cell>
          <cell r="C1441" t="str">
            <v>50 HP</v>
          </cell>
          <cell r="D1441">
            <v>16</v>
          </cell>
          <cell r="E1441" t="str">
            <v>Hr</v>
          </cell>
          <cell r="G1441">
            <v>9235</v>
          </cell>
          <cell r="H1441">
            <v>147760</v>
          </cell>
          <cell r="K1441">
            <v>5209</v>
          </cell>
          <cell r="L1441">
            <v>83344</v>
          </cell>
        </row>
        <row r="1445">
          <cell r="B1445" t="str">
            <v xml:space="preserve"> 계</v>
          </cell>
          <cell r="F1445">
            <v>2312752</v>
          </cell>
          <cell r="H1445">
            <v>868696</v>
          </cell>
          <cell r="J1445">
            <v>321072</v>
          </cell>
          <cell r="L1445">
            <v>1122984</v>
          </cell>
        </row>
        <row r="1456">
          <cell r="E1456" t="str">
            <v/>
          </cell>
          <cell r="F1456" t="str">
            <v>RADIAL GATE LEAF 설치 소모 자재비</v>
          </cell>
        </row>
        <row r="1457">
          <cell r="E1457" t="str">
            <v/>
          </cell>
        </row>
        <row r="1458">
          <cell r="A1458" t="str">
            <v>종       별</v>
          </cell>
          <cell r="C1458" t="str">
            <v>재 료 또 는</v>
          </cell>
          <cell r="D1458" t="str">
            <v xml:space="preserve">원 수 </v>
          </cell>
          <cell r="E1458" t="str">
            <v>단 위</v>
          </cell>
          <cell r="F1458" t="str">
            <v>총   액</v>
          </cell>
          <cell r="G1458" t="str">
            <v>노   무   비</v>
          </cell>
          <cell r="I1458" t="str">
            <v>재   료   비</v>
          </cell>
          <cell r="K1458" t="str">
            <v>경      비</v>
          </cell>
          <cell r="M1458" t="str">
            <v>비   고</v>
          </cell>
        </row>
        <row r="1459">
          <cell r="C1459" t="str">
            <v xml:space="preserve">규       격 </v>
          </cell>
          <cell r="F1459" t="str">
            <v>금   액</v>
          </cell>
          <cell r="G1459" t="str">
            <v>단  가</v>
          </cell>
          <cell r="H1459" t="str">
            <v>금   액</v>
          </cell>
          <cell r="I1459" t="str">
            <v>단  가</v>
          </cell>
          <cell r="J1459" t="str">
            <v>금   액</v>
          </cell>
          <cell r="K1459" t="str">
            <v>단  가</v>
          </cell>
          <cell r="L1459" t="str">
            <v>금   액</v>
          </cell>
        </row>
        <row r="1460">
          <cell r="A1460" t="str">
            <v>산       소</v>
          </cell>
          <cell r="C1460" t="str">
            <v>6,000L용</v>
          </cell>
          <cell r="D1460">
            <v>0.53</v>
          </cell>
          <cell r="E1460" t="str">
            <v>병</v>
          </cell>
          <cell r="G1460" t="str">
            <v/>
          </cell>
          <cell r="I1460">
            <v>12000</v>
          </cell>
          <cell r="J1460">
            <v>6360</v>
          </cell>
        </row>
        <row r="1461">
          <cell r="A1461" t="str">
            <v>아 세 치 렌</v>
          </cell>
          <cell r="C1461" t="str">
            <v>4,500L용</v>
          </cell>
          <cell r="D1461">
            <v>0.45</v>
          </cell>
          <cell r="E1461" t="str">
            <v>병</v>
          </cell>
          <cell r="I1461">
            <v>55392</v>
          </cell>
          <cell r="J1461">
            <v>24926.400000000001</v>
          </cell>
        </row>
        <row r="1462">
          <cell r="A1462" t="str">
            <v>용   접  봉</v>
          </cell>
          <cell r="C1462" t="str">
            <v>SS400 , 4M/M</v>
          </cell>
          <cell r="D1462">
            <v>6.2</v>
          </cell>
          <cell r="E1462" t="str">
            <v>KG</v>
          </cell>
          <cell r="I1462">
            <v>1260</v>
          </cell>
          <cell r="J1462">
            <v>7812</v>
          </cell>
        </row>
        <row r="1463">
          <cell r="A1463" t="str">
            <v/>
          </cell>
          <cell r="D1463" t="str">
            <v/>
          </cell>
          <cell r="E1463" t="str">
            <v/>
          </cell>
        </row>
        <row r="1466">
          <cell r="B1466" t="str">
            <v>계</v>
          </cell>
          <cell r="F1466">
            <v>39098.400000000001</v>
          </cell>
          <cell r="J1466">
            <v>39098.400000000001</v>
          </cell>
        </row>
        <row r="1485">
          <cell r="E1485" t="str">
            <v/>
          </cell>
          <cell r="F1485" t="str">
            <v>RADIAL GATE GUIDE FRAME 설치 인건비</v>
          </cell>
        </row>
        <row r="1486">
          <cell r="E1486" t="str">
            <v/>
          </cell>
        </row>
        <row r="1487">
          <cell r="A1487" t="str">
            <v>종       별</v>
          </cell>
          <cell r="C1487" t="str">
            <v>재 료 또 는</v>
          </cell>
          <cell r="D1487" t="str">
            <v xml:space="preserve">원 수 </v>
          </cell>
          <cell r="E1487" t="str">
            <v>단 위</v>
          </cell>
          <cell r="F1487" t="str">
            <v>총   액</v>
          </cell>
          <cell r="G1487" t="str">
            <v>노   무   비</v>
          </cell>
          <cell r="I1487" t="str">
            <v>재   료   비</v>
          </cell>
          <cell r="K1487" t="str">
            <v>경      비</v>
          </cell>
          <cell r="M1487" t="str">
            <v>비   고</v>
          </cell>
        </row>
        <row r="1488">
          <cell r="C1488" t="str">
            <v xml:space="preserve">규       격 </v>
          </cell>
          <cell r="F1488" t="str">
            <v>금   액</v>
          </cell>
          <cell r="G1488" t="str">
            <v>단  가</v>
          </cell>
          <cell r="H1488" t="str">
            <v>금   액</v>
          </cell>
          <cell r="I1488" t="str">
            <v>단  가</v>
          </cell>
          <cell r="J1488" t="str">
            <v>금   액</v>
          </cell>
          <cell r="K1488" t="str">
            <v>단  가</v>
          </cell>
          <cell r="L1488" t="str">
            <v>금   액</v>
          </cell>
        </row>
        <row r="1489">
          <cell r="A1489" t="str">
            <v>기 술 관 리</v>
          </cell>
          <cell r="C1489" t="str">
            <v>기계기사1급</v>
          </cell>
          <cell r="D1489">
            <v>12.882</v>
          </cell>
          <cell r="E1489" t="str">
            <v>인</v>
          </cell>
          <cell r="G1489">
            <v>97488</v>
          </cell>
          <cell r="H1489">
            <v>1255840</v>
          </cell>
        </row>
        <row r="1490">
          <cell r="A1490" t="str">
            <v>BOX 해 체 검 수</v>
          </cell>
          <cell r="C1490" t="str">
            <v>(해체) 목  공</v>
          </cell>
          <cell r="D1490">
            <v>4.7060000000000004</v>
          </cell>
          <cell r="E1490" t="str">
            <v>인</v>
          </cell>
          <cell r="G1490">
            <v>75306</v>
          </cell>
          <cell r="H1490">
            <v>354390</v>
          </cell>
        </row>
        <row r="1491">
          <cell r="B1491" t="str">
            <v xml:space="preserve">      검 수</v>
          </cell>
          <cell r="C1491" t="str">
            <v>프랜트기계설치공</v>
          </cell>
          <cell r="D1491">
            <v>4.7060000000000004</v>
          </cell>
          <cell r="E1491" t="str">
            <v>인</v>
          </cell>
          <cell r="G1491">
            <v>80805</v>
          </cell>
          <cell r="H1491">
            <v>380268</v>
          </cell>
        </row>
        <row r="1492">
          <cell r="B1492" t="str">
            <v xml:space="preserve">      보 조</v>
          </cell>
          <cell r="C1492" t="str">
            <v>특 별 인 부</v>
          </cell>
          <cell r="D1492">
            <v>4.7060000000000004</v>
          </cell>
          <cell r="E1492" t="str">
            <v>인</v>
          </cell>
          <cell r="G1492">
            <v>57379</v>
          </cell>
          <cell r="H1492">
            <v>270025</v>
          </cell>
        </row>
        <row r="1493">
          <cell r="A1493" t="str">
            <v>설치준비,CHIPPING</v>
          </cell>
          <cell r="C1493" t="str">
            <v>석      공</v>
          </cell>
          <cell r="D1493">
            <v>3.294</v>
          </cell>
          <cell r="E1493" t="str">
            <v>인</v>
          </cell>
          <cell r="G1493">
            <v>77005</v>
          </cell>
          <cell r="H1493">
            <v>253654</v>
          </cell>
        </row>
        <row r="1495">
          <cell r="A1495" t="str">
            <v/>
          </cell>
          <cell r="C1495" t="str">
            <v>특 별 인 부</v>
          </cell>
          <cell r="D1495">
            <v>2.4700000000000002</v>
          </cell>
          <cell r="E1495" t="str">
            <v>인</v>
          </cell>
          <cell r="G1495">
            <v>57379</v>
          </cell>
          <cell r="H1495">
            <v>141726</v>
          </cell>
        </row>
        <row r="1496">
          <cell r="A1496" t="str">
            <v>가설비 Jig 및</v>
          </cell>
        </row>
        <row r="1497">
          <cell r="A1497" t="str">
            <v>Support  설  치</v>
          </cell>
          <cell r="C1497" t="str">
            <v>프랜트기계설치공</v>
          </cell>
          <cell r="D1497">
            <v>1.1759999999999999</v>
          </cell>
          <cell r="E1497" t="str">
            <v>인</v>
          </cell>
          <cell r="G1497">
            <v>80805</v>
          </cell>
          <cell r="H1497">
            <v>95026</v>
          </cell>
        </row>
        <row r="1498">
          <cell r="B1498" t="str">
            <v xml:space="preserve">     배  관</v>
          </cell>
          <cell r="C1498" t="str">
            <v>프랜트 배관공</v>
          </cell>
          <cell r="D1498">
            <v>1.1759999999999999</v>
          </cell>
          <cell r="E1498" t="str">
            <v>인</v>
          </cell>
          <cell r="G1498">
            <v>97219</v>
          </cell>
          <cell r="H1498">
            <v>114329</v>
          </cell>
        </row>
        <row r="1499">
          <cell r="B1499" t="str">
            <v xml:space="preserve">     절  단</v>
          </cell>
          <cell r="C1499" t="str">
            <v>산 소 절 단 공</v>
          </cell>
          <cell r="D1499">
            <v>0.94099999999999995</v>
          </cell>
          <cell r="E1499" t="str">
            <v>인</v>
          </cell>
          <cell r="G1499">
            <v>31794</v>
          </cell>
          <cell r="H1499">
            <v>29918</v>
          </cell>
        </row>
        <row r="1501">
          <cell r="B1501" t="str">
            <v xml:space="preserve">     용  접</v>
          </cell>
          <cell r="C1501" t="str">
            <v>프랜트 용접공</v>
          </cell>
          <cell r="D1501">
            <v>0.58799999999999997</v>
          </cell>
          <cell r="E1501" t="str">
            <v>인</v>
          </cell>
          <cell r="G1501">
            <v>95379</v>
          </cell>
          <cell r="H1501">
            <v>56082</v>
          </cell>
        </row>
        <row r="1502">
          <cell r="B1502" t="str">
            <v xml:space="preserve">     보  조</v>
          </cell>
          <cell r="C1502" t="str">
            <v>특 별 인 부</v>
          </cell>
          <cell r="D1502">
            <v>4.7060000000000004</v>
          </cell>
          <cell r="E1502" t="str">
            <v>인</v>
          </cell>
          <cell r="G1502">
            <v>57379</v>
          </cell>
          <cell r="H1502">
            <v>270025</v>
          </cell>
        </row>
        <row r="1503">
          <cell r="A1503" t="str">
            <v>조 립 및 조 작</v>
          </cell>
          <cell r="C1503" t="str">
            <v>특수 비계공</v>
          </cell>
          <cell r="D1503">
            <v>4.7060000000000004</v>
          </cell>
          <cell r="E1503" t="str">
            <v>인</v>
          </cell>
          <cell r="G1503">
            <v>85884</v>
          </cell>
          <cell r="H1503">
            <v>404170</v>
          </cell>
        </row>
        <row r="1504">
          <cell r="B1504" t="str">
            <v xml:space="preserve">     조  립</v>
          </cell>
          <cell r="C1504" t="str">
            <v>프랜트기계설치공</v>
          </cell>
          <cell r="D1504">
            <v>4.7060000000000004</v>
          </cell>
          <cell r="E1504" t="str">
            <v>인</v>
          </cell>
          <cell r="G1504">
            <v>80805</v>
          </cell>
          <cell r="H1504">
            <v>380268</v>
          </cell>
        </row>
        <row r="1505">
          <cell r="B1505" t="str">
            <v xml:space="preserve">     교  정</v>
          </cell>
          <cell r="C1505" t="str">
            <v>프랜트 제관공</v>
          </cell>
          <cell r="D1505">
            <v>2.3530000000000002</v>
          </cell>
          <cell r="E1505" t="str">
            <v>인</v>
          </cell>
          <cell r="G1505">
            <v>81966</v>
          </cell>
          <cell r="H1505">
            <v>192865</v>
          </cell>
        </row>
        <row r="1507">
          <cell r="B1507" t="str">
            <v xml:space="preserve">     측  량</v>
          </cell>
          <cell r="C1507" t="str">
            <v>시공측량기사</v>
          </cell>
          <cell r="D1507">
            <v>9.4120000000000008</v>
          </cell>
          <cell r="E1507" t="str">
            <v>인</v>
          </cell>
          <cell r="G1507">
            <v>58506</v>
          </cell>
          <cell r="H1507">
            <v>550658</v>
          </cell>
        </row>
        <row r="1508">
          <cell r="B1508" t="str">
            <v xml:space="preserve">   측량조수</v>
          </cell>
          <cell r="C1508" t="str">
            <v>시공측량조수</v>
          </cell>
          <cell r="D1508">
            <v>9.4120000000000008</v>
          </cell>
          <cell r="E1508" t="str">
            <v>인</v>
          </cell>
          <cell r="G1508">
            <v>38777</v>
          </cell>
          <cell r="H1508">
            <v>364969</v>
          </cell>
        </row>
        <row r="1509">
          <cell r="B1509" t="str">
            <v xml:space="preserve">     조  정</v>
          </cell>
          <cell r="C1509" t="str">
            <v>프랜트기계설치공</v>
          </cell>
          <cell r="D1509">
            <v>9.4120000000000008</v>
          </cell>
          <cell r="E1509" t="str">
            <v>인</v>
          </cell>
          <cell r="G1509">
            <v>80805</v>
          </cell>
          <cell r="H1509">
            <v>760536</v>
          </cell>
        </row>
        <row r="1510">
          <cell r="A1510" t="str">
            <v/>
          </cell>
          <cell r="B1510" t="str">
            <v xml:space="preserve">     검  측</v>
          </cell>
          <cell r="C1510" t="str">
            <v>프랜트기계설치공</v>
          </cell>
          <cell r="D1510">
            <v>9.4120000000000008</v>
          </cell>
          <cell r="E1510" t="str">
            <v>인</v>
          </cell>
          <cell r="G1510">
            <v>80805</v>
          </cell>
          <cell r="H1510">
            <v>760536</v>
          </cell>
        </row>
        <row r="1511">
          <cell r="B1511" t="str">
            <v xml:space="preserve">     기  록</v>
          </cell>
          <cell r="C1511" t="str">
            <v>프랜트기계설치공</v>
          </cell>
          <cell r="D1511">
            <v>4.7060000000000004</v>
          </cell>
          <cell r="E1511" t="str">
            <v>인</v>
          </cell>
          <cell r="G1511">
            <v>80805</v>
          </cell>
          <cell r="H1511">
            <v>380268</v>
          </cell>
        </row>
        <row r="1513">
          <cell r="B1513" t="str">
            <v xml:space="preserve">     용  접</v>
          </cell>
          <cell r="C1513" t="str">
            <v>프랜트 용접공</v>
          </cell>
          <cell r="D1513">
            <v>4.7060000000000004</v>
          </cell>
          <cell r="E1513" t="str">
            <v>인</v>
          </cell>
          <cell r="G1513">
            <v>95379</v>
          </cell>
          <cell r="H1513">
            <v>448853</v>
          </cell>
          <cell r="I1513" t="str">
            <v/>
          </cell>
        </row>
        <row r="1514">
          <cell r="A1514" t="str">
            <v>종       별</v>
          </cell>
          <cell r="C1514" t="str">
            <v>재 료 또 는</v>
          </cell>
          <cell r="D1514" t="str">
            <v xml:space="preserve">원 수 </v>
          </cell>
          <cell r="E1514" t="str">
            <v>단 위</v>
          </cell>
          <cell r="F1514" t="str">
            <v>총   액</v>
          </cell>
          <cell r="G1514" t="str">
            <v>노   무   비</v>
          </cell>
          <cell r="I1514" t="str">
            <v>재   료   비</v>
          </cell>
          <cell r="K1514" t="str">
            <v>경      비</v>
          </cell>
          <cell r="M1514" t="str">
            <v>비   고</v>
          </cell>
        </row>
        <row r="1515">
          <cell r="C1515" t="str">
            <v xml:space="preserve">규       격 </v>
          </cell>
          <cell r="F1515" t="str">
            <v>금   액</v>
          </cell>
          <cell r="G1515" t="str">
            <v>단  가</v>
          </cell>
          <cell r="H1515" t="str">
            <v>금   액</v>
          </cell>
          <cell r="I1515" t="str">
            <v>단  가</v>
          </cell>
          <cell r="J1515" t="str">
            <v>금   액</v>
          </cell>
          <cell r="K1515" t="str">
            <v>단  가</v>
          </cell>
          <cell r="L1515" t="str">
            <v>금   액</v>
          </cell>
        </row>
        <row r="1516">
          <cell r="B1516" t="str">
            <v xml:space="preserve">     보  조</v>
          </cell>
          <cell r="C1516" t="str">
            <v>특 별 인 부</v>
          </cell>
          <cell r="D1516">
            <v>14.118</v>
          </cell>
          <cell r="E1516" t="str">
            <v>인</v>
          </cell>
          <cell r="G1516">
            <v>57379</v>
          </cell>
          <cell r="H1516">
            <v>810076</v>
          </cell>
        </row>
        <row r="1517">
          <cell r="A1517" t="str">
            <v>검 사 및 기 록</v>
          </cell>
        </row>
        <row r="1518">
          <cell r="B1518" t="str">
            <v xml:space="preserve">     측  량</v>
          </cell>
          <cell r="C1518" t="str">
            <v>시공측량기사</v>
          </cell>
          <cell r="D1518">
            <v>2.3530000000000002</v>
          </cell>
          <cell r="E1518" t="str">
            <v>인</v>
          </cell>
          <cell r="G1518">
            <v>58506</v>
          </cell>
          <cell r="H1518">
            <v>137664</v>
          </cell>
        </row>
        <row r="1519">
          <cell r="B1519" t="str">
            <v xml:space="preserve">     측량조수</v>
          </cell>
          <cell r="C1519" t="str">
            <v>시공측량조수</v>
          </cell>
          <cell r="D1519">
            <v>2.3530000000000002</v>
          </cell>
          <cell r="E1519" t="str">
            <v>인</v>
          </cell>
          <cell r="G1519">
            <v>38777</v>
          </cell>
          <cell r="H1519">
            <v>91242</v>
          </cell>
        </row>
        <row r="1520">
          <cell r="B1520" t="str">
            <v xml:space="preserve">     검  측</v>
          </cell>
          <cell r="C1520" t="str">
            <v>프랜트기계설치공</v>
          </cell>
          <cell r="D1520">
            <v>2.3530000000000002</v>
          </cell>
          <cell r="E1520" t="str">
            <v>인</v>
          </cell>
          <cell r="G1520">
            <v>80805</v>
          </cell>
          <cell r="H1520">
            <v>190134</v>
          </cell>
        </row>
        <row r="1521">
          <cell r="A1521" t="str">
            <v>도면대조 및 기록</v>
          </cell>
          <cell r="C1521" t="str">
            <v>프랜트기계설치공</v>
          </cell>
          <cell r="D1521">
            <v>2.3530000000000002</v>
          </cell>
          <cell r="E1521" t="str">
            <v>인</v>
          </cell>
          <cell r="G1521">
            <v>80805</v>
          </cell>
          <cell r="H1521">
            <v>190134</v>
          </cell>
        </row>
        <row r="1522">
          <cell r="B1522" t="str">
            <v xml:space="preserve">     보  조</v>
          </cell>
          <cell r="C1522" t="str">
            <v>특 별 인 부</v>
          </cell>
          <cell r="D1522">
            <v>2.3530000000000002</v>
          </cell>
          <cell r="E1522" t="str">
            <v>인</v>
          </cell>
          <cell r="G1522">
            <v>57379</v>
          </cell>
          <cell r="H1522">
            <v>135012</v>
          </cell>
        </row>
        <row r="1523">
          <cell r="A1523" t="str">
            <v>뒷 정 리,조  작</v>
          </cell>
          <cell r="C1523" t="str">
            <v>특수 비계공</v>
          </cell>
          <cell r="D1523">
            <v>0.624</v>
          </cell>
          <cell r="E1523" t="str">
            <v>인</v>
          </cell>
          <cell r="G1523">
            <v>85884</v>
          </cell>
          <cell r="H1523">
            <v>53591</v>
          </cell>
        </row>
        <row r="1524">
          <cell r="B1524" t="str">
            <v xml:space="preserve">     철  거</v>
          </cell>
          <cell r="C1524" t="str">
            <v>프랜트기계설치공</v>
          </cell>
          <cell r="D1524">
            <v>1.4119999999999999</v>
          </cell>
          <cell r="E1524" t="str">
            <v>인</v>
          </cell>
          <cell r="G1524">
            <v>80805</v>
          </cell>
          <cell r="H1524">
            <v>114096</v>
          </cell>
        </row>
        <row r="1526">
          <cell r="B1526" t="str">
            <v xml:space="preserve">     절  단</v>
          </cell>
          <cell r="C1526" t="str">
            <v>산 소 절 단 공</v>
          </cell>
          <cell r="D1526">
            <v>0.94799999999999995</v>
          </cell>
          <cell r="E1526" t="str">
            <v>인</v>
          </cell>
          <cell r="G1526">
            <v>31794</v>
          </cell>
          <cell r="H1526">
            <v>30140</v>
          </cell>
        </row>
        <row r="1527">
          <cell r="B1527" t="str">
            <v xml:space="preserve">     보  조</v>
          </cell>
          <cell r="C1527" t="str">
            <v>특 별 인 부</v>
          </cell>
          <cell r="D1527">
            <v>2.3530000000000002</v>
          </cell>
          <cell r="E1527" t="str">
            <v>인</v>
          </cell>
          <cell r="G1527">
            <v>57379</v>
          </cell>
          <cell r="H1527">
            <v>135012</v>
          </cell>
        </row>
        <row r="1528">
          <cell r="A1528" t="str">
            <v>전기설비설치유지</v>
          </cell>
        </row>
        <row r="1529">
          <cell r="B1529" t="str">
            <v xml:space="preserve">     철  거</v>
          </cell>
          <cell r="C1529" t="str">
            <v>프 랜 트 전 공</v>
          </cell>
          <cell r="D1529">
            <v>3.5289999999999999</v>
          </cell>
          <cell r="E1529" t="str">
            <v>인</v>
          </cell>
          <cell r="G1529">
            <v>64285</v>
          </cell>
          <cell r="H1529">
            <v>226861</v>
          </cell>
        </row>
        <row r="1530">
          <cell r="B1530" t="str">
            <v xml:space="preserve">     보  조</v>
          </cell>
          <cell r="C1530" t="str">
            <v>특 별 인 부</v>
          </cell>
          <cell r="D1530">
            <v>3.5289999999999999</v>
          </cell>
          <cell r="E1530" t="str">
            <v>인</v>
          </cell>
          <cell r="G1530">
            <v>57379</v>
          </cell>
          <cell r="H1530">
            <v>202490</v>
          </cell>
        </row>
        <row r="1535">
          <cell r="A1535" t="str">
            <v xml:space="preserve">        계</v>
          </cell>
          <cell r="F1535">
            <v>9780858</v>
          </cell>
          <cell r="H1535">
            <v>9780858</v>
          </cell>
        </row>
        <row r="1543">
          <cell r="E1543" t="str">
            <v/>
          </cell>
          <cell r="F1543" t="str">
            <v>RADIAL GATE GUIDE FRAME 설치 사용장비 경비</v>
          </cell>
        </row>
        <row r="1544">
          <cell r="E1544" t="str">
            <v/>
          </cell>
        </row>
        <row r="1545">
          <cell r="A1545" t="str">
            <v>종       별</v>
          </cell>
          <cell r="C1545" t="str">
            <v>재 료 또 는</v>
          </cell>
          <cell r="D1545" t="str">
            <v xml:space="preserve">원 수 </v>
          </cell>
          <cell r="E1545" t="str">
            <v>단 위</v>
          </cell>
          <cell r="F1545" t="str">
            <v>총   액</v>
          </cell>
          <cell r="G1545" t="str">
            <v>노   무   비</v>
          </cell>
          <cell r="I1545" t="str">
            <v>재   료   비</v>
          </cell>
          <cell r="K1545" t="str">
            <v>경      비</v>
          </cell>
          <cell r="M1545" t="str">
            <v>비   고</v>
          </cell>
        </row>
        <row r="1546">
          <cell r="C1546" t="str">
            <v xml:space="preserve">규       격 </v>
          </cell>
          <cell r="F1546" t="str">
            <v>금   액</v>
          </cell>
          <cell r="G1546" t="str">
            <v>단  가</v>
          </cell>
          <cell r="H1546" t="str">
            <v>금   액</v>
          </cell>
          <cell r="I1546" t="str">
            <v>단  가</v>
          </cell>
          <cell r="J1546" t="str">
            <v>금   액</v>
          </cell>
          <cell r="K1546" t="str">
            <v>단  가</v>
          </cell>
          <cell r="L1546" t="str">
            <v>금   액</v>
          </cell>
        </row>
        <row r="1548">
          <cell r="A1548" t="str">
            <v>A.C WELDER</v>
          </cell>
          <cell r="C1548" t="str">
            <v>10KVA</v>
          </cell>
          <cell r="D1548">
            <v>8</v>
          </cell>
          <cell r="E1548" t="str">
            <v>Hr</v>
          </cell>
          <cell r="K1548">
            <v>155</v>
          </cell>
          <cell r="L1548">
            <v>1240</v>
          </cell>
        </row>
        <row r="1549">
          <cell r="A1549" t="str">
            <v>GAS CUTTING M/C</v>
          </cell>
          <cell r="C1549" t="str">
            <v>중 형</v>
          </cell>
          <cell r="D1549">
            <v>48</v>
          </cell>
          <cell r="E1549" t="str">
            <v>Hr</v>
          </cell>
          <cell r="G1549">
            <v>3974</v>
          </cell>
          <cell r="H1549">
            <v>190752</v>
          </cell>
          <cell r="K1549">
            <v>115</v>
          </cell>
          <cell r="L1549">
            <v>5520</v>
          </cell>
        </row>
        <row r="1550">
          <cell r="A1550" t="str">
            <v>GAS WELDER</v>
          </cell>
          <cell r="C1550" t="str">
            <v>중 형</v>
          </cell>
          <cell r="D1550">
            <v>24</v>
          </cell>
          <cell r="E1550" t="str">
            <v>Hr</v>
          </cell>
          <cell r="K1550">
            <v>115</v>
          </cell>
          <cell r="L1550">
            <v>2760</v>
          </cell>
        </row>
        <row r="1551">
          <cell r="A1551" t="str">
            <v>PORTABLE DRILL</v>
          </cell>
          <cell r="C1551" t="str">
            <v>1.5 HP</v>
          </cell>
          <cell r="D1551">
            <v>16</v>
          </cell>
          <cell r="E1551" t="str">
            <v>Hr</v>
          </cell>
          <cell r="K1551">
            <v>14</v>
          </cell>
          <cell r="L1551">
            <v>224</v>
          </cell>
        </row>
        <row r="1552">
          <cell r="A1552" t="str">
            <v>PORTABLE GRINDER</v>
          </cell>
          <cell r="C1552" t="str">
            <v>0.5 HP</v>
          </cell>
          <cell r="D1552">
            <v>48</v>
          </cell>
          <cell r="E1552" t="str">
            <v>Hr</v>
          </cell>
          <cell r="K1552">
            <v>22</v>
          </cell>
          <cell r="L1552">
            <v>1056</v>
          </cell>
        </row>
        <row r="1554">
          <cell r="A1554" t="str">
            <v>COMPRESSOR</v>
          </cell>
          <cell r="C1554" t="str">
            <v>7.1㎥/min</v>
          </cell>
          <cell r="D1554">
            <v>16</v>
          </cell>
          <cell r="E1554" t="str">
            <v>Hr</v>
          </cell>
          <cell r="G1554">
            <v>9681</v>
          </cell>
          <cell r="H1554">
            <v>154896</v>
          </cell>
          <cell r="I1554">
            <v>8779</v>
          </cell>
          <cell r="J1554">
            <v>140464</v>
          </cell>
          <cell r="K1554">
            <v>6250</v>
          </cell>
          <cell r="L1554">
            <v>100000</v>
          </cell>
        </row>
        <row r="1555">
          <cell r="A1555" t="str">
            <v>리프트 트럭</v>
          </cell>
          <cell r="C1555" t="str">
            <v>5 TON</v>
          </cell>
          <cell r="D1555">
            <v>8</v>
          </cell>
          <cell r="E1555" t="str">
            <v>Hr</v>
          </cell>
          <cell r="G1555">
            <v>9681</v>
          </cell>
          <cell r="H1555">
            <v>77448</v>
          </cell>
          <cell r="I1555">
            <v>5116.08</v>
          </cell>
          <cell r="J1555">
            <v>40928</v>
          </cell>
          <cell r="K1555">
            <v>4863</v>
          </cell>
          <cell r="L1555">
            <v>38904</v>
          </cell>
        </row>
        <row r="1556">
          <cell r="A1556" t="str">
            <v>TRUCK CRANE</v>
          </cell>
          <cell r="C1556" t="str">
            <v>40 TON</v>
          </cell>
          <cell r="D1556">
            <v>8</v>
          </cell>
          <cell r="E1556" t="str">
            <v>Hr</v>
          </cell>
          <cell r="G1556">
            <v>18615</v>
          </cell>
          <cell r="H1556">
            <v>148920</v>
          </cell>
          <cell r="I1556">
            <v>8730</v>
          </cell>
          <cell r="J1556">
            <v>69840</v>
          </cell>
          <cell r="K1556">
            <v>55621</v>
          </cell>
          <cell r="L1556">
            <v>444968</v>
          </cell>
        </row>
        <row r="1557">
          <cell r="A1557" t="str">
            <v>WINCH</v>
          </cell>
          <cell r="C1557" t="str">
            <v>50 HP</v>
          </cell>
          <cell r="D1557">
            <v>8</v>
          </cell>
          <cell r="E1557" t="str">
            <v>Hr</v>
          </cell>
          <cell r="G1557">
            <v>9235</v>
          </cell>
          <cell r="H1557">
            <v>73880</v>
          </cell>
          <cell r="K1557">
            <v>5209</v>
          </cell>
          <cell r="L1557">
            <v>41672</v>
          </cell>
        </row>
        <row r="1560">
          <cell r="B1560" t="str">
            <v xml:space="preserve"> 계</v>
          </cell>
          <cell r="F1560">
            <v>1533472</v>
          </cell>
          <cell r="H1560">
            <v>645896</v>
          </cell>
          <cell r="J1560">
            <v>251232</v>
          </cell>
          <cell r="L1560">
            <v>636344</v>
          </cell>
        </row>
        <row r="1572">
          <cell r="E1572" t="str">
            <v/>
          </cell>
          <cell r="F1572" t="str">
            <v>RADIAL GATE GUIDE FRAME 설치 소모 자재비</v>
          </cell>
        </row>
        <row r="1573">
          <cell r="E1573" t="str">
            <v/>
          </cell>
        </row>
        <row r="1574">
          <cell r="A1574" t="str">
            <v>종       별</v>
          </cell>
          <cell r="C1574" t="str">
            <v>재 료 또 는</v>
          </cell>
          <cell r="D1574" t="str">
            <v xml:space="preserve">원 수 </v>
          </cell>
          <cell r="E1574" t="str">
            <v>단 위</v>
          </cell>
          <cell r="F1574" t="str">
            <v>총   액</v>
          </cell>
          <cell r="G1574" t="str">
            <v>노   무   비</v>
          </cell>
          <cell r="I1574" t="str">
            <v>재   료   비</v>
          </cell>
          <cell r="K1574" t="str">
            <v>경      비</v>
          </cell>
          <cell r="M1574" t="str">
            <v>비   고</v>
          </cell>
        </row>
        <row r="1575">
          <cell r="C1575" t="str">
            <v xml:space="preserve">규       격 </v>
          </cell>
          <cell r="F1575" t="str">
            <v>금   액</v>
          </cell>
          <cell r="G1575" t="str">
            <v>단  가</v>
          </cell>
          <cell r="H1575" t="str">
            <v>금   액</v>
          </cell>
          <cell r="I1575" t="str">
            <v>단  가</v>
          </cell>
          <cell r="J1575" t="str">
            <v>금   액</v>
          </cell>
          <cell r="K1575" t="str">
            <v>단  가</v>
          </cell>
          <cell r="L1575" t="str">
            <v>금   액</v>
          </cell>
        </row>
        <row r="1576">
          <cell r="A1576" t="str">
            <v>산       소</v>
          </cell>
          <cell r="C1576" t="str">
            <v>6,000L용</v>
          </cell>
          <cell r="D1576">
            <v>0.5</v>
          </cell>
          <cell r="E1576" t="str">
            <v>병</v>
          </cell>
          <cell r="G1576" t="str">
            <v/>
          </cell>
          <cell r="I1576">
            <v>12000</v>
          </cell>
          <cell r="J1576">
            <v>6000</v>
          </cell>
        </row>
        <row r="1577">
          <cell r="A1577" t="str">
            <v>아 세 치 렌</v>
          </cell>
          <cell r="C1577" t="str">
            <v>2,100L용</v>
          </cell>
          <cell r="D1577">
            <v>0.05</v>
          </cell>
          <cell r="E1577" t="str">
            <v>병</v>
          </cell>
          <cell r="I1577">
            <v>25849</v>
          </cell>
          <cell r="J1577">
            <v>1292</v>
          </cell>
        </row>
        <row r="1578">
          <cell r="A1578" t="str">
            <v>용   접  봉</v>
          </cell>
          <cell r="C1578" t="str">
            <v>SS41+STS304,4M/M</v>
          </cell>
          <cell r="D1578">
            <v>7</v>
          </cell>
          <cell r="E1578" t="str">
            <v>KG</v>
          </cell>
          <cell r="I1578">
            <v>3360</v>
          </cell>
          <cell r="J1578">
            <v>23520</v>
          </cell>
        </row>
        <row r="1579">
          <cell r="A1579" t="str">
            <v/>
          </cell>
          <cell r="D1579" t="str">
            <v/>
          </cell>
          <cell r="E1579" t="str">
            <v/>
          </cell>
          <cell r="I1579" t="str">
            <v/>
          </cell>
          <cell r="J1579" t="str">
            <v/>
          </cell>
        </row>
        <row r="1582">
          <cell r="B1582" t="str">
            <v>계</v>
          </cell>
          <cell r="F1582">
            <v>30812</v>
          </cell>
          <cell r="J1582">
            <v>30812</v>
          </cell>
          <cell r="L1582" t="str">
            <v/>
          </cell>
        </row>
        <row r="1601">
          <cell r="E1601" t="str">
            <v/>
          </cell>
          <cell r="F1601" t="str">
            <v>RADIAL GATE HOIST 설치 사용장비 경비</v>
          </cell>
        </row>
        <row r="1602">
          <cell r="E1602" t="str">
            <v/>
          </cell>
        </row>
        <row r="1603">
          <cell r="A1603" t="str">
            <v>종       별</v>
          </cell>
          <cell r="C1603" t="str">
            <v>재 료 또 는</v>
          </cell>
          <cell r="D1603" t="str">
            <v xml:space="preserve">원 수 </v>
          </cell>
          <cell r="E1603" t="str">
            <v>단 위</v>
          </cell>
          <cell r="F1603" t="str">
            <v>총   액</v>
          </cell>
          <cell r="G1603" t="str">
            <v>노   무   비</v>
          </cell>
          <cell r="I1603" t="str">
            <v>재   료   비</v>
          </cell>
          <cell r="K1603" t="str">
            <v>경      비</v>
          </cell>
          <cell r="M1603" t="str">
            <v>비   고</v>
          </cell>
        </row>
        <row r="1604">
          <cell r="C1604" t="str">
            <v xml:space="preserve">규       격 </v>
          </cell>
          <cell r="F1604" t="str">
            <v>금   액</v>
          </cell>
          <cell r="G1604" t="str">
            <v>단  가</v>
          </cell>
          <cell r="H1604" t="str">
            <v>금   액</v>
          </cell>
          <cell r="I1604" t="str">
            <v>단  가</v>
          </cell>
          <cell r="J1604" t="str">
            <v>금   액</v>
          </cell>
          <cell r="K1604" t="str">
            <v>단  가</v>
          </cell>
          <cell r="L1604" t="str">
            <v>금   액</v>
          </cell>
        </row>
        <row r="1607">
          <cell r="A1607" t="str">
            <v>A.C WELDER</v>
          </cell>
          <cell r="C1607" t="str">
            <v>10KVA</v>
          </cell>
          <cell r="D1607">
            <v>8</v>
          </cell>
          <cell r="E1607" t="str">
            <v>Hr</v>
          </cell>
          <cell r="K1607">
            <v>155</v>
          </cell>
          <cell r="L1607">
            <v>1240</v>
          </cell>
        </row>
        <row r="1608">
          <cell r="A1608" t="str">
            <v>GAS CUTTING M/C</v>
          </cell>
          <cell r="C1608" t="str">
            <v>중 형</v>
          </cell>
          <cell r="D1608">
            <v>16</v>
          </cell>
          <cell r="E1608" t="str">
            <v>Hr</v>
          </cell>
          <cell r="G1608">
            <v>3974</v>
          </cell>
          <cell r="H1608">
            <v>63584</v>
          </cell>
          <cell r="K1608">
            <v>115</v>
          </cell>
          <cell r="L1608">
            <v>1840</v>
          </cell>
        </row>
        <row r="1609">
          <cell r="A1609" t="str">
            <v>PORTABLE DRILL</v>
          </cell>
          <cell r="C1609" t="str">
            <v>1.5 HP</v>
          </cell>
          <cell r="D1609">
            <v>8</v>
          </cell>
          <cell r="E1609" t="str">
            <v>Hr</v>
          </cell>
          <cell r="K1609">
            <v>14</v>
          </cell>
          <cell r="L1609">
            <v>112</v>
          </cell>
        </row>
        <row r="1610">
          <cell r="A1610" t="str">
            <v>PORTABLE GRINDER</v>
          </cell>
          <cell r="C1610" t="str">
            <v>0.5 HP</v>
          </cell>
          <cell r="D1610">
            <v>16</v>
          </cell>
          <cell r="E1610" t="str">
            <v>Hr</v>
          </cell>
          <cell r="K1610">
            <v>22</v>
          </cell>
          <cell r="L1610">
            <v>352</v>
          </cell>
        </row>
        <row r="1611">
          <cell r="A1611" t="str">
            <v>TRUCK CRANE</v>
          </cell>
          <cell r="C1611" t="str">
            <v>30 TON</v>
          </cell>
          <cell r="D1611">
            <v>8</v>
          </cell>
          <cell r="E1611" t="str">
            <v>Hr</v>
          </cell>
          <cell r="G1611">
            <v>18615</v>
          </cell>
          <cell r="H1611">
            <v>148920</v>
          </cell>
          <cell r="I1611">
            <v>7046</v>
          </cell>
          <cell r="J1611">
            <v>56368</v>
          </cell>
          <cell r="K1611">
            <v>44939</v>
          </cell>
          <cell r="L1611">
            <v>359512</v>
          </cell>
        </row>
        <row r="1612">
          <cell r="E1612" t="str">
            <v/>
          </cell>
          <cell r="G1612" t="str">
            <v/>
          </cell>
          <cell r="I1612" t="str">
            <v/>
          </cell>
          <cell r="J1612" t="str">
            <v/>
          </cell>
          <cell r="K1612" t="str">
            <v/>
          </cell>
        </row>
        <row r="1613">
          <cell r="A1613" t="str">
            <v>WINCH</v>
          </cell>
          <cell r="C1613" t="str">
            <v>10 HP</v>
          </cell>
          <cell r="D1613">
            <v>16</v>
          </cell>
          <cell r="E1613" t="str">
            <v>Hr</v>
          </cell>
          <cell r="G1613">
            <v>9235</v>
          </cell>
          <cell r="H1613">
            <v>147760</v>
          </cell>
          <cell r="I1613" t="str">
            <v/>
          </cell>
          <cell r="J1613" t="str">
            <v/>
          </cell>
          <cell r="K1613">
            <v>850</v>
          </cell>
          <cell r="L1613">
            <v>13600</v>
          </cell>
        </row>
        <row r="1618">
          <cell r="B1618" t="str">
            <v xml:space="preserve"> 계</v>
          </cell>
          <cell r="F1618">
            <v>793288</v>
          </cell>
          <cell r="H1618">
            <v>360264</v>
          </cell>
          <cell r="J1618">
            <v>56368</v>
          </cell>
          <cell r="L1618">
            <v>376656</v>
          </cell>
        </row>
        <row r="1630">
          <cell r="E1630" t="str">
            <v/>
          </cell>
          <cell r="F1630" t="str">
            <v>TRASH RACK 제작 인건비</v>
          </cell>
        </row>
        <row r="1631">
          <cell r="E1631" t="str">
            <v/>
          </cell>
        </row>
        <row r="1632">
          <cell r="A1632" t="str">
            <v>종       별</v>
          </cell>
          <cell r="C1632" t="str">
            <v>재 료 또 는</v>
          </cell>
          <cell r="D1632" t="str">
            <v xml:space="preserve">원 수 </v>
          </cell>
          <cell r="E1632" t="str">
            <v>단 위</v>
          </cell>
          <cell r="F1632" t="str">
            <v>총   액</v>
          </cell>
          <cell r="G1632" t="str">
            <v>노   무   비</v>
          </cell>
          <cell r="I1632" t="str">
            <v>재   료   비</v>
          </cell>
          <cell r="K1632" t="str">
            <v>경      비</v>
          </cell>
          <cell r="M1632" t="str">
            <v>비   고</v>
          </cell>
        </row>
        <row r="1633">
          <cell r="C1633" t="str">
            <v xml:space="preserve">규       격 </v>
          </cell>
          <cell r="F1633" t="str">
            <v>금   액</v>
          </cell>
          <cell r="G1633" t="str">
            <v>단  가</v>
          </cell>
          <cell r="H1633" t="str">
            <v>금   액</v>
          </cell>
          <cell r="I1633" t="str">
            <v>단  가</v>
          </cell>
          <cell r="J1633" t="str">
            <v>금   액</v>
          </cell>
          <cell r="K1633" t="str">
            <v>단  가</v>
          </cell>
          <cell r="L1633" t="str">
            <v>금   액</v>
          </cell>
        </row>
        <row r="1634">
          <cell r="A1634" t="str">
            <v>기 술 관 리</v>
          </cell>
          <cell r="C1634" t="str">
            <v>기계기사1급</v>
          </cell>
          <cell r="D1634">
            <v>5.2</v>
          </cell>
          <cell r="E1634" t="str">
            <v>인</v>
          </cell>
          <cell r="G1634">
            <v>97488</v>
          </cell>
          <cell r="H1634">
            <v>506937</v>
          </cell>
        </row>
        <row r="1635">
          <cell r="A1635" t="str">
            <v>제 작 정 리</v>
          </cell>
          <cell r="C1635" t="str">
            <v>프랜트 제관공</v>
          </cell>
          <cell r="D1635">
            <v>1.25</v>
          </cell>
          <cell r="E1635" t="str">
            <v>인</v>
          </cell>
          <cell r="G1635">
            <v>81966</v>
          </cell>
          <cell r="H1635">
            <v>102457</v>
          </cell>
        </row>
        <row r="1636">
          <cell r="A1636" t="str">
            <v/>
          </cell>
          <cell r="B1636" t="str">
            <v>절    단</v>
          </cell>
          <cell r="C1636" t="str">
            <v>산소 절단공</v>
          </cell>
          <cell r="D1636">
            <v>0.65600000000000003</v>
          </cell>
          <cell r="E1636" t="str">
            <v>인</v>
          </cell>
          <cell r="G1636">
            <v>31794</v>
          </cell>
          <cell r="H1636">
            <v>20856</v>
          </cell>
        </row>
        <row r="1637">
          <cell r="B1637" t="str">
            <v>절    단</v>
          </cell>
          <cell r="C1637" t="str">
            <v>프랜트 제관공</v>
          </cell>
          <cell r="D1637">
            <v>36.902000000000001</v>
          </cell>
          <cell r="E1637" t="str">
            <v>인</v>
          </cell>
          <cell r="G1637">
            <v>81966</v>
          </cell>
          <cell r="H1637">
            <v>3024709</v>
          </cell>
        </row>
        <row r="1638">
          <cell r="A1638" t="str">
            <v>HOLING</v>
          </cell>
          <cell r="C1638" t="str">
            <v>프랜트 제관공</v>
          </cell>
          <cell r="D1638">
            <v>3.22</v>
          </cell>
          <cell r="E1638" t="str">
            <v>인</v>
          </cell>
          <cell r="G1638">
            <v>81966</v>
          </cell>
          <cell r="H1638">
            <v>263930</v>
          </cell>
        </row>
        <row r="1640">
          <cell r="A1640" t="str">
            <v>THREADING</v>
          </cell>
          <cell r="C1640" t="str">
            <v>프랜트 제관공</v>
          </cell>
          <cell r="D1640">
            <v>4.3</v>
          </cell>
          <cell r="E1640" t="str">
            <v>인</v>
          </cell>
          <cell r="G1640">
            <v>81966</v>
          </cell>
          <cell r="H1640">
            <v>352453</v>
          </cell>
        </row>
        <row r="1641">
          <cell r="B1641" t="str">
            <v>끝   손   질</v>
          </cell>
          <cell r="C1641" t="str">
            <v>기계 연마공</v>
          </cell>
          <cell r="D1641">
            <v>18.66</v>
          </cell>
          <cell r="E1641" t="str">
            <v>인</v>
          </cell>
          <cell r="G1641">
            <v>26032</v>
          </cell>
          <cell r="H1641">
            <v>485757</v>
          </cell>
        </row>
        <row r="1642">
          <cell r="B1642" t="str">
            <v>사    도</v>
          </cell>
          <cell r="C1642" t="str">
            <v>제   도   공</v>
          </cell>
          <cell r="D1642">
            <v>0.3</v>
          </cell>
          <cell r="E1642" t="str">
            <v>인</v>
          </cell>
          <cell r="G1642">
            <v>32747</v>
          </cell>
          <cell r="H1642">
            <v>9824</v>
          </cell>
        </row>
        <row r="1643">
          <cell r="B1643" t="str">
            <v>현    도</v>
          </cell>
          <cell r="C1643" t="str">
            <v>현   도   공</v>
          </cell>
          <cell r="D1643">
            <v>8.5999999999999993E-2</v>
          </cell>
          <cell r="E1643" t="str">
            <v>인</v>
          </cell>
          <cell r="G1643">
            <v>28487</v>
          </cell>
          <cell r="H1643">
            <v>2449</v>
          </cell>
        </row>
        <row r="1644">
          <cell r="B1644" t="str">
            <v>괘    서</v>
          </cell>
          <cell r="C1644" t="str">
            <v>마   킹   공</v>
          </cell>
          <cell r="D1644">
            <v>2</v>
          </cell>
          <cell r="E1644" t="str">
            <v>인</v>
          </cell>
          <cell r="G1644">
            <v>26924</v>
          </cell>
          <cell r="H1644">
            <v>53848</v>
          </cell>
        </row>
        <row r="1646">
          <cell r="A1646" t="str">
            <v/>
          </cell>
          <cell r="B1646" t="str">
            <v>교    정</v>
          </cell>
          <cell r="C1646" t="str">
            <v>프랜트 제관공</v>
          </cell>
          <cell r="D1646">
            <v>0.5</v>
          </cell>
          <cell r="E1646" t="str">
            <v>인</v>
          </cell>
          <cell r="G1646">
            <v>81966</v>
          </cell>
          <cell r="H1646">
            <v>40983</v>
          </cell>
        </row>
        <row r="1647">
          <cell r="A1647" t="str">
            <v>용        접</v>
          </cell>
          <cell r="C1647" t="str">
            <v>프랜트 용접공</v>
          </cell>
          <cell r="D1647">
            <v>4.46</v>
          </cell>
          <cell r="E1647" t="str">
            <v>인</v>
          </cell>
          <cell r="G1647">
            <v>95379</v>
          </cell>
          <cell r="H1647">
            <v>425390</v>
          </cell>
        </row>
        <row r="1648">
          <cell r="B1648" t="str">
            <v>교    정</v>
          </cell>
          <cell r="C1648" t="str">
            <v>프랜트 제관공</v>
          </cell>
          <cell r="D1648">
            <v>0.75</v>
          </cell>
          <cell r="E1648" t="str">
            <v>인</v>
          </cell>
          <cell r="G1648">
            <v>81966</v>
          </cell>
          <cell r="H1648">
            <v>61474</v>
          </cell>
        </row>
        <row r="1649">
          <cell r="B1649" t="str">
            <v>조    작</v>
          </cell>
          <cell r="C1649" t="str">
            <v>특수 비계공</v>
          </cell>
          <cell r="D1649">
            <v>3.3</v>
          </cell>
          <cell r="E1649" t="str">
            <v>인</v>
          </cell>
          <cell r="G1649">
            <v>85884</v>
          </cell>
          <cell r="H1649">
            <v>283417</v>
          </cell>
        </row>
        <row r="1650">
          <cell r="B1650" t="str">
            <v>소  운  반</v>
          </cell>
          <cell r="C1650" t="str">
            <v>보 통 인 부</v>
          </cell>
          <cell r="D1650">
            <v>1</v>
          </cell>
          <cell r="E1650" t="str">
            <v>인</v>
          </cell>
          <cell r="G1650">
            <v>37736</v>
          </cell>
          <cell r="H1650">
            <v>37736</v>
          </cell>
        </row>
        <row r="1652">
          <cell r="B1652" t="str">
            <v>보  조(기 능)</v>
          </cell>
          <cell r="C1652" t="str">
            <v>특 별 인 부</v>
          </cell>
          <cell r="D1652">
            <v>37.68</v>
          </cell>
          <cell r="G1652">
            <v>57379</v>
          </cell>
          <cell r="H1652">
            <v>2162040</v>
          </cell>
        </row>
        <row r="1656">
          <cell r="B1656" t="str">
            <v xml:space="preserve">    계</v>
          </cell>
          <cell r="F1656">
            <v>7834260</v>
          </cell>
          <cell r="H1656">
            <v>7834260</v>
          </cell>
        </row>
        <row r="1659">
          <cell r="E1659" t="str">
            <v/>
          </cell>
          <cell r="F1659" t="str">
            <v>TRASH RACK 제작 소모 자재비</v>
          </cell>
        </row>
        <row r="1660">
          <cell r="E1660" t="str">
            <v/>
          </cell>
        </row>
        <row r="1661">
          <cell r="A1661" t="str">
            <v>종       별</v>
          </cell>
          <cell r="C1661" t="str">
            <v>재 료 또 는</v>
          </cell>
          <cell r="D1661" t="str">
            <v xml:space="preserve">원 수 </v>
          </cell>
          <cell r="E1661" t="str">
            <v>단 위</v>
          </cell>
          <cell r="F1661" t="str">
            <v>총   액</v>
          </cell>
          <cell r="G1661" t="str">
            <v>노   무   비</v>
          </cell>
          <cell r="I1661" t="str">
            <v>재   료   비</v>
          </cell>
          <cell r="K1661" t="str">
            <v>경      비</v>
          </cell>
          <cell r="M1661" t="str">
            <v>비   고</v>
          </cell>
        </row>
        <row r="1662">
          <cell r="C1662" t="str">
            <v xml:space="preserve">규       격 </v>
          </cell>
          <cell r="F1662" t="str">
            <v>금   액</v>
          </cell>
          <cell r="G1662" t="str">
            <v>단  가</v>
          </cell>
          <cell r="H1662" t="str">
            <v>금   액</v>
          </cell>
          <cell r="I1662" t="str">
            <v>단  가</v>
          </cell>
          <cell r="J1662" t="str">
            <v>금   액</v>
          </cell>
          <cell r="K1662" t="str">
            <v>단  가</v>
          </cell>
          <cell r="L1662" t="str">
            <v>금   액</v>
          </cell>
        </row>
        <row r="1663">
          <cell r="A1663" t="str">
            <v>산       소</v>
          </cell>
          <cell r="C1663" t="str">
            <v>6,000L용</v>
          </cell>
          <cell r="D1663">
            <v>1.8049999999999999</v>
          </cell>
          <cell r="E1663" t="str">
            <v>병</v>
          </cell>
          <cell r="G1663" t="str">
            <v/>
          </cell>
          <cell r="I1663">
            <v>12000</v>
          </cell>
          <cell r="J1663">
            <v>21660</v>
          </cell>
        </row>
        <row r="1664">
          <cell r="A1664" t="str">
            <v>아 세 치 렌</v>
          </cell>
          <cell r="C1664" t="str">
            <v>2,100L용</v>
          </cell>
          <cell r="D1664">
            <v>1.2749999999999999</v>
          </cell>
          <cell r="E1664" t="str">
            <v>병</v>
          </cell>
          <cell r="I1664">
            <v>25849</v>
          </cell>
          <cell r="J1664">
            <v>32957</v>
          </cell>
        </row>
        <row r="1665">
          <cell r="A1665" t="str">
            <v>함       석</v>
          </cell>
          <cell r="C1665" t="str">
            <v>#32 x 3' x 6'</v>
          </cell>
          <cell r="D1665">
            <v>0.53</v>
          </cell>
          <cell r="E1665" t="str">
            <v>매</v>
          </cell>
          <cell r="I1665">
            <v>2597</v>
          </cell>
          <cell r="J1665">
            <v>1376</v>
          </cell>
        </row>
        <row r="1666">
          <cell r="A1666" t="str">
            <v>용   접  봉</v>
          </cell>
          <cell r="C1666" t="str">
            <v>SS400, 4M/Mx350L</v>
          </cell>
          <cell r="D1666">
            <v>20.7</v>
          </cell>
          <cell r="E1666" t="str">
            <v>KG</v>
          </cell>
          <cell r="I1666">
            <v>1260</v>
          </cell>
          <cell r="J1666">
            <v>26082</v>
          </cell>
        </row>
        <row r="1667">
          <cell r="A1667" t="str">
            <v/>
          </cell>
          <cell r="D1667" t="str">
            <v/>
          </cell>
          <cell r="E1667" t="str">
            <v/>
          </cell>
          <cell r="K1667" t="str">
            <v/>
          </cell>
          <cell r="L1667" t="str">
            <v/>
          </cell>
        </row>
        <row r="1668">
          <cell r="A1668" t="str">
            <v>그라인다돌</v>
          </cell>
          <cell r="C1668" t="str">
            <v>300m/mΦ</v>
          </cell>
          <cell r="D1668">
            <v>1.55</v>
          </cell>
          <cell r="E1668" t="str">
            <v>개</v>
          </cell>
          <cell r="I1668">
            <v>3380</v>
          </cell>
          <cell r="J1668">
            <v>5239</v>
          </cell>
          <cell r="K1668" t="str">
            <v/>
          </cell>
        </row>
        <row r="1670">
          <cell r="B1670" t="str">
            <v>계</v>
          </cell>
          <cell r="F1670">
            <v>87314</v>
          </cell>
          <cell r="J1670">
            <v>87314</v>
          </cell>
          <cell r="L1670" t="str">
            <v/>
          </cell>
        </row>
        <row r="1672">
          <cell r="M1672" t="str">
            <v/>
          </cell>
        </row>
        <row r="1673">
          <cell r="M1673" t="str">
            <v/>
          </cell>
        </row>
        <row r="1674">
          <cell r="M1674" t="str">
            <v/>
          </cell>
        </row>
        <row r="1675">
          <cell r="M1675" t="str">
            <v/>
          </cell>
        </row>
        <row r="1676">
          <cell r="M1676" t="str">
            <v/>
          </cell>
        </row>
        <row r="1677">
          <cell r="M1677" t="str">
            <v/>
          </cell>
        </row>
        <row r="1678">
          <cell r="M1678" t="str">
            <v/>
          </cell>
        </row>
        <row r="1679">
          <cell r="M1679" t="str">
            <v/>
          </cell>
        </row>
        <row r="1680">
          <cell r="M1680" t="str">
            <v/>
          </cell>
        </row>
        <row r="1681">
          <cell r="M1681" t="str">
            <v/>
          </cell>
        </row>
        <row r="1682">
          <cell r="M1682" t="str">
            <v/>
          </cell>
        </row>
        <row r="1683">
          <cell r="M1683" t="str">
            <v/>
          </cell>
        </row>
        <row r="1684">
          <cell r="M1684" t="str">
            <v/>
          </cell>
        </row>
        <row r="1685">
          <cell r="M1685" t="str">
            <v/>
          </cell>
        </row>
        <row r="1686">
          <cell r="M1686" t="str">
            <v/>
          </cell>
        </row>
        <row r="1687">
          <cell r="M1687" t="str">
            <v/>
          </cell>
        </row>
        <row r="1688">
          <cell r="E1688" t="str">
            <v/>
          </cell>
          <cell r="F1688" t="str">
            <v>TRASH RACK 설치 인건비</v>
          </cell>
        </row>
        <row r="1689">
          <cell r="E1689" t="str">
            <v/>
          </cell>
        </row>
        <row r="1690">
          <cell r="A1690" t="str">
            <v>종       별</v>
          </cell>
          <cell r="C1690" t="str">
            <v>재 료 또 는</v>
          </cell>
          <cell r="D1690" t="str">
            <v xml:space="preserve">원 수 </v>
          </cell>
          <cell r="E1690" t="str">
            <v>단 위</v>
          </cell>
          <cell r="F1690" t="str">
            <v>총   액</v>
          </cell>
          <cell r="G1690" t="str">
            <v>노   무   비</v>
          </cell>
          <cell r="I1690" t="str">
            <v>재   료   비</v>
          </cell>
          <cell r="K1690" t="str">
            <v>경      비</v>
          </cell>
          <cell r="M1690" t="str">
            <v>비   고</v>
          </cell>
        </row>
        <row r="1691">
          <cell r="C1691" t="str">
            <v xml:space="preserve">규       격 </v>
          </cell>
          <cell r="F1691" t="str">
            <v>금   액</v>
          </cell>
          <cell r="G1691" t="str">
            <v>단  가</v>
          </cell>
          <cell r="H1691" t="str">
            <v>금   액</v>
          </cell>
          <cell r="I1691" t="str">
            <v>단  가</v>
          </cell>
          <cell r="J1691" t="str">
            <v>금   액</v>
          </cell>
          <cell r="K1691" t="str">
            <v>단  가</v>
          </cell>
          <cell r="L1691" t="str">
            <v>금   액</v>
          </cell>
        </row>
        <row r="1692">
          <cell r="A1692" t="str">
            <v>기 술 관 리</v>
          </cell>
          <cell r="C1692" t="str">
            <v>기계기사1급</v>
          </cell>
          <cell r="D1692">
            <v>1.66</v>
          </cell>
          <cell r="E1692" t="str">
            <v>인</v>
          </cell>
          <cell r="G1692">
            <v>97488</v>
          </cell>
          <cell r="H1692">
            <v>161830</v>
          </cell>
        </row>
        <row r="1693">
          <cell r="A1693" t="str">
            <v>운 반 검 측</v>
          </cell>
          <cell r="C1693" t="str">
            <v>프랜트기계설치공</v>
          </cell>
          <cell r="D1693">
            <v>0.05</v>
          </cell>
          <cell r="E1693" t="str">
            <v>인</v>
          </cell>
          <cell r="G1693">
            <v>80805</v>
          </cell>
          <cell r="H1693">
            <v>4040</v>
          </cell>
        </row>
        <row r="1694">
          <cell r="C1694" t="str">
            <v>특 별 인 부</v>
          </cell>
          <cell r="D1694">
            <v>0.05</v>
          </cell>
          <cell r="E1694" t="str">
            <v>인</v>
          </cell>
          <cell r="G1694">
            <v>57379</v>
          </cell>
          <cell r="H1694">
            <v>2868</v>
          </cell>
        </row>
        <row r="1695">
          <cell r="A1695" t="str">
            <v>수      정</v>
          </cell>
          <cell r="C1695" t="str">
            <v>산소 절단공</v>
          </cell>
          <cell r="D1695">
            <v>0.05</v>
          </cell>
          <cell r="E1695" t="str">
            <v>인</v>
          </cell>
          <cell r="G1695">
            <v>31794</v>
          </cell>
          <cell r="H1695">
            <v>1589</v>
          </cell>
        </row>
        <row r="1696">
          <cell r="A1696" t="str">
            <v/>
          </cell>
          <cell r="C1696" t="str">
            <v>프랜트기계설치공</v>
          </cell>
          <cell r="D1696">
            <v>0.05</v>
          </cell>
          <cell r="E1696" t="str">
            <v>인</v>
          </cell>
          <cell r="G1696">
            <v>80805</v>
          </cell>
          <cell r="H1696">
            <v>4040</v>
          </cell>
        </row>
        <row r="1698">
          <cell r="A1698" t="str">
            <v/>
          </cell>
          <cell r="C1698" t="str">
            <v>특 별 인 부</v>
          </cell>
          <cell r="D1698">
            <v>0.1</v>
          </cell>
          <cell r="E1698" t="str">
            <v>인</v>
          </cell>
          <cell r="G1698">
            <v>57379</v>
          </cell>
          <cell r="H1698">
            <v>5737</v>
          </cell>
        </row>
        <row r="1699">
          <cell r="A1699" t="str">
            <v>설치준비 철근정리</v>
          </cell>
          <cell r="C1699" t="str">
            <v>산 소 절 단 공</v>
          </cell>
          <cell r="D1699">
            <v>4.7E-2</v>
          </cell>
          <cell r="E1699" t="str">
            <v>인</v>
          </cell>
          <cell r="G1699">
            <v>31794</v>
          </cell>
          <cell r="H1699">
            <v>1494</v>
          </cell>
        </row>
        <row r="1700">
          <cell r="C1700" t="str">
            <v>특 별 인 부</v>
          </cell>
          <cell r="D1700">
            <v>4.7E-2</v>
          </cell>
          <cell r="E1700" t="str">
            <v>인</v>
          </cell>
          <cell r="G1700">
            <v>57379</v>
          </cell>
          <cell r="H1700">
            <v>2696</v>
          </cell>
        </row>
        <row r="1701">
          <cell r="A1701" t="str">
            <v>CHIPPING</v>
          </cell>
          <cell r="C1701" t="str">
            <v>석      공</v>
          </cell>
          <cell r="D1701">
            <v>0.1</v>
          </cell>
          <cell r="E1701" t="str">
            <v>인</v>
          </cell>
          <cell r="G1701">
            <v>77005</v>
          </cell>
          <cell r="H1701">
            <v>7700</v>
          </cell>
        </row>
        <row r="1702">
          <cell r="C1702" t="str">
            <v>특 별 인 부</v>
          </cell>
          <cell r="D1702">
            <v>0.05</v>
          </cell>
          <cell r="E1702" t="str">
            <v>인</v>
          </cell>
          <cell r="G1702">
            <v>57379</v>
          </cell>
          <cell r="H1702">
            <v>2868</v>
          </cell>
        </row>
        <row r="1704">
          <cell r="A1704" t="str">
            <v>BEAM설치,CRANE</v>
          </cell>
          <cell r="C1704" t="str">
            <v>특 별 인 부</v>
          </cell>
          <cell r="D1704">
            <v>0.17499999999999999</v>
          </cell>
          <cell r="E1704" t="str">
            <v>인</v>
          </cell>
          <cell r="G1704">
            <v>57379</v>
          </cell>
          <cell r="H1704">
            <v>10041</v>
          </cell>
        </row>
        <row r="1705">
          <cell r="A1705" t="str">
            <v/>
          </cell>
          <cell r="B1705" t="str">
            <v>작업</v>
          </cell>
          <cell r="C1705" t="str">
            <v>특수 비계공</v>
          </cell>
          <cell r="D1705">
            <v>0.18</v>
          </cell>
          <cell r="E1705" t="str">
            <v>인</v>
          </cell>
          <cell r="G1705">
            <v>85884</v>
          </cell>
          <cell r="H1705">
            <v>15459</v>
          </cell>
        </row>
        <row r="1706">
          <cell r="A1706" t="str">
            <v>BEAM설치,CRANE</v>
          </cell>
          <cell r="C1706" t="str">
            <v>측   량   사</v>
          </cell>
          <cell r="D1706">
            <v>0.14000000000000001</v>
          </cell>
          <cell r="E1706" t="str">
            <v>인</v>
          </cell>
          <cell r="G1706">
            <v>58506</v>
          </cell>
          <cell r="H1706">
            <v>8190</v>
          </cell>
        </row>
        <row r="1707">
          <cell r="A1707" t="str">
            <v>작업,1차 쎈타링</v>
          </cell>
          <cell r="C1707" t="str">
            <v>측 량 조 수</v>
          </cell>
          <cell r="D1707">
            <v>0.14000000000000001</v>
          </cell>
          <cell r="E1707" t="str">
            <v>인</v>
          </cell>
          <cell r="G1707">
            <v>38777</v>
          </cell>
          <cell r="H1707">
            <v>5428</v>
          </cell>
        </row>
        <row r="1708">
          <cell r="C1708" t="str">
            <v>특수 비계공</v>
          </cell>
          <cell r="D1708">
            <v>0.14000000000000001</v>
          </cell>
          <cell r="E1708" t="str">
            <v>인</v>
          </cell>
          <cell r="G1708">
            <v>85884</v>
          </cell>
          <cell r="H1708">
            <v>12023</v>
          </cell>
        </row>
        <row r="1709">
          <cell r="A1709" t="str">
            <v/>
          </cell>
          <cell r="B1709" t="str">
            <v/>
          </cell>
        </row>
        <row r="1710">
          <cell r="A1710" t="str">
            <v/>
          </cell>
          <cell r="B1710" t="str">
            <v/>
          </cell>
          <cell r="C1710" t="str">
            <v>특 별 인 부</v>
          </cell>
          <cell r="D1710">
            <v>0.28000000000000003</v>
          </cell>
          <cell r="E1710" t="str">
            <v>인</v>
          </cell>
          <cell r="G1710">
            <v>57379</v>
          </cell>
          <cell r="H1710">
            <v>16066</v>
          </cell>
        </row>
        <row r="1711">
          <cell r="A1711" t="str">
            <v/>
          </cell>
          <cell r="B1711" t="str">
            <v/>
          </cell>
          <cell r="C1711" t="str">
            <v>프랜트기계설치공</v>
          </cell>
          <cell r="D1711">
            <v>0.14000000000000001</v>
          </cell>
          <cell r="E1711" t="str">
            <v>인</v>
          </cell>
          <cell r="G1711">
            <v>80805</v>
          </cell>
          <cell r="H1711">
            <v>11312</v>
          </cell>
        </row>
        <row r="1712">
          <cell r="A1712" t="str">
            <v>턴 바 클 용 접</v>
          </cell>
          <cell r="C1712" t="str">
            <v xml:space="preserve">프랜트 용접공 </v>
          </cell>
          <cell r="D1712">
            <v>0.21</v>
          </cell>
          <cell r="E1712" t="str">
            <v>인</v>
          </cell>
          <cell r="G1712">
            <v>95379</v>
          </cell>
          <cell r="H1712">
            <v>20029</v>
          </cell>
        </row>
        <row r="1713">
          <cell r="A1713" t="str">
            <v/>
          </cell>
          <cell r="B1713" t="str">
            <v/>
          </cell>
          <cell r="C1713" t="str">
            <v>특 별 인 부</v>
          </cell>
          <cell r="D1713">
            <v>0.21</v>
          </cell>
          <cell r="E1713" t="str">
            <v>인</v>
          </cell>
          <cell r="G1713">
            <v>57379</v>
          </cell>
          <cell r="H1713">
            <v>12049</v>
          </cell>
        </row>
        <row r="1714">
          <cell r="A1714" t="str">
            <v>BEAM 완전고정</v>
          </cell>
          <cell r="C1714" t="str">
            <v>산소 절단공</v>
          </cell>
          <cell r="D1714">
            <v>1.4999999999999999E-2</v>
          </cell>
          <cell r="E1714" t="str">
            <v>인</v>
          </cell>
          <cell r="G1714">
            <v>31794</v>
          </cell>
          <cell r="H1714">
            <v>476</v>
          </cell>
        </row>
        <row r="1717">
          <cell r="A1717" t="str">
            <v>종       별</v>
          </cell>
          <cell r="C1717" t="str">
            <v>재 료 또 는</v>
          </cell>
          <cell r="D1717" t="str">
            <v xml:space="preserve">원 수 </v>
          </cell>
          <cell r="E1717" t="str">
            <v>단 위</v>
          </cell>
          <cell r="F1717" t="str">
            <v>총   액</v>
          </cell>
          <cell r="G1717" t="str">
            <v>노   무   비</v>
          </cell>
          <cell r="I1717" t="str">
            <v>재   료   비</v>
          </cell>
          <cell r="K1717" t="str">
            <v>경      비</v>
          </cell>
          <cell r="M1717" t="str">
            <v>비   고</v>
          </cell>
        </row>
        <row r="1718">
          <cell r="C1718" t="str">
            <v xml:space="preserve">규       격 </v>
          </cell>
          <cell r="F1718" t="str">
            <v>금   액</v>
          </cell>
          <cell r="G1718" t="str">
            <v>단  가</v>
          </cell>
          <cell r="H1718" t="str">
            <v>금   액</v>
          </cell>
          <cell r="I1718" t="str">
            <v>단  가</v>
          </cell>
          <cell r="J1718" t="str">
            <v>금   액</v>
          </cell>
          <cell r="K1718" t="str">
            <v>단  가</v>
          </cell>
          <cell r="L1718" t="str">
            <v>금   액</v>
          </cell>
        </row>
        <row r="1719">
          <cell r="C1719" t="str">
            <v>프랜트 용접공</v>
          </cell>
          <cell r="D1719">
            <v>2.7</v>
          </cell>
          <cell r="E1719" t="str">
            <v>인</v>
          </cell>
          <cell r="G1719">
            <v>95379</v>
          </cell>
          <cell r="H1719">
            <v>257523</v>
          </cell>
        </row>
        <row r="1720">
          <cell r="A1720" t="str">
            <v/>
          </cell>
          <cell r="C1720" t="str">
            <v>특 별 인 부</v>
          </cell>
          <cell r="D1720">
            <v>2.7</v>
          </cell>
          <cell r="E1720" t="str">
            <v>인</v>
          </cell>
          <cell r="G1720">
            <v>57379</v>
          </cell>
          <cell r="H1720">
            <v>154923</v>
          </cell>
        </row>
        <row r="1721">
          <cell r="A1721" t="str">
            <v>TRASH RACK 설치</v>
          </cell>
          <cell r="C1721" t="str">
            <v>특 별 인 부</v>
          </cell>
          <cell r="D1721">
            <v>0.67</v>
          </cell>
          <cell r="E1721" t="str">
            <v>인</v>
          </cell>
          <cell r="G1721">
            <v>57379</v>
          </cell>
          <cell r="H1721">
            <v>38443</v>
          </cell>
        </row>
        <row r="1722">
          <cell r="A1722" t="str">
            <v>1 차 조 립</v>
          </cell>
          <cell r="C1722" t="str">
            <v>특수 비계공</v>
          </cell>
          <cell r="D1722">
            <v>0.59</v>
          </cell>
          <cell r="E1722" t="str">
            <v>인</v>
          </cell>
          <cell r="G1722">
            <v>85884</v>
          </cell>
          <cell r="H1722">
            <v>50671</v>
          </cell>
        </row>
        <row r="1723">
          <cell r="B1723" t="str">
            <v/>
          </cell>
          <cell r="C1723" t="str">
            <v>프랜트기계설치공</v>
          </cell>
          <cell r="D1723">
            <v>0.45</v>
          </cell>
          <cell r="E1723" t="str">
            <v>인</v>
          </cell>
          <cell r="G1723">
            <v>80805</v>
          </cell>
          <cell r="H1723">
            <v>36362</v>
          </cell>
        </row>
        <row r="1724">
          <cell r="A1724" t="str">
            <v>2차 쎈 타 링</v>
          </cell>
          <cell r="C1724" t="str">
            <v>측   량   사</v>
          </cell>
          <cell r="D1724">
            <v>8.6999999999999994E-2</v>
          </cell>
          <cell r="E1724" t="str">
            <v>인</v>
          </cell>
          <cell r="G1724">
            <v>58506</v>
          </cell>
          <cell r="H1724">
            <v>5090</v>
          </cell>
        </row>
        <row r="1725">
          <cell r="B1725" t="str">
            <v/>
          </cell>
          <cell r="C1725" t="str">
            <v>측 량 조 수</v>
          </cell>
          <cell r="D1725">
            <v>8.6999999999999994E-2</v>
          </cell>
          <cell r="E1725" t="str">
            <v>인</v>
          </cell>
          <cell r="G1725">
            <v>38777</v>
          </cell>
          <cell r="H1725">
            <v>3373</v>
          </cell>
        </row>
        <row r="1726">
          <cell r="C1726" t="str">
            <v>프랜트기계설치공</v>
          </cell>
          <cell r="D1726">
            <v>8.6999999999999994E-2</v>
          </cell>
          <cell r="E1726" t="str">
            <v>인</v>
          </cell>
          <cell r="G1726">
            <v>80805</v>
          </cell>
          <cell r="H1726">
            <v>7030</v>
          </cell>
        </row>
        <row r="1727">
          <cell r="C1727" t="str">
            <v>특 별 인 부</v>
          </cell>
          <cell r="D1727">
            <v>0.16600000000000001</v>
          </cell>
          <cell r="E1727" t="str">
            <v>인</v>
          </cell>
          <cell r="G1727">
            <v>57379</v>
          </cell>
          <cell r="H1727">
            <v>9524</v>
          </cell>
        </row>
        <row r="1728">
          <cell r="C1728" t="str">
            <v>프랜트 용접공</v>
          </cell>
          <cell r="D1728">
            <v>0.79</v>
          </cell>
          <cell r="E1728" t="str">
            <v>인</v>
          </cell>
          <cell r="G1728">
            <v>95379</v>
          </cell>
          <cell r="H1728">
            <v>75349</v>
          </cell>
        </row>
        <row r="1729">
          <cell r="B1729" t="str">
            <v/>
          </cell>
        </row>
        <row r="1730">
          <cell r="A1730" t="str">
            <v>검        사</v>
          </cell>
          <cell r="C1730" t="str">
            <v>프랜트기계설치공</v>
          </cell>
          <cell r="D1730">
            <v>3.5000000000000003E-2</v>
          </cell>
          <cell r="E1730" t="str">
            <v>인</v>
          </cell>
          <cell r="G1730">
            <v>80805</v>
          </cell>
          <cell r="H1730">
            <v>2828</v>
          </cell>
        </row>
        <row r="1731">
          <cell r="A1731" t="str">
            <v/>
          </cell>
          <cell r="C1731" t="str">
            <v>특 별 인 부</v>
          </cell>
          <cell r="D1731">
            <v>3.5000000000000003E-2</v>
          </cell>
          <cell r="E1731" t="str">
            <v>인</v>
          </cell>
          <cell r="G1731">
            <v>57379</v>
          </cell>
          <cell r="H1731">
            <v>2008</v>
          </cell>
        </row>
        <row r="1732">
          <cell r="A1732" t="str">
            <v>강제거푸집철거</v>
          </cell>
          <cell r="C1732" t="str">
            <v>프랜트 용접공</v>
          </cell>
          <cell r="D1732">
            <v>1.7000000000000001E-2</v>
          </cell>
          <cell r="E1732" t="str">
            <v>인</v>
          </cell>
          <cell r="G1732">
            <v>95379</v>
          </cell>
          <cell r="H1732">
            <v>1621</v>
          </cell>
        </row>
        <row r="1733">
          <cell r="B1733" t="str">
            <v/>
          </cell>
          <cell r="C1733" t="str">
            <v>특 별 인 부</v>
          </cell>
          <cell r="D1733">
            <v>1.7000000000000001E-2</v>
          </cell>
          <cell r="E1733" t="str">
            <v>인</v>
          </cell>
          <cell r="G1733">
            <v>57379</v>
          </cell>
          <cell r="H1733">
            <v>975</v>
          </cell>
        </row>
        <row r="1734">
          <cell r="A1734" t="str">
            <v>뒷    정    리</v>
          </cell>
          <cell r="C1734" t="str">
            <v>프랜트기계설치공</v>
          </cell>
          <cell r="D1734">
            <v>3.5000000000000003E-2</v>
          </cell>
          <cell r="E1734" t="str">
            <v>인</v>
          </cell>
          <cell r="G1734">
            <v>80805</v>
          </cell>
          <cell r="H1734">
            <v>2828</v>
          </cell>
        </row>
        <row r="1735">
          <cell r="B1735" t="str">
            <v/>
          </cell>
        </row>
        <row r="1736">
          <cell r="C1736" t="str">
            <v>산소 절단공</v>
          </cell>
          <cell r="D1736">
            <v>1.7000000000000001E-2</v>
          </cell>
          <cell r="E1736" t="str">
            <v>인</v>
          </cell>
          <cell r="G1736">
            <v>31794</v>
          </cell>
          <cell r="H1736">
            <v>540</v>
          </cell>
        </row>
        <row r="1737">
          <cell r="C1737" t="str">
            <v>특 별 인 부</v>
          </cell>
          <cell r="D1737">
            <v>3.5000000000000003E-2</v>
          </cell>
          <cell r="E1737" t="str">
            <v>인</v>
          </cell>
          <cell r="G1737">
            <v>57379</v>
          </cell>
          <cell r="H1737">
            <v>2008</v>
          </cell>
        </row>
        <row r="1738">
          <cell r="A1738" t="str">
            <v>전 원 조 작</v>
          </cell>
          <cell r="C1738" t="str">
            <v>프랜트 전공</v>
          </cell>
          <cell r="D1738">
            <v>0.52</v>
          </cell>
          <cell r="E1738" t="str">
            <v>인</v>
          </cell>
          <cell r="G1738">
            <v>64285</v>
          </cell>
          <cell r="H1738">
            <v>33428</v>
          </cell>
        </row>
        <row r="1739">
          <cell r="C1739" t="str">
            <v>특 별 인 부</v>
          </cell>
          <cell r="D1739">
            <v>0.52</v>
          </cell>
          <cell r="E1739" t="str">
            <v>인</v>
          </cell>
          <cell r="G1739">
            <v>57379</v>
          </cell>
          <cell r="H1739">
            <v>29837</v>
          </cell>
        </row>
        <row r="1743">
          <cell r="B1743" t="str">
            <v xml:space="preserve">    계</v>
          </cell>
          <cell r="F1743">
            <v>1020296</v>
          </cell>
          <cell r="H1743">
            <v>1020296</v>
          </cell>
        </row>
        <row r="1746">
          <cell r="E1746" t="str">
            <v/>
          </cell>
          <cell r="F1746" t="str">
            <v>TRASH RACK 설치 소모 자재비</v>
          </cell>
        </row>
        <row r="1747">
          <cell r="E1747" t="str">
            <v/>
          </cell>
        </row>
        <row r="1748">
          <cell r="A1748" t="str">
            <v>종       별</v>
          </cell>
          <cell r="C1748" t="str">
            <v>재 료 또 는</v>
          </cell>
          <cell r="D1748" t="str">
            <v xml:space="preserve">원 수 </v>
          </cell>
          <cell r="E1748" t="str">
            <v>단 위</v>
          </cell>
          <cell r="F1748" t="str">
            <v>총   액</v>
          </cell>
          <cell r="G1748" t="str">
            <v>노   무   비</v>
          </cell>
          <cell r="I1748" t="str">
            <v>재   료   비</v>
          </cell>
          <cell r="K1748" t="str">
            <v>경      비</v>
          </cell>
          <cell r="M1748" t="str">
            <v>비   고</v>
          </cell>
        </row>
        <row r="1749">
          <cell r="C1749" t="str">
            <v xml:space="preserve">규       격 </v>
          </cell>
          <cell r="F1749" t="str">
            <v>금   액</v>
          </cell>
          <cell r="G1749" t="str">
            <v>단  가</v>
          </cell>
          <cell r="H1749" t="str">
            <v>금   액</v>
          </cell>
          <cell r="I1749" t="str">
            <v>단  가</v>
          </cell>
          <cell r="J1749" t="str">
            <v>금   액</v>
          </cell>
          <cell r="K1749" t="str">
            <v>단  가</v>
          </cell>
          <cell r="L1749" t="str">
            <v>금   액</v>
          </cell>
        </row>
        <row r="1750">
          <cell r="A1750" t="str">
            <v>산       소</v>
          </cell>
          <cell r="C1750" t="str">
            <v>6,000L용</v>
          </cell>
          <cell r="D1750">
            <v>2.9000000000000001E-2</v>
          </cell>
          <cell r="E1750" t="str">
            <v>병</v>
          </cell>
          <cell r="G1750" t="str">
            <v/>
          </cell>
          <cell r="I1750">
            <v>12000</v>
          </cell>
          <cell r="J1750">
            <v>348</v>
          </cell>
        </row>
        <row r="1751">
          <cell r="A1751" t="str">
            <v>아 세 치 렌</v>
          </cell>
          <cell r="C1751" t="str">
            <v>2,100L용</v>
          </cell>
          <cell r="D1751">
            <v>1.2E-2</v>
          </cell>
          <cell r="E1751" t="str">
            <v>병</v>
          </cell>
          <cell r="I1751">
            <v>25849</v>
          </cell>
          <cell r="J1751">
            <v>310</v>
          </cell>
        </row>
        <row r="1752">
          <cell r="A1752" t="str">
            <v>용   접  봉</v>
          </cell>
          <cell r="C1752" t="str">
            <v>SS400, 4M/Mx350L</v>
          </cell>
          <cell r="D1752">
            <v>5.95</v>
          </cell>
          <cell r="E1752" t="str">
            <v>KG</v>
          </cell>
          <cell r="I1752">
            <v>1260</v>
          </cell>
          <cell r="J1752">
            <v>7497</v>
          </cell>
        </row>
        <row r="1754">
          <cell r="A1754" t="str">
            <v/>
          </cell>
          <cell r="D1754" t="str">
            <v/>
          </cell>
          <cell r="E1754" t="str">
            <v/>
          </cell>
        </row>
        <row r="1755">
          <cell r="B1755" t="str">
            <v>계</v>
          </cell>
          <cell r="F1755">
            <v>8155</v>
          </cell>
          <cell r="J1755">
            <v>8155</v>
          </cell>
        </row>
        <row r="1757">
          <cell r="A1757" t="str">
            <v/>
          </cell>
          <cell r="D1757" t="str">
            <v/>
          </cell>
          <cell r="E1757" t="str">
            <v/>
          </cell>
        </row>
        <row r="1758">
          <cell r="A1758" t="str">
            <v/>
          </cell>
          <cell r="D1758" t="str">
            <v/>
          </cell>
          <cell r="E1758" t="str">
            <v/>
          </cell>
        </row>
        <row r="1759">
          <cell r="A1759" t="str">
            <v/>
          </cell>
          <cell r="D1759" t="str">
            <v/>
          </cell>
          <cell r="E1759" t="str">
            <v/>
          </cell>
        </row>
        <row r="1760">
          <cell r="A1760" t="str">
            <v/>
          </cell>
          <cell r="D1760" t="str">
            <v/>
          </cell>
          <cell r="E1760" t="str">
            <v/>
          </cell>
        </row>
        <row r="1761">
          <cell r="A1761" t="str">
            <v/>
          </cell>
          <cell r="D1761" t="str">
            <v/>
          </cell>
          <cell r="E1761" t="str">
            <v/>
          </cell>
        </row>
        <row r="1762">
          <cell r="A1762" t="str">
            <v/>
          </cell>
          <cell r="D1762" t="str">
            <v/>
          </cell>
          <cell r="E1762" t="str">
            <v/>
          </cell>
        </row>
        <row r="1763">
          <cell r="A1763" t="str">
            <v/>
          </cell>
          <cell r="D1763" t="str">
            <v/>
          </cell>
          <cell r="E1763" t="str">
            <v/>
          </cell>
        </row>
        <row r="1764">
          <cell r="A1764" t="str">
            <v/>
          </cell>
          <cell r="D1764" t="str">
            <v/>
          </cell>
          <cell r="E1764" t="str">
            <v/>
          </cell>
        </row>
        <row r="1765">
          <cell r="A1765" t="str">
            <v/>
          </cell>
          <cell r="D1765" t="str">
            <v/>
          </cell>
          <cell r="E1765" t="str">
            <v/>
          </cell>
        </row>
        <row r="1766">
          <cell r="A1766" t="str">
            <v/>
          </cell>
          <cell r="D1766" t="str">
            <v/>
          </cell>
          <cell r="E1766" t="str">
            <v/>
          </cell>
        </row>
        <row r="1767">
          <cell r="A1767" t="str">
            <v/>
          </cell>
          <cell r="D1767" t="str">
            <v/>
          </cell>
          <cell r="E1767" t="str">
            <v/>
          </cell>
        </row>
        <row r="1768">
          <cell r="A1768" t="str">
            <v/>
          </cell>
          <cell r="D1768" t="str">
            <v/>
          </cell>
          <cell r="E1768" t="str">
            <v/>
          </cell>
        </row>
        <row r="1769">
          <cell r="A1769" t="str">
            <v/>
          </cell>
          <cell r="D1769" t="str">
            <v/>
          </cell>
          <cell r="E1769" t="str">
            <v/>
          </cell>
        </row>
        <row r="1770">
          <cell r="A1770" t="str">
            <v/>
          </cell>
          <cell r="D1770" t="str">
            <v/>
          </cell>
          <cell r="E1770" t="str">
            <v/>
          </cell>
        </row>
        <row r="1771">
          <cell r="A1771" t="str">
            <v/>
          </cell>
          <cell r="D1771" t="str">
            <v/>
          </cell>
          <cell r="E1771" t="str">
            <v/>
          </cell>
        </row>
        <row r="1772">
          <cell r="A1772" t="str">
            <v/>
          </cell>
          <cell r="D1772" t="str">
            <v/>
          </cell>
          <cell r="E1772" t="str">
            <v/>
          </cell>
        </row>
        <row r="1773">
          <cell r="A1773" t="str">
            <v/>
          </cell>
          <cell r="D1773" t="str">
            <v/>
          </cell>
          <cell r="E1773" t="str">
            <v/>
          </cell>
        </row>
        <row r="1774">
          <cell r="A1774" t="str">
            <v/>
          </cell>
          <cell r="D1774" t="str">
            <v/>
          </cell>
          <cell r="E1774" t="str">
            <v/>
          </cell>
        </row>
        <row r="1775">
          <cell r="A1775" t="str">
            <v>잡철물 제작,설치(SCREEN등)</v>
          </cell>
        </row>
        <row r="1776">
          <cell r="E1776" t="str">
            <v/>
          </cell>
        </row>
        <row r="1777">
          <cell r="A1777" t="str">
            <v>종       별</v>
          </cell>
          <cell r="C1777" t="str">
            <v>재 료 또 는</v>
          </cell>
          <cell r="D1777" t="str">
            <v xml:space="preserve">원 수 </v>
          </cell>
          <cell r="E1777" t="str">
            <v>단 위</v>
          </cell>
          <cell r="F1777" t="str">
            <v>총   액</v>
          </cell>
          <cell r="G1777" t="str">
            <v>노   무   비</v>
          </cell>
          <cell r="I1777" t="str">
            <v>재   료   비</v>
          </cell>
          <cell r="K1777" t="str">
            <v>경      비</v>
          </cell>
          <cell r="M1777" t="str">
            <v>비   고</v>
          </cell>
        </row>
        <row r="1778">
          <cell r="C1778" t="str">
            <v xml:space="preserve">규       격 </v>
          </cell>
          <cell r="F1778" t="str">
            <v>금   액</v>
          </cell>
          <cell r="G1778" t="str">
            <v>단  가</v>
          </cell>
          <cell r="H1778" t="str">
            <v>금   액</v>
          </cell>
          <cell r="I1778" t="str">
            <v>단  가</v>
          </cell>
          <cell r="J1778" t="str">
            <v>금   액</v>
          </cell>
          <cell r="K1778" t="str">
            <v>단  가</v>
          </cell>
          <cell r="L1778" t="str">
            <v>금   액</v>
          </cell>
        </row>
        <row r="1779">
          <cell r="A1779" t="str">
            <v>용  접  봉</v>
          </cell>
          <cell r="C1779" t="str">
            <v>KSE4301  3.2Φ</v>
          </cell>
          <cell r="D1779">
            <v>18.48</v>
          </cell>
          <cell r="E1779" t="str">
            <v>KG</v>
          </cell>
          <cell r="I1779">
            <v>1260</v>
          </cell>
          <cell r="J1779">
            <v>23284</v>
          </cell>
        </row>
        <row r="1780">
          <cell r="A1780" t="str">
            <v>산      소</v>
          </cell>
          <cell r="C1780" t="str">
            <v>6,000L</v>
          </cell>
          <cell r="D1780">
            <v>1.05</v>
          </cell>
          <cell r="E1780" t="str">
            <v>병</v>
          </cell>
          <cell r="I1780">
            <v>12000</v>
          </cell>
          <cell r="J1780">
            <v>12600</v>
          </cell>
        </row>
        <row r="1781">
          <cell r="A1781" t="str">
            <v>아 세 치 렌</v>
          </cell>
          <cell r="C1781" t="str">
            <v>4,500L</v>
          </cell>
          <cell r="D1781">
            <v>2.8</v>
          </cell>
          <cell r="E1781" t="str">
            <v>KG</v>
          </cell>
          <cell r="I1781">
            <v>10500</v>
          </cell>
          <cell r="J1781">
            <v>29400</v>
          </cell>
        </row>
        <row r="1782">
          <cell r="A1782" t="str">
            <v>철      공</v>
          </cell>
          <cell r="D1782">
            <v>27.65</v>
          </cell>
          <cell r="E1782" t="str">
            <v>인</v>
          </cell>
          <cell r="G1782">
            <v>72430</v>
          </cell>
          <cell r="H1782">
            <v>2002689</v>
          </cell>
        </row>
        <row r="1783">
          <cell r="A1783" t="str">
            <v>비  계   공</v>
          </cell>
          <cell r="D1783">
            <v>4.71</v>
          </cell>
          <cell r="E1783" t="str">
            <v>인</v>
          </cell>
          <cell r="G1783">
            <v>79467</v>
          </cell>
          <cell r="H1783">
            <v>374289</v>
          </cell>
        </row>
        <row r="1785">
          <cell r="A1785" t="str">
            <v>보 통 인 부</v>
          </cell>
          <cell r="D1785">
            <v>0.66</v>
          </cell>
          <cell r="E1785" t="str">
            <v>인</v>
          </cell>
          <cell r="G1785">
            <v>37736</v>
          </cell>
          <cell r="H1785">
            <v>24905</v>
          </cell>
        </row>
        <row r="1786">
          <cell r="A1786" t="str">
            <v>용  접  공</v>
          </cell>
          <cell r="D1786">
            <v>2.6</v>
          </cell>
          <cell r="E1786" t="str">
            <v>인</v>
          </cell>
          <cell r="G1786">
            <v>74016</v>
          </cell>
          <cell r="H1786">
            <v>192441</v>
          </cell>
        </row>
        <row r="1787">
          <cell r="A1787" t="str">
            <v>특 별 인 부</v>
          </cell>
          <cell r="D1787">
            <v>0.74</v>
          </cell>
          <cell r="E1787" t="str">
            <v>인</v>
          </cell>
          <cell r="G1787">
            <v>57379</v>
          </cell>
          <cell r="H1787">
            <v>42460</v>
          </cell>
        </row>
        <row r="1788">
          <cell r="A1788" t="str">
            <v>용접기 손료</v>
          </cell>
          <cell r="D1788">
            <v>20.83</v>
          </cell>
          <cell r="E1788" t="str">
            <v>Hr</v>
          </cell>
          <cell r="K1788">
            <v>155</v>
          </cell>
          <cell r="L1788">
            <v>3228</v>
          </cell>
        </row>
        <row r="1789">
          <cell r="A1789" t="str">
            <v>전력 소요량</v>
          </cell>
          <cell r="D1789">
            <v>126</v>
          </cell>
          <cell r="E1789" t="str">
            <v>KWH</v>
          </cell>
          <cell r="K1789">
            <v>61.6</v>
          </cell>
          <cell r="L1789">
            <v>7761</v>
          </cell>
        </row>
        <row r="1790">
          <cell r="A1790" t="str">
            <v>공 구 손 료</v>
          </cell>
          <cell r="C1790" t="str">
            <v>인건비의 3%</v>
          </cell>
          <cell r="L1790">
            <v>79103</v>
          </cell>
        </row>
        <row r="1792">
          <cell r="A1792" t="str">
            <v>소    계</v>
          </cell>
          <cell r="F1792">
            <v>2792160</v>
          </cell>
          <cell r="H1792">
            <v>2636784</v>
          </cell>
          <cell r="J1792">
            <v>65284</v>
          </cell>
          <cell r="L1792">
            <v>90092</v>
          </cell>
        </row>
        <row r="1794">
          <cell r="A1794" t="str">
            <v>계 ( 간단한구조 )</v>
          </cell>
          <cell r="C1794" t="str">
            <v>100 %</v>
          </cell>
          <cell r="F1794">
            <v>2792160</v>
          </cell>
          <cell r="H1794">
            <v>2636784</v>
          </cell>
          <cell r="J1794">
            <v>65284</v>
          </cell>
          <cell r="L1794">
            <v>90092</v>
          </cell>
        </row>
        <row r="1796">
          <cell r="A1796" t="str">
            <v>계 ( 복잡한구조 )</v>
          </cell>
          <cell r="C1796" t="str">
            <v>140 %</v>
          </cell>
          <cell r="F1796">
            <v>3909022</v>
          </cell>
          <cell r="H1796">
            <v>3691497</v>
          </cell>
          <cell r="J1796">
            <v>91397</v>
          </cell>
          <cell r="L1796">
            <v>126128</v>
          </cell>
        </row>
        <row r="1799">
          <cell r="F1799" t="str">
            <v/>
          </cell>
        </row>
        <row r="1800">
          <cell r="F1800" t="str">
            <v/>
          </cell>
        </row>
        <row r="1801">
          <cell r="F1801" t="str">
            <v/>
          </cell>
        </row>
        <row r="1802">
          <cell r="F1802" t="str">
            <v/>
          </cell>
        </row>
        <row r="1803">
          <cell r="B1803" t="str">
            <v>기존도장 방식을 채택할 경우</v>
          </cell>
          <cell r="E1803" t="str">
            <v/>
          </cell>
          <cell r="F1803" t="str">
            <v>도 장 비 (M²당) 일 위 대 가</v>
          </cell>
        </row>
        <row r="1805">
          <cell r="A1805" t="str">
            <v>종       별</v>
          </cell>
          <cell r="C1805" t="str">
            <v>재 료 또 는</v>
          </cell>
          <cell r="D1805" t="str">
            <v xml:space="preserve">원 수 </v>
          </cell>
          <cell r="E1805" t="str">
            <v>단 위</v>
          </cell>
          <cell r="F1805" t="str">
            <v>총   액</v>
          </cell>
          <cell r="G1805" t="str">
            <v>노   무   비</v>
          </cell>
          <cell r="I1805" t="str">
            <v>재   료   비</v>
          </cell>
          <cell r="K1805" t="str">
            <v>경      비</v>
          </cell>
          <cell r="M1805" t="str">
            <v>비   고</v>
          </cell>
        </row>
        <row r="1806">
          <cell r="C1806" t="str">
            <v xml:space="preserve">규       격 </v>
          </cell>
          <cell r="F1806" t="str">
            <v>금   액</v>
          </cell>
          <cell r="G1806" t="str">
            <v>단  가</v>
          </cell>
          <cell r="H1806" t="str">
            <v>금   액</v>
          </cell>
          <cell r="I1806" t="str">
            <v>단  가</v>
          </cell>
          <cell r="J1806" t="str">
            <v>금   액</v>
          </cell>
          <cell r="K1806" t="str">
            <v>단  가</v>
          </cell>
          <cell r="L1806" t="str">
            <v>금   액</v>
          </cell>
        </row>
        <row r="1807">
          <cell r="A1807" t="str">
            <v>1. SAND BLASTING</v>
          </cell>
        </row>
        <row r="1808">
          <cell r="B1808" t="str">
            <v>모      래</v>
          </cell>
          <cell r="D1808">
            <v>5.0799999999999998E-2</v>
          </cell>
          <cell r="E1808" t="str">
            <v>㎥</v>
          </cell>
          <cell r="G1808">
            <v>17799.248685199098</v>
          </cell>
          <cell r="H1808">
            <v>904</v>
          </cell>
          <cell r="I1808">
            <v>10845.529676934633</v>
          </cell>
          <cell r="J1808">
            <v>550</v>
          </cell>
          <cell r="K1808">
            <v>13551.915852742301</v>
          </cell>
          <cell r="L1808">
            <v>688</v>
          </cell>
        </row>
        <row r="1809">
          <cell r="B1809" t="str">
            <v>계  령  공</v>
          </cell>
          <cell r="D1809">
            <v>3.2899999999999999E-2</v>
          </cell>
          <cell r="E1809" t="str">
            <v>인</v>
          </cell>
          <cell r="G1809">
            <v>41937</v>
          </cell>
          <cell r="H1809">
            <v>1379</v>
          </cell>
        </row>
        <row r="1810">
          <cell r="B1810" t="str">
            <v>보 통 인 부</v>
          </cell>
          <cell r="D1810">
            <v>3.5999999999999997E-2</v>
          </cell>
          <cell r="E1810" t="str">
            <v>인</v>
          </cell>
          <cell r="G1810">
            <v>37736</v>
          </cell>
          <cell r="H1810">
            <v>1358</v>
          </cell>
        </row>
        <row r="1811">
          <cell r="B1811" t="str">
            <v>COMPRESSOR</v>
          </cell>
          <cell r="C1811" t="str">
            <v>7.1㎥/min</v>
          </cell>
          <cell r="D1811">
            <v>0.13300000000000001</v>
          </cell>
          <cell r="E1811" t="str">
            <v>Hr</v>
          </cell>
          <cell r="G1811">
            <v>9681</v>
          </cell>
          <cell r="H1811">
            <v>1287</v>
          </cell>
          <cell r="I1811">
            <v>8779</v>
          </cell>
          <cell r="J1811">
            <v>1167</v>
          </cell>
          <cell r="K1811">
            <v>6250</v>
          </cell>
          <cell r="L1811">
            <v>831</v>
          </cell>
        </row>
        <row r="1812">
          <cell r="B1812" t="str">
            <v>AIR HOSE</v>
          </cell>
          <cell r="C1812" t="str">
            <v>3/4" ,1"</v>
          </cell>
          <cell r="D1812">
            <v>0.13300000000000001</v>
          </cell>
          <cell r="E1812" t="str">
            <v>Hr</v>
          </cell>
          <cell r="K1812">
            <v>48</v>
          </cell>
          <cell r="L1812">
            <v>6</v>
          </cell>
        </row>
        <row r="1813">
          <cell r="B1813" t="str">
            <v>브라스트기</v>
          </cell>
          <cell r="D1813">
            <v>0.13300000000000001</v>
          </cell>
          <cell r="E1813" t="str">
            <v>Hr</v>
          </cell>
          <cell r="K1813">
            <v>659</v>
          </cell>
          <cell r="L1813">
            <v>87</v>
          </cell>
        </row>
        <row r="1814">
          <cell r="B1814" t="str">
            <v>건  조  기</v>
          </cell>
          <cell r="D1814">
            <v>0.13300000000000001</v>
          </cell>
          <cell r="E1814" t="str">
            <v>Hr</v>
          </cell>
          <cell r="K1814">
            <v>211</v>
          </cell>
          <cell r="L1814">
            <v>28</v>
          </cell>
        </row>
        <row r="1815">
          <cell r="B1815" t="str">
            <v>방  진  복</v>
          </cell>
          <cell r="D1815">
            <v>0.13300000000000001</v>
          </cell>
          <cell r="E1815" t="str">
            <v>Hr</v>
          </cell>
          <cell r="K1815">
            <v>107</v>
          </cell>
          <cell r="L1815">
            <v>14</v>
          </cell>
        </row>
        <row r="1816">
          <cell r="B1816" t="str">
            <v>방  진  모</v>
          </cell>
          <cell r="D1816">
            <v>0.13300000000000001</v>
          </cell>
          <cell r="E1816" t="str">
            <v>Hr</v>
          </cell>
          <cell r="K1816">
            <v>21</v>
          </cell>
          <cell r="L1816">
            <v>2</v>
          </cell>
        </row>
        <row r="1817">
          <cell r="B1817" t="str">
            <v>건  조  유</v>
          </cell>
          <cell r="D1817">
            <v>0.33300000000000002</v>
          </cell>
          <cell r="E1817" t="str">
            <v>L</v>
          </cell>
          <cell r="I1817">
            <v>526.4</v>
          </cell>
          <cell r="J1817">
            <v>175</v>
          </cell>
        </row>
        <row r="1818">
          <cell r="B1818" t="str">
            <v>노      즐</v>
          </cell>
          <cell r="D1818">
            <v>0.03</v>
          </cell>
          <cell r="E1818" t="str">
            <v>개</v>
          </cell>
          <cell r="I1818">
            <v>32000</v>
          </cell>
          <cell r="J1818">
            <v>960</v>
          </cell>
        </row>
        <row r="1819">
          <cell r="B1819" t="str">
            <v>소      계</v>
          </cell>
          <cell r="F1819">
            <v>9436</v>
          </cell>
          <cell r="H1819">
            <v>4928</v>
          </cell>
          <cell r="J1819">
            <v>2852</v>
          </cell>
          <cell r="L1819">
            <v>1656</v>
          </cell>
        </row>
        <row r="1821">
          <cell r="A1821" t="str">
            <v>2. PRIMERY COATING (20μ)</v>
          </cell>
        </row>
        <row r="1822">
          <cell r="B1822" t="str">
            <v>ZINC RICH PRIMER</v>
          </cell>
          <cell r="D1822">
            <v>8.1000000000000003E-2</v>
          </cell>
          <cell r="E1822" t="str">
            <v>Liter</v>
          </cell>
          <cell r="I1822">
            <v>7945</v>
          </cell>
          <cell r="J1822">
            <v>643</v>
          </cell>
        </row>
        <row r="1823">
          <cell r="B1823" t="str">
            <v>신      나</v>
          </cell>
          <cell r="D1823">
            <v>0.01</v>
          </cell>
          <cell r="E1823" t="str">
            <v>Liter</v>
          </cell>
          <cell r="I1823">
            <v>2111</v>
          </cell>
          <cell r="J1823">
            <v>21</v>
          </cell>
        </row>
        <row r="1824">
          <cell r="B1824" t="str">
            <v>도  장  공</v>
          </cell>
          <cell r="D1824">
            <v>1.4999999999999999E-2</v>
          </cell>
          <cell r="E1824" t="str">
            <v>인</v>
          </cell>
          <cell r="G1824">
            <v>63038</v>
          </cell>
          <cell r="H1824">
            <v>945</v>
          </cell>
        </row>
        <row r="1825">
          <cell r="B1825" t="str">
            <v>공 구 손 료</v>
          </cell>
          <cell r="C1825" t="str">
            <v>2%</v>
          </cell>
          <cell r="D1825" t="str">
            <v>1</v>
          </cell>
          <cell r="E1825" t="str">
            <v>식</v>
          </cell>
          <cell r="L1825">
            <v>18</v>
          </cell>
        </row>
        <row r="1826">
          <cell r="B1826" t="str">
            <v>소      계</v>
          </cell>
          <cell r="F1826">
            <v>1627</v>
          </cell>
          <cell r="H1826">
            <v>945</v>
          </cell>
          <cell r="J1826">
            <v>664</v>
          </cell>
          <cell r="L1826">
            <v>18</v>
          </cell>
        </row>
        <row r="1828">
          <cell r="A1828" t="str">
            <v>3. COVER COATING (280μ)</v>
          </cell>
        </row>
        <row r="1829">
          <cell r="B1829" t="str">
            <v>PURE EPOXY</v>
          </cell>
          <cell r="D1829">
            <v>0.48299999999999998</v>
          </cell>
          <cell r="E1829" t="str">
            <v>Liter</v>
          </cell>
          <cell r="I1829">
            <v>4010</v>
          </cell>
          <cell r="J1829">
            <v>1936</v>
          </cell>
        </row>
        <row r="1830">
          <cell r="B1830" t="str">
            <v>신      나</v>
          </cell>
          <cell r="D1830">
            <v>4.8000000000000001E-2</v>
          </cell>
          <cell r="E1830" t="str">
            <v>Liter</v>
          </cell>
          <cell r="I1830">
            <v>2111</v>
          </cell>
          <cell r="J1830">
            <v>101</v>
          </cell>
        </row>
        <row r="1831">
          <cell r="B1831" t="str">
            <v>도  장  공</v>
          </cell>
          <cell r="D1831">
            <v>0.108</v>
          </cell>
          <cell r="E1831" t="str">
            <v>인</v>
          </cell>
          <cell r="G1831">
            <v>63038</v>
          </cell>
          <cell r="H1831">
            <v>6808</v>
          </cell>
        </row>
        <row r="1832">
          <cell r="A1832" t="str">
            <v>종       별</v>
          </cell>
          <cell r="C1832" t="str">
            <v>재 료 또 는</v>
          </cell>
          <cell r="D1832" t="str">
            <v xml:space="preserve">원 수 </v>
          </cell>
          <cell r="E1832" t="str">
            <v>단 위</v>
          </cell>
          <cell r="F1832" t="str">
            <v>총   액</v>
          </cell>
          <cell r="G1832" t="str">
            <v>노   무   비</v>
          </cell>
          <cell r="I1832" t="str">
            <v>재   료   비</v>
          </cell>
          <cell r="K1832" t="str">
            <v>경      비</v>
          </cell>
          <cell r="M1832" t="str">
            <v>비   고</v>
          </cell>
        </row>
        <row r="1833">
          <cell r="C1833" t="str">
            <v xml:space="preserve">규       격 </v>
          </cell>
          <cell r="F1833" t="str">
            <v>금   액</v>
          </cell>
          <cell r="G1833" t="str">
            <v>단  가</v>
          </cell>
          <cell r="H1833" t="str">
            <v>금   액</v>
          </cell>
          <cell r="I1833" t="str">
            <v>단  가</v>
          </cell>
          <cell r="J1833" t="str">
            <v>금   액</v>
          </cell>
          <cell r="K1833" t="str">
            <v>단  가</v>
          </cell>
          <cell r="L1833" t="str">
            <v>금   액</v>
          </cell>
        </row>
        <row r="1834">
          <cell r="B1834" t="str">
            <v>공 구 손 료</v>
          </cell>
          <cell r="C1834" t="str">
            <v>2%</v>
          </cell>
          <cell r="D1834" t="str">
            <v>1</v>
          </cell>
          <cell r="E1834" t="str">
            <v>식</v>
          </cell>
          <cell r="L1834">
            <v>136</v>
          </cell>
        </row>
        <row r="1835">
          <cell r="B1835" t="str">
            <v>소      계</v>
          </cell>
          <cell r="F1835">
            <v>8981</v>
          </cell>
          <cell r="H1835">
            <v>6808</v>
          </cell>
          <cell r="J1835">
            <v>2037</v>
          </cell>
          <cell r="L1835">
            <v>136</v>
          </cell>
        </row>
        <row r="1837">
          <cell r="A1837" t="str">
            <v>4. COVER COATING (280μ)</v>
          </cell>
        </row>
        <row r="1838">
          <cell r="B1838" t="str">
            <v>TAL  EPOXY</v>
          </cell>
          <cell r="D1838">
            <v>0.48299999999999998</v>
          </cell>
          <cell r="E1838" t="str">
            <v>Liter</v>
          </cell>
          <cell r="I1838">
            <v>3570</v>
          </cell>
          <cell r="J1838">
            <v>1724</v>
          </cell>
        </row>
        <row r="1839">
          <cell r="B1839" t="str">
            <v>신      나</v>
          </cell>
          <cell r="D1839">
            <v>4.8000000000000001E-2</v>
          </cell>
          <cell r="E1839" t="str">
            <v>Liter</v>
          </cell>
          <cell r="I1839">
            <v>2111</v>
          </cell>
          <cell r="J1839">
            <v>101</v>
          </cell>
        </row>
        <row r="1840">
          <cell r="B1840" t="str">
            <v>도  장  공</v>
          </cell>
          <cell r="D1840">
            <v>0.108</v>
          </cell>
          <cell r="E1840" t="str">
            <v>인</v>
          </cell>
          <cell r="G1840">
            <v>63038</v>
          </cell>
          <cell r="H1840">
            <v>6808</v>
          </cell>
        </row>
        <row r="1841">
          <cell r="B1841" t="str">
            <v>공 구 손 료</v>
          </cell>
          <cell r="C1841" t="str">
            <v>2%</v>
          </cell>
          <cell r="D1841" t="str">
            <v>1</v>
          </cell>
          <cell r="E1841" t="str">
            <v>식</v>
          </cell>
          <cell r="L1841">
            <v>136</v>
          </cell>
        </row>
        <row r="1843">
          <cell r="B1843" t="str">
            <v>소      계</v>
          </cell>
          <cell r="F1843">
            <v>8769</v>
          </cell>
          <cell r="H1843">
            <v>6808</v>
          </cell>
          <cell r="J1843">
            <v>1825</v>
          </cell>
          <cell r="L1843">
            <v>136</v>
          </cell>
        </row>
        <row r="1845">
          <cell r="A1845" t="str">
            <v>5. 방 오 도 료</v>
          </cell>
        </row>
        <row r="1846">
          <cell r="B1846" t="str">
            <v>방 오 도 료</v>
          </cell>
          <cell r="D1846">
            <v>0.154</v>
          </cell>
          <cell r="E1846" t="str">
            <v>Liter</v>
          </cell>
          <cell r="I1846">
            <v>9231</v>
          </cell>
          <cell r="J1846">
            <v>1421</v>
          </cell>
        </row>
        <row r="1847">
          <cell r="B1847" t="str">
            <v>신      나(ANTI FOULING)</v>
          </cell>
          <cell r="D1847">
            <v>8.0000000000000002E-3</v>
          </cell>
          <cell r="E1847" t="str">
            <v>Liter</v>
          </cell>
          <cell r="I1847">
            <v>1530</v>
          </cell>
          <cell r="J1847">
            <v>12</v>
          </cell>
        </row>
        <row r="1848">
          <cell r="B1848" t="str">
            <v>도  장  공</v>
          </cell>
          <cell r="D1848">
            <v>0.3</v>
          </cell>
          <cell r="E1848" t="str">
            <v>인</v>
          </cell>
          <cell r="G1848">
            <v>63038</v>
          </cell>
          <cell r="H1848">
            <v>18911</v>
          </cell>
        </row>
        <row r="1849">
          <cell r="B1849" t="str">
            <v>공 구 손 료</v>
          </cell>
          <cell r="C1849" t="str">
            <v>2%</v>
          </cell>
          <cell r="D1849" t="str">
            <v>1</v>
          </cell>
          <cell r="E1849" t="str">
            <v>식</v>
          </cell>
          <cell r="L1849">
            <v>378</v>
          </cell>
        </row>
        <row r="1850">
          <cell r="B1850" t="str">
            <v>소      계</v>
          </cell>
          <cell r="F1850">
            <v>20722</v>
          </cell>
          <cell r="H1850">
            <v>18911</v>
          </cell>
          <cell r="J1850">
            <v>1433</v>
          </cell>
          <cell r="L1850">
            <v>378</v>
          </cell>
        </row>
        <row r="1861">
          <cell r="B1861" t="str">
            <v>신공법 도장방식을 채택할 경우</v>
          </cell>
          <cell r="F1861" t="str">
            <v>도 장 비 (M²당) 일 위 대 가</v>
          </cell>
        </row>
        <row r="1862">
          <cell r="E1862" t="str">
            <v/>
          </cell>
        </row>
        <row r="1863">
          <cell r="A1863" t="str">
            <v>종       별</v>
          </cell>
          <cell r="C1863" t="str">
            <v>재 료 또 는</v>
          </cell>
          <cell r="D1863" t="str">
            <v xml:space="preserve">원 수 </v>
          </cell>
          <cell r="E1863" t="str">
            <v>단 위</v>
          </cell>
          <cell r="F1863" t="str">
            <v>총   액</v>
          </cell>
          <cell r="G1863" t="str">
            <v>노   무   비</v>
          </cell>
          <cell r="I1863" t="str">
            <v>재   료   비</v>
          </cell>
          <cell r="K1863" t="str">
            <v>경      비</v>
          </cell>
          <cell r="M1863" t="str">
            <v>비   고</v>
          </cell>
        </row>
        <row r="1864">
          <cell r="C1864" t="str">
            <v xml:space="preserve">규       격 </v>
          </cell>
          <cell r="F1864" t="str">
            <v>금   액</v>
          </cell>
          <cell r="G1864" t="str">
            <v>단  가</v>
          </cell>
          <cell r="H1864" t="str">
            <v>금   액</v>
          </cell>
          <cell r="I1864" t="str">
            <v>단  가</v>
          </cell>
          <cell r="J1864" t="str">
            <v>금   액</v>
          </cell>
          <cell r="K1864" t="str">
            <v>단  가</v>
          </cell>
          <cell r="L1864" t="str">
            <v>금   액</v>
          </cell>
        </row>
        <row r="1865">
          <cell r="A1865" t="str">
            <v>1. 전처리 ( 육상용 ) (WATER SAND JET 공법) : BLAST CLEANINING  SA 2½</v>
          </cell>
        </row>
        <row r="1866">
          <cell r="B1866" t="str">
            <v>WATER JET</v>
          </cell>
          <cell r="C1866" t="str">
            <v>500 KG/㎡</v>
          </cell>
          <cell r="D1866">
            <v>1</v>
          </cell>
          <cell r="E1866" t="str">
            <v>㎡</v>
          </cell>
          <cell r="K1866">
            <v>1400</v>
          </cell>
          <cell r="L1866">
            <v>1400</v>
          </cell>
        </row>
        <row r="1867">
          <cell r="B1867" t="str">
            <v>시 리 카</v>
          </cell>
          <cell r="D1867">
            <v>10</v>
          </cell>
          <cell r="E1867" t="str">
            <v>kg</v>
          </cell>
          <cell r="I1867">
            <v>130</v>
          </cell>
          <cell r="J1867">
            <v>1300</v>
          </cell>
        </row>
        <row r="1868">
          <cell r="B1868" t="str">
            <v>경    유</v>
          </cell>
          <cell r="D1868">
            <v>4</v>
          </cell>
          <cell r="E1868" t="str">
            <v>L</v>
          </cell>
          <cell r="I1868">
            <v>526.4</v>
          </cell>
          <cell r="J1868">
            <v>2105</v>
          </cell>
        </row>
        <row r="1869">
          <cell r="B1869" t="str">
            <v>특별인부</v>
          </cell>
          <cell r="D1869">
            <v>0.1</v>
          </cell>
          <cell r="E1869" t="str">
            <v>인</v>
          </cell>
          <cell r="G1869">
            <v>57379</v>
          </cell>
          <cell r="H1869">
            <v>5737</v>
          </cell>
        </row>
        <row r="1870">
          <cell r="B1870" t="str">
            <v>보통인부</v>
          </cell>
          <cell r="D1870">
            <v>0.08</v>
          </cell>
          <cell r="E1870" t="str">
            <v>"</v>
          </cell>
          <cell r="G1870">
            <v>37736</v>
          </cell>
          <cell r="H1870">
            <v>3018</v>
          </cell>
        </row>
        <row r="1871">
          <cell r="B1871" t="str">
            <v>공구손료</v>
          </cell>
          <cell r="C1871" t="str">
            <v>10 %</v>
          </cell>
          <cell r="D1871" t="str">
            <v>1</v>
          </cell>
          <cell r="E1871" t="str">
            <v>식</v>
          </cell>
          <cell r="L1871">
            <v>875</v>
          </cell>
          <cell r="M1871" t="str">
            <v>열풍기,발청억</v>
          </cell>
        </row>
        <row r="1872">
          <cell r="B1872" t="str">
            <v>소      계</v>
          </cell>
          <cell r="F1872">
            <v>14435</v>
          </cell>
          <cell r="H1872">
            <v>8755</v>
          </cell>
          <cell r="J1872">
            <v>3405</v>
          </cell>
          <cell r="L1872">
            <v>2275</v>
          </cell>
        </row>
        <row r="1874">
          <cell r="A1874" t="str">
            <v>2. 전처리 ( 수중용 ) (WATER SAND JET 공법) : BLAST CLEANINING  ST 2</v>
          </cell>
        </row>
        <row r="1875">
          <cell r="B1875" t="str">
            <v>WATER JET</v>
          </cell>
          <cell r="C1875" t="str">
            <v>500 KG/㎡</v>
          </cell>
          <cell r="D1875">
            <v>1</v>
          </cell>
          <cell r="E1875" t="str">
            <v>㎡</v>
          </cell>
          <cell r="K1875">
            <v>2000</v>
          </cell>
          <cell r="L1875">
            <v>2000</v>
          </cell>
        </row>
        <row r="1876">
          <cell r="B1876" t="str">
            <v>시 리 카</v>
          </cell>
          <cell r="D1876">
            <v>10</v>
          </cell>
          <cell r="E1876" t="str">
            <v>kg</v>
          </cell>
          <cell r="I1876">
            <v>130</v>
          </cell>
          <cell r="J1876">
            <v>1300</v>
          </cell>
        </row>
        <row r="1877">
          <cell r="B1877" t="str">
            <v>경    유</v>
          </cell>
          <cell r="D1877">
            <v>6</v>
          </cell>
          <cell r="E1877" t="str">
            <v>L</v>
          </cell>
          <cell r="I1877">
            <v>526.4</v>
          </cell>
          <cell r="J1877">
            <v>3158</v>
          </cell>
        </row>
        <row r="1878">
          <cell r="B1878" t="str">
            <v>잠 수 부</v>
          </cell>
          <cell r="D1878">
            <v>0.7</v>
          </cell>
          <cell r="E1878" t="str">
            <v>인</v>
          </cell>
          <cell r="G1878">
            <v>81832</v>
          </cell>
          <cell r="H1878">
            <v>57282</v>
          </cell>
        </row>
        <row r="1879">
          <cell r="B1879" t="str">
            <v>보통인부</v>
          </cell>
          <cell r="D1879">
            <v>0.7</v>
          </cell>
          <cell r="E1879" t="str">
            <v>"</v>
          </cell>
          <cell r="G1879">
            <v>37736</v>
          </cell>
          <cell r="H1879">
            <v>26415</v>
          </cell>
        </row>
        <row r="1880">
          <cell r="B1880" t="str">
            <v>선    부</v>
          </cell>
          <cell r="D1880">
            <v>0.7</v>
          </cell>
          <cell r="E1880" t="str">
            <v>"</v>
          </cell>
          <cell r="G1880">
            <v>40088</v>
          </cell>
          <cell r="H1880">
            <v>28061</v>
          </cell>
        </row>
        <row r="1881">
          <cell r="B1881" t="str">
            <v>도선임대료</v>
          </cell>
          <cell r="D1881" t="str">
            <v>1</v>
          </cell>
          <cell r="E1881" t="str">
            <v>식</v>
          </cell>
          <cell r="L1881">
            <v>12000</v>
          </cell>
        </row>
        <row r="1882">
          <cell r="B1882" t="str">
            <v>공구손료</v>
          </cell>
          <cell r="C1882" t="str">
            <v>10 %</v>
          </cell>
          <cell r="D1882" t="str">
            <v>1</v>
          </cell>
          <cell r="E1882" t="str">
            <v>식</v>
          </cell>
          <cell r="L1882">
            <v>11175</v>
          </cell>
          <cell r="M1882" t="str">
            <v>열풍기,발청억</v>
          </cell>
        </row>
        <row r="1883">
          <cell r="B1883" t="str">
            <v>소      계</v>
          </cell>
          <cell r="F1883">
            <v>141391</v>
          </cell>
          <cell r="H1883">
            <v>111758</v>
          </cell>
          <cell r="J1883">
            <v>4458</v>
          </cell>
          <cell r="L1883">
            <v>25175</v>
          </cell>
        </row>
        <row r="1884">
          <cell r="F1884" t="str">
            <v/>
          </cell>
        </row>
        <row r="1885">
          <cell r="A1885" t="str">
            <v>3. 도장 SYSTEM 1 : 상시 물속에 잠기는 구조물</v>
          </cell>
        </row>
        <row r="1886">
          <cell r="B1886" t="str">
            <v xml:space="preserve">소지처리 </v>
          </cell>
          <cell r="C1886" t="str">
            <v>BLASTING 작업으로서 SIS Sa2½ 이상</v>
          </cell>
        </row>
        <row r="1887">
          <cell r="B1887" t="str">
            <v>하    도</v>
          </cell>
          <cell r="C1887" t="str">
            <v>무기질 징크리치 푸라이머</v>
          </cell>
          <cell r="F1887" t="str">
            <v xml:space="preserve"> 75 μ</v>
          </cell>
        </row>
        <row r="1888">
          <cell r="B1888" t="str">
            <v>중    도</v>
          </cell>
          <cell r="C1888" t="str">
            <v>중도용 엑폭시 수지도료</v>
          </cell>
          <cell r="F1888" t="str">
            <v xml:space="preserve"> 45 μ</v>
          </cell>
        </row>
        <row r="1889">
          <cell r="B1889" t="str">
            <v>상    도</v>
          </cell>
          <cell r="C1889" t="str">
            <v>상도용 엑폭시</v>
          </cell>
          <cell r="F1889" t="str">
            <v>400 μ</v>
          </cell>
        </row>
        <row r="1890">
          <cell r="A1890" t="str">
            <v>종       별</v>
          </cell>
          <cell r="C1890" t="str">
            <v>재 료 또 는</v>
          </cell>
          <cell r="D1890" t="str">
            <v xml:space="preserve">원 수 </v>
          </cell>
          <cell r="E1890" t="str">
            <v>단 위</v>
          </cell>
          <cell r="F1890" t="str">
            <v>총   액</v>
          </cell>
          <cell r="G1890" t="str">
            <v>노   무   비</v>
          </cell>
          <cell r="I1890" t="str">
            <v>재   료   비</v>
          </cell>
          <cell r="K1890" t="str">
            <v>경      비</v>
          </cell>
          <cell r="M1890" t="str">
            <v>비   고</v>
          </cell>
        </row>
        <row r="1891">
          <cell r="C1891" t="str">
            <v xml:space="preserve">규       격 </v>
          </cell>
          <cell r="F1891" t="str">
            <v>금   액</v>
          </cell>
          <cell r="G1891" t="str">
            <v>단  가</v>
          </cell>
          <cell r="H1891" t="str">
            <v>금   액</v>
          </cell>
          <cell r="I1891" t="str">
            <v>단  가</v>
          </cell>
          <cell r="J1891" t="str">
            <v>금   액</v>
          </cell>
          <cell r="K1891" t="str">
            <v>단  가</v>
          </cell>
          <cell r="L1891" t="str">
            <v>금   액</v>
          </cell>
        </row>
        <row r="1892">
          <cell r="A1892" t="str">
            <v>공사비 산출</v>
          </cell>
          <cell r="F1892" t="str">
            <v/>
          </cell>
        </row>
        <row r="1893">
          <cell r="B1893" t="str">
            <v>무기질 징크리치 푸라이머</v>
          </cell>
          <cell r="D1893">
            <v>0.2</v>
          </cell>
          <cell r="E1893" t="str">
            <v>L</v>
          </cell>
          <cell r="F1893" t="str">
            <v/>
          </cell>
          <cell r="I1893">
            <v>7945</v>
          </cell>
          <cell r="J1893">
            <v>1589</v>
          </cell>
        </row>
        <row r="1894">
          <cell r="B1894" t="str">
            <v>중도용 엑폭시 수지도료</v>
          </cell>
          <cell r="D1894">
            <v>0.2</v>
          </cell>
          <cell r="E1894" t="str">
            <v>L</v>
          </cell>
          <cell r="F1894" t="str">
            <v/>
          </cell>
          <cell r="I1894">
            <v>7500</v>
          </cell>
          <cell r="J1894">
            <v>1500</v>
          </cell>
        </row>
        <row r="1895">
          <cell r="B1895" t="str">
            <v>상도용 엑폭시</v>
          </cell>
          <cell r="D1895">
            <v>0.68</v>
          </cell>
          <cell r="E1895" t="str">
            <v>L</v>
          </cell>
          <cell r="F1895" t="str">
            <v/>
          </cell>
          <cell r="I1895">
            <v>18000</v>
          </cell>
          <cell r="J1895">
            <v>12240</v>
          </cell>
        </row>
        <row r="1896">
          <cell r="B1896" t="str">
            <v>희 석 제</v>
          </cell>
          <cell r="D1896">
            <v>0.3</v>
          </cell>
          <cell r="E1896" t="str">
            <v>L</v>
          </cell>
          <cell r="F1896" t="str">
            <v/>
          </cell>
          <cell r="I1896">
            <v>2111</v>
          </cell>
          <cell r="J1896">
            <v>633</v>
          </cell>
        </row>
        <row r="1897">
          <cell r="B1897" t="str">
            <v>도  장  공</v>
          </cell>
          <cell r="D1897">
            <v>0.1</v>
          </cell>
          <cell r="E1897" t="str">
            <v>인</v>
          </cell>
          <cell r="F1897" t="str">
            <v/>
          </cell>
          <cell r="G1897">
            <v>63038</v>
          </cell>
          <cell r="H1897">
            <v>6303</v>
          </cell>
        </row>
        <row r="1898">
          <cell r="B1898" t="str">
            <v>보 통 인 부</v>
          </cell>
          <cell r="D1898">
            <v>0.1</v>
          </cell>
          <cell r="E1898" t="str">
            <v>인</v>
          </cell>
          <cell r="F1898" t="str">
            <v/>
          </cell>
          <cell r="G1898">
            <v>37736</v>
          </cell>
          <cell r="H1898">
            <v>3773</v>
          </cell>
        </row>
        <row r="1899">
          <cell r="B1899" t="str">
            <v>공 구 손 료</v>
          </cell>
          <cell r="C1899" t="str">
            <v>노임의 2%</v>
          </cell>
          <cell r="D1899" t="str">
            <v>1</v>
          </cell>
          <cell r="E1899" t="str">
            <v>식</v>
          </cell>
          <cell r="F1899" t="str">
            <v/>
          </cell>
          <cell r="L1899">
            <v>201</v>
          </cell>
        </row>
        <row r="1900">
          <cell r="B1900" t="str">
            <v>소      계</v>
          </cell>
          <cell r="F1900">
            <v>26239</v>
          </cell>
          <cell r="H1900">
            <v>10076</v>
          </cell>
          <cell r="J1900">
            <v>15962</v>
          </cell>
          <cell r="L1900">
            <v>201</v>
          </cell>
        </row>
        <row r="1901">
          <cell r="F1901" t="str">
            <v/>
          </cell>
        </row>
        <row r="1902">
          <cell r="A1902" t="str">
            <v>4. 도장 SYSTEM 2 : 해수 가까이 상시 노출되어있는 구조물</v>
          </cell>
        </row>
        <row r="1903">
          <cell r="B1903" t="str">
            <v xml:space="preserve">소지처리 </v>
          </cell>
          <cell r="C1903" t="str">
            <v>BLASTING 작업으로서 SIS Sa2½ 이상</v>
          </cell>
        </row>
        <row r="1904">
          <cell r="B1904" t="str">
            <v>하    도</v>
          </cell>
          <cell r="C1904" t="str">
            <v>무기질 징크리치 푸라이머</v>
          </cell>
          <cell r="F1904" t="str">
            <v xml:space="preserve"> 75 μ</v>
          </cell>
        </row>
        <row r="1905">
          <cell r="B1905" t="str">
            <v>중    도 1</v>
          </cell>
          <cell r="C1905" t="str">
            <v>중도용 엑폭시 수지도료</v>
          </cell>
          <cell r="F1905" t="str">
            <v xml:space="preserve"> 45 μ</v>
          </cell>
        </row>
        <row r="1906">
          <cell r="B1906" t="str">
            <v>중    도 2</v>
          </cell>
          <cell r="C1906" t="str">
            <v>중도용 엑폭시 수지도료</v>
          </cell>
          <cell r="F1906" t="str">
            <v>355 μ</v>
          </cell>
        </row>
        <row r="1907">
          <cell r="B1907" t="str">
            <v>상    도</v>
          </cell>
          <cell r="C1907" t="str">
            <v>상도용 엑폭시</v>
          </cell>
          <cell r="F1907" t="str">
            <v xml:space="preserve"> 45 μ</v>
          </cell>
        </row>
        <row r="1908">
          <cell r="F1908" t="str">
            <v/>
          </cell>
        </row>
        <row r="1909">
          <cell r="A1909" t="str">
            <v>공사비 산출</v>
          </cell>
          <cell r="F1909" t="str">
            <v/>
          </cell>
        </row>
        <row r="1910">
          <cell r="B1910" t="str">
            <v>무기질 징크리치 푸라이머</v>
          </cell>
          <cell r="D1910">
            <v>0.2</v>
          </cell>
          <cell r="E1910" t="str">
            <v>L</v>
          </cell>
          <cell r="F1910" t="str">
            <v/>
          </cell>
          <cell r="I1910">
            <v>7945</v>
          </cell>
          <cell r="J1910">
            <v>1589</v>
          </cell>
        </row>
        <row r="1911">
          <cell r="B1911" t="str">
            <v>중도용 엑폭시 수지도료 1</v>
          </cell>
          <cell r="D1911">
            <v>0.2</v>
          </cell>
          <cell r="E1911" t="str">
            <v>L</v>
          </cell>
          <cell r="F1911" t="str">
            <v/>
          </cell>
          <cell r="I1911">
            <v>7500</v>
          </cell>
          <cell r="J1911">
            <v>1500</v>
          </cell>
        </row>
        <row r="1912">
          <cell r="B1912" t="str">
            <v>중도용 엑폭시 수지도료 2</v>
          </cell>
          <cell r="D1912">
            <v>0.6</v>
          </cell>
          <cell r="E1912" t="str">
            <v>L</v>
          </cell>
          <cell r="F1912" t="str">
            <v/>
          </cell>
          <cell r="I1912">
            <v>18000</v>
          </cell>
          <cell r="J1912">
            <v>10800</v>
          </cell>
        </row>
        <row r="1913">
          <cell r="B1913" t="str">
            <v>상도용 엑폭시</v>
          </cell>
          <cell r="D1913">
            <v>0.2</v>
          </cell>
          <cell r="E1913" t="str">
            <v>L</v>
          </cell>
          <cell r="F1913" t="str">
            <v/>
          </cell>
          <cell r="I1913">
            <v>5900</v>
          </cell>
          <cell r="J1913">
            <v>1180</v>
          </cell>
        </row>
        <row r="1914">
          <cell r="B1914" t="str">
            <v>희 석 제</v>
          </cell>
          <cell r="D1914">
            <v>0.36</v>
          </cell>
          <cell r="E1914" t="str">
            <v>L</v>
          </cell>
          <cell r="F1914" t="str">
            <v/>
          </cell>
          <cell r="I1914">
            <v>2111</v>
          </cell>
          <cell r="J1914">
            <v>759</v>
          </cell>
        </row>
        <row r="1915">
          <cell r="B1915" t="str">
            <v>도  장  공</v>
          </cell>
          <cell r="D1915">
            <v>0.13</v>
          </cell>
          <cell r="E1915" t="str">
            <v>인</v>
          </cell>
          <cell r="F1915" t="str">
            <v/>
          </cell>
          <cell r="G1915">
            <v>63038</v>
          </cell>
          <cell r="H1915">
            <v>8194</v>
          </cell>
        </row>
        <row r="1916">
          <cell r="B1916" t="str">
            <v>보 통 인 부</v>
          </cell>
          <cell r="D1916">
            <v>0.13</v>
          </cell>
          <cell r="E1916" t="str">
            <v>인</v>
          </cell>
          <cell r="F1916" t="str">
            <v/>
          </cell>
          <cell r="G1916">
            <v>37736</v>
          </cell>
          <cell r="H1916">
            <v>4905</v>
          </cell>
        </row>
        <row r="1917">
          <cell r="B1917" t="str">
            <v>공 구 손 료</v>
          </cell>
          <cell r="C1917" t="str">
            <v>노임의 2%</v>
          </cell>
          <cell r="D1917" t="str">
            <v>1</v>
          </cell>
          <cell r="E1917" t="str">
            <v>식</v>
          </cell>
          <cell r="F1917" t="str">
            <v/>
          </cell>
          <cell r="L1917">
            <v>261</v>
          </cell>
        </row>
        <row r="1918">
          <cell r="B1918" t="str">
            <v>소      계</v>
          </cell>
          <cell r="F1918">
            <v>29188</v>
          </cell>
          <cell r="H1918">
            <v>13099</v>
          </cell>
          <cell r="J1918">
            <v>15828</v>
          </cell>
          <cell r="L1918">
            <v>261</v>
          </cell>
        </row>
        <row r="1919">
          <cell r="A1919" t="str">
            <v>종       별</v>
          </cell>
          <cell r="C1919" t="str">
            <v>재 료 또 는</v>
          </cell>
          <cell r="D1919" t="str">
            <v xml:space="preserve">원 수 </v>
          </cell>
          <cell r="E1919" t="str">
            <v>단 위</v>
          </cell>
          <cell r="F1919" t="str">
            <v>총   액</v>
          </cell>
          <cell r="G1919" t="str">
            <v>노   무   비</v>
          </cell>
          <cell r="I1919" t="str">
            <v>재   료   비</v>
          </cell>
          <cell r="K1919" t="str">
            <v>경      비</v>
          </cell>
          <cell r="M1919" t="str">
            <v>비   고</v>
          </cell>
        </row>
        <row r="1920">
          <cell r="C1920" t="str">
            <v xml:space="preserve">규       격 </v>
          </cell>
          <cell r="F1920" t="str">
            <v>금   액</v>
          </cell>
          <cell r="G1920" t="str">
            <v>단  가</v>
          </cell>
          <cell r="H1920" t="str">
            <v>금   액</v>
          </cell>
          <cell r="I1920" t="str">
            <v>단  가</v>
          </cell>
          <cell r="J1920" t="str">
            <v>금   액</v>
          </cell>
          <cell r="K1920" t="str">
            <v>단  가</v>
          </cell>
          <cell r="L1920" t="str">
            <v>금   액</v>
          </cell>
        </row>
        <row r="1921">
          <cell r="A1921" t="str">
            <v>5. 도장 SYSTEM 3 : 해중에서 작업해야하는 구조물</v>
          </cell>
        </row>
        <row r="1922">
          <cell r="B1922" t="str">
            <v xml:space="preserve">소지처리 </v>
          </cell>
          <cell r="C1922" t="str">
            <v>WATER SAND JET나 WATER JET로써 피도면의 밀스케일등 이물질을 완전 제거하여 SIS ST 2 이상되게 할것.</v>
          </cell>
        </row>
        <row r="1923">
          <cell r="B1923" t="str">
            <v>하    도</v>
          </cell>
          <cell r="C1923" t="str">
            <v>수중용 엑폭시</v>
          </cell>
          <cell r="F1923" t="str">
            <v>1,000 μ</v>
          </cell>
        </row>
        <row r="1924">
          <cell r="F1924" t="str">
            <v/>
          </cell>
        </row>
        <row r="1925">
          <cell r="A1925" t="str">
            <v>공사비 산출</v>
          </cell>
          <cell r="F1925" t="str">
            <v/>
          </cell>
        </row>
        <row r="1926">
          <cell r="B1926" t="str">
            <v>상도용 엑폭시</v>
          </cell>
          <cell r="D1926">
            <v>1.74</v>
          </cell>
          <cell r="E1926" t="str">
            <v>L</v>
          </cell>
          <cell r="F1926" t="str">
            <v/>
          </cell>
          <cell r="I1926">
            <v>26000</v>
          </cell>
          <cell r="J1926">
            <v>45240</v>
          </cell>
        </row>
        <row r="1927">
          <cell r="B1927" t="str">
            <v>잠  수  부</v>
          </cell>
          <cell r="D1927">
            <v>0.5</v>
          </cell>
          <cell r="E1927" t="str">
            <v>인</v>
          </cell>
          <cell r="F1927" t="str">
            <v/>
          </cell>
          <cell r="G1927">
            <v>81832</v>
          </cell>
          <cell r="H1927">
            <v>40916</v>
          </cell>
        </row>
        <row r="1928">
          <cell r="B1928" t="str">
            <v>공 구 손 료</v>
          </cell>
          <cell r="C1928" t="str">
            <v>노임의 2%</v>
          </cell>
          <cell r="D1928" t="str">
            <v>1</v>
          </cell>
          <cell r="E1928" t="str">
            <v>식</v>
          </cell>
          <cell r="F1928" t="str">
            <v/>
          </cell>
          <cell r="L1928">
            <v>818</v>
          </cell>
        </row>
        <row r="1929">
          <cell r="B1929" t="str">
            <v>소      계</v>
          </cell>
          <cell r="F1929">
            <v>86974</v>
          </cell>
          <cell r="H1929">
            <v>40916</v>
          </cell>
          <cell r="J1929">
            <v>45240</v>
          </cell>
          <cell r="L1929">
            <v>818</v>
          </cell>
        </row>
        <row r="1930">
          <cell r="F1930" t="str">
            <v/>
          </cell>
        </row>
        <row r="1931">
          <cell r="A1931" t="str">
            <v>6. CERAMIC COATING (ATO) 200μ</v>
          </cell>
        </row>
        <row r="1932">
          <cell r="B1932" t="str">
            <v>6-1. 바탕만들기</v>
          </cell>
        </row>
        <row r="1933">
          <cell r="B1933" t="str">
            <v>SNAD</v>
          </cell>
          <cell r="D1933">
            <v>5.0799999999999998E-2</v>
          </cell>
          <cell r="E1933" t="str">
            <v>㎥</v>
          </cell>
          <cell r="F1933">
            <v>355</v>
          </cell>
          <cell r="I1933">
            <v>7000</v>
          </cell>
          <cell r="J1933">
            <v>355</v>
          </cell>
        </row>
        <row r="1934">
          <cell r="B1934" t="str">
            <v>계 령 공</v>
          </cell>
          <cell r="D1934">
            <v>0.05</v>
          </cell>
          <cell r="E1934" t="str">
            <v>인</v>
          </cell>
          <cell r="F1934">
            <v>2096</v>
          </cell>
          <cell r="G1934">
            <v>41937</v>
          </cell>
          <cell r="H1934">
            <v>2096</v>
          </cell>
        </row>
        <row r="1935">
          <cell r="B1935" t="str">
            <v>보 통 인 부</v>
          </cell>
          <cell r="D1935">
            <v>0.1</v>
          </cell>
          <cell r="E1935" t="str">
            <v>인</v>
          </cell>
          <cell r="F1935">
            <v>3773</v>
          </cell>
          <cell r="G1935">
            <v>37736</v>
          </cell>
          <cell r="H1935">
            <v>3773</v>
          </cell>
        </row>
        <row r="1936">
          <cell r="B1936" t="str">
            <v>POWER BRUSH</v>
          </cell>
          <cell r="D1936">
            <v>0.03</v>
          </cell>
          <cell r="E1936" t="str">
            <v>KG</v>
          </cell>
          <cell r="F1936">
            <v>150</v>
          </cell>
          <cell r="I1936">
            <v>5000</v>
          </cell>
          <cell r="J1936">
            <v>150</v>
          </cell>
        </row>
        <row r="1937">
          <cell r="B1937" t="str">
            <v>WIRE BRUSH</v>
          </cell>
          <cell r="D1937">
            <v>1.6E-2</v>
          </cell>
          <cell r="E1937" t="str">
            <v>KG</v>
          </cell>
          <cell r="F1937">
            <v>32</v>
          </cell>
          <cell r="I1937">
            <v>2000</v>
          </cell>
          <cell r="J1937">
            <v>32</v>
          </cell>
        </row>
        <row r="1938">
          <cell r="B1938" t="str">
            <v>기 계 공</v>
          </cell>
          <cell r="D1938">
            <v>0.13300000000000001</v>
          </cell>
          <cell r="E1938" t="str">
            <v>인</v>
          </cell>
          <cell r="F1938">
            <v>7834</v>
          </cell>
          <cell r="G1938">
            <v>58906</v>
          </cell>
          <cell r="H1938">
            <v>7834</v>
          </cell>
        </row>
        <row r="1939">
          <cell r="B1939" t="str">
            <v>조 력 공</v>
          </cell>
          <cell r="D1939">
            <v>0.05</v>
          </cell>
          <cell r="E1939" t="str">
            <v>인</v>
          </cell>
          <cell r="F1939">
            <v>2445</v>
          </cell>
          <cell r="G1939">
            <v>48912</v>
          </cell>
          <cell r="H1939">
            <v>2445</v>
          </cell>
        </row>
        <row r="1940">
          <cell r="B1940" t="str">
            <v>품질관리공(시험사1급)</v>
          </cell>
          <cell r="D1940">
            <v>1.6E-2</v>
          </cell>
          <cell r="E1940" t="str">
            <v>인</v>
          </cell>
          <cell r="F1940">
            <v>765</v>
          </cell>
          <cell r="G1940">
            <v>47867</v>
          </cell>
          <cell r="H1940">
            <v>765</v>
          </cell>
        </row>
        <row r="1941">
          <cell r="B1941" t="str">
            <v>공 구 손 료</v>
          </cell>
          <cell r="C1941" t="str">
            <v>노임의 2%</v>
          </cell>
          <cell r="D1941" t="str">
            <v>1</v>
          </cell>
          <cell r="E1941" t="str">
            <v>식</v>
          </cell>
          <cell r="F1941">
            <v>338</v>
          </cell>
          <cell r="L1941">
            <v>338</v>
          </cell>
        </row>
        <row r="1942">
          <cell r="B1942" t="str">
            <v>소      계</v>
          </cell>
          <cell r="F1942">
            <v>17788</v>
          </cell>
          <cell r="H1942">
            <v>16913</v>
          </cell>
          <cell r="J1942">
            <v>537</v>
          </cell>
          <cell r="L1942">
            <v>338</v>
          </cell>
        </row>
        <row r="1943">
          <cell r="F1943" t="str">
            <v/>
          </cell>
        </row>
        <row r="1944">
          <cell r="B1944" t="str">
            <v>6-2. CERAMIC COATING (200μ)</v>
          </cell>
        </row>
        <row r="1945">
          <cell r="B1945" t="str">
            <v>세 척 제</v>
          </cell>
          <cell r="D1945">
            <v>0.05</v>
          </cell>
          <cell r="E1945" t="str">
            <v>통</v>
          </cell>
          <cell r="F1945">
            <v>525</v>
          </cell>
          <cell r="I1945">
            <v>10500</v>
          </cell>
          <cell r="J1945">
            <v>525</v>
          </cell>
        </row>
        <row r="1946">
          <cell r="B1946" t="str">
            <v>세 척 공(보통인부)</v>
          </cell>
          <cell r="D1946">
            <v>1.6E-2</v>
          </cell>
          <cell r="E1946" t="str">
            <v>인</v>
          </cell>
          <cell r="F1946">
            <v>603</v>
          </cell>
          <cell r="G1946">
            <v>37736</v>
          </cell>
          <cell r="H1946">
            <v>603</v>
          </cell>
        </row>
        <row r="1947">
          <cell r="B1947" t="str">
            <v>넝    마</v>
          </cell>
          <cell r="D1947">
            <v>0.01</v>
          </cell>
          <cell r="E1947" t="str">
            <v>KG</v>
          </cell>
          <cell r="F1947">
            <v>13</v>
          </cell>
          <cell r="I1947">
            <v>1363</v>
          </cell>
          <cell r="J1947">
            <v>13</v>
          </cell>
        </row>
        <row r="1948">
          <cell r="A1948" t="str">
            <v>종       별</v>
          </cell>
          <cell r="C1948" t="str">
            <v>재 료 또 는</v>
          </cell>
          <cell r="D1948" t="str">
            <v xml:space="preserve">원 수 </v>
          </cell>
          <cell r="E1948" t="str">
            <v>단 위</v>
          </cell>
          <cell r="F1948" t="str">
            <v>총   액</v>
          </cell>
          <cell r="G1948" t="str">
            <v>노   무   비</v>
          </cell>
          <cell r="I1948" t="str">
            <v>재   료   비</v>
          </cell>
          <cell r="K1948" t="str">
            <v>경      비</v>
          </cell>
          <cell r="M1948" t="str">
            <v>비   고</v>
          </cell>
        </row>
        <row r="1949">
          <cell r="C1949" t="str">
            <v xml:space="preserve">규       격 </v>
          </cell>
          <cell r="F1949" t="str">
            <v>금   액</v>
          </cell>
          <cell r="G1949" t="str">
            <v>단  가</v>
          </cell>
          <cell r="H1949" t="str">
            <v>금   액</v>
          </cell>
          <cell r="I1949" t="str">
            <v>단  가</v>
          </cell>
          <cell r="J1949" t="str">
            <v>금   액</v>
          </cell>
          <cell r="K1949" t="str">
            <v>단  가</v>
          </cell>
          <cell r="L1949" t="str">
            <v>금   액</v>
          </cell>
        </row>
        <row r="1950">
          <cell r="B1950" t="str">
            <v>세라믹코팅제</v>
          </cell>
          <cell r="D1950">
            <v>0.36</v>
          </cell>
          <cell r="E1950" t="str">
            <v>KG</v>
          </cell>
          <cell r="F1950">
            <v>60588</v>
          </cell>
          <cell r="I1950">
            <v>168300</v>
          </cell>
          <cell r="J1950">
            <v>60588</v>
          </cell>
        </row>
        <row r="1951">
          <cell r="B1951" t="str">
            <v>희 석 제</v>
          </cell>
          <cell r="D1951">
            <v>0.188</v>
          </cell>
          <cell r="E1951" t="str">
            <v>통</v>
          </cell>
          <cell r="F1951">
            <v>962</v>
          </cell>
          <cell r="I1951">
            <v>5120</v>
          </cell>
          <cell r="J1951">
            <v>962</v>
          </cell>
        </row>
        <row r="1952">
          <cell r="B1952" t="str">
            <v>도 장 공</v>
          </cell>
          <cell r="D1952">
            <v>6.6000000000000003E-2</v>
          </cell>
          <cell r="E1952" t="str">
            <v>인</v>
          </cell>
          <cell r="F1952">
            <v>4160</v>
          </cell>
          <cell r="G1952">
            <v>63038</v>
          </cell>
          <cell r="H1952">
            <v>4160</v>
          </cell>
        </row>
        <row r="1953">
          <cell r="B1953" t="str">
            <v>규    사</v>
          </cell>
          <cell r="D1953">
            <v>3.5999999999999997E-2</v>
          </cell>
          <cell r="E1953" t="str">
            <v>㎥</v>
          </cell>
          <cell r="F1953">
            <v>900</v>
          </cell>
          <cell r="I1953">
            <v>25000</v>
          </cell>
          <cell r="J1953">
            <v>900</v>
          </cell>
        </row>
        <row r="1954">
          <cell r="B1954" t="str">
            <v>장비사용료</v>
          </cell>
          <cell r="C1954" t="str">
            <v>TRUCK CRANE 40TON x 2대</v>
          </cell>
          <cell r="D1954">
            <v>0.02</v>
          </cell>
          <cell r="E1954" t="str">
            <v>HR</v>
          </cell>
          <cell r="F1954">
            <v>3317</v>
          </cell>
          <cell r="G1954">
            <v>37230</v>
          </cell>
          <cell r="H1954">
            <v>744</v>
          </cell>
          <cell r="I1954">
            <v>17460</v>
          </cell>
          <cell r="J1954">
            <v>349</v>
          </cell>
          <cell r="K1954">
            <v>111242</v>
          </cell>
          <cell r="L1954">
            <v>2224</v>
          </cell>
        </row>
        <row r="1955">
          <cell r="B1955" t="str">
            <v>공 구 손 료</v>
          </cell>
          <cell r="C1955" t="str">
            <v>노임의 2%</v>
          </cell>
          <cell r="D1955">
            <v>1</v>
          </cell>
          <cell r="E1955" t="str">
            <v>식</v>
          </cell>
          <cell r="F1955">
            <v>110</v>
          </cell>
          <cell r="L1955">
            <v>110</v>
          </cell>
        </row>
        <row r="1956">
          <cell r="B1956" t="str">
            <v>소     계</v>
          </cell>
          <cell r="F1956">
            <v>71178</v>
          </cell>
          <cell r="H1956">
            <v>5507</v>
          </cell>
          <cell r="J1956">
            <v>63337</v>
          </cell>
          <cell r="L1956">
            <v>2334</v>
          </cell>
        </row>
        <row r="1958">
          <cell r="B1958" t="str">
            <v>합     계</v>
          </cell>
          <cell r="F1958">
            <v>88966</v>
          </cell>
          <cell r="H1958">
            <v>22420</v>
          </cell>
          <cell r="J1958">
            <v>63874</v>
          </cell>
          <cell r="L1958">
            <v>2672</v>
          </cell>
        </row>
        <row r="1971">
          <cell r="F1971" t="str">
            <v/>
          </cell>
        </row>
        <row r="1976">
          <cell r="E1976" t="str">
            <v/>
          </cell>
          <cell r="F1976" t="str">
            <v>S.T.S 잡철물 제작,설치(SCREEN등)</v>
          </cell>
        </row>
        <row r="1977">
          <cell r="E1977" t="str">
            <v/>
          </cell>
        </row>
        <row r="1978">
          <cell r="A1978" t="str">
            <v>종       별</v>
          </cell>
          <cell r="C1978" t="str">
            <v>재 료 또 는</v>
          </cell>
          <cell r="D1978" t="str">
            <v xml:space="preserve">원 수 </v>
          </cell>
          <cell r="E1978" t="str">
            <v>단 위</v>
          </cell>
          <cell r="F1978" t="str">
            <v>총   액</v>
          </cell>
          <cell r="G1978" t="str">
            <v>노   무   비</v>
          </cell>
          <cell r="I1978" t="str">
            <v>재   료   비</v>
          </cell>
          <cell r="K1978" t="str">
            <v>경      비</v>
          </cell>
          <cell r="M1978" t="str">
            <v>비   고</v>
          </cell>
        </row>
        <row r="1979">
          <cell r="C1979" t="str">
            <v xml:space="preserve">규       격 </v>
          </cell>
          <cell r="F1979" t="str">
            <v>금   액</v>
          </cell>
          <cell r="G1979" t="str">
            <v>단  가</v>
          </cell>
          <cell r="H1979" t="str">
            <v>금   액</v>
          </cell>
          <cell r="I1979" t="str">
            <v>단  가</v>
          </cell>
          <cell r="J1979" t="str">
            <v>금   액</v>
          </cell>
          <cell r="K1979" t="str">
            <v>단  가</v>
          </cell>
          <cell r="L1979" t="str">
            <v>금   액</v>
          </cell>
        </row>
        <row r="1980">
          <cell r="A1980" t="str">
            <v>용  접  봉</v>
          </cell>
          <cell r="C1980" t="str">
            <v>AWSE 306-16 4Φ</v>
          </cell>
          <cell r="D1980">
            <v>18.48</v>
          </cell>
          <cell r="E1980" t="str">
            <v>KG</v>
          </cell>
          <cell r="I1980">
            <v>5460</v>
          </cell>
          <cell r="J1980">
            <v>100900</v>
          </cell>
        </row>
        <row r="1981">
          <cell r="A1981" t="str">
            <v>산      소</v>
          </cell>
          <cell r="C1981" t="str">
            <v>6,000L</v>
          </cell>
          <cell r="D1981">
            <v>1.05</v>
          </cell>
          <cell r="E1981" t="str">
            <v>병</v>
          </cell>
          <cell r="I1981">
            <v>12000</v>
          </cell>
          <cell r="J1981">
            <v>12600</v>
          </cell>
        </row>
        <row r="1982">
          <cell r="A1982" t="str">
            <v>아 세 치 렌</v>
          </cell>
          <cell r="C1982" t="str">
            <v>4,500L</v>
          </cell>
          <cell r="D1982">
            <v>2.8</v>
          </cell>
          <cell r="E1982" t="str">
            <v>KG</v>
          </cell>
          <cell r="I1982">
            <v>10500</v>
          </cell>
          <cell r="J1982">
            <v>29400</v>
          </cell>
        </row>
        <row r="1983">
          <cell r="A1983" t="str">
            <v>철      공</v>
          </cell>
          <cell r="D1983">
            <v>27.65</v>
          </cell>
          <cell r="E1983" t="str">
            <v>인</v>
          </cell>
          <cell r="G1983">
            <v>72430</v>
          </cell>
          <cell r="H1983">
            <v>2002689</v>
          </cell>
        </row>
        <row r="1984">
          <cell r="A1984" t="str">
            <v>비  계   공</v>
          </cell>
          <cell r="D1984">
            <v>4.71</v>
          </cell>
          <cell r="E1984" t="str">
            <v>인</v>
          </cell>
          <cell r="G1984">
            <v>79467</v>
          </cell>
          <cell r="H1984">
            <v>374289</v>
          </cell>
        </row>
        <row r="1986">
          <cell r="A1986" t="str">
            <v>보 통 인 부</v>
          </cell>
          <cell r="D1986">
            <v>0.66</v>
          </cell>
          <cell r="E1986" t="str">
            <v>인</v>
          </cell>
          <cell r="G1986">
            <v>37736</v>
          </cell>
          <cell r="H1986">
            <v>24905</v>
          </cell>
        </row>
        <row r="1987">
          <cell r="A1987" t="str">
            <v>용  접  공</v>
          </cell>
          <cell r="D1987">
            <v>2.6</v>
          </cell>
          <cell r="E1987" t="str">
            <v>인</v>
          </cell>
          <cell r="G1987">
            <v>74016</v>
          </cell>
          <cell r="H1987">
            <v>192441</v>
          </cell>
        </row>
        <row r="1988">
          <cell r="A1988" t="str">
            <v>특 별 인 부</v>
          </cell>
          <cell r="D1988">
            <v>0.74</v>
          </cell>
          <cell r="E1988" t="str">
            <v>인</v>
          </cell>
          <cell r="G1988">
            <v>57379</v>
          </cell>
          <cell r="H1988">
            <v>42460</v>
          </cell>
        </row>
        <row r="1989">
          <cell r="A1989" t="str">
            <v>용접기 손료</v>
          </cell>
          <cell r="D1989">
            <v>20.83</v>
          </cell>
          <cell r="E1989" t="str">
            <v>Hr</v>
          </cell>
          <cell r="K1989">
            <v>155</v>
          </cell>
          <cell r="L1989">
            <v>3228</v>
          </cell>
        </row>
        <row r="1990">
          <cell r="A1990" t="str">
            <v>전력 소요량</v>
          </cell>
          <cell r="D1990">
            <v>126</v>
          </cell>
          <cell r="E1990" t="str">
            <v>KWH</v>
          </cell>
          <cell r="K1990">
            <v>61.6</v>
          </cell>
          <cell r="L1990">
            <v>7761</v>
          </cell>
        </row>
        <row r="1991">
          <cell r="A1991" t="str">
            <v>공 구 손 료</v>
          </cell>
          <cell r="C1991" t="str">
            <v>인건비의 3%</v>
          </cell>
          <cell r="L1991">
            <v>79103</v>
          </cell>
        </row>
        <row r="1993">
          <cell r="A1993" t="str">
            <v>소    계</v>
          </cell>
          <cell r="F1993">
            <v>2869776</v>
          </cell>
          <cell r="H1993">
            <v>2636784</v>
          </cell>
          <cell r="J1993">
            <v>142900</v>
          </cell>
          <cell r="L1993">
            <v>90092</v>
          </cell>
        </row>
        <row r="1995">
          <cell r="A1995" t="str">
            <v>계 ( 간단한구조 )</v>
          </cell>
          <cell r="C1995" t="str">
            <v>100 %</v>
          </cell>
          <cell r="F1995">
            <v>2869776</v>
          </cell>
          <cell r="H1995">
            <v>2636784</v>
          </cell>
          <cell r="J1995">
            <v>142900</v>
          </cell>
          <cell r="L1995">
            <v>90092</v>
          </cell>
        </row>
        <row r="1997">
          <cell r="A1997" t="str">
            <v>계 ( 복잡한구조 )</v>
          </cell>
          <cell r="C1997" t="str">
            <v>140 %</v>
          </cell>
          <cell r="F1997">
            <v>4017685</v>
          </cell>
          <cell r="H1997">
            <v>3691497</v>
          </cell>
          <cell r="J1997">
            <v>200060</v>
          </cell>
          <cell r="L1997">
            <v>126128</v>
          </cell>
        </row>
        <row r="2000">
          <cell r="F2000" t="str">
            <v/>
          </cell>
        </row>
        <row r="2001">
          <cell r="F2001" t="str">
            <v/>
          </cell>
        </row>
        <row r="2002">
          <cell r="F2002" t="str">
            <v/>
          </cell>
        </row>
        <row r="2004">
          <cell r="F2004" t="str">
            <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포장공"/>
      <sheetName val="내역서적용수량"/>
      <sheetName val="아스콘"/>
      <sheetName val="아 포장재료"/>
      <sheetName val="아스콘포장 수량집계표"/>
      <sheetName val="아스콘절삭수량산출"/>
      <sheetName val="절삭후덧연"/>
      <sheetName val="아스콘수량산출"/>
      <sheetName val="보도블럭"/>
      <sheetName val="보도수량집계표 "/>
      <sheetName val="보도수량산출"/>
      <sheetName val="보도블럭복구"/>
      <sheetName val="ASP지방도(배수)"/>
      <sheetName val="관경별 포장-연"/>
      <sheetName val="경계석"/>
      <sheetName val="도로경계석수량산출"/>
      <sheetName val="보도경계석조서"/>
      <sheetName val="보도경계석"/>
      <sheetName val="미끄럼방지포장"/>
      <sheetName val="미끄럼방지수량집계표"/>
      <sheetName val="미끄럼방지수량산출"/>
      <sheetName val="미끄럼포장-조"/>
      <sheetName val="급수관포장-조"/>
      <sheetName val="상수도토공집계표"/>
      <sheetName val="장비집계"/>
      <sheetName val="데리네이타현황"/>
      <sheetName val="쌍송교"/>
      <sheetName val="6PILE  (돌출)"/>
    </sheetNames>
    <definedNames>
      <definedName name="ASPBD300" refersTo="#REF!"/>
      <definedName name="bbv" refersTo="#REF!"/>
      <definedName name="BlankMacro1"/>
      <definedName name="camberWork" refersTo="#REF!"/>
      <definedName name="D800표준터파기산근" refersTo="#REF!"/>
      <definedName name="PTINT" refersTo="#REF!"/>
      <definedName name="yyy" refersTo="#REF!"/>
      <definedName name="곡각부단위수량" refersTo="#REF!"/>
      <definedName name="관급자재집계표" refersTo="#REF!"/>
      <definedName name="그림" refersTo="#REF!"/>
      <definedName name="길성" refersTo="#REF!"/>
      <definedName name="길성천" refersTo="#REF!"/>
      <definedName name="길성천1" refersTo="#REF!"/>
      <definedName name="길성천2" refersTo="#REF!"/>
      <definedName name="길성촌3" refersTo="#REF!"/>
      <definedName name="ㄴㅇㅁㄹㄴㅇㅁ" refersTo="#REF!"/>
      <definedName name="내역서" refersTo="#REF!"/>
      <definedName name="레미콘수운반DT" refersTo="#REF!"/>
      <definedName name="모래운반" refersTo="#REF!"/>
      <definedName name="설계단면력요약.SAP90Work" refersTo="#REF!"/>
      <definedName name="성토3" refersTo="#REF!"/>
      <definedName name="성토도쟈" refersTo="#REF!"/>
      <definedName name="순성토" refersTo="#REF!"/>
      <definedName name="시멘트운" refersTo="#REF!"/>
      <definedName name="시멘트운반" refersTo="#REF!"/>
      <definedName name="연결관" refersTo="#REF!"/>
      <definedName name="연결관61" refersTo="#REF!"/>
      <definedName name="오수받이수량" refersTo="#REF!"/>
      <definedName name="자갈운반" refersTo="#REF!"/>
      <definedName name="잔토처리" refersTo="#REF!"/>
      <definedName name="장경철" refersTo="#REF!"/>
      <definedName name="절" refersTo="#REF!"/>
      <definedName name="절1" refersTo="#REF!"/>
      <definedName name="절토" refersTo="#REF!"/>
      <definedName name="절토1" refersTo="#REF!"/>
      <definedName name="제1" refersTo="#REF!"/>
      <definedName name="천" refersTo="#REF!"/>
      <definedName name="철" refersTo="#REF!"/>
      <definedName name="철1" refersTo="#REF!"/>
      <definedName name="철2" refersTo="#REF!"/>
      <definedName name="철근운반" refersTo="#REF!"/>
      <definedName name="콘크리트깨기" refersTo="#REF!"/>
      <definedName name="터" refersTo="#REF!"/>
      <definedName name="터1" refersTo="#REF!"/>
      <definedName name="흄" refersTo="#REF!"/>
      <definedName name="흄1" refersTo="#REF!"/>
      <definedName name="흄2" refersTo="#REF!"/>
      <definedName name="흄관운반" refersTo="#REF!"/>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우수관집계표"/>
      <sheetName val="우수관부설"/>
      <sheetName val="관경별토피고산출"/>
      <sheetName val="관부설-대로3류(차도)"/>
      <sheetName val="관부설-대로3류(보도)"/>
      <sheetName val="관부설-중로1류"/>
      <sheetName val="관부설-중로2류"/>
      <sheetName val="관부설-소로2류"/>
      <sheetName val="관부설-소로3류"/>
      <sheetName val="관부설단위수량(EX)"/>
      <sheetName val="02-연결관토공집계표"/>
      <sheetName val="연결관-대로3류"/>
      <sheetName val="연결관-대로3류(보도)"/>
      <sheetName val="연결관-중로1류"/>
      <sheetName val="연결관-중로2류"/>
      <sheetName val="연결관-소로2류"/>
      <sheetName val="연결관-소로3류"/>
      <sheetName val="연결관단위수량(EX)"/>
      <sheetName val="03-우수받이토공집계표"/>
      <sheetName val="우수받이단위수량"/>
      <sheetName val="04-집수정토공집계표"/>
      <sheetName val="집수정단위수량"/>
      <sheetName val="Sheet"/>
      <sheetName val="1호인버트수량"/>
      <sheetName val="진주방향"/>
      <sheetName val="마산방향"/>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노무비(3)"/>
      <sheetName val="DATA"/>
    </sheetNames>
    <sheetDataSet>
      <sheetData sheetId="0"/>
      <sheetData sheetId="1"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수로교총재료집계"/>
      <sheetName val="도장수량(하1)"/>
      <sheetName val="주형"/>
      <sheetName val="ABUT수량-A1"/>
      <sheetName val="노임단가"/>
      <sheetName val="간선계산"/>
      <sheetName val="P3"/>
      <sheetName val="기계경비일람"/>
      <sheetName val="#REF"/>
      <sheetName val="A 견적"/>
      <sheetName val="CABLE SIZE-3"/>
      <sheetName val="빗물받이(910-510-410)"/>
      <sheetName val="수량산출"/>
      <sheetName val="Sheet1 (2)"/>
      <sheetName val="일위대가"/>
      <sheetName val="노임"/>
      <sheetName val="교대(A1)"/>
      <sheetName val="상행-교대(A1-A2)"/>
      <sheetName val="함수연습"/>
      <sheetName val="을지"/>
      <sheetName val="가정급수관"/>
      <sheetName val="4차원가계산서"/>
      <sheetName val="산출내역서"/>
      <sheetName val="진주방향"/>
      <sheetName val="마산방향"/>
      <sheetName val="산출내역서집계표"/>
      <sheetName val="집수정"/>
      <sheetName val="가압장(토목)"/>
      <sheetName val="터파기및재료"/>
      <sheetName val="일위_파일"/>
      <sheetName val="이토변실(A3-LINE)"/>
      <sheetName val="규격"/>
      <sheetName val="수종"/>
      <sheetName val="부대tu"/>
      <sheetName val="연결임시"/>
      <sheetName val="파일의이용"/>
      <sheetName val="산출금액내역"/>
      <sheetName val="상수구조화편집부표"/>
      <sheetName val="퍼스트"/>
      <sheetName val="콘_재료분리(1)"/>
      <sheetName val="설계서SC"/>
      <sheetName val="설계서"/>
      <sheetName val="기초자료입력"/>
      <sheetName val="반중력식옹벽"/>
      <sheetName val="자재단가비교표"/>
      <sheetName val="요율"/>
      <sheetName val="내역(중앙)"/>
      <sheetName val="내역(창신)"/>
      <sheetName val="단면"/>
      <sheetName val="4.2유효폭의 계산"/>
      <sheetName val="분전반"/>
      <sheetName val="설계변기계비교"/>
      <sheetName val="단위수량(1)"/>
      <sheetName val="배수공"/>
      <sheetName val="일위대가표"/>
      <sheetName val="기본일위"/>
      <sheetName val="사리부설"/>
      <sheetName val="목록"/>
      <sheetName val="중기"/>
      <sheetName val="판매시설"/>
      <sheetName val="기본DATA"/>
      <sheetName val="관리,공감"/>
      <sheetName val="내역서"/>
      <sheetName val="공종목록표"/>
      <sheetName val="시점교대"/>
      <sheetName val="밸브설치"/>
      <sheetName val="당초계약"/>
      <sheetName val="변경내역"/>
      <sheetName val="단가"/>
      <sheetName val="신천3호용수로"/>
      <sheetName val="기계공사"/>
      <sheetName val="평야부단가"/>
      <sheetName val="수량산출서"/>
      <sheetName val="개거산출내역"/>
      <sheetName val="갑지"/>
      <sheetName val="설계"/>
      <sheetName val="설계예산서(2_소천우회토목)"/>
      <sheetName val="산출근거 "/>
      <sheetName val="수량집계"/>
      <sheetName val="일용노임단가"/>
      <sheetName val="사토운반거리"/>
      <sheetName val="소운반"/>
      <sheetName val="국공유지및사유지"/>
      <sheetName val="날개수량1.5"/>
      <sheetName val="수로교"/>
      <sheetName val="96보완계획7.12"/>
      <sheetName val="이형관"/>
      <sheetName val="시중노임"/>
      <sheetName val="입력"/>
      <sheetName val="위치 및 제원표"/>
      <sheetName val="수리보고서비"/>
      <sheetName val="2000년1차"/>
      <sheetName val="자가"/>
      <sheetName val="공내역"/>
      <sheetName val="기준"/>
      <sheetName val="마산월령동골조물량변경"/>
      <sheetName val="지급자재"/>
      <sheetName val="단위중량"/>
      <sheetName val="깨기수량"/>
      <sheetName val="집수정(600-700)"/>
      <sheetName val="오수토공"/>
      <sheetName val="INPUT"/>
      <sheetName val="Sheet17"/>
      <sheetName val="자재운반단가일람표"/>
      <sheetName val="DATE"/>
      <sheetName val="작성"/>
      <sheetName val="용수지선토적"/>
      <sheetName val="도로토적"/>
      <sheetName val="청천내"/>
      <sheetName val="당초명세(평)"/>
      <sheetName val="예산서"/>
      <sheetName val="지수"/>
      <sheetName val="토적계산"/>
      <sheetName val="목차"/>
      <sheetName val="준검 내역서"/>
      <sheetName val="여과지동"/>
      <sheetName val="기초자료"/>
      <sheetName val="자재단가"/>
      <sheetName val="●수량(침구보관창고-21평)"/>
      <sheetName val="유효폭의 계산"/>
      <sheetName val="포장공수량집계표"/>
      <sheetName val="단가표"/>
      <sheetName val="차액보증"/>
      <sheetName val="소야공정계획표"/>
      <sheetName val="공비대비"/>
      <sheetName val="토목"/>
      <sheetName val="내역"/>
      <sheetName val="보완토적"/>
      <sheetName val="일위대가(가설)"/>
      <sheetName val="입찰"/>
      <sheetName val="현경"/>
      <sheetName val="중기일위대가"/>
      <sheetName val="측량요율"/>
      <sheetName val="자재대"/>
      <sheetName val="착공내역"/>
      <sheetName val="광산내역"/>
      <sheetName val="대비"/>
      <sheetName val="슬래브(PF)(하류)"/>
      <sheetName val="공정계획"/>
      <sheetName val="기초일위"/>
      <sheetName val="분전함신설"/>
      <sheetName val="접지1종"/>
      <sheetName val="도근좌표"/>
      <sheetName val="산출집계표 (2)"/>
      <sheetName val="표지세로"/>
      <sheetName val="이토변실"/>
      <sheetName val="전기공사일위대가"/>
      <sheetName val="부대내역"/>
      <sheetName val="포장복구집계"/>
      <sheetName val="단가산출"/>
      <sheetName val="도면출력"/>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INPUT"/>
      <sheetName val="A1(d)"/>
      <sheetName val="A2(d) "/>
      <sheetName val="수량"/>
      <sheetName val="manual"/>
    </sheetNames>
    <sheetDataSet>
      <sheetData sheetId="0" refreshError="1"/>
      <sheetData sheetId="1" refreshError="1">
        <row r="26">
          <cell r="F26">
            <v>10.881</v>
          </cell>
          <cell r="I26">
            <v>3.5</v>
          </cell>
          <cell r="L26">
            <v>5</v>
          </cell>
        </row>
        <row r="27">
          <cell r="C27">
            <v>1.639</v>
          </cell>
          <cell r="F27">
            <v>10.364000000000001</v>
          </cell>
        </row>
        <row r="28">
          <cell r="C28">
            <v>2.5110000000000001</v>
          </cell>
          <cell r="I28">
            <v>1.8</v>
          </cell>
        </row>
        <row r="30">
          <cell r="C30">
            <v>5.1369999999999996</v>
          </cell>
        </row>
        <row r="33">
          <cell r="C33">
            <v>2.302</v>
          </cell>
        </row>
        <row r="36">
          <cell r="C36">
            <v>3.9369999999999998</v>
          </cell>
          <cell r="I36">
            <v>1.0329999999999999</v>
          </cell>
        </row>
        <row r="37">
          <cell r="I37">
            <v>3.45</v>
          </cell>
        </row>
        <row r="43">
          <cell r="I43">
            <v>0</v>
          </cell>
        </row>
        <row r="44">
          <cell r="F44">
            <v>1.3</v>
          </cell>
          <cell r="I44">
            <v>1.2</v>
          </cell>
        </row>
        <row r="45">
          <cell r="F45">
            <v>1.35</v>
          </cell>
          <cell r="I45">
            <v>0.5</v>
          </cell>
        </row>
        <row r="46">
          <cell r="I46">
            <v>0.15</v>
          </cell>
        </row>
      </sheetData>
      <sheetData sheetId="2" refreshError="1"/>
      <sheetData sheetId="3" refreshError="1"/>
      <sheetData sheetId="4" refreshError="1"/>
      <sheetData sheetId="5"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적용수량"/>
      <sheetName val="토공계획서"/>
      <sheetName val="유동표"/>
      <sheetName val="덧씌우기"/>
      <sheetName val="타공정이기수량"/>
      <sheetName val="토량운반집계"/>
      <sheetName val="토량운반(무대)"/>
      <sheetName val="깨기수량"/>
      <sheetName val="토공규준틀"/>
      <sheetName val="기존아스팔트"/>
      <sheetName val="기존구조물깨기"/>
      <sheetName val="맨홀깨기"/>
      <sheetName val="지장물철거"/>
      <sheetName val="지장물수량"/>
      <sheetName val="경계석철거집계(3공구)"/>
      <sheetName val="경계석철거 3공구 "/>
      <sheetName val="단면설계"/>
      <sheetName val="안정검토"/>
      <sheetName val="#REF"/>
      <sheetName val="토공3공구"/>
      <sheetName val="U-TYPE(1)"/>
      <sheetName val="대로근거"/>
      <sheetName val="Sheet2"/>
      <sheetName val="Sheet3"/>
      <sheetName val="터파기및재료"/>
      <sheetName val="단위중량"/>
      <sheetName val="순공사비"/>
      <sheetName val="용산3(영광)"/>
      <sheetName val="수량집계"/>
      <sheetName val="총괄집계표"/>
      <sheetName val="기초자료"/>
      <sheetName val="적용단위길이"/>
      <sheetName val="피벗테이블데이터분석"/>
      <sheetName val="특수기호강도거푸집"/>
      <sheetName val="종배수관면벽신"/>
      <sheetName val="종배수관(신)"/>
      <sheetName val="자료입력"/>
      <sheetName val="교대(A1)"/>
      <sheetName val="기초및구체공"/>
      <sheetName val="단위수량"/>
      <sheetName val="중기일위대가"/>
      <sheetName val="노임단가"/>
      <sheetName val="맨홀수량산출"/>
      <sheetName val="INPUT"/>
      <sheetName val="교대(A1-A2)"/>
      <sheetName val="5Strand-장기처짐PCI"/>
      <sheetName val="건축토목내역"/>
      <sheetName val="보도경계블럭"/>
      <sheetName val="DATE"/>
      <sheetName val="수량산출"/>
      <sheetName val="원형1호맨홀토공수량"/>
      <sheetName val="다곡2교"/>
      <sheetName val="대구-교대(A1)"/>
      <sheetName val="일반공사"/>
      <sheetName val="설계예산서"/>
      <sheetName val="내역(총괄)"/>
      <sheetName val="부대내역"/>
      <sheetName val="내역"/>
      <sheetName val="G2_EXA"/>
      <sheetName val="명세서"/>
      <sheetName val="지급자재"/>
      <sheetName val="우각부보강"/>
      <sheetName val="C.배수관공"/>
      <sheetName val="ITEM"/>
      <sheetName val="입력DATA"/>
      <sheetName val="바닥판"/>
      <sheetName val="참고"/>
      <sheetName val="3BL공동구 수량"/>
      <sheetName val="설계"/>
      <sheetName val="교각계산"/>
      <sheetName val="H-PILE수량집계"/>
      <sheetName val="Sheet1 (2)"/>
      <sheetName val="Baby일위대가"/>
      <sheetName val="Sheet1"/>
      <sheetName val="정부노임단가"/>
      <sheetName val="중기사용료"/>
      <sheetName val="증감대비"/>
      <sheetName val="종단계산"/>
      <sheetName val="진주방향"/>
      <sheetName val="직재"/>
      <sheetName val="데리네이타현황"/>
      <sheetName val="공사비명세서"/>
      <sheetName val="guard(mac)"/>
      <sheetName val="일위대가(가설)"/>
      <sheetName val="노무비"/>
      <sheetName val="맨홀"/>
      <sheetName val="날개벽(시점좌측)"/>
      <sheetName val="상행-교대(A1-A2)"/>
      <sheetName val="수로교총재료집계"/>
      <sheetName val="교각1"/>
      <sheetName val="일위_파일"/>
      <sheetName val="주현(해보)"/>
      <sheetName val="주현(영광)"/>
      <sheetName val="공통가설"/>
      <sheetName val="이토변실"/>
      <sheetName val="노임"/>
      <sheetName val="L형옹벽단위수량(25)"/>
      <sheetName val="전체철근집계"/>
      <sheetName val="I一般比"/>
      <sheetName val="J형측구단위수량"/>
      <sheetName val="말뚝지지력산정"/>
      <sheetName val="산출근거"/>
      <sheetName val="보차도경계석"/>
      <sheetName val="단가산출서"/>
      <sheetName val="기성고"/>
      <sheetName val="직노"/>
      <sheetName val="도근좌표"/>
      <sheetName val="ABUT수량-A1"/>
      <sheetName val="3.바닥판설계"/>
      <sheetName val="주형"/>
      <sheetName val=""/>
      <sheetName val="내역서(삼호)"/>
      <sheetName val="계림(함평)"/>
      <sheetName val="계림(장성)"/>
      <sheetName val="노임단가표"/>
      <sheetName val="토적표"/>
      <sheetName val="가도공"/>
      <sheetName val="장비집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sheetData sheetId="111" refreshError="1"/>
      <sheetData sheetId="112" refreshError="1"/>
      <sheetData sheetId="113" refreshError="1"/>
      <sheetData sheetId="114" refreshError="1"/>
      <sheetData sheetId="115" refreshError="1"/>
      <sheetData sheetId="116" refreshError="1"/>
      <sheetData sheetId="117"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자재집계"/>
      <sheetName val="주요자재산출근거"/>
      <sheetName val="총괄토공"/>
      <sheetName val="시점부토공"/>
      <sheetName val="종점부토공"/>
      <sheetName val="옹벽토공"/>
      <sheetName val="구조물수량집계표"/>
      <sheetName val="총괄철근"/>
      <sheetName val="슬래브집계"/>
      <sheetName val="도장집계"/>
      <sheetName val="상부철근"/>
      <sheetName val="슬래브(유곡)"/>
      <sheetName val="슬래브(정촌)"/>
      <sheetName val="교대수량총괄집계표 "/>
      <sheetName val="교대철근"/>
      <sheetName val="교대1유곡"/>
      <sheetName val="교대1정촌"/>
      <sheetName val="교대2유곡"/>
      <sheetName val="교대2정촌"/>
      <sheetName val="접슬집계"/>
      <sheetName val="접속슬철근"/>
      <sheetName val="접속슬래브"/>
      <sheetName val="옹벽수량집계표"/>
      <sheetName val="옹벽철근"/>
      <sheetName val="옹벽"/>
      <sheetName val="보강토옹벽수량집계"/>
      <sheetName val="보강토옹벽수량산출"/>
      <sheetName val="부대공집계표"/>
      <sheetName val="부대공철근"/>
      <sheetName val="부대공"/>
      <sheetName val="강교제작집계"/>
      <sheetName val="강교강재집계"/>
      <sheetName val="율곡교수정최종집계"/>
      <sheetName val="안정검토"/>
      <sheetName val="용산1(해보)"/>
      <sheetName val="1.설계조건"/>
      <sheetName val="guard(mac)"/>
      <sheetName val="교각1"/>
      <sheetName val="자재단가비교표"/>
      <sheetName val="ABUT수량-A1"/>
      <sheetName val="점수계산1-2"/>
      <sheetName val="교각계산"/>
      <sheetName val="INPUT"/>
      <sheetName val="콘크리트끼기운반품셈"/>
      <sheetName val="단면상수 및 주빔설계"/>
      <sheetName val="버스운행안내"/>
      <sheetName val="예방접종계획"/>
      <sheetName val="근태계획서"/>
    </sheetNames>
    <definedNames>
      <definedName name="Macro7"/>
      <definedName name="Macro8"/>
      <definedName name="Macro9"/>
    </definedNames>
    <sheetDataSet>
      <sheetData sheetId="0" refreshError="1"/>
      <sheetData sheetId="1" refreshError="1"/>
      <sheetData sheetId="2" refreshError="1"/>
      <sheetData sheetId="3"/>
      <sheetData sheetId="4" refreshError="1"/>
      <sheetData sheetId="5" refreshError="1"/>
      <sheetData sheetId="6" refreshError="1"/>
      <sheetData sheetId="7"/>
      <sheetData sheetId="8"/>
      <sheetData sheetId="9"/>
      <sheetData sheetId="10" refreshError="1"/>
      <sheetData sheetId="11" refreshError="1"/>
      <sheetData sheetId="12"/>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면벽재료집계표"/>
      <sheetName val="면벽재료집계표(토공제외)"/>
      <sheetName val="면벽단위수량"/>
      <sheetName val="연장산출(좌,우)"/>
      <sheetName val="MYUN(MAC)"/>
      <sheetName val="manh(mac)"/>
      <sheetName val="guard(mac)"/>
      <sheetName val="단면 (2)"/>
      <sheetName val="말뚝기초"/>
      <sheetName val="ABUT수량-A1"/>
      <sheetName val="슬래브(유곡)"/>
      <sheetName val="교각1"/>
      <sheetName val="박기사-면벽"/>
      <sheetName val="특별교실"/>
      <sheetName val="역T형"/>
      <sheetName val="암거공"/>
      <sheetName val="woo(mac)"/>
      <sheetName val="진주방향"/>
      <sheetName val="교각계산"/>
      <sheetName val="CABLE SIZE-3"/>
      <sheetName val="옹벽철근"/>
      <sheetName val="버스운행안내"/>
      <sheetName val="예방접종계획"/>
      <sheetName val="근태계획서"/>
      <sheetName val="1.설계조건"/>
      <sheetName val="2BOX본체"/>
      <sheetName val="옹벽"/>
      <sheetName val="2.단면가정"/>
      <sheetName val="4.말뚝설계"/>
      <sheetName val="LEGEND"/>
      <sheetName val="1호맨홀토공"/>
      <sheetName val="토사(PE)"/>
      <sheetName val="마산방향"/>
      <sheetName val="#REF"/>
      <sheetName val="도장수량(하1)"/>
      <sheetName val="주형"/>
      <sheetName val="안정검토"/>
      <sheetName val="단면설계"/>
      <sheetName val="6PILE  (돌출)"/>
      <sheetName val="단위수량"/>
      <sheetName val="부대공"/>
      <sheetName val="방호벽"/>
      <sheetName val="교통표지"/>
      <sheetName val="낙석방지책"/>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면벽재료집계표"/>
      <sheetName val="면벽재료집계표(토공제외)"/>
      <sheetName val="면벽단위수량"/>
      <sheetName val="연장산출(좌,우)"/>
      <sheetName val="MYUN(MAC)"/>
      <sheetName val="manh(mac)"/>
      <sheetName val="guard(mac)"/>
      <sheetName val="교각1"/>
    </sheetNames>
    <sheetDataSet>
      <sheetData sheetId="0"/>
      <sheetData sheetId="1"/>
      <sheetData sheetId="2"/>
      <sheetData sheetId="3"/>
      <sheetData sheetId="4"/>
      <sheetData sheetId="5"/>
      <sheetData sheetId="6" refreshError="1">
        <row r="1">
          <cell r="A1" t="str">
            <v>bs_chekjum</v>
          </cell>
          <cell r="C1" t="str">
            <v>bs_chekplus</v>
          </cell>
          <cell r="E1" t="str">
            <v>bs_chekwave</v>
          </cell>
        </row>
      </sheetData>
      <sheetData sheetId="7"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계"/>
      <sheetName val="주형"/>
      <sheetName val="단면상수 및 주빔설계"/>
      <sheetName val="슬래브(유곡)"/>
    </sheetNames>
    <sheetDataSet>
      <sheetData sheetId="0">
        <row r="124">
          <cell r="G124">
            <v>2.5</v>
          </cell>
        </row>
        <row r="125">
          <cell r="O125">
            <v>2.7</v>
          </cell>
        </row>
      </sheetData>
      <sheetData sheetId="1"/>
      <sheetData sheetId="2" refreshError="1"/>
      <sheetData sheetId="3"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집계(그레이팅뚜껑)"/>
      <sheetName val="단위수량(그레이팅뚜껑)"/>
      <sheetName val="스틸그레이팅"/>
      <sheetName val="집계(콘크리트뚜껑)"/>
      <sheetName val="단위수량(콘크리트뚜껑)"/>
      <sheetName val="G-U형측구"/>
    </sheetNames>
    <definedNames>
      <definedName name="Button328_Click"/>
    </definedNames>
    <sheetDataSet>
      <sheetData sheetId="0"/>
      <sheetData sheetId="1"/>
      <sheetData sheetId="2" refreshError="1"/>
      <sheetData sheetId="3" refreshError="1"/>
      <sheetData sheetId="4" refreshError="1"/>
      <sheetData sheetId="5"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9회로"/>
      <sheetName val="9회로-1"/>
      <sheetName val="8회로 전기"/>
      <sheetName val="8회로-1"/>
      <sheetName val="7회로"/>
      <sheetName val="6회로"/>
      <sheetName val="6회로-1"/>
      <sheetName val="5회로"/>
      <sheetName val="3회로"/>
      <sheetName val="2회로"/>
      <sheetName val="조명3전기2"/>
      <sheetName val="#REF"/>
      <sheetName val="전기산출근거"/>
      <sheetName val="부하계산서"/>
      <sheetName val="내역서"/>
      <sheetName val="7회로 15DIM 3RD"/>
      <sheetName val="35DIM 3D (2)"/>
      <sheetName val="18회로"/>
      <sheetName val="9회로 (2)"/>
      <sheetName val="10회로 조명"/>
      <sheetName val="7회로 조명"/>
      <sheetName val="조명3전기4 신형 (2)"/>
      <sheetName val="4회로"/>
      <sheetName val="조명3전기2 신형"/>
      <sheetName val="11CH50DIM6RD5"/>
      <sheetName val="14CH32DIM6RD5 (2)"/>
      <sheetName val="28회로"/>
      <sheetName val="8회로신형"/>
      <sheetName val="부산시사상구청"/>
      <sheetName val="18DIM5CH3D"/>
      <sheetName val="18DIM4CH3D (2)"/>
      <sheetName val="14DIM3DIR"/>
      <sheetName val="전기3회로dim8"/>
      <sheetName val="전기2회로dim9 (3)"/>
      <sheetName val="전기2회로dim8 (4)"/>
      <sheetName val="5CH8DIM3D"/>
      <sheetName val="5CH10DIM3D (2)"/>
      <sheetName val="18DIM6CH3D (2)"/>
      <sheetName val="부서현황"/>
      <sheetName val="일위(설)"/>
      <sheetName val="부하(성남)"/>
      <sheetName val="I一般比"/>
      <sheetName val="과천MAIN"/>
      <sheetName val="8회로 25DIM 4RD (2)"/>
      <sheetName val="9회로 22DIM 3D "/>
      <sheetName val="조명5전기1(2)"/>
      <sheetName val="6DIM12CH2D (3)"/>
      <sheetName val="양천현"/>
      <sheetName val="2F 회의실견적(5_14 일대)"/>
      <sheetName val="말뚝지지력산정"/>
      <sheetName val="견적990322"/>
      <sheetName val="지급자재"/>
      <sheetName val="품목"/>
      <sheetName val="일위대가(계측기설치)"/>
      <sheetName val="간선계산"/>
      <sheetName val="LOPCALC"/>
      <sheetName val="원가"/>
      <sheetName val="Sheet5"/>
      <sheetName val="보온자재단가표"/>
      <sheetName val="TOTAL"/>
      <sheetName val="EQUIP-H"/>
      <sheetName val="BM"/>
      <sheetName val="수로교총재료집계"/>
      <sheetName val="별표 "/>
      <sheetName val="일위대가목록"/>
      <sheetName val="9811"/>
      <sheetName val="집계"/>
      <sheetName val="기본일위"/>
      <sheetName val="내역서2안"/>
      <sheetName val="직노"/>
      <sheetName val="실행내역"/>
      <sheetName val="일위대가"/>
      <sheetName val=" HIT-&gt;HMC 견적(3900)"/>
      <sheetName val="신우"/>
      <sheetName val="공통(20-91)"/>
      <sheetName val="JUCK"/>
      <sheetName val="N賃率-職"/>
      <sheetName val="LEGEND"/>
      <sheetName val="guard(mac)"/>
      <sheetName val="__"/>
      <sheetName val="Sheet1"/>
      <sheetName val="수량산출"/>
      <sheetName val="설직재-1"/>
      <sheetName val="내역표지"/>
      <sheetName val="DATA"/>
      <sheetName val="데이타"/>
      <sheetName val="단가산출-기,교"/>
      <sheetName val="일위목록-기"/>
      <sheetName val="요율"/>
      <sheetName val="노임단가"/>
      <sheetName val="20관리비율"/>
      <sheetName val="1.설계조건"/>
      <sheetName val="간접재료비산출표-27-30"/>
      <sheetName val="전차선로 물량표"/>
      <sheetName val="일위_파일"/>
      <sheetName val="danga"/>
      <sheetName val="ilch"/>
      <sheetName val="총괄집계표"/>
      <sheetName val="조명시설"/>
      <sheetName val="가설공사"/>
      <sheetName val="집계표"/>
      <sheetName val="청천내"/>
      <sheetName val="손익분석"/>
      <sheetName val="전신환매도율"/>
      <sheetName val="MOTOR"/>
      <sheetName val="물가시세"/>
      <sheetName val="내역"/>
      <sheetName val="날개벽(시점좌측)"/>
      <sheetName val="갑지"/>
      <sheetName val="JUCKEYK"/>
      <sheetName val="실행대비"/>
      <sheetName val="무시"/>
      <sheetName val="차선도색현황"/>
      <sheetName val="하중"/>
      <sheetName val="주방환기"/>
      <sheetName val="참조"/>
      <sheetName val="총괄표"/>
      <sheetName val="PROJECT BRIEF(EX.NEW)"/>
      <sheetName val="사전공사"/>
      <sheetName val="VXXXXXXX"/>
      <sheetName val="Y-WORK"/>
      <sheetName val="1. 통합배선설비"/>
      <sheetName val="견"/>
      <sheetName val="2.대외공문"/>
      <sheetName val="BID"/>
      <sheetName val="입찰안"/>
      <sheetName val="Summary Sheets"/>
      <sheetName val="직재"/>
      <sheetName val="교각1"/>
      <sheetName val="성곽내역서"/>
      <sheetName val="단가비교표"/>
      <sheetName val="EQUIPMENT -2"/>
      <sheetName val="관급단가"/>
      <sheetName val="단면 (2)"/>
      <sheetName val="설계조건"/>
      <sheetName val="현대물량"/>
      <sheetName val="GEN"/>
      <sheetName val="1.원가계산서"/>
    </sheetNames>
    <definedNames>
      <definedName name="cbs1_1"/>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sheetData sheetId="45"/>
      <sheetData sheetId="46"/>
      <sheetData sheetId="47"/>
      <sheetData sheetId="48" refreshError="1"/>
      <sheetData sheetId="49" refreshError="1"/>
      <sheetData sheetId="50" refreshError="1"/>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1.토총"/>
      <sheetName val="토적"/>
      <sheetName val="가정오수"/>
      <sheetName val="2.관로집"/>
      <sheetName val="관부설"/>
      <sheetName val="가정연결"/>
      <sheetName val="3.구조물집계"/>
      <sheetName val="맨홀높이"/>
      <sheetName val="맨홀2"/>
      <sheetName val="4.포장공"/>
      <sheetName val="관로"/>
      <sheetName val="가정연결관"/>
      <sheetName val="5.부대공"/>
      <sheetName val="(1)가시설공"/>
      <sheetName val="(2)경고"/>
      <sheetName val="(3)기타"/>
      <sheetName val="6.주요자재대"/>
      <sheetName val="7.폐기물"/>
      <sheetName val="laroux"/>
      <sheetName val="맨홀수량산출"/>
      <sheetName val="집계표"/>
      <sheetName val="가감수량"/>
      <sheetName val="단위수량"/>
      <sheetName val="노임이"/>
      <sheetName val="기자재비"/>
      <sheetName val="토사(PE)"/>
      <sheetName val="1호인버트수량"/>
      <sheetName val="SORCE1"/>
      <sheetName val="가시설단위수량"/>
      <sheetName val="터파기및재료"/>
      <sheetName val="수량산출"/>
      <sheetName val="원형1호맨홀토공수량"/>
      <sheetName val="내역서"/>
      <sheetName val="1호맨홀수량산출"/>
      <sheetName val="1호맨홀가감수량"/>
      <sheetName val="가시설(TYPE-A)"/>
      <sheetName val="1-1평균터파기고(1)"/>
      <sheetName val="Sheet1"/>
      <sheetName val="버스운행안내"/>
      <sheetName val="예방접종계획"/>
      <sheetName val="근태계획서"/>
      <sheetName val="8.3해석단면 선정"/>
      <sheetName val="단위중량"/>
      <sheetName val="guard(mac)"/>
      <sheetName val="G.R300경비"/>
      <sheetName val="원형맨~1"/>
      <sheetName val="INPUT"/>
      <sheetName val="70%"/>
      <sheetName val="맨홀수량산출(A-LINE)"/>
      <sheetName val="Sheet3"/>
      <sheetName val="이형관"/>
      <sheetName val="제수"/>
      <sheetName val="공기"/>
      <sheetName val="교각계산"/>
      <sheetName val="DATE"/>
      <sheetName val="대로근거"/>
      <sheetName val="데이타"/>
      <sheetName val="식재인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row r="18">
          <cell r="AE18">
            <v>27.218758750701969</v>
          </cell>
        </row>
        <row r="19">
          <cell r="AE19">
            <v>0.34557519189487723</v>
          </cell>
        </row>
        <row r="25">
          <cell r="AE25">
            <v>1</v>
          </cell>
        </row>
        <row r="30">
          <cell r="AE30" t="str">
            <v>별산</v>
          </cell>
        </row>
        <row r="32">
          <cell r="AE32">
            <v>1.77</v>
          </cell>
        </row>
        <row r="33">
          <cell r="AE33">
            <v>3.9584067435231387</v>
          </cell>
        </row>
        <row r="34">
          <cell r="AE34">
            <v>22.834890602092671</v>
          </cell>
        </row>
        <row r="35">
          <cell r="AE35">
            <v>14</v>
          </cell>
        </row>
      </sheetData>
      <sheetData sheetId="21" refreshError="1"/>
      <sheetData sheetId="22" refreshError="1">
        <row r="6">
          <cell r="W6">
            <v>0.85</v>
          </cell>
        </row>
        <row r="7">
          <cell r="W7">
            <v>1.06</v>
          </cell>
        </row>
        <row r="8">
          <cell r="W8">
            <v>4.24</v>
          </cell>
        </row>
        <row r="9">
          <cell r="W9">
            <v>9.6199999999999992</v>
          </cell>
        </row>
        <row r="10">
          <cell r="W10">
            <v>7.31</v>
          </cell>
        </row>
        <row r="12">
          <cell r="W12">
            <v>63.68</v>
          </cell>
        </row>
      </sheetData>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input"/>
      <sheetName val="1.2.제원"/>
      <sheetName val="3.하중계산"/>
      <sheetName val="4.1.안정검토"/>
      <sheetName val="4.2.안정검토"/>
      <sheetName val="5.1.단면력"/>
      <sheetName val="5.4.하중조합"/>
      <sheetName val="5.5.스프링"/>
      <sheetName val="7.부재검토"/>
      <sheetName val="6.단면력도"/>
      <sheetName val="8.1.기초검토용 부재력(1)"/>
      <sheetName val="8.2.기초검토용부재력(2)"/>
      <sheetName val="8.3.기초단면력(파일)입"/>
      <sheetName val="8.4.SD30 (2)"/>
      <sheetName val="9.SHOE"/>
      <sheetName val="10.낙교방지"/>
      <sheetName val="횡방향구속"/>
      <sheetName val="1.설계조건"/>
      <sheetName val="통합"/>
    </sheetNames>
    <sheetDataSet>
      <sheetData sheetId="0" refreshError="1"/>
      <sheetData sheetId="1">
        <row r="1">
          <cell r="N1">
            <v>240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물가자료"/>
      <sheetName val="운전경비"/>
      <sheetName val="중기조종원인건비"/>
      <sheetName val="일위대가표(평택)"/>
      <sheetName val="일위대가표(송탄)"/>
      <sheetName val="일위대가표(안중)"/>
      <sheetName val="기계경비"/>
      <sheetName val="견적서"/>
      <sheetName val="2공구산출내역"/>
      <sheetName val="실행내역서 "/>
      <sheetName val="공사비예산서(토목분)"/>
      <sheetName val="첨부1-1"/>
      <sheetName val="하부철근수량"/>
      <sheetName val="자료"/>
      <sheetName val="문학간접"/>
      <sheetName val="간접"/>
      <sheetName val="대캧표"/>
      <sheetName val="예산명세서"/>
      <sheetName val="Sheet3"/>
      <sheetName val="기자재비"/>
      <sheetName val="도급양식"/>
      <sheetName val="일위대가"/>
      <sheetName val="70%"/>
      <sheetName val="구리토평1전기"/>
      <sheetName val="단가"/>
      <sheetName val="설계변경원가계산총괄표"/>
      <sheetName val="Macro1"/>
      <sheetName val="부속동"/>
      <sheetName val="통로box전기"/>
      <sheetName val="당초수량"/>
      <sheetName val="guard(mac)"/>
      <sheetName val="22신설수량"/>
      <sheetName val="계화배수"/>
      <sheetName val="내역"/>
      <sheetName val="기초입력"/>
      <sheetName val="점수계산1-2"/>
      <sheetName val="공사직종별노임"/>
      <sheetName val="시추주상도"/>
      <sheetName val="평가데이터"/>
      <sheetName val="토목내역서 (도급단가)"/>
      <sheetName val="관기성공.내"/>
      <sheetName val="청천내"/>
      <sheetName val="공구"/>
      <sheetName val="DATE"/>
      <sheetName val="산출내역서"/>
      <sheetName val="4차원가계산서"/>
      <sheetName val="Sheet1"/>
      <sheetName val="노임단가"/>
      <sheetName val="공사개요"/>
      <sheetName val="청주(철골발주의뢰서)"/>
      <sheetName val="정부노임단가"/>
      <sheetName val="2000년1차"/>
      <sheetName val="CON'C"/>
      <sheetName val="설계명세서"/>
      <sheetName val="자료입력"/>
      <sheetName val="간선계산"/>
      <sheetName val="내역-2"/>
      <sheetName val="일위_파일"/>
      <sheetName val="산출-설비"/>
      <sheetName val="일위대가목록"/>
      <sheetName val="방음벽기초(H=4m)"/>
      <sheetName val="SLAB&quot;1&quot;"/>
      <sheetName val="STORAGE"/>
      <sheetName val="적격점수&lt;300억미만&gt;"/>
      <sheetName val="횡배수관집현황(2공구)"/>
      <sheetName val="표지"/>
      <sheetName val="원가"/>
      <sheetName val="폐기물처리"/>
      <sheetName val="집계표 "/>
      <sheetName val="구기숙사집계표"/>
      <sheetName val="구기숙사건축집계표"/>
      <sheetName val="구기숙사건축내역서 "/>
      <sheetName val="구기숙사(설비)집계표"/>
      <sheetName val="구기숙사(설비)내역서"/>
      <sheetName val="신기숙사집계표"/>
      <sheetName val="신기숙사건축집계표"/>
      <sheetName val="신기숙사건축내역서"/>
      <sheetName val="신기숙사(설비)집계표"/>
      <sheetName val="신기숙사(설비)내역서"/>
      <sheetName val="방수집계표"/>
      <sheetName val="방수내역서"/>
      <sheetName val="횡배수관토공수량"/>
      <sheetName val="DATA"/>
      <sheetName val="PROJECT BRIEF(EX.NEW)"/>
      <sheetName val="건축내역"/>
      <sheetName val="골조시행"/>
      <sheetName val="공통단가"/>
      <sheetName val="운반비"/>
      <sheetName val="Mc1"/>
      <sheetName val="일위대가(건축)"/>
      <sheetName val="산출내역서집계표"/>
      <sheetName val="건축-물가변동"/>
      <sheetName val="기초단가"/>
      <sheetName val="JUCKEYK"/>
      <sheetName val="적용률"/>
      <sheetName val="기초일위"/>
      <sheetName val="시설일위"/>
      <sheetName val="조명일위"/>
      <sheetName val="bid"/>
      <sheetName val="부대대비"/>
      <sheetName val="냉연집계"/>
      <sheetName val="1을"/>
      <sheetName val="인건비 "/>
      <sheetName val="ITEM"/>
      <sheetName val="b_balju-단가단가단가"/>
      <sheetName val="위치조서"/>
      <sheetName val="대목"/>
      <sheetName val="재료집계"/>
      <sheetName val="건축토목내역"/>
      <sheetName val="단위수량"/>
      <sheetName val="전신환매도율"/>
      <sheetName val="공통가설"/>
      <sheetName val="공사내역"/>
      <sheetName val="설계"/>
      <sheetName val="전기공사"/>
      <sheetName val="단가산출"/>
      <sheetName val="공조기"/>
      <sheetName val="대비"/>
      <sheetName val="설계내역서"/>
      <sheetName val="조명시설"/>
      <sheetName val="견적단가"/>
      <sheetName val="내역서1999.8최종"/>
      <sheetName val="전기"/>
      <sheetName val="수량산출"/>
      <sheetName val="암센터"/>
      <sheetName val="정렬"/>
      <sheetName val="입찰안"/>
      <sheetName val="월별손익"/>
      <sheetName val="직접인건비"/>
      <sheetName val="01"/>
      <sheetName val="DATA1"/>
      <sheetName val="노무비"/>
      <sheetName val="민감도"/>
      <sheetName val="Assumption"/>
      <sheetName val="분전반계산서(석관)"/>
      <sheetName val="B부대공"/>
      <sheetName val="익산"/>
      <sheetName val="자재단가"/>
      <sheetName val="지주목시비량산출서"/>
      <sheetName val="단가조사"/>
      <sheetName val="#REF"/>
      <sheetName val="현장조사"/>
      <sheetName val="암거공"/>
      <sheetName val="교각1"/>
      <sheetName val="맨홀수량산출(2호)"/>
      <sheetName val="가감수량(2호)"/>
      <sheetName val="내역5"/>
    </sheetNames>
    <sheetDataSet>
      <sheetData sheetId="0" refreshError="1"/>
      <sheetData sheetId="1" refreshError="1">
        <row r="4">
          <cell r="C4">
            <v>66050</v>
          </cell>
        </row>
        <row r="21">
          <cell r="C21">
            <v>66655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E"/>
      <sheetName val="중량산출"/>
      <sheetName val="CON포장수량"/>
      <sheetName val="CONUNIT"/>
      <sheetName val="포장공"/>
      <sheetName val="1.설계조건"/>
      <sheetName val="C_D"/>
      <sheetName val="단면 (2)"/>
      <sheetName val="Sheet5"/>
      <sheetName val="직공비"/>
      <sheetName val="단위집계표"/>
      <sheetName val="정부노임단가"/>
      <sheetName val="내역"/>
      <sheetName val="2000년1차"/>
      <sheetName val="COA-17"/>
      <sheetName val="C-18"/>
      <sheetName val="소비자가"/>
      <sheetName val="MOTOR"/>
      <sheetName val="일위대가(1)"/>
      <sheetName val="교각1"/>
      <sheetName val="Project Brief"/>
      <sheetName val="3.건축(현장안)"/>
      <sheetName val="점수계산1-2"/>
      <sheetName val="COPING"/>
      <sheetName val="제수"/>
      <sheetName val="단위수량"/>
      <sheetName val="input"/>
      <sheetName val="투찰"/>
      <sheetName val="DATA"/>
      <sheetName val="기본"/>
      <sheetName val="guard(mac)"/>
      <sheetName val="부표총괄"/>
      <sheetName val="BSD (2)"/>
      <sheetName val="건축내역"/>
      <sheetName val="EACT10"/>
      <sheetName val="인력터파기"/>
      <sheetName val="입찰안"/>
      <sheetName val="물가자료"/>
      <sheetName val="일위대가목차"/>
      <sheetName val="노임단가"/>
      <sheetName val="단가조사"/>
      <sheetName val="가시설공(광장부)"/>
      <sheetName val="교각계산"/>
      <sheetName val="SLAB"/>
      <sheetName val="송라터널총괄"/>
      <sheetName val="직노"/>
      <sheetName val="실행내역"/>
      <sheetName val="금액내역서"/>
      <sheetName val="결재판(삭제하지말아주세요)"/>
      <sheetName val="간선계산"/>
      <sheetName val="JUCKEYK"/>
      <sheetName val="제출내역 (2)"/>
      <sheetName val="BID"/>
      <sheetName val="S0"/>
      <sheetName val="집수정(600-700)"/>
      <sheetName val="조건표"/>
      <sheetName val="공사비예산서(토목분)"/>
      <sheetName val="기계내역"/>
      <sheetName val="버스운행안내"/>
      <sheetName val="예방접종계획"/>
      <sheetName val="근태계획서"/>
      <sheetName val="1"/>
      <sheetName val="배수관공"/>
      <sheetName val="배수공"/>
      <sheetName val="측구공"/>
      <sheetName val="자(3.0m)"/>
    </sheetNames>
    <sheetDataSet>
      <sheetData sheetId="0">
        <row r="3">
          <cell r="A3" t="str">
            <v>코드</v>
          </cell>
          <cell r="B3" t="str">
            <v>품명</v>
          </cell>
          <cell r="C3" t="str">
            <v>규격</v>
          </cell>
          <cell r="D3" t="str">
            <v>단위</v>
          </cell>
          <cell r="E3" t="str">
            <v>단가</v>
          </cell>
          <cell r="F3" t="str">
            <v>단가</v>
          </cell>
          <cell r="G3" t="str">
            <v xml:space="preserve"> PAGE</v>
          </cell>
          <cell r="H3" t="str">
            <v xml:space="preserve"> 금  액 </v>
          </cell>
          <cell r="I3" t="str">
            <v xml:space="preserve"> PAGE</v>
          </cell>
          <cell r="J3" t="str">
            <v xml:space="preserve">금  액 </v>
          </cell>
          <cell r="K3" t="str">
            <v>PAGE</v>
          </cell>
          <cell r="L3" t="str">
            <v xml:space="preserve">금   액 </v>
          </cell>
        </row>
        <row r="4">
          <cell r="A4">
            <v>10110</v>
          </cell>
          <cell r="B4" t="str">
            <v>전 선 관</v>
          </cell>
          <cell r="C4" t="str">
            <v>PE 16C</v>
          </cell>
          <cell r="D4" t="str">
            <v>M</v>
          </cell>
          <cell r="F4">
            <v>140</v>
          </cell>
          <cell r="I4">
            <v>714</v>
          </cell>
          <cell r="J4">
            <v>140</v>
          </cell>
          <cell r="K4">
            <v>851</v>
          </cell>
          <cell r="L4">
            <v>140</v>
          </cell>
        </row>
        <row r="5">
          <cell r="A5">
            <v>10120</v>
          </cell>
          <cell r="B5" t="str">
            <v>전 선 관</v>
          </cell>
          <cell r="C5" t="str">
            <v>PE 22C</v>
          </cell>
          <cell r="D5" t="str">
            <v>M</v>
          </cell>
          <cell r="F5">
            <v>186</v>
          </cell>
          <cell r="I5">
            <v>714</v>
          </cell>
          <cell r="J5">
            <v>200</v>
          </cell>
          <cell r="K5">
            <v>851</v>
          </cell>
          <cell r="L5">
            <v>186</v>
          </cell>
        </row>
        <row r="6">
          <cell r="A6">
            <v>10130</v>
          </cell>
          <cell r="B6" t="str">
            <v>전 선 관</v>
          </cell>
          <cell r="C6" t="str">
            <v>PE 28C</v>
          </cell>
          <cell r="D6" t="str">
            <v>M</v>
          </cell>
          <cell r="F6">
            <v>285</v>
          </cell>
          <cell r="I6">
            <v>714</v>
          </cell>
          <cell r="J6">
            <v>330</v>
          </cell>
          <cell r="K6">
            <v>851</v>
          </cell>
          <cell r="L6">
            <v>285</v>
          </cell>
        </row>
        <row r="7">
          <cell r="A7">
            <v>10140</v>
          </cell>
          <cell r="B7" t="str">
            <v>전 선 관</v>
          </cell>
          <cell r="C7" t="str">
            <v>PE 36C</v>
          </cell>
          <cell r="D7" t="str">
            <v>M</v>
          </cell>
          <cell r="F7">
            <v>413</v>
          </cell>
          <cell r="I7">
            <v>714</v>
          </cell>
          <cell r="J7">
            <v>490</v>
          </cell>
          <cell r="K7">
            <v>851</v>
          </cell>
          <cell r="L7">
            <v>413</v>
          </cell>
        </row>
        <row r="8">
          <cell r="A8">
            <v>10150</v>
          </cell>
          <cell r="B8" t="str">
            <v>전 선 관</v>
          </cell>
          <cell r="C8" t="str">
            <v>PE 42C</v>
          </cell>
          <cell r="D8" t="str">
            <v>M</v>
          </cell>
          <cell r="F8">
            <v>544</v>
          </cell>
          <cell r="I8">
            <v>714</v>
          </cell>
          <cell r="J8">
            <v>570</v>
          </cell>
          <cell r="K8">
            <v>851</v>
          </cell>
          <cell r="L8">
            <v>544</v>
          </cell>
        </row>
        <row r="9">
          <cell r="A9">
            <v>10160</v>
          </cell>
          <cell r="B9" t="str">
            <v>전 선 관</v>
          </cell>
          <cell r="C9" t="str">
            <v>PE 54C</v>
          </cell>
          <cell r="D9" t="str">
            <v>M</v>
          </cell>
          <cell r="F9">
            <v>769</v>
          </cell>
          <cell r="I9">
            <v>714</v>
          </cell>
          <cell r="J9">
            <v>860</v>
          </cell>
          <cell r="K9">
            <v>851</v>
          </cell>
          <cell r="L9">
            <v>769</v>
          </cell>
        </row>
        <row r="10">
          <cell r="A10">
            <v>10170</v>
          </cell>
          <cell r="B10" t="str">
            <v>전 선 관</v>
          </cell>
          <cell r="C10" t="str">
            <v>PE 70C</v>
          </cell>
          <cell r="D10" t="str">
            <v>M</v>
          </cell>
          <cell r="F10">
            <v>988</v>
          </cell>
          <cell r="I10">
            <v>714</v>
          </cell>
          <cell r="J10">
            <v>1200</v>
          </cell>
          <cell r="K10">
            <v>851</v>
          </cell>
          <cell r="L10">
            <v>988</v>
          </cell>
        </row>
        <row r="11">
          <cell r="A11">
            <v>10180</v>
          </cell>
          <cell r="B11" t="str">
            <v>전 선 관</v>
          </cell>
          <cell r="C11" t="str">
            <v>PE 100C</v>
          </cell>
          <cell r="D11" t="str">
            <v>M</v>
          </cell>
          <cell r="F11">
            <v>1933</v>
          </cell>
          <cell r="I11">
            <v>714</v>
          </cell>
          <cell r="J11">
            <v>2500</v>
          </cell>
          <cell r="K11">
            <v>851</v>
          </cell>
          <cell r="L11">
            <v>1933</v>
          </cell>
        </row>
        <row r="12">
          <cell r="A12">
            <v>10190</v>
          </cell>
          <cell r="B12" t="str">
            <v>전 선 관</v>
          </cell>
          <cell r="C12" t="str">
            <v>ST 16C</v>
          </cell>
          <cell r="D12" t="str">
            <v>M</v>
          </cell>
          <cell r="F12">
            <v>665</v>
          </cell>
          <cell r="G12">
            <v>374</v>
          </cell>
          <cell r="H12">
            <v>665</v>
          </cell>
        </row>
        <row r="13">
          <cell r="A13">
            <v>10200</v>
          </cell>
          <cell r="B13" t="str">
            <v>전 선 관</v>
          </cell>
          <cell r="C13" t="str">
            <v>ST 22C</v>
          </cell>
          <cell r="D13" t="str">
            <v>M</v>
          </cell>
          <cell r="F13">
            <v>852</v>
          </cell>
          <cell r="G13">
            <v>374</v>
          </cell>
          <cell r="H13">
            <v>852</v>
          </cell>
        </row>
        <row r="14">
          <cell r="A14">
            <v>10210</v>
          </cell>
          <cell r="B14" t="str">
            <v>전 선 관</v>
          </cell>
          <cell r="C14" t="str">
            <v>ST 28C</v>
          </cell>
          <cell r="D14" t="str">
            <v>M</v>
          </cell>
          <cell r="F14">
            <v>1112</v>
          </cell>
          <cell r="G14">
            <v>374</v>
          </cell>
          <cell r="H14">
            <v>1112</v>
          </cell>
        </row>
        <row r="15">
          <cell r="A15">
            <v>10220</v>
          </cell>
          <cell r="B15" t="str">
            <v>전 선 관</v>
          </cell>
          <cell r="C15" t="str">
            <v>ST 36C</v>
          </cell>
          <cell r="D15" t="str">
            <v>M</v>
          </cell>
          <cell r="F15">
            <v>1365</v>
          </cell>
          <cell r="G15">
            <v>374</v>
          </cell>
          <cell r="H15">
            <v>1365</v>
          </cell>
        </row>
        <row r="16">
          <cell r="A16">
            <v>10230</v>
          </cell>
          <cell r="B16" t="str">
            <v>전 선 관</v>
          </cell>
          <cell r="C16" t="str">
            <v>ST 42C</v>
          </cell>
          <cell r="D16" t="str">
            <v>M</v>
          </cell>
          <cell r="F16">
            <v>1582</v>
          </cell>
          <cell r="G16">
            <v>374</v>
          </cell>
          <cell r="H16">
            <v>1582</v>
          </cell>
        </row>
        <row r="17">
          <cell r="A17">
            <v>10240</v>
          </cell>
          <cell r="B17" t="str">
            <v>전 선 관</v>
          </cell>
          <cell r="C17" t="str">
            <v>ST 54C</v>
          </cell>
          <cell r="D17" t="str">
            <v>M</v>
          </cell>
          <cell r="F17">
            <v>2206</v>
          </cell>
          <cell r="G17">
            <v>374</v>
          </cell>
          <cell r="H17">
            <v>2206</v>
          </cell>
        </row>
        <row r="18">
          <cell r="A18">
            <v>10250</v>
          </cell>
          <cell r="B18" t="str">
            <v>전 선 관</v>
          </cell>
          <cell r="C18" t="str">
            <v>ST 70C</v>
          </cell>
          <cell r="D18" t="str">
            <v>M</v>
          </cell>
          <cell r="F18">
            <v>2805</v>
          </cell>
          <cell r="G18">
            <v>374</v>
          </cell>
          <cell r="H18">
            <v>2805</v>
          </cell>
        </row>
        <row r="19">
          <cell r="A19">
            <v>10260</v>
          </cell>
          <cell r="B19" t="str">
            <v>전 선 관</v>
          </cell>
          <cell r="C19" t="str">
            <v>ST 80C</v>
          </cell>
          <cell r="D19" t="str">
            <v>M</v>
          </cell>
          <cell r="F19">
            <v>3151</v>
          </cell>
          <cell r="G19">
            <v>374</v>
          </cell>
          <cell r="H19">
            <v>3151</v>
          </cell>
        </row>
        <row r="20">
          <cell r="A20">
            <v>10270</v>
          </cell>
          <cell r="B20" t="str">
            <v>전 선 관</v>
          </cell>
          <cell r="C20" t="str">
            <v>ST 104C</v>
          </cell>
          <cell r="D20" t="str">
            <v>M</v>
          </cell>
          <cell r="F20">
            <v>5019</v>
          </cell>
          <cell r="G20">
            <v>374</v>
          </cell>
          <cell r="H20">
            <v>5019</v>
          </cell>
        </row>
        <row r="21">
          <cell r="A21">
            <v>11110</v>
          </cell>
          <cell r="B21" t="str">
            <v>케 이 블</v>
          </cell>
          <cell r="C21" t="str">
            <v>CV 5.5㎟ /1C</v>
          </cell>
          <cell r="D21" t="str">
            <v>M</v>
          </cell>
          <cell r="F21">
            <v>270</v>
          </cell>
          <cell r="I21">
            <v>686</v>
          </cell>
          <cell r="J21">
            <v>270</v>
          </cell>
          <cell r="K21">
            <v>835</v>
          </cell>
          <cell r="L21">
            <v>270</v>
          </cell>
        </row>
        <row r="22">
          <cell r="A22">
            <v>11120</v>
          </cell>
          <cell r="B22" t="str">
            <v>케 이 블</v>
          </cell>
          <cell r="C22" t="str">
            <v>CV 8㎟ /1C</v>
          </cell>
          <cell r="D22" t="str">
            <v>M</v>
          </cell>
          <cell r="F22">
            <v>350</v>
          </cell>
          <cell r="I22">
            <v>686</v>
          </cell>
          <cell r="J22">
            <v>350</v>
          </cell>
          <cell r="K22">
            <v>835</v>
          </cell>
          <cell r="L22">
            <v>350</v>
          </cell>
        </row>
        <row r="23">
          <cell r="A23">
            <v>11130</v>
          </cell>
          <cell r="B23" t="str">
            <v>케 이 블</v>
          </cell>
          <cell r="C23" t="str">
            <v>CV 14㎟ /1C</v>
          </cell>
          <cell r="D23" t="str">
            <v>M</v>
          </cell>
          <cell r="F23">
            <v>615</v>
          </cell>
          <cell r="I23">
            <v>686</v>
          </cell>
          <cell r="J23">
            <v>615</v>
          </cell>
          <cell r="K23">
            <v>835</v>
          </cell>
          <cell r="L23">
            <v>615</v>
          </cell>
        </row>
        <row r="24">
          <cell r="A24">
            <v>11140</v>
          </cell>
          <cell r="B24" t="str">
            <v>케 이 블</v>
          </cell>
          <cell r="C24" t="str">
            <v>CV 22㎟ /1C</v>
          </cell>
          <cell r="D24" t="str">
            <v>M</v>
          </cell>
          <cell r="F24">
            <v>812</v>
          </cell>
          <cell r="I24">
            <v>686</v>
          </cell>
          <cell r="J24">
            <v>812</v>
          </cell>
          <cell r="K24">
            <v>835</v>
          </cell>
          <cell r="L24">
            <v>812</v>
          </cell>
        </row>
        <row r="25">
          <cell r="A25">
            <v>11150</v>
          </cell>
          <cell r="B25" t="str">
            <v>케 이 블</v>
          </cell>
          <cell r="C25" t="str">
            <v>CV 38㎟ /1C</v>
          </cell>
          <cell r="D25" t="str">
            <v>M</v>
          </cell>
          <cell r="F25">
            <v>1250</v>
          </cell>
          <cell r="I25">
            <v>686</v>
          </cell>
          <cell r="J25">
            <v>1250</v>
          </cell>
          <cell r="K25">
            <v>835</v>
          </cell>
          <cell r="L25">
            <v>1250</v>
          </cell>
        </row>
        <row r="26">
          <cell r="A26">
            <v>11160</v>
          </cell>
          <cell r="B26" t="str">
            <v>케 이 블</v>
          </cell>
          <cell r="C26" t="str">
            <v>CV 60㎟ /1C</v>
          </cell>
          <cell r="D26" t="str">
            <v>M</v>
          </cell>
          <cell r="F26">
            <v>1957</v>
          </cell>
          <cell r="I26">
            <v>686</v>
          </cell>
          <cell r="J26">
            <v>1957</v>
          </cell>
          <cell r="K26">
            <v>835</v>
          </cell>
          <cell r="L26">
            <v>1957</v>
          </cell>
        </row>
        <row r="27">
          <cell r="A27">
            <v>11170</v>
          </cell>
          <cell r="B27" t="str">
            <v>케 이 블</v>
          </cell>
          <cell r="C27" t="str">
            <v>CV 100㎟ /1C</v>
          </cell>
          <cell r="D27" t="str">
            <v>M</v>
          </cell>
          <cell r="F27">
            <v>3196</v>
          </cell>
          <cell r="I27">
            <v>686</v>
          </cell>
          <cell r="J27">
            <v>3196</v>
          </cell>
          <cell r="K27">
            <v>835</v>
          </cell>
          <cell r="L27">
            <v>3196</v>
          </cell>
        </row>
        <row r="28">
          <cell r="A28">
            <v>11180</v>
          </cell>
          <cell r="B28" t="str">
            <v>케 이 블</v>
          </cell>
          <cell r="C28" t="str">
            <v>CV 3.5㎟ /2C</v>
          </cell>
          <cell r="D28" t="str">
            <v>M</v>
          </cell>
          <cell r="F28">
            <v>465</v>
          </cell>
          <cell r="I28">
            <v>686</v>
          </cell>
          <cell r="J28">
            <v>465</v>
          </cell>
          <cell r="K28">
            <v>835</v>
          </cell>
          <cell r="L28">
            <v>465</v>
          </cell>
        </row>
        <row r="29">
          <cell r="A29">
            <v>12110</v>
          </cell>
          <cell r="B29" t="str">
            <v>전    선</v>
          </cell>
          <cell r="C29" t="str">
            <v xml:space="preserve">GV 5.5㎟ </v>
          </cell>
          <cell r="D29" t="str">
            <v>M</v>
          </cell>
          <cell r="F29">
            <v>277</v>
          </cell>
          <cell r="I29">
            <v>683</v>
          </cell>
          <cell r="J29">
            <v>277</v>
          </cell>
          <cell r="K29">
            <v>828</v>
          </cell>
          <cell r="L29">
            <v>277</v>
          </cell>
        </row>
        <row r="30">
          <cell r="A30">
            <v>12120</v>
          </cell>
          <cell r="B30" t="str">
            <v>전    선</v>
          </cell>
          <cell r="C30" t="str">
            <v xml:space="preserve">GV 14㎟ </v>
          </cell>
          <cell r="D30" t="str">
            <v>M</v>
          </cell>
          <cell r="F30">
            <v>715</v>
          </cell>
          <cell r="I30">
            <v>683</v>
          </cell>
          <cell r="J30">
            <v>715</v>
          </cell>
          <cell r="K30">
            <v>828</v>
          </cell>
          <cell r="L30">
            <v>715</v>
          </cell>
        </row>
        <row r="31">
          <cell r="A31">
            <v>13110</v>
          </cell>
          <cell r="B31" t="str">
            <v>압착단자</v>
          </cell>
          <cell r="C31" t="str">
            <v xml:space="preserve">14㎟ </v>
          </cell>
          <cell r="D31" t="str">
            <v>EA</v>
          </cell>
          <cell r="F31">
            <v>39</v>
          </cell>
          <cell r="I31">
            <v>703</v>
          </cell>
          <cell r="J31">
            <v>42</v>
          </cell>
          <cell r="K31">
            <v>845</v>
          </cell>
          <cell r="L31">
            <v>39</v>
          </cell>
        </row>
        <row r="32">
          <cell r="A32">
            <v>14120</v>
          </cell>
          <cell r="B32" t="str">
            <v>압착단자</v>
          </cell>
          <cell r="C32" t="str">
            <v xml:space="preserve">22㎟ </v>
          </cell>
          <cell r="D32" t="str">
            <v>EA</v>
          </cell>
          <cell r="F32">
            <v>55</v>
          </cell>
          <cell r="I32">
            <v>703</v>
          </cell>
          <cell r="J32">
            <v>60</v>
          </cell>
          <cell r="K32">
            <v>845</v>
          </cell>
          <cell r="L32">
            <v>55</v>
          </cell>
        </row>
        <row r="33">
          <cell r="A33">
            <v>14150</v>
          </cell>
          <cell r="B33" t="str">
            <v>압착단자</v>
          </cell>
          <cell r="C33" t="str">
            <v xml:space="preserve">38㎟ </v>
          </cell>
          <cell r="D33" t="str">
            <v>EA</v>
          </cell>
          <cell r="F33">
            <v>84</v>
          </cell>
          <cell r="I33">
            <v>703</v>
          </cell>
          <cell r="J33">
            <v>96</v>
          </cell>
          <cell r="K33">
            <v>845</v>
          </cell>
          <cell r="L33">
            <v>84</v>
          </cell>
        </row>
        <row r="34">
          <cell r="A34">
            <v>14160</v>
          </cell>
          <cell r="B34" t="str">
            <v>압착단자</v>
          </cell>
          <cell r="C34" t="str">
            <v xml:space="preserve">60㎟ </v>
          </cell>
          <cell r="D34" t="str">
            <v>EA</v>
          </cell>
          <cell r="F34">
            <v>145</v>
          </cell>
          <cell r="I34">
            <v>703</v>
          </cell>
          <cell r="J34">
            <v>145</v>
          </cell>
          <cell r="K34">
            <v>845</v>
          </cell>
          <cell r="L34">
            <v>150</v>
          </cell>
        </row>
        <row r="35">
          <cell r="A35">
            <v>14170</v>
          </cell>
          <cell r="B35" t="str">
            <v>압착단자</v>
          </cell>
          <cell r="C35" t="str">
            <v xml:space="preserve">100㎟ </v>
          </cell>
          <cell r="D35" t="str">
            <v>EA</v>
          </cell>
          <cell r="F35">
            <v>230</v>
          </cell>
          <cell r="I35">
            <v>703</v>
          </cell>
          <cell r="J35">
            <v>256</v>
          </cell>
          <cell r="K35">
            <v>845</v>
          </cell>
          <cell r="L35">
            <v>230</v>
          </cell>
        </row>
        <row r="36">
          <cell r="A36">
            <v>15110</v>
          </cell>
          <cell r="B36" t="str">
            <v>가로등주</v>
          </cell>
          <cell r="C36" t="str">
            <v>8.5M POLE 1.5ARM 1등용</v>
          </cell>
          <cell r="D36" t="str">
            <v>본</v>
          </cell>
          <cell r="F36">
            <v>156581</v>
          </cell>
          <cell r="G36">
            <v>68</v>
          </cell>
          <cell r="H36">
            <v>156581</v>
          </cell>
        </row>
        <row r="37">
          <cell r="A37">
            <v>15120</v>
          </cell>
          <cell r="B37" t="str">
            <v>가로등주</v>
          </cell>
          <cell r="C37" t="str">
            <v>8.5M POLE 2.0ARM 1등용</v>
          </cell>
          <cell r="D37" t="str">
            <v>본</v>
          </cell>
          <cell r="F37">
            <v>160300</v>
          </cell>
          <cell r="G37">
            <v>69</v>
          </cell>
          <cell r="H37">
            <v>160300</v>
          </cell>
        </row>
        <row r="38">
          <cell r="A38">
            <v>15130</v>
          </cell>
          <cell r="B38" t="str">
            <v>가로등주</v>
          </cell>
          <cell r="C38" t="str">
            <v>8.5M POLE 1.5ARM 2등용</v>
          </cell>
          <cell r="D38" t="str">
            <v>본</v>
          </cell>
          <cell r="F38">
            <v>178545</v>
          </cell>
          <cell r="G38">
            <v>69</v>
          </cell>
          <cell r="H38">
            <v>178545</v>
          </cell>
        </row>
        <row r="39">
          <cell r="A39">
            <v>15140</v>
          </cell>
          <cell r="B39" t="str">
            <v>가로등주</v>
          </cell>
          <cell r="C39" t="str">
            <v>8.5M POLE 2.0ARM 2등용</v>
          </cell>
          <cell r="D39" t="str">
            <v>본</v>
          </cell>
          <cell r="F39">
            <v>183009</v>
          </cell>
          <cell r="G39">
            <v>70</v>
          </cell>
          <cell r="H39">
            <v>183009</v>
          </cell>
        </row>
        <row r="40">
          <cell r="A40">
            <v>15150</v>
          </cell>
          <cell r="B40" t="str">
            <v>가로등주</v>
          </cell>
          <cell r="C40" t="str">
            <v>9M POLE 2.0ARM 1등용</v>
          </cell>
          <cell r="D40" t="str">
            <v>본</v>
          </cell>
          <cell r="F40">
            <v>202363</v>
          </cell>
          <cell r="G40">
            <v>69</v>
          </cell>
          <cell r="H40">
            <v>202363</v>
          </cell>
        </row>
        <row r="41">
          <cell r="A41">
            <v>15160</v>
          </cell>
          <cell r="B41" t="str">
            <v>가로등주</v>
          </cell>
          <cell r="C41" t="str">
            <v>9M POLE 2.5ARM 1등용</v>
          </cell>
          <cell r="D41" t="str">
            <v>본</v>
          </cell>
          <cell r="F41">
            <v>199572</v>
          </cell>
          <cell r="G41">
            <v>69</v>
          </cell>
          <cell r="H41">
            <v>199572</v>
          </cell>
        </row>
        <row r="42">
          <cell r="A42">
            <v>15170</v>
          </cell>
          <cell r="B42" t="str">
            <v>가로등주</v>
          </cell>
          <cell r="C42" t="str">
            <v>9M POLE 2.0ARM 2등용</v>
          </cell>
          <cell r="D42" t="str">
            <v>본</v>
          </cell>
          <cell r="F42">
            <v>231318</v>
          </cell>
          <cell r="G42">
            <v>70</v>
          </cell>
          <cell r="H42">
            <v>231318</v>
          </cell>
        </row>
        <row r="43">
          <cell r="A43">
            <v>15180</v>
          </cell>
          <cell r="B43" t="str">
            <v>가로등주</v>
          </cell>
          <cell r="C43" t="str">
            <v>9M POLE 2.8ARM 2등용</v>
          </cell>
          <cell r="D43" t="str">
            <v>본</v>
          </cell>
          <cell r="F43">
            <v>240472</v>
          </cell>
          <cell r="G43">
            <v>70</v>
          </cell>
          <cell r="H43">
            <v>240472</v>
          </cell>
        </row>
        <row r="44">
          <cell r="A44">
            <v>15190</v>
          </cell>
          <cell r="B44" t="str">
            <v>가로등주</v>
          </cell>
          <cell r="C44" t="str">
            <v>10M POLE 2.0ARM 1등용</v>
          </cell>
          <cell r="D44" t="str">
            <v>본</v>
          </cell>
          <cell r="F44">
            <v>210590</v>
          </cell>
          <cell r="G44">
            <v>69</v>
          </cell>
          <cell r="H44">
            <v>210590</v>
          </cell>
        </row>
        <row r="45">
          <cell r="A45">
            <v>15200</v>
          </cell>
          <cell r="B45" t="str">
            <v>가로등주</v>
          </cell>
          <cell r="C45" t="str">
            <v>10M POLE 2.5ARM 1등용</v>
          </cell>
          <cell r="D45" t="str">
            <v>본</v>
          </cell>
          <cell r="F45">
            <v>213372</v>
          </cell>
          <cell r="G45">
            <v>69</v>
          </cell>
          <cell r="H45">
            <v>213372</v>
          </cell>
        </row>
        <row r="46">
          <cell r="A46">
            <v>15210</v>
          </cell>
          <cell r="B46" t="str">
            <v>가로등주</v>
          </cell>
          <cell r="C46" t="str">
            <v>10M POLE 2.0ARM 2등용</v>
          </cell>
          <cell r="D46" t="str">
            <v>본</v>
          </cell>
          <cell r="F46">
            <v>240463</v>
          </cell>
          <cell r="G46">
            <v>70</v>
          </cell>
          <cell r="H46">
            <v>240463</v>
          </cell>
        </row>
        <row r="47">
          <cell r="A47">
            <v>15220</v>
          </cell>
          <cell r="B47" t="str">
            <v>가로등주</v>
          </cell>
          <cell r="C47" t="str">
            <v>10M POLE 2.5ARM 2등용</v>
          </cell>
          <cell r="D47" t="str">
            <v>본</v>
          </cell>
          <cell r="F47">
            <v>242400</v>
          </cell>
          <cell r="G47">
            <v>70</v>
          </cell>
          <cell r="H47">
            <v>242400</v>
          </cell>
        </row>
        <row r="48">
          <cell r="A48">
            <v>16110</v>
          </cell>
          <cell r="B48" t="str">
            <v>램    프</v>
          </cell>
          <cell r="C48" t="str">
            <v>NH 250W</v>
          </cell>
          <cell r="D48" t="str">
            <v>EA</v>
          </cell>
          <cell r="F48">
            <v>11718</v>
          </cell>
          <cell r="G48">
            <v>171</v>
          </cell>
          <cell r="H48">
            <v>11718</v>
          </cell>
        </row>
        <row r="49">
          <cell r="A49">
            <v>16120</v>
          </cell>
          <cell r="B49" t="str">
            <v>램    프</v>
          </cell>
          <cell r="C49" t="str">
            <v>NH 400W</v>
          </cell>
          <cell r="D49" t="str">
            <v>EA</v>
          </cell>
          <cell r="F49">
            <v>13254</v>
          </cell>
          <cell r="G49">
            <v>171</v>
          </cell>
          <cell r="H49">
            <v>13254</v>
          </cell>
        </row>
        <row r="50">
          <cell r="A50">
            <v>16130</v>
          </cell>
          <cell r="B50" t="str">
            <v>램    프</v>
          </cell>
          <cell r="C50" t="str">
            <v>MH 150W</v>
          </cell>
          <cell r="D50" t="str">
            <v>EA</v>
          </cell>
          <cell r="F50">
            <v>0</v>
          </cell>
          <cell r="G50">
            <v>171</v>
          </cell>
        </row>
        <row r="51">
          <cell r="A51">
            <v>16140</v>
          </cell>
          <cell r="B51" t="str">
            <v>램    프</v>
          </cell>
          <cell r="C51" t="str">
            <v>MH 175W</v>
          </cell>
          <cell r="D51" t="str">
            <v>EA</v>
          </cell>
          <cell r="F51">
            <v>13218</v>
          </cell>
          <cell r="G51">
            <v>171</v>
          </cell>
          <cell r="H51">
            <v>13218</v>
          </cell>
        </row>
        <row r="52">
          <cell r="A52">
            <v>16150</v>
          </cell>
          <cell r="B52" t="str">
            <v>램    프</v>
          </cell>
          <cell r="C52" t="str">
            <v>MH 250W</v>
          </cell>
          <cell r="D52" t="str">
            <v>EA</v>
          </cell>
          <cell r="F52">
            <v>14236</v>
          </cell>
          <cell r="G52">
            <v>171</v>
          </cell>
          <cell r="H52">
            <v>14236</v>
          </cell>
        </row>
        <row r="53">
          <cell r="A53">
            <v>16160</v>
          </cell>
          <cell r="B53" t="str">
            <v>램    프</v>
          </cell>
          <cell r="C53" t="str">
            <v>MH 400W</v>
          </cell>
          <cell r="D53" t="str">
            <v>EA</v>
          </cell>
          <cell r="F53">
            <v>16272</v>
          </cell>
          <cell r="G53">
            <v>171</v>
          </cell>
          <cell r="H53">
            <v>16272</v>
          </cell>
        </row>
        <row r="54">
          <cell r="A54">
            <v>17110</v>
          </cell>
          <cell r="B54" t="str">
            <v>안 정 기</v>
          </cell>
          <cell r="C54" t="str">
            <v>NH 250W</v>
          </cell>
          <cell r="D54" t="str">
            <v>EA</v>
          </cell>
          <cell r="F54">
            <v>15300</v>
          </cell>
          <cell r="G54">
            <v>171</v>
          </cell>
          <cell r="H54">
            <v>15300</v>
          </cell>
        </row>
        <row r="55">
          <cell r="A55">
            <v>17120</v>
          </cell>
          <cell r="B55" t="str">
            <v>안 정 기</v>
          </cell>
          <cell r="C55" t="str">
            <v>NH 400W</v>
          </cell>
          <cell r="D55" t="str">
            <v>EA</v>
          </cell>
          <cell r="F55">
            <v>18809</v>
          </cell>
          <cell r="G55">
            <v>171</v>
          </cell>
          <cell r="H55">
            <v>18809</v>
          </cell>
        </row>
        <row r="56">
          <cell r="A56">
            <v>17180</v>
          </cell>
          <cell r="B56" t="str">
            <v>안 정 기</v>
          </cell>
          <cell r="C56" t="str">
            <v>MH 150W</v>
          </cell>
          <cell r="D56" t="str">
            <v>EA</v>
          </cell>
          <cell r="F56">
            <v>0</v>
          </cell>
          <cell r="G56">
            <v>171</v>
          </cell>
        </row>
        <row r="57">
          <cell r="A57">
            <v>17190</v>
          </cell>
          <cell r="B57" t="str">
            <v>안 정 기</v>
          </cell>
          <cell r="C57" t="str">
            <v>MH 175W</v>
          </cell>
          <cell r="D57" t="str">
            <v>EA</v>
          </cell>
          <cell r="F57">
            <v>20409</v>
          </cell>
          <cell r="G57">
            <v>171</v>
          </cell>
          <cell r="H57">
            <v>20409</v>
          </cell>
        </row>
        <row r="58">
          <cell r="A58">
            <v>17200</v>
          </cell>
          <cell r="B58" t="str">
            <v>안 정 기</v>
          </cell>
          <cell r="C58" t="str">
            <v>MH 250W</v>
          </cell>
          <cell r="D58" t="str">
            <v>EA</v>
          </cell>
          <cell r="F58">
            <v>22954</v>
          </cell>
          <cell r="G58">
            <v>171</v>
          </cell>
          <cell r="H58">
            <v>22954</v>
          </cell>
        </row>
        <row r="59">
          <cell r="A59">
            <v>17210</v>
          </cell>
          <cell r="B59" t="str">
            <v>안 정 기</v>
          </cell>
          <cell r="C59" t="str">
            <v>MH 400W</v>
          </cell>
          <cell r="D59" t="str">
            <v>EA</v>
          </cell>
          <cell r="F59">
            <v>27545</v>
          </cell>
          <cell r="G59">
            <v>171</v>
          </cell>
          <cell r="H59">
            <v>27545</v>
          </cell>
        </row>
        <row r="60">
          <cell r="A60">
            <v>18110</v>
          </cell>
          <cell r="B60" t="str">
            <v>등 기 구</v>
          </cell>
          <cell r="C60" t="str">
            <v>세종로 대형</v>
          </cell>
          <cell r="D60" t="str">
            <v>EA</v>
          </cell>
          <cell r="F60">
            <v>44509</v>
          </cell>
          <cell r="G60">
            <v>171</v>
          </cell>
          <cell r="H60">
            <v>44509</v>
          </cell>
        </row>
        <row r="61">
          <cell r="A61">
            <v>19110</v>
          </cell>
          <cell r="B61" t="str">
            <v>차 단 기</v>
          </cell>
          <cell r="C61" t="str">
            <v>MCCB 2P 50AF</v>
          </cell>
          <cell r="D61" t="str">
            <v>EA</v>
          </cell>
          <cell r="F61">
            <v>5000</v>
          </cell>
          <cell r="I61">
            <v>751</v>
          </cell>
          <cell r="J61">
            <v>5000</v>
          </cell>
        </row>
        <row r="62">
          <cell r="A62">
            <v>20110</v>
          </cell>
          <cell r="B62" t="str">
            <v>단 자 대</v>
          </cell>
          <cell r="C62" t="str">
            <v>4P 60A</v>
          </cell>
          <cell r="D62" t="str">
            <v>EA</v>
          </cell>
          <cell r="F62">
            <v>1620</v>
          </cell>
          <cell r="I62">
            <v>704</v>
          </cell>
          <cell r="J62">
            <v>1700</v>
          </cell>
          <cell r="K62">
            <v>844</v>
          </cell>
          <cell r="L62">
            <v>1620</v>
          </cell>
        </row>
        <row r="63">
          <cell r="A63">
            <v>21110</v>
          </cell>
          <cell r="B63" t="str">
            <v>앙카볼트</v>
          </cell>
          <cell r="C63" t="str">
            <v>Φ25 x 450L</v>
          </cell>
          <cell r="D63" t="str">
            <v>EA</v>
          </cell>
          <cell r="F63">
            <v>1180</v>
          </cell>
          <cell r="K63">
            <v>76</v>
          </cell>
          <cell r="L63">
            <v>1180</v>
          </cell>
        </row>
        <row r="64">
          <cell r="A64">
            <v>22110</v>
          </cell>
          <cell r="B64" t="str">
            <v>접 지 봉</v>
          </cell>
          <cell r="C64" t="str">
            <v>Φ14 x 1000L</v>
          </cell>
          <cell r="D64" t="str">
            <v>EA</v>
          </cell>
          <cell r="F64">
            <v>2000</v>
          </cell>
          <cell r="I64">
            <v>768</v>
          </cell>
          <cell r="J64">
            <v>2000</v>
          </cell>
          <cell r="K64">
            <v>914</v>
          </cell>
          <cell r="L64">
            <v>2200</v>
          </cell>
        </row>
        <row r="65">
          <cell r="A65">
            <v>22120</v>
          </cell>
          <cell r="B65" t="str">
            <v>접 지 봉</v>
          </cell>
          <cell r="C65" t="str">
            <v>Φ16 x 1800L</v>
          </cell>
          <cell r="D65" t="str">
            <v>EA</v>
          </cell>
          <cell r="F65">
            <v>3700</v>
          </cell>
          <cell r="I65">
            <v>768</v>
          </cell>
          <cell r="J65">
            <v>3700</v>
          </cell>
          <cell r="K65">
            <v>914</v>
          </cell>
          <cell r="L65">
            <v>3960</v>
          </cell>
        </row>
        <row r="66">
          <cell r="A66">
            <v>23110</v>
          </cell>
          <cell r="B66" t="str">
            <v>웨 샤 캡</v>
          </cell>
          <cell r="C66" t="str">
            <v>ST 22C</v>
          </cell>
          <cell r="D66" t="str">
            <v>EA</v>
          </cell>
          <cell r="F66">
            <v>1636</v>
          </cell>
          <cell r="I66">
            <v>709</v>
          </cell>
          <cell r="J66">
            <v>1636</v>
          </cell>
          <cell r="K66">
            <v>855</v>
          </cell>
          <cell r="L66">
            <v>1640</v>
          </cell>
        </row>
        <row r="67">
          <cell r="A67">
            <v>23120</v>
          </cell>
          <cell r="B67" t="str">
            <v>웨 샤 캡</v>
          </cell>
          <cell r="C67" t="str">
            <v>ST 28C</v>
          </cell>
          <cell r="D67" t="str">
            <v>EA</v>
          </cell>
          <cell r="F67">
            <v>2100</v>
          </cell>
          <cell r="I67">
            <v>709</v>
          </cell>
          <cell r="J67">
            <v>2100</v>
          </cell>
          <cell r="K67">
            <v>855</v>
          </cell>
          <cell r="L67">
            <v>2103</v>
          </cell>
        </row>
        <row r="68">
          <cell r="A68">
            <v>23130</v>
          </cell>
          <cell r="B68" t="str">
            <v>웨 샤 캡</v>
          </cell>
          <cell r="C68" t="str">
            <v>ST 36C</v>
          </cell>
          <cell r="D68" t="str">
            <v>EA</v>
          </cell>
          <cell r="F68">
            <v>2480</v>
          </cell>
          <cell r="I68">
            <v>709</v>
          </cell>
          <cell r="J68">
            <v>2480</v>
          </cell>
          <cell r="K68">
            <v>855</v>
          </cell>
          <cell r="L68">
            <v>2486</v>
          </cell>
        </row>
        <row r="69">
          <cell r="A69">
            <v>23140</v>
          </cell>
          <cell r="B69" t="str">
            <v>웨 샤 캡</v>
          </cell>
          <cell r="C69" t="str">
            <v>ST 42C</v>
          </cell>
          <cell r="D69" t="str">
            <v>EA</v>
          </cell>
          <cell r="F69">
            <v>2770</v>
          </cell>
          <cell r="I69">
            <v>709</v>
          </cell>
          <cell r="J69">
            <v>2770</v>
          </cell>
          <cell r="K69">
            <v>855</v>
          </cell>
          <cell r="L69">
            <v>2773</v>
          </cell>
        </row>
        <row r="70">
          <cell r="A70">
            <v>23150</v>
          </cell>
          <cell r="B70" t="str">
            <v>웨 샤 캡</v>
          </cell>
          <cell r="C70" t="str">
            <v>ST 54C</v>
          </cell>
          <cell r="D70" t="str">
            <v>EA</v>
          </cell>
          <cell r="F70">
            <v>3440</v>
          </cell>
          <cell r="I70">
            <v>709</v>
          </cell>
          <cell r="J70">
            <v>3440</v>
          </cell>
          <cell r="K70">
            <v>855</v>
          </cell>
          <cell r="L70">
            <v>3442</v>
          </cell>
        </row>
        <row r="71">
          <cell r="A71">
            <v>23160</v>
          </cell>
          <cell r="B71" t="str">
            <v>웨 샤 캡</v>
          </cell>
          <cell r="C71" t="str">
            <v>ST 70C</v>
          </cell>
          <cell r="D71" t="str">
            <v>EA</v>
          </cell>
          <cell r="F71">
            <v>9560</v>
          </cell>
          <cell r="I71">
            <v>709</v>
          </cell>
          <cell r="J71">
            <v>9560</v>
          </cell>
          <cell r="K71">
            <v>855</v>
          </cell>
          <cell r="L71">
            <v>9562</v>
          </cell>
        </row>
        <row r="72">
          <cell r="A72">
            <v>23170</v>
          </cell>
          <cell r="B72" t="str">
            <v>웨 샤 캡</v>
          </cell>
          <cell r="C72" t="str">
            <v>ST 104C</v>
          </cell>
          <cell r="D72" t="str">
            <v>EA</v>
          </cell>
          <cell r="F72">
            <v>23906</v>
          </cell>
          <cell r="I72">
            <v>709</v>
          </cell>
          <cell r="J72">
            <v>23910</v>
          </cell>
          <cell r="K72">
            <v>855</v>
          </cell>
          <cell r="L72">
            <v>23906</v>
          </cell>
        </row>
        <row r="73">
          <cell r="A73">
            <v>24110</v>
          </cell>
          <cell r="B73" t="str">
            <v>반경철관</v>
          </cell>
          <cell r="C73" t="str">
            <v>50x2x2400</v>
          </cell>
          <cell r="D73" t="str">
            <v>EA</v>
          </cell>
          <cell r="F73">
            <v>8600</v>
          </cell>
          <cell r="I73">
            <v>790</v>
          </cell>
          <cell r="J73">
            <v>8600</v>
          </cell>
          <cell r="K73">
            <v>943</v>
          </cell>
          <cell r="L73">
            <v>8600</v>
          </cell>
        </row>
        <row r="74">
          <cell r="A74">
            <v>24120</v>
          </cell>
          <cell r="B74" t="str">
            <v>반경철관</v>
          </cell>
          <cell r="C74" t="str">
            <v>80x2x2400</v>
          </cell>
          <cell r="D74" t="str">
            <v>EA</v>
          </cell>
          <cell r="F74">
            <v>9800</v>
          </cell>
          <cell r="I74">
            <v>790</v>
          </cell>
          <cell r="J74">
            <v>9800</v>
          </cell>
          <cell r="K74">
            <v>943</v>
          </cell>
          <cell r="L74">
            <v>9800</v>
          </cell>
        </row>
        <row r="75">
          <cell r="A75">
            <v>25110</v>
          </cell>
          <cell r="B75" t="str">
            <v>반경관취부밴드</v>
          </cell>
          <cell r="D75" t="str">
            <v>EA</v>
          </cell>
          <cell r="F75">
            <v>1200</v>
          </cell>
          <cell r="I75">
            <v>790</v>
          </cell>
          <cell r="J75">
            <v>1200</v>
          </cell>
          <cell r="K75">
            <v>943</v>
          </cell>
          <cell r="L75">
            <v>1200</v>
          </cell>
        </row>
        <row r="76">
          <cell r="A76">
            <v>26110</v>
          </cell>
          <cell r="B76" t="str">
            <v>제 어 반</v>
          </cell>
          <cell r="C76" t="str">
            <v>L - 1</v>
          </cell>
          <cell r="D76" t="str">
            <v>면</v>
          </cell>
          <cell r="F76">
            <v>1300000</v>
          </cell>
          <cell r="I76">
            <v>788</v>
          </cell>
          <cell r="J76">
            <v>1300000</v>
          </cell>
        </row>
        <row r="77">
          <cell r="A77">
            <v>27110</v>
          </cell>
          <cell r="B77" t="str">
            <v>노 무 비</v>
          </cell>
          <cell r="C77" t="str">
            <v>배전전공</v>
          </cell>
          <cell r="D77" t="str">
            <v>인</v>
          </cell>
          <cell r="E77">
            <v>176675</v>
          </cell>
          <cell r="F77">
            <v>0</v>
          </cell>
        </row>
        <row r="78">
          <cell r="A78">
            <v>27120</v>
          </cell>
          <cell r="B78" t="str">
            <v>노 무 비</v>
          </cell>
          <cell r="C78" t="str">
            <v>플랜트전공</v>
          </cell>
          <cell r="D78" t="str">
            <v>인</v>
          </cell>
          <cell r="E78">
            <v>62877</v>
          </cell>
          <cell r="F78">
            <v>0</v>
          </cell>
        </row>
        <row r="79">
          <cell r="A79">
            <v>27130</v>
          </cell>
          <cell r="B79" t="str">
            <v>노 무 비</v>
          </cell>
          <cell r="C79" t="str">
            <v>내선전공</v>
          </cell>
          <cell r="D79" t="str">
            <v>인</v>
          </cell>
          <cell r="E79">
            <v>53181</v>
          </cell>
          <cell r="F79">
            <v>0</v>
          </cell>
        </row>
        <row r="80">
          <cell r="A80">
            <v>27140</v>
          </cell>
          <cell r="B80" t="str">
            <v>노 무 비</v>
          </cell>
          <cell r="C80" t="str">
            <v>저압케이블공</v>
          </cell>
          <cell r="D80" t="str">
            <v>인</v>
          </cell>
          <cell r="E80">
            <v>63007</v>
          </cell>
          <cell r="F80">
            <v>0</v>
          </cell>
        </row>
        <row r="81">
          <cell r="A81">
            <v>27150</v>
          </cell>
          <cell r="B81" t="str">
            <v>노 무 비</v>
          </cell>
          <cell r="C81" t="str">
            <v>특고압케이블공</v>
          </cell>
          <cell r="D81" t="str">
            <v>인</v>
          </cell>
          <cell r="E81">
            <v>86408</v>
          </cell>
          <cell r="F81">
            <v>0</v>
          </cell>
        </row>
        <row r="82">
          <cell r="A82">
            <v>27160</v>
          </cell>
          <cell r="B82" t="str">
            <v>노 무 비</v>
          </cell>
          <cell r="C82" t="str">
            <v>철도신호공</v>
          </cell>
          <cell r="D82" t="str">
            <v>인</v>
          </cell>
          <cell r="E82">
            <v>85260</v>
          </cell>
          <cell r="F82">
            <v>0</v>
          </cell>
        </row>
        <row r="83">
          <cell r="A83">
            <v>27170</v>
          </cell>
          <cell r="B83" t="str">
            <v>노 무 비</v>
          </cell>
          <cell r="C83" t="str">
            <v>보통인부</v>
          </cell>
          <cell r="D83" t="str">
            <v>인</v>
          </cell>
          <cell r="E83">
            <v>34947</v>
          </cell>
          <cell r="F83">
            <v>0</v>
          </cell>
        </row>
        <row r="84">
          <cell r="A84">
            <v>27180</v>
          </cell>
          <cell r="B84" t="str">
            <v>노 무 비</v>
          </cell>
          <cell r="C84" t="str">
            <v>통신외선공</v>
          </cell>
          <cell r="D84" t="str">
            <v>인</v>
          </cell>
          <cell r="E84">
            <v>84302</v>
          </cell>
          <cell r="F84">
            <v>0</v>
          </cell>
        </row>
        <row r="85">
          <cell r="A85">
            <v>27190</v>
          </cell>
          <cell r="B85" t="str">
            <v>노 무 비</v>
          </cell>
          <cell r="C85" t="str">
            <v>통신설비공</v>
          </cell>
          <cell r="D85" t="str">
            <v>인</v>
          </cell>
          <cell r="E85">
            <v>73709</v>
          </cell>
          <cell r="F85">
            <v>0</v>
          </cell>
        </row>
        <row r="86">
          <cell r="A86">
            <v>27200</v>
          </cell>
          <cell r="B86" t="str">
            <v>노 무 비</v>
          </cell>
          <cell r="C86" t="str">
            <v>통신내선공</v>
          </cell>
          <cell r="D86" t="str">
            <v>인</v>
          </cell>
          <cell r="E86">
            <v>70804</v>
          </cell>
          <cell r="F86">
            <v>0</v>
          </cell>
        </row>
        <row r="87">
          <cell r="A87">
            <v>27210</v>
          </cell>
          <cell r="B87" t="str">
            <v>노 무 비</v>
          </cell>
          <cell r="C87" t="str">
            <v>통신케이블공</v>
          </cell>
          <cell r="D87" t="str">
            <v>인</v>
          </cell>
          <cell r="E87">
            <v>87823</v>
          </cell>
          <cell r="F87">
            <v>0</v>
          </cell>
        </row>
        <row r="88">
          <cell r="A88">
            <v>27220</v>
          </cell>
          <cell r="B88" t="str">
            <v>노 무 비</v>
          </cell>
          <cell r="C88" t="str">
            <v>계장공</v>
          </cell>
          <cell r="D88" t="str">
            <v>인</v>
          </cell>
          <cell r="E88">
            <v>59259</v>
          </cell>
          <cell r="F88">
            <v>0</v>
          </cell>
        </row>
        <row r="89">
          <cell r="A89">
            <v>27230</v>
          </cell>
          <cell r="B89" t="str">
            <v>노 무 비</v>
          </cell>
          <cell r="C89" t="str">
            <v>전기공사기사1급</v>
          </cell>
          <cell r="D89" t="str">
            <v>인</v>
          </cell>
          <cell r="E89">
            <v>65241</v>
          </cell>
          <cell r="F89">
            <v>0</v>
          </cell>
        </row>
        <row r="90">
          <cell r="A90">
            <v>27240</v>
          </cell>
          <cell r="B90" t="str">
            <v>노 무 비</v>
          </cell>
          <cell r="C90" t="str">
            <v>전기공사기사2급</v>
          </cell>
          <cell r="D90" t="str">
            <v>인</v>
          </cell>
          <cell r="E90">
            <v>57636</v>
          </cell>
          <cell r="F90">
            <v>0</v>
          </cell>
        </row>
        <row r="91">
          <cell r="A91">
            <v>27250</v>
          </cell>
          <cell r="B91" t="str">
            <v>노 무 비</v>
          </cell>
          <cell r="C91" t="str">
            <v>통신기사1급</v>
          </cell>
          <cell r="D91" t="str">
            <v>인</v>
          </cell>
          <cell r="E91">
            <v>89527</v>
          </cell>
          <cell r="F91">
            <v>0</v>
          </cell>
        </row>
        <row r="92">
          <cell r="A92">
            <v>27260</v>
          </cell>
          <cell r="B92" t="str">
            <v>노 무 비</v>
          </cell>
          <cell r="C92" t="str">
            <v>통신기사2급</v>
          </cell>
          <cell r="D92" t="str">
            <v>인</v>
          </cell>
          <cell r="E92">
            <v>78395</v>
          </cell>
          <cell r="F92">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슬래브수량집계"/>
      <sheetName val="슬래브철근집계"/>
      <sheetName val="진주방향수량집계"/>
      <sheetName val="진주방향철근집계"/>
      <sheetName val="진주방향"/>
      <sheetName val="마산방향수량집계"/>
      <sheetName val="마산방향철근집계"/>
      <sheetName val="마산방향"/>
      <sheetName val="P.S.C.BEAM 자재산출조서"/>
      <sheetName val="일반도"/>
      <sheetName val="토사(PE)"/>
      <sheetName val="기초자료"/>
      <sheetName val="3.하중계산"/>
      <sheetName val="2000년1차"/>
      <sheetName val="설계조건"/>
      <sheetName val="DATE"/>
      <sheetName val="공주-교대(A1)"/>
      <sheetName val="지급자재"/>
      <sheetName val="진전교"/>
      <sheetName val="일위대가"/>
      <sheetName val="총괄내역서"/>
      <sheetName val="단면가정"/>
      <sheetName val="수목데이타 "/>
      <sheetName val="자료"/>
      <sheetName val="수량산출"/>
      <sheetName val="대로근거"/>
      <sheetName val="맨홀수량산출"/>
      <sheetName val="6PILE  (돌출)"/>
      <sheetName val="일위(토,포,부)"/>
      <sheetName val="input"/>
      <sheetName val="실행내역 "/>
      <sheetName val="기계경비"/>
      <sheetName val="보도공제면적"/>
      <sheetName val="단가산출"/>
      <sheetName val="노임단가"/>
      <sheetName val="전기"/>
      <sheetName val="가감수량"/>
      <sheetName val="1호맨홀수량산출"/>
      <sheetName val="COPING"/>
      <sheetName val="#REF"/>
      <sheetName val="직노"/>
      <sheetName val="기본일위"/>
      <sheetName val="guard(mac)"/>
      <sheetName val="단가"/>
      <sheetName val="1차네트공정"/>
      <sheetName val="(A)내역서"/>
      <sheetName val="대치판정"/>
      <sheetName val="기본1"/>
      <sheetName val="수정일위대가"/>
      <sheetName val="기본"/>
      <sheetName val="변경총괄지(1)"/>
      <sheetName val="우,오수"/>
      <sheetName val="ABUT수량-A1"/>
      <sheetName val="수안보-MBR1"/>
      <sheetName val="우배수"/>
      <sheetName val="원형1호맨홀토공수량"/>
      <sheetName val="기둥"/>
      <sheetName val="저판(버림100)"/>
      <sheetName val="조작대(1연)"/>
      <sheetName val="8.석축단위(H=1.5M)"/>
      <sheetName val="DATA"/>
      <sheetName val="일위대가표"/>
      <sheetName val="산수배수"/>
      <sheetName val="98수문일위"/>
      <sheetName val="단위수량"/>
      <sheetName val="터파기및재료"/>
      <sheetName val="SORCE1"/>
      <sheetName val="Sheet1"/>
      <sheetName val="원가계산"/>
      <sheetName val="2.가정단면"/>
      <sheetName val="3.하중산정4.지지력"/>
      <sheetName val="기둥(하중)"/>
      <sheetName val="일위대가시트"/>
      <sheetName val="Y-WORK"/>
      <sheetName val="Sheet2"/>
      <sheetName val="공사비증감"/>
      <sheetName val="발주설계서(당초)"/>
      <sheetName val="BID"/>
      <sheetName val="수량집계표"/>
      <sheetName val="200"/>
      <sheetName val="TYPE-A"/>
      <sheetName val="몰탈콘크리트"/>
      <sheetName val="철근집계"/>
      <sheetName val="내역"/>
      <sheetName val="변경내역"/>
      <sheetName val="단위중량"/>
      <sheetName val="포장복구집계"/>
      <sheetName val="일반전기"/>
      <sheetName val="고창터널(고창방향)"/>
      <sheetName val="토목"/>
      <sheetName val="P_S_C_BEAM_자재산출조서"/>
      <sheetName val="실행내역_"/>
      <sheetName val="토공"/>
      <sheetName val="초기화면"/>
      <sheetName val="이름정의"/>
      <sheetName val="초기화면1"/>
      <sheetName val="8.PILE  (돌출)"/>
      <sheetName val="부대내역"/>
      <sheetName val="woo(mac)"/>
      <sheetName val="중로근거"/>
      <sheetName val="우수공"/>
      <sheetName val="INPUT(덕도방향-시점)"/>
      <sheetName val="물"/>
      <sheetName val="내역서"/>
      <sheetName val="※참고자료※"/>
      <sheetName val="변경품셈총괄"/>
      <sheetName val="횡배수관"/>
      <sheetName val="CABdata"/>
      <sheetName val="11.우각부 보강"/>
      <sheetName val="공감비"/>
      <sheetName val="기둥(원형)"/>
      <sheetName val="조명시설"/>
      <sheetName val="석축단"/>
      <sheetName val="법면수집"/>
      <sheetName val="석축설면"/>
      <sheetName val="법면단"/>
      <sheetName val="Sheet3"/>
      <sheetName val="1.설계조건"/>
      <sheetName val="토공총괄표"/>
      <sheetName val="1. 설계조건 2.단면가정 3. 하중계산"/>
      <sheetName val="DATA 입력란"/>
      <sheetName val="SLAB&quot;1&quot;"/>
      <sheetName val="공사요율"/>
      <sheetName val="XL4Poppy"/>
      <sheetName val="ⴭⴭⴭⴭⴭ"/>
      <sheetName val="교각토공"/>
      <sheetName val="현장관리비"/>
      <sheetName val="3련 BOX"/>
      <sheetName val="공종"/>
      <sheetName val="통합"/>
      <sheetName val="9811"/>
      <sheetName val="기초일위"/>
      <sheetName val="시설일위"/>
      <sheetName val="조명일위"/>
      <sheetName val="설계"/>
      <sheetName val="PSCbeam설계"/>
      <sheetName val="전기일위대가"/>
      <sheetName val="말뚝지지력산정"/>
      <sheetName val="관급"/>
      <sheetName val="하중계산"/>
      <sheetName val="단면 (2)"/>
      <sheetName val="설 계"/>
      <sheetName val="총집계표"/>
      <sheetName val="맨홀토공수량"/>
      <sheetName val="Sheet17"/>
      <sheetName val="금액내역서"/>
      <sheetName val="암거단위"/>
      <sheetName val="횡 연장"/>
      <sheetName val="날개벽"/>
      <sheetName val="단면설계"/>
      <sheetName val="안정검토"/>
      <sheetName val="제출내역 (2)"/>
      <sheetName val="총수량집계표"/>
      <sheetName val="원가입력"/>
      <sheetName val="조건표"/>
      <sheetName val="화산경계"/>
      <sheetName val="SP-B1"/>
      <sheetName val="자재단가비교표"/>
    </sheetNames>
    <sheetDataSet>
      <sheetData sheetId="0">
        <row r="433">
          <cell r="AS433">
            <v>1</v>
          </cell>
        </row>
      </sheetData>
      <sheetData sheetId="1">
        <row r="25">
          <cell r="AD25">
            <v>3.242</v>
          </cell>
        </row>
      </sheetData>
      <sheetData sheetId="2">
        <row r="453">
          <cell r="AS453">
            <v>91.92</v>
          </cell>
        </row>
      </sheetData>
      <sheetData sheetId="3"/>
      <sheetData sheetId="4" refreshError="1"/>
      <sheetData sheetId="5"/>
      <sheetData sheetId="6" refreshError="1"/>
      <sheetData sheetId="7" refreshError="1"/>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설계조건"/>
      <sheetName val="단면가정"/>
      <sheetName val="하중계산"/>
      <sheetName val="입력자료"/>
      <sheetName val="지반반력계수"/>
      <sheetName val="Sheet1"/>
      <sheetName val="하중재하 "/>
      <sheetName val="안정검토-상시"/>
      <sheetName val="하중조합"/>
      <sheetName val="배근도"/>
      <sheetName val="거더기둥계산"/>
      <sheetName val="deep beam"/>
      <sheetName val="우각부"/>
      <sheetName val="#REF"/>
      <sheetName val="마산방향철근집계"/>
      <sheetName val="진주방향"/>
      <sheetName val="마산방향"/>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원가(전기)"/>
      <sheetName val="집계표(통복)"/>
      <sheetName val="통복(전기)"/>
      <sheetName val="통복(기자재)"/>
      <sheetName val="통복(계측제어기자재)"/>
      <sheetName val="집계표(장당)"/>
      <sheetName val="장당(전기)"/>
      <sheetName val="장당(기자재)"/>
      <sheetName val="장당(계측제어기자재)"/>
      <sheetName val="집계표(안중)"/>
      <sheetName val="안중(전기)"/>
      <sheetName val="안중(기자재)"/>
      <sheetName val="안중(계측제어기자재)"/>
      <sheetName val="한전위탁비(통복)"/>
      <sheetName val="한전위탁비(장당)"/>
      <sheetName val="한전위탁비(안중)"/>
      <sheetName val="일위집계"/>
      <sheetName val="일위대가"/>
      <sheetName val="단가비교"/>
      <sheetName val="노무비단가"/>
      <sheetName val="원가계산(통복)"/>
      <sheetName val="원가계산(장당)"/>
      <sheetName val="원가계산(안중)"/>
      <sheetName val="전기일위대가"/>
      <sheetName val="8.PILE  (돌출)"/>
      <sheetName val="단면가정"/>
      <sheetName val="마산방향철근집계"/>
      <sheetName val="진주방향"/>
      <sheetName val="마산방향"/>
      <sheetName val="조명시설"/>
      <sheetName val="4.0 평택전기내역서"/>
      <sheetName val="부대내역"/>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팔복수리"/>
      <sheetName val="차집시설수량집계"/>
      <sheetName val="1.3.삽도(#3)"/>
      <sheetName val="차집시설#3 "/>
      <sheetName val="1.5.삽도(#5)"/>
      <sheetName val="차집시설#5 "/>
      <sheetName val="B-TYPE"/>
      <sheetName val="Sheet1"/>
      <sheetName val="#REF"/>
      <sheetName val="맨홀수량산출"/>
      <sheetName val="기둥(원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간지"/>
      <sheetName val="부대공주요자재집계표"/>
      <sheetName val="부대공수량집계표"/>
      <sheetName val="관보호공수량집계"/>
      <sheetName val="관보호공연장산출"/>
      <sheetName val="관보호공단위수량"/>
      <sheetName val="관보호공단위수량(2)"/>
      <sheetName val="지장물매달기수량집계"/>
      <sheetName val="지장물매달기단위수량"/>
      <sheetName val="조서(횡방향)"/>
      <sheetName val="조서(종방향)"/>
      <sheetName val="석축집계"/>
      <sheetName val="석축조서"/>
      <sheetName val="석축단위"/>
      <sheetName val="담장집계"/>
      <sheetName val="담장조서"/>
      <sheetName val="담장단위"/>
      <sheetName val="옹벽수집"/>
      <sheetName val="옹벽복구조서및산근"/>
      <sheetName val="옹벽단위"/>
      <sheetName val="경고테이프&amp;안전시설공집계"/>
      <sheetName val="경고테이프&amp;안전시설공조서"/>
      <sheetName val="차선도색집계"/>
      <sheetName val="차선도색산근"/>
      <sheetName val="차선도색조서"/>
      <sheetName val="노면및문자조서"/>
      <sheetName val="횡단보도예고단위"/>
      <sheetName val="횡단보도단위"/>
      <sheetName val="문자단위"/>
      <sheetName val="과속방지턱수집"/>
      <sheetName val="과속방지턱조서"/>
      <sheetName val="과속방지턱단위수량"/>
      <sheetName val="가물막이집계"/>
      <sheetName val="가물막이조서"/>
      <sheetName val="가물막이단위수량"/>
      <sheetName val="메쉬휀스"/>
      <sheetName val="메쉬휀스조서"/>
      <sheetName val="관매달기집계 "/>
      <sheetName val="관매달기 단위수량"/>
      <sheetName val="이중보온관조서"/>
      <sheetName val="기존구조물깨기집계"/>
      <sheetName val="기존구조물깨기조서"/>
      <sheetName val="U형측구깨기단위"/>
      <sheetName val="우수관로 집계"/>
      <sheetName val="우수관로 조서"/>
      <sheetName val="집수정 조서"/>
      <sheetName val="출력제외---&gt;"/>
      <sheetName val="기존집수정깨기단위"/>
      <sheetName val="기존관깨기단위"/>
      <sheetName val="흄관기초깨기단위"/>
      <sheetName val="기존구조물연결수집"/>
      <sheetName val="기존구조물연결조서"/>
      <sheetName val="기존구조물연결수량"/>
      <sheetName val="신설구조물연결수량"/>
      <sheetName val="기존구조물폐쇄집계"/>
      <sheetName val="기존구조물폐쇄조서"/>
      <sheetName val="기존구조물폐쇄수량"/>
      <sheetName val="기존처리장 깨기단위"/>
      <sheetName val="고재대"/>
      <sheetName val="Y-WORK"/>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refreshError="1"/>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STEP-B"/>
      <sheetName val="NOIM"/>
      <sheetName val="기준표"/>
      <sheetName val="STEP-A"/>
      <sheetName val="YES-F"/>
      <sheetName val="YES-T"/>
      <sheetName val="경비"/>
      <sheetName val="MAIN"/>
      <sheetName val="표"/>
    </sheetNames>
    <sheetDataSet>
      <sheetData sheetId="0" refreshError="1"/>
      <sheetData sheetId="1"/>
      <sheetData sheetId="2"/>
      <sheetData sheetId="3"/>
      <sheetData sheetId="4"/>
      <sheetData sheetId="5"/>
      <sheetData sheetId="6"/>
      <sheetData sheetId="7"/>
      <sheetData sheetId="8" refreshError="1"/>
      <sheetData sheetId="9"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상부"/>
      <sheetName val="단면력"/>
      <sheetName val="사용성검토"/>
      <sheetName val="신축이음"/>
      <sheetName val="내진"/>
      <sheetName val="내진삽도"/>
      <sheetName val="교각계산"/>
      <sheetName val="SLAB수량"/>
      <sheetName val="ABUT수량-A1"/>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 val="기둥(원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자료입력"/>
      <sheetName val="종배수관(신)"/>
      <sheetName val="종배수관면벽신"/>
      <sheetName val="적용단위길이"/>
      <sheetName val="특수기호강도거푸집"/>
      <sheetName val="피벗테이블데이터분석"/>
      <sheetName val="횡배수관수량총"/>
      <sheetName val="맹암거단위수량(절성토경계부)"/>
      <sheetName val="횡배수관수량"/>
      <sheetName val="횡배수관날개수량(구배1.5)"/>
      <sheetName val="횡배수관날개벽공제토&amp;공제떼산출식"/>
      <sheetName val="집수정"/>
      <sheetName val="횡배수관위치조서"/>
      <sheetName val="평균높이산출근거"/>
      <sheetName val="Dialog3"/>
      <sheetName val="집수정수량집계표"/>
      <sheetName val="조언자"/>
      <sheetName val="배수공~2"/>
    </sheetNames>
    <definedNames>
      <definedName name="Macro14"/>
      <definedName name="Macro7"/>
      <definedName name="Macro8"/>
      <definedName name="Macro9"/>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상부"/>
      <sheetName val="단면력"/>
      <sheetName val="사용성검토"/>
      <sheetName val="신축이음"/>
      <sheetName val="내진"/>
      <sheetName val="내진삽도"/>
      <sheetName val="교각계산"/>
      <sheetName val="SLAB수량"/>
      <sheetName val="ABUT수량-A1"/>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 val="설계"/>
      <sheetName val="danga"/>
      <sheetName val="ilch"/>
      <sheetName val="지장물C"/>
      <sheetName val="guard(mac)"/>
      <sheetName val="교각1"/>
      <sheetName val="수로교총재료집계"/>
      <sheetName val="도장수량(하1)"/>
      <sheetName val="주형"/>
      <sheetName val="Y-WORK"/>
      <sheetName val="ITEM"/>
      <sheetName val="SLAB&quot;1&quot;"/>
      <sheetName val="날개벽"/>
      <sheetName val="설계조건"/>
      <sheetName val="Sheet2"/>
      <sheetName val="1.우편집중내역서"/>
      <sheetName val="조명시설"/>
      <sheetName val="기초공"/>
      <sheetName val="기둥(원형)"/>
      <sheetName val="말뚝지지력산정"/>
      <sheetName val="단면가정"/>
      <sheetName val="WORK"/>
      <sheetName val="000000"/>
      <sheetName val="역T형"/>
      <sheetName val="Proposal"/>
      <sheetName val="현장지지물물량"/>
      <sheetName val="설계예산서"/>
      <sheetName val="DATE"/>
      <sheetName val="SG"/>
      <sheetName val="차액보증"/>
      <sheetName val="총괄표"/>
      <sheetName val="data"/>
      <sheetName val="수량산출"/>
      <sheetName val="공통가설"/>
      <sheetName val="BID"/>
      <sheetName val="대비내역"/>
      <sheetName val="지주목시비량산출서"/>
      <sheetName val="단가조사"/>
      <sheetName val="표지 (2)"/>
      <sheetName val="우각부보강"/>
      <sheetName val="_산근2_"/>
      <sheetName val="_산근4_"/>
      <sheetName val="_산근5_"/>
      <sheetName val="진주방향"/>
      <sheetName val="마산방향"/>
      <sheetName val="마산방향철근집계"/>
      <sheetName val="FOOTING단면력"/>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일위대가"/>
      <sheetName val="조명시설"/>
      <sheetName val="산출근거"/>
      <sheetName val="데리네이타현황"/>
      <sheetName val="골재산출"/>
      <sheetName val="내역"/>
      <sheetName val="상시"/>
      <sheetName val="집계표"/>
      <sheetName val="철근량"/>
      <sheetName val="흥양2교토공집계표"/>
      <sheetName val="지장물C"/>
      <sheetName val="1,2공구원가계산서"/>
      <sheetName val="2공구산출내역"/>
      <sheetName val="1공구산출내역서"/>
      <sheetName val="Sheet1"/>
      <sheetName val="식생블럭단위수량"/>
      <sheetName val="주beam"/>
      <sheetName val="바닥판"/>
      <sheetName val="입력DATA"/>
      <sheetName val="공사비총괄표"/>
      <sheetName val="우수받이"/>
      <sheetName val="토사(PE)"/>
      <sheetName val="차수공개요"/>
      <sheetName val="DATA"/>
      <sheetName val="6PILE  (돌출)"/>
      <sheetName val="입찰안"/>
      <sheetName val="신고조서"/>
      <sheetName val="표지"/>
      <sheetName val="우수공"/>
      <sheetName val="guard(mac)"/>
      <sheetName val="날개벽수량표"/>
      <sheetName val="분석"/>
      <sheetName val="품셈TABLE"/>
      <sheetName val="실행"/>
      <sheetName val="#REF"/>
      <sheetName val="각종양식"/>
      <sheetName val="암거단위"/>
      <sheetName val="오동"/>
      <sheetName val="대조"/>
      <sheetName val="나한"/>
      <sheetName val="일위대가목차"/>
      <sheetName val="신우"/>
      <sheetName val="터파기및재료"/>
      <sheetName val="재료할증"/>
      <sheetName val="추가예산"/>
      <sheetName val="토목"/>
      <sheetName val="설명서 "/>
      <sheetName val="총수량집계표"/>
      <sheetName val="일위대가9803"/>
      <sheetName val="조명율표"/>
      <sheetName val="원가계산서구조조정"/>
      <sheetName val="금액내역서"/>
      <sheetName val="수안보-MBR1"/>
      <sheetName val="수량산출"/>
      <sheetName val="예산M11A"/>
      <sheetName val="부대내역"/>
      <sheetName val="원형1호맨홀토공수량"/>
      <sheetName val="입력란"/>
      <sheetName val="97노임단가"/>
      <sheetName val="교각1"/>
      <sheetName val="총괄표"/>
      <sheetName val="날개벽"/>
      <sheetName val="4.2유효폭의 계산"/>
      <sheetName val="96정변2"/>
      <sheetName val="내역서1999.8최종"/>
      <sheetName val="97년 추정"/>
      <sheetName val="도로경계단위"/>
      <sheetName val="일위대가1"/>
      <sheetName val="102역사"/>
      <sheetName val="말뚝지지력산정"/>
      <sheetName val="월말"/>
      <sheetName val="대로근거"/>
      <sheetName val="노임단가"/>
      <sheetName val="당초"/>
      <sheetName val="직접공사비"/>
      <sheetName val="재료"/>
      <sheetName val="목차 "/>
      <sheetName val="내역서중"/>
      <sheetName val="INPUT"/>
      <sheetName val="자재단가비교표"/>
      <sheetName val="건축내역"/>
      <sheetName val="공동구수량"/>
      <sheetName val="노임"/>
      <sheetName val="간접1"/>
      <sheetName val="BID"/>
      <sheetName val="일위대가표"/>
      <sheetName val="단면 (2)"/>
      <sheetName val="우수내용"/>
      <sheetName val="세골재  T2 변경 현황"/>
      <sheetName val="0.단가"/>
      <sheetName val="중기"/>
      <sheetName val="공통가설공사"/>
      <sheetName val="중로근거"/>
      <sheetName val="0506생활권구적"/>
      <sheetName val="실행철강하도"/>
      <sheetName val="원가"/>
      <sheetName val="설직재-1"/>
      <sheetName val="코드표"/>
      <sheetName val="내역서"/>
      <sheetName val="코드"/>
      <sheetName val="N賃率-職"/>
      <sheetName val="포장물량집계"/>
      <sheetName val="AIR SHOWER(3인용)"/>
      <sheetName val="공사착공계"/>
      <sheetName val="자료"/>
      <sheetName val="역T형교대(말뚝기초)"/>
      <sheetName val="BOX수량"/>
      <sheetName val="토공(우물통,기타) "/>
      <sheetName val="찍기"/>
      <sheetName val="발주내역"/>
      <sheetName val="인부신상자료"/>
      <sheetName val="H-PILE수량집계"/>
      <sheetName val="해평견적"/>
      <sheetName val="증감내역서"/>
      <sheetName val="PSCbeam설계"/>
      <sheetName val="노무비 근거"/>
      <sheetName val="인명부"/>
      <sheetName val="COPING"/>
      <sheetName val="단가표"/>
      <sheetName val="CTEMCOST"/>
      <sheetName val="산근"/>
      <sheetName val="DATE"/>
      <sheetName val="물량표"/>
      <sheetName val="PIPING"/>
      <sheetName val="#3_일위대가목록"/>
      <sheetName val="#2_일위대가목록"/>
      <sheetName val="공정코드"/>
      <sheetName val="개인"/>
      <sheetName val="200"/>
      <sheetName val="총괄내역서"/>
      <sheetName val="날개벽(시점좌측)"/>
      <sheetName val="차수"/>
      <sheetName val="뚝토공"/>
      <sheetName val=" 총괄표"/>
      <sheetName val="단가산출"/>
      <sheetName val="4. 주형설계"/>
      <sheetName val="RAMP 단면(R2)"/>
      <sheetName val="지중자재단가"/>
      <sheetName val="99총공사내역서"/>
      <sheetName val="적용토목"/>
      <sheetName val="기계경비(시간당)"/>
      <sheetName val="램머"/>
      <sheetName val="항목등록"/>
      <sheetName val="NYS"/>
      <sheetName val="대림경상68억"/>
      <sheetName val="I一般比"/>
      <sheetName val="접지수량"/>
      <sheetName val="2.단면가정"/>
      <sheetName val="수우미양가(Vlookup)"/>
      <sheetName val="내역서 제출"/>
      <sheetName val="인수공규격"/>
      <sheetName val="산출내역서"/>
      <sheetName val="총괄"/>
      <sheetName val="준검 내역서"/>
      <sheetName val="초기화면"/>
      <sheetName val="골조"/>
      <sheetName val="갑지"/>
      <sheetName val="역T형(H=6.0) (2)"/>
      <sheetName val="간지"/>
      <sheetName val="기초(중마오수)"/>
      <sheetName val="도수로수량산출"/>
      <sheetName val="장비집계"/>
      <sheetName val="재료집계표"/>
      <sheetName val="신천3호용수로"/>
      <sheetName val="CAT_5"/>
      <sheetName val="CIVIL4"/>
      <sheetName val="VE절감"/>
      <sheetName val="자재단가"/>
      <sheetName val="건축공사"/>
      <sheetName val="JUCKEYK"/>
      <sheetName val="차액보증"/>
      <sheetName val="최적단면"/>
      <sheetName val="8.석축단위(H=1.5M)"/>
      <sheetName val="ABUT수량-A1"/>
      <sheetName val="표준차도부연장집계-ASP"/>
      <sheetName val="종배수관면벽구"/>
      <sheetName val="종배수관위치조서"/>
      <sheetName val="H-pile(298x299)"/>
      <sheetName val="H-pile(250x250)"/>
      <sheetName val="참조"/>
      <sheetName val="지급자재"/>
      <sheetName val="2000년1차"/>
      <sheetName val="2000전체분"/>
      <sheetName val="수량집"/>
      <sheetName val="천방교접속"/>
      <sheetName val="대포2교접속"/>
      <sheetName val="8.PILE  (돌출)"/>
      <sheetName val="3련 BOX"/>
      <sheetName val="CC16-내역서"/>
      <sheetName val="3BL공동구 수량"/>
      <sheetName val="이토변실"/>
      <sheetName val="단위단가"/>
      <sheetName val="교대(A1)"/>
      <sheetName val="단위수량"/>
      <sheetName val="건축공사실행"/>
      <sheetName val="연결관암거"/>
      <sheetName val="가시설수량"/>
      <sheetName val="식재가격"/>
      <sheetName val="식재총괄"/>
      <sheetName val="일위목록"/>
      <sheetName val="기초일위"/>
      <sheetName val="시설일위"/>
      <sheetName val="조명일위"/>
      <sheetName val="기본1"/>
      <sheetName val="수정일위대가"/>
      <sheetName val="내역_ver1.0"/>
      <sheetName val="crude.SLAB RE-bar"/>
      <sheetName val="CRUDE RE-bar"/>
      <sheetName val="토목내역서 (도급단가)"/>
      <sheetName val="총괄내역"/>
      <sheetName val="일위대가목록"/>
      <sheetName val="자료입력"/>
      <sheetName val="세부내역"/>
      <sheetName val="약품공급2"/>
      <sheetName val="업무분장"/>
      <sheetName val="재료비"/>
      <sheetName val="교각계산"/>
      <sheetName val="대비"/>
      <sheetName val="계수시트"/>
      <sheetName val="입력변수"/>
      <sheetName val="집계표(OPTION)"/>
      <sheetName val="보차도경계석"/>
      <sheetName val="견적단가"/>
      <sheetName val="용수량(생활용수)"/>
      <sheetName val="단가 및 재료비"/>
      <sheetName val="중기사용료산출근거"/>
      <sheetName val="바닥판의 설계"/>
      <sheetName val="노임이"/>
      <sheetName val="직노"/>
      <sheetName val="당진1,2호기전선관설치및접지4차공사내역서-을지"/>
      <sheetName val="가격조사서"/>
      <sheetName val="배수공"/>
      <sheetName val="암거"/>
      <sheetName val="포장공"/>
      <sheetName val="노임,기계경비"/>
      <sheetName val="소도3교"/>
      <sheetName val="2000용수잠관-수량집계"/>
      <sheetName val="단가일람"/>
      <sheetName val="조경일람"/>
      <sheetName val="지질조사"/>
      <sheetName val="토공 total"/>
      <sheetName val="원형맨홀수량"/>
      <sheetName val="9GNG운반"/>
      <sheetName val="제직재"/>
      <sheetName val="요율"/>
      <sheetName val="참고사항"/>
      <sheetName val="위치조서"/>
      <sheetName val="여과지동"/>
      <sheetName val="기초자료"/>
      <sheetName val="표  지"/>
      <sheetName val="단가조사"/>
      <sheetName val="암거 제원표-1단계"/>
      <sheetName val="슬래브수량"/>
      <sheetName val="C.배수관공"/>
      <sheetName val="제경비"/>
      <sheetName val="1호맨홀토공"/>
      <sheetName val="INPUT(덕도방향-시점)"/>
      <sheetName val="실행내역"/>
      <sheetName val="단가"/>
      <sheetName val="WORK"/>
      <sheetName val="기성내역"/>
      <sheetName val="양식3"/>
      <sheetName val="수요개발과판매량"/>
      <sheetName val="단양 00 아파트-세부내역"/>
      <sheetName val="구조물터파기수량집계"/>
      <sheetName val="덕전리"/>
      <sheetName val="전체"/>
      <sheetName val="세부내역서(전기)"/>
      <sheetName val="원가서"/>
      <sheetName val="대창(함평)"/>
      <sheetName val="대창(장성)"/>
      <sheetName val="대창(함평)-창열"/>
      <sheetName val="암거 제원표"/>
      <sheetName val="WING3"/>
      <sheetName val="공사비산출내역"/>
      <sheetName val="DB"/>
      <sheetName val="101동"/>
      <sheetName val="Macro(전선)"/>
      <sheetName val="1련박스"/>
      <sheetName val="중기근거"/>
      <sheetName val="집기손료"/>
      <sheetName val="배수내역"/>
      <sheetName val="ATM기초철가"/>
      <sheetName val="전체제잡비"/>
      <sheetName val="미드수량"/>
      <sheetName val="MAIN"/>
      <sheetName val="유림골조"/>
      <sheetName val="3.하중산정4.지지력"/>
      <sheetName val="맨홀수량"/>
      <sheetName val="MAIN_TABLE"/>
      <sheetName val="견적990322"/>
      <sheetName val="Customer Databas"/>
      <sheetName val="실행대비"/>
      <sheetName val="지장물_data"/>
      <sheetName val="물가자료"/>
      <sheetName val="Sheet2"/>
      <sheetName val="Y-WORK"/>
      <sheetName val="내역서적용수량"/>
      <sheetName val="금융비용"/>
      <sheetName val="단가비교표_공통1"/>
      <sheetName val="단면가정"/>
      <sheetName val="일위(수원)"/>
      <sheetName val="연결관수량 (2)"/>
      <sheetName val="사다리"/>
      <sheetName val="철집"/>
      <sheetName val="대부예산서"/>
      <sheetName val="CODE"/>
      <sheetName val="기초공"/>
      <sheetName val="MOTOR"/>
      <sheetName val="기둥(원형)"/>
      <sheetName val="기흥하도용"/>
      <sheetName val="실행간접비용"/>
      <sheetName val="제잡비"/>
      <sheetName val="노무비"/>
      <sheetName val="Sheet5"/>
      <sheetName val="을지"/>
      <sheetName val="배수장토목공사비"/>
      <sheetName val="시행후면적"/>
      <sheetName val="설계조건"/>
      <sheetName val="상-교대(A1-A2)"/>
      <sheetName val="마산월령동골조물량변경"/>
      <sheetName val="총괄-1"/>
      <sheetName val="분뇨"/>
      <sheetName val="교량"/>
      <sheetName val="spiral"/>
      <sheetName val="단위중량"/>
      <sheetName val="원가계산서"/>
      <sheetName val="토적표"/>
      <sheetName val="봉방동근생"/>
      <sheetName val="재료단가"/>
      <sheetName val="기존단가 (2)"/>
      <sheetName val="우수공,맨홀,집수정"/>
      <sheetName val="소보"/>
      <sheetName val="포장면적집계"/>
      <sheetName val="출력X"/>
      <sheetName val="관급자재"/>
      <sheetName val="중기목록표"/>
      <sheetName val="시간당중기사용료"/>
      <sheetName val="기타 정보통신공사"/>
      <sheetName val="상수도토공집계표"/>
      <sheetName val="CALCULATION"/>
      <sheetName val="토공집계(rp)"/>
      <sheetName val="단가조사서"/>
      <sheetName val="시중노임단가"/>
      <sheetName val="진주방향"/>
      <sheetName val="지점별강우량"/>
      <sheetName val="특별땅고르기"/>
      <sheetName val="TYPE-A"/>
      <sheetName val="수량3"/>
      <sheetName val="수량산출서"/>
      <sheetName val="빗물받이(910-510-410)"/>
      <sheetName val="연돌일위집계"/>
      <sheetName val="woo(mac)"/>
      <sheetName val="설치조서"/>
      <sheetName val="Sheet3"/>
      <sheetName val="배수공집계표"/>
      <sheetName val="예정공정표"/>
      <sheetName val="본체"/>
      <sheetName val="보도단위"/>
      <sheetName val="일위-1"/>
      <sheetName val="안정계산"/>
      <sheetName val="단면검토"/>
      <sheetName val="건축-물가변동"/>
      <sheetName val="전기"/>
      <sheetName val="율촌법률사무소2내역"/>
      <sheetName val="문학간접"/>
      <sheetName val="간접"/>
      <sheetName val="보증수수료산출"/>
      <sheetName val="Macro1"/>
      <sheetName val="소요자재명세서"/>
      <sheetName val="노무비명세서"/>
      <sheetName val="교수설계"/>
      <sheetName val="라멘수량"/>
      <sheetName val="경산"/>
      <sheetName val="공구"/>
      <sheetName val="포장공사"/>
      <sheetName val="CON'C"/>
      <sheetName val="부대공"/>
      <sheetName val="당정동공통이수"/>
      <sheetName val="당정동경상이수"/>
      <sheetName val="콘크리트포장"/>
      <sheetName val="진입도로포장산출"/>
      <sheetName val="진입부포장면적위치조서"/>
      <sheetName val="진입부수량집계표"/>
      <sheetName val="콘크리트포장집계표"/>
      <sheetName val="포장공집계"/>
      <sheetName val="토공집계표"/>
      <sheetName val="토공분석표"/>
      <sheetName val="자재대"/>
      <sheetName val="내역서 "/>
      <sheetName val="1.설계조건"/>
      <sheetName val="내역표지"/>
      <sheetName val="구조물철거타공정이월"/>
      <sheetName val="danga"/>
      <sheetName val="ilch"/>
      <sheetName val="철근단면적"/>
      <sheetName val="하도금액분계"/>
      <sheetName val="데이타"/>
      <sheetName val="Front"/>
      <sheetName val="wall"/>
      <sheetName val="앵커(3안)"/>
      <sheetName val="신표지1"/>
      <sheetName val="평가데이터"/>
      <sheetName val="자재집계표"/>
      <sheetName val="가중치"/>
      <sheetName val="제-노임"/>
      <sheetName val="청천내"/>
      <sheetName val="산출금액내역"/>
      <sheetName val="주차구획선수량"/>
      <sheetName val="조경내역서"/>
      <sheetName val="구천"/>
      <sheetName val="도급예산내역서봉투"/>
      <sheetName val="공사원가계산서"/>
      <sheetName val="설계산출표지"/>
      <sheetName val="도급예산내역서총괄표"/>
      <sheetName val="을부담운반비"/>
      <sheetName val="운반비산출"/>
      <sheetName val="설비"/>
      <sheetName val="예총"/>
      <sheetName val="배관배선 단가조사"/>
      <sheetName val="일위대가집계"/>
      <sheetName val="일위"/>
      <sheetName val="기계경비"/>
      <sheetName val="현장예산"/>
      <sheetName val="명세서"/>
      <sheetName val="2공구하도급내역서"/>
      <sheetName val="설계예산서"/>
      <sheetName val="3.공통공사대비"/>
      <sheetName val="목차"/>
      <sheetName val="설계내역서"/>
      <sheetName val="동원인원"/>
      <sheetName val="TOTAL_BOQ"/>
      <sheetName val="Total"/>
      <sheetName val="총투입계"/>
      <sheetName val="SANBAISU"/>
      <sheetName val="단가조사-2"/>
      <sheetName val="현장경상비"/>
      <sheetName val="연습"/>
      <sheetName val="실행내역서"/>
      <sheetName val="공제수량총집계표"/>
      <sheetName val="임금단가"/>
      <sheetName val="한강운반비"/>
      <sheetName val="원본(갑지)"/>
      <sheetName val="단열-자재"/>
      <sheetName val="공사개요"/>
      <sheetName val="현장경비"/>
      <sheetName val="방배동내역(리라)"/>
      <sheetName val="건축공사집계표"/>
      <sheetName val="방배동내역 (총괄)"/>
      <sheetName val="부대공사총괄"/>
      <sheetName val="설계예산"/>
      <sheetName val="12호기내역서(건축분)"/>
      <sheetName val="빙장비사양"/>
      <sheetName val="환경기계공정표 (3)"/>
      <sheetName val="대치판정"/>
      <sheetName val="옹벽일반수량"/>
      <sheetName val="설계서을"/>
      <sheetName val="견적"/>
      <sheetName val="품셈집계표"/>
      <sheetName val="자재조사표"/>
      <sheetName val="9.정착구 보강"/>
      <sheetName val="본선차로수량집계표"/>
      <sheetName val="범례표"/>
      <sheetName val="우수맨홀공제단위수량"/>
      <sheetName val="총집계표"/>
      <sheetName val="가압장(토목)"/>
      <sheetName val="내역서단가산출용"/>
      <sheetName val="심사공종"/>
      <sheetName val="3BL공동구_수량"/>
      <sheetName val="안정검토"/>
      <sheetName val="단면설계"/>
      <sheetName val="공사기본내용입력"/>
      <sheetName val="일반수량"/>
      <sheetName val="돌담교 상부수량"/>
      <sheetName val="수량-가로등"/>
      <sheetName val="SLAB&quot;1&quot;"/>
      <sheetName val="기초단가"/>
      <sheetName val="중기손료"/>
      <sheetName val="건축"/>
      <sheetName val="제원및배치"/>
      <sheetName val="입력자료"/>
      <sheetName val="원가계산"/>
      <sheetName val="토목주소"/>
      <sheetName val="기안"/>
      <sheetName val="1단계"/>
      <sheetName val="테이블"/>
      <sheetName val="관급자재대"/>
      <sheetName val="설계명세"/>
      <sheetName val="2.건축"/>
      <sheetName val="갑지(추정)"/>
      <sheetName val="갑지1"/>
      <sheetName val="건축기계설비표선정수장"/>
      <sheetName val="Sheet1 (2)"/>
      <sheetName val="토공(1)"/>
      <sheetName val="절대지우지말것"/>
      <sheetName val="우각부보강"/>
      <sheetName val="내역서(전기)"/>
      <sheetName val="부경대총괄내역서"/>
      <sheetName val="우배수"/>
      <sheetName val="이토변실(A3-LINE)"/>
      <sheetName val="측구터파기공수량집계"/>
      <sheetName val="배수공 시멘트 및 골재량 산출"/>
      <sheetName val="전산output"/>
      <sheetName val="배수관산출"/>
      <sheetName val="수량집계"/>
      <sheetName val="4)유동표"/>
      <sheetName val="수습"/>
      <sheetName val="제수변 수량집계표(보통)"/>
      <sheetName val="8설7발"/>
      <sheetName val="변경내역"/>
      <sheetName val="BOX 본체"/>
      <sheetName val="환경보전비B"/>
      <sheetName val="가옥철거(지장물조서)"/>
      <sheetName val="접합수량(피벗)"/>
      <sheetName val="설명서_"/>
      <sheetName val="6PILE__(돌출)"/>
      <sheetName val="97년_추정"/>
      <sheetName val="4__주형설계"/>
      <sheetName val="4_2유효폭의_계산"/>
      <sheetName val="목차_"/>
      <sheetName val="예정(3)"/>
      <sheetName val="터널조도"/>
      <sheetName val="암거날개벽"/>
      <sheetName val="내역기준"/>
      <sheetName val="노면표시단위수량(안전지대및노상장애물)"/>
      <sheetName val="노면표시단위수량(방향및방면지시)"/>
      <sheetName val="노면표시단위수량(문자및기타기호)"/>
      <sheetName val="노면표시단위수량(차선)"/>
      <sheetName val="노면표시단위수량(횡단보도)"/>
      <sheetName val="견적서"/>
      <sheetName val="유효폭의 계산"/>
      <sheetName val="DATA 입력부"/>
      <sheetName val="수량집계표"/>
      <sheetName val="원"/>
      <sheetName val="unitpric"/>
      <sheetName val="계약서"/>
      <sheetName val="수량산출표"/>
      <sheetName val="입상내역"/>
      <sheetName val="7급줄떼공"/>
      <sheetName val="도근좌표"/>
      <sheetName val="FAB별"/>
      <sheetName val="을"/>
      <sheetName val="소비자가"/>
      <sheetName val="마산방향철근집계"/>
      <sheetName val="마산방향"/>
      <sheetName val="s"/>
      <sheetName val="백호우계수"/>
      <sheetName val="차압계산"/>
      <sheetName val="설계개요"/>
      <sheetName val="가도공"/>
      <sheetName val="식재인부"/>
      <sheetName val="개산공사비"/>
      <sheetName val="정부노임단가"/>
      <sheetName val="설계명세서"/>
      <sheetName val="철거산출근거"/>
      <sheetName val="수목단가"/>
      <sheetName val="시설수량표"/>
      <sheetName val="식재수량표"/>
      <sheetName val="노임,재료비"/>
      <sheetName val="15"/>
      <sheetName val="부하계산서"/>
      <sheetName val="전선 및 전선관"/>
      <sheetName val="준공평가"/>
      <sheetName val="변경비교-을"/>
      <sheetName val="파형강관집계"/>
      <sheetName val="공량(1월22일)"/>
      <sheetName val="96보완계획7.12"/>
      <sheetName val="70%"/>
      <sheetName val="보온자재단가표"/>
      <sheetName val="물량표S"/>
      <sheetName val="물량표(신)"/>
      <sheetName val="대전21토목내역서"/>
      <sheetName val="CON포장수량"/>
      <sheetName val="ACUNIT"/>
      <sheetName val="CONUNIT"/>
      <sheetName val="자재일람"/>
      <sheetName val="사유서제출현황-2"/>
      <sheetName val="48전력선로일위"/>
      <sheetName val="환율"/>
      <sheetName val="1062-X방향 "/>
      <sheetName val="수량BOQ"/>
      <sheetName val="1.수량집계"/>
      <sheetName val="포장(수량)-관로부"/>
      <sheetName val="영창26"/>
      <sheetName val="산출근거1"/>
      <sheetName val="대전(세창동)"/>
      <sheetName val="6공구(당초)"/>
      <sheetName val="공문"/>
      <sheetName val="ⴭⴭⴭⴭⴭ"/>
      <sheetName val="보도공제면적"/>
      <sheetName val="현장설명"/>
      <sheetName val="전동기"/>
      <sheetName val="현황산출서"/>
      <sheetName val="파일의이용"/>
      <sheetName val="직원자료입력"/>
      <sheetName val="알맹이"/>
      <sheetName val="장비사양"/>
      <sheetName val="Tables"/>
      <sheetName val="공통가설"/>
      <sheetName val="40총괄"/>
      <sheetName val="40집계"/>
      <sheetName val="업체별기성내역"/>
      <sheetName val="총공사내역서"/>
      <sheetName val="공사직종별노임"/>
      <sheetName val="면적산출근거(실측)"/>
      <sheetName val="재료비단가"/>
      <sheetName val="국도접속 차도부수량"/>
      <sheetName val="직재"/>
      <sheetName val="상부집계표"/>
      <sheetName val="9811"/>
      <sheetName val="관급"/>
      <sheetName val="일위대가(1)"/>
      <sheetName val="이름정의"/>
      <sheetName val="초기화면1"/>
      <sheetName val="archi(본사)"/>
      <sheetName val="유별자산배수"/>
      <sheetName val="토공"/>
      <sheetName val="2.2.2입적표"/>
      <sheetName val="Sheet17"/>
      <sheetName val="가로등내역서"/>
      <sheetName val="내력서"/>
      <sheetName val="일위대가(가설)"/>
      <sheetName val="몰탈재료산출"/>
      <sheetName val="신규 수주분(사용자 정의)"/>
      <sheetName val="DATA2000"/>
      <sheetName val="1.설계기준"/>
      <sheetName val="sw1"/>
      <sheetName val="방음벽기초(H=4m)"/>
      <sheetName val="WVAL"/>
      <sheetName val="ITEM"/>
      <sheetName val="용산1(해보)"/>
      <sheetName val="1"/>
      <sheetName val="합계금액"/>
      <sheetName val="공사비예산서(토목분)"/>
      <sheetName val="식재일위대가"/>
      <sheetName val="hvac내역서(제어동)"/>
      <sheetName val="원가입력"/>
      <sheetName val="hvac(제어동)"/>
      <sheetName val="내역서_"/>
      <sheetName val="송라터널총괄"/>
      <sheetName val="7.PILE  (돌출)"/>
      <sheetName val="손익분석"/>
      <sheetName val="관리,공감"/>
      <sheetName val="PAINT"/>
      <sheetName val="SUMMARY"/>
      <sheetName val="일위대가(건축)"/>
      <sheetName val="역T형"/>
      <sheetName val="직공비"/>
      <sheetName val="연령현황"/>
      <sheetName val="99노임기준"/>
      <sheetName val="단가산출서1"/>
      <sheetName val="좌측"/>
      <sheetName val="일반부표"/>
      <sheetName val="내역서1999_8최종"/>
      <sheetName val="단면_(2)"/>
      <sheetName val="8_석축단위(H=1_5M)"/>
      <sheetName val="세골재__T2_변경_현황"/>
      <sheetName val="0_단가"/>
      <sheetName val="기본파일"/>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database"/>
      <sheetName val="공통비(전체)"/>
      <sheetName val="하도급원가계산총괄표(식재)"/>
      <sheetName val="FAB4생산"/>
      <sheetName val="EQT-ESTN"/>
      <sheetName val="각사별공사비분개 "/>
      <sheetName val="1호토공"/>
      <sheetName val="공사비증감"/>
      <sheetName val="6월 출고 일일보고"/>
      <sheetName val="기본자료 "/>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plan&amp;section of foundation"/>
      <sheetName val="pile bearing capa &amp; arrenge"/>
      <sheetName val="design load"/>
      <sheetName val="working load at the btm ft."/>
      <sheetName val="stability check"/>
      <sheetName val="design criteria"/>
      <sheetName val="SAP_INPUT"/>
      <sheetName val="실행내역(10.13)"/>
      <sheetName val="도급"/>
      <sheetName val="대전가오_견출_집계표"/>
      <sheetName val="공사"/>
      <sheetName val="작업입력"/>
      <sheetName val="2003상반기노임기준"/>
      <sheetName val="POL6차-PIPING"/>
      <sheetName val="b_balju_cho"/>
      <sheetName val="거래처등록"/>
      <sheetName val="참고자료"/>
      <sheetName val="건축명"/>
      <sheetName val="기계명"/>
      <sheetName val="전기명"/>
      <sheetName val="토목명"/>
      <sheetName val="단중표"/>
      <sheetName val="설계기준"/>
      <sheetName val="내역1"/>
      <sheetName val="단가대비표"/>
      <sheetName val="2.가정단면"/>
      <sheetName val="사급자재"/>
      <sheetName val="방음벽기초"/>
      <sheetName val="노무비단가"/>
      <sheetName val="2.토목공사"/>
      <sheetName val="돌담교_상부수량"/>
      <sheetName val="CON기초"/>
      <sheetName val="2호맨홀공제수량"/>
      <sheetName val="설계예시"/>
      <sheetName val="기본일위"/>
      <sheetName val="집수정(600-700)"/>
      <sheetName val="중동공구"/>
      <sheetName val="안전장치"/>
      <sheetName val="건물철거"/>
      <sheetName val="기타배수구조물깨기-단위수량"/>
      <sheetName val="BOX-1510"/>
      <sheetName val="내역을"/>
      <sheetName val="신규보류입력"/>
      <sheetName val="입력"/>
      <sheetName val="단면치수"/>
      <sheetName val="수로BOX"/>
      <sheetName val="수량"/>
      <sheetName val="FILE1"/>
      <sheetName val="단가산출2"/>
      <sheetName val="단가산출1"/>
      <sheetName val="(A)내역서"/>
      <sheetName val="실행견적"/>
      <sheetName val="전기단가조사서"/>
      <sheetName val="SG"/>
      <sheetName val="배수철근"/>
      <sheetName val="오수주요자재"/>
      <sheetName val="용역비내역-진짜"/>
      <sheetName val="일위단위"/>
      <sheetName val="공사비집계"/>
      <sheetName val="T13(P68~72,78)"/>
      <sheetName val="설계"/>
      <sheetName val="내역서01"/>
      <sheetName val="EACT10"/>
      <sheetName val="본사공가현황"/>
      <sheetName val="GI-LIST"/>
      <sheetName val="시선유도표지집계표"/>
      <sheetName val="절대삭제금지"/>
      <sheetName val="토목검측서"/>
      <sheetName val="비교1"/>
      <sheetName val="Sheet4"/>
      <sheetName val="구의33고"/>
      <sheetName val="1차 내역서"/>
      <sheetName val="slurrywall설계가"/>
      <sheetName val="2002하반기노임기준"/>
      <sheetName val="음성방향"/>
      <sheetName val="산출기준자료"/>
      <sheetName val="구역화물"/>
      <sheetName val="단위목록"/>
      <sheetName val="시험비"/>
      <sheetName val="할증"/>
      <sheetName val="수량증감표"/>
      <sheetName val="터파기운반비산출"/>
      <sheetName val="산적토운반비산출"/>
      <sheetName val="적용단가"/>
      <sheetName val="청 구"/>
      <sheetName val="설계산출기초"/>
      <sheetName val="수산(당)"/>
      <sheetName val="날개벽(TYPE2)"/>
      <sheetName val="단가 (2)"/>
      <sheetName val="고유코드_설계"/>
      <sheetName val="도기류"/>
      <sheetName val="확약서"/>
      <sheetName val="내역갑지"/>
      <sheetName val="A-8 PD(도로중앙)"/>
      <sheetName val="9-1차이내역"/>
      <sheetName val="프랜트면허"/>
      <sheetName val="신호등일위대가"/>
      <sheetName val="흄관기초"/>
      <sheetName val="DATA 입력란"/>
      <sheetName val="1. 설계조건 2.단면가정 3. 하중계산"/>
      <sheetName val="BSD (2)"/>
      <sheetName val="일반수량총괄집계"/>
      <sheetName val="차선도색-연장,수량(1)"/>
      <sheetName val="호프"/>
      <sheetName val="토목(용인)"/>
      <sheetName val="중기사용료"/>
      <sheetName val="물가시세"/>
      <sheetName val="공내역"/>
      <sheetName val="사  업  비  수  지  예  산  서"/>
      <sheetName val="터파기단면도(보도)"/>
      <sheetName val="98NS-N"/>
      <sheetName val="현장관리비참조"/>
      <sheetName val="하조서"/>
      <sheetName val="다곡2교"/>
      <sheetName val="포장복구집계"/>
      <sheetName val="흙쌓기도수로설치현황"/>
      <sheetName val="관접합및부설"/>
      <sheetName val="하수급견적대비"/>
      <sheetName val="시점교대"/>
      <sheetName val="설계가"/>
      <sheetName val="현금흐름"/>
      <sheetName val="Baby일위대가"/>
      <sheetName val="시설물단가표"/>
      <sheetName val="노무비단가표"/>
      <sheetName val="기초자료입력"/>
      <sheetName val="몰탈"/>
      <sheetName val="98수문일위"/>
      <sheetName val="1.수인터널"/>
      <sheetName val="기초코드"/>
      <sheetName val="남양내역"/>
      <sheetName val="상 부"/>
      <sheetName val="현장소운반"/>
      <sheetName val="관구보호몰탈"/>
      <sheetName val="중기조종사 단위단가"/>
      <sheetName val="주차장(T4)"/>
      <sheetName val="1Month+Sheet2!"/>
      <sheetName val="자재표"/>
      <sheetName val="내역서(중수)"/>
      <sheetName val="기성부분 내역집계표-기계공사"/>
      <sheetName val="유입량"/>
      <sheetName val="자재집계 (2)"/>
      <sheetName val="단가파주4"/>
      <sheetName val="오수공수량집계표"/>
      <sheetName val="2002년12월"/>
      <sheetName val="신림자금"/>
      <sheetName val="기초도면제작"/>
      <sheetName val="수량분배표"/>
      <sheetName val="B"/>
      <sheetName val="조직표"/>
      <sheetName val="CABLE"/>
      <sheetName val="건축원가계산서"/>
      <sheetName val="합계"/>
      <sheetName val="Eq. Mobilization"/>
      <sheetName val="인공산출"/>
      <sheetName val="개요"/>
      <sheetName val="공기압축기실"/>
      <sheetName val="내역전기"/>
      <sheetName val="수입"/>
      <sheetName val="조경"/>
      <sheetName val="SILICATE"/>
      <sheetName val="TB-내역서"/>
      <sheetName val="시설물기초"/>
      <sheetName val="전기일위대가"/>
      <sheetName val="표지 (2)"/>
      <sheetName val="총집계"/>
      <sheetName val="주경기-오배수"/>
      <sheetName val="토공총괄집계"/>
      <sheetName val="기기리스트"/>
      <sheetName val="1,2,3,4,5단위수량"/>
      <sheetName val="W3단면"/>
      <sheetName val="세목전체"/>
      <sheetName val="20관리비율"/>
      <sheetName val="플랜트 설치"/>
      <sheetName val="견적조건"/>
      <sheetName val="개략"/>
      <sheetName val="안산기계장치"/>
      <sheetName val="TEL"/>
      <sheetName val="6호기"/>
      <sheetName val="구체"/>
      <sheetName val="좌측날개벽"/>
      <sheetName val="우측날개벽"/>
      <sheetName val="setup"/>
      <sheetName val="품셈"/>
      <sheetName val="인부임"/>
      <sheetName val="원가+내역"/>
      <sheetName val="선정요령"/>
      <sheetName val="시운전연료"/>
      <sheetName val="b_balju"/>
      <sheetName val="연장및면적(좌측)"/>
      <sheetName val="SORCE1"/>
      <sheetName val="물가대비표"/>
      <sheetName val="Sheet2 (2)"/>
      <sheetName val="건축내역서 (경제상무실)"/>
      <sheetName val="화설내"/>
      <sheetName val="조건"/>
      <sheetName val="MAT"/>
      <sheetName val="연도별cash"/>
      <sheetName val="대비표"/>
      <sheetName val="1_설계조건"/>
      <sheetName val="집계표(용역원실배기)"/>
      <sheetName val="실정보사유서"/>
      <sheetName val="원가계산서 과기원"/>
      <sheetName val="0.내역서  갑지"/>
      <sheetName val="1.내역서 "/>
      <sheetName val="2-1.수량산출근거"/>
      <sheetName val="2-2.노무비산출근거"/>
      <sheetName val="3.단가조사표"/>
      <sheetName val="3.단가대비표"/>
      <sheetName val="4.설변사유"/>
      <sheetName val="2-7.인건비산출근거"/>
      <sheetName val="3-1.설변사유"/>
      <sheetName val="3-2.공사비증감"/>
      <sheetName val="3-3.내역서"/>
      <sheetName val="3-4.단가대비표(기존)"/>
      <sheetName val="3-5.단가대비표(신규)"/>
      <sheetName val="3-6.일위대가목록"/>
      <sheetName val="3-7.일위대가"/>
      <sheetName val="3-8.물량산출근거"/>
      <sheetName val="3-9.인건비산출근거"/>
      <sheetName val="고강도 지수판 스리브업체선정"/>
      <sheetName val="업체구매견적서"/>
      <sheetName val="3.단가대비표 "/>
      <sheetName val="3.단가적용현황"/>
      <sheetName val="기성청구서"/>
      <sheetName val="기성검사원"/>
      <sheetName val="전기일위목록"/>
      <sheetName val="지하"/>
      <sheetName val="옥외등신설"/>
      <sheetName val="저케CV22신설"/>
      <sheetName val="저케CV38신설"/>
      <sheetName val="저케CV8신설"/>
      <sheetName val="접지3종"/>
      <sheetName val="안양동교 1안"/>
      <sheetName val="종배수관설치현황"/>
      <sheetName val="대공종"/>
      <sheetName val="증감대비표"/>
      <sheetName val="4.하중산정"/>
      <sheetName val="양수장(기계)"/>
      <sheetName val="중간"/>
      <sheetName val="옹벽수량집계"/>
      <sheetName val="배수통관(좌)"/>
      <sheetName val="Toolbox"/>
      <sheetName val="eq_data"/>
      <sheetName val="건축공사집계"/>
      <sheetName val="1단계 (2)"/>
      <sheetName val="7-1.인건비"/>
      <sheetName val="정거장 설계조건"/>
      <sheetName val="(1)본선수량집계"/>
      <sheetName val="1.우편집중내역서"/>
      <sheetName val="제경비산출서"/>
      <sheetName val="선수금"/>
      <sheetName val="자재테이블"/>
      <sheetName val="실행(1)"/>
      <sheetName val="사유서"/>
      <sheetName val="(C)원내역"/>
      <sheetName val="PROJECT BRIEF(EX.NEW)"/>
      <sheetName val="결과조달"/>
      <sheetName val="00000"/>
      <sheetName val="산근(1)"/>
      <sheetName val="수량산출서 갑지"/>
      <sheetName val="전기내역"/>
      <sheetName val="XL4Poppy"/>
      <sheetName val="SHEET"/>
      <sheetName val="견적대비 견적서"/>
      <sheetName val="지역"/>
      <sheetName val="구조물공"/>
      <sheetName val="입찰견적보고서"/>
      <sheetName val="효성CB 1P기초"/>
      <sheetName val="SANTOGO"/>
      <sheetName val="노면표지 수량"/>
      <sheetName val="토공사"/>
      <sheetName val="목록"/>
      <sheetName val="토목내역서_(도급단가)"/>
      <sheetName val="crude_SLAB_RE-bar"/>
      <sheetName val="CRUDE_RE-bar"/>
      <sheetName val="내역_ver1_0"/>
      <sheetName val="단가_및_재료비"/>
      <sheetName val="준검_내역서"/>
      <sheetName val="토공(우물통,기타)_"/>
      <sheetName val="RAMP_단면(R2)"/>
      <sheetName val="바닥판의_설계"/>
      <sheetName val="2_단면가정"/>
      <sheetName val="내역서_제출"/>
      <sheetName val="노무비_근거"/>
      <sheetName val="역T형(H=6_0)_(2)"/>
      <sheetName val="_총괄표"/>
      <sheetName val="표__지"/>
      <sheetName val="3련_BOX"/>
      <sheetName val="단양_00_아파트-세부내역"/>
      <sheetName val="토공_total"/>
      <sheetName val="C_배수관공"/>
      <sheetName val="3_하중산정4_지지력"/>
      <sheetName val="암거_제원표"/>
      <sheetName val="Customer_Databas"/>
      <sheetName val="암거_제원표-1단계"/>
      <sheetName val="AIR_SHOWER(3인용)"/>
      <sheetName val="8_PILE__(돌출)"/>
      <sheetName val="환경평가"/>
      <sheetName val="인구"/>
      <sheetName val="집 계 표"/>
      <sheetName val="내역서1"/>
      <sheetName val="노.표-조"/>
      <sheetName val="asd"/>
      <sheetName val="1TL종점(1)"/>
      <sheetName val="총괄BOQ"/>
      <sheetName val="제잡비계산"/>
      <sheetName val="load"/>
      <sheetName val="지하시설물작성"/>
      <sheetName val="기본가정"/>
      <sheetName val="#4 PSV"/>
      <sheetName val="물푸기"/>
      <sheetName val="유림콘도"/>
      <sheetName val="직접노무"/>
      <sheetName val="직접재료"/>
      <sheetName val="토공구역구분(출력안함)"/>
      <sheetName val="간지02)"/>
      <sheetName val="직접구매"/>
      <sheetName val="간지03 )"/>
      <sheetName val="주요자재xxxxxx"/>
      <sheetName val="1.레미콘"/>
      <sheetName val="2.관집계"/>
      <sheetName val="3.제수밸브"/>
      <sheetName val="4.각종주철제"/>
      <sheetName val="5.유량계"/>
      <sheetName val="1.골재집계"/>
      <sheetName val="2.철근집계"/>
      <sheetName val="3.관세척"/>
      <sheetName val="4.분기관"/>
      <sheetName val="간지04)"/>
      <sheetName val="총괄자재집계표"/>
      <sheetName val="간지05)"/>
      <sheetName val="상수공 토공집계표"/>
      <sheetName val="우수공자재집계표"/>
      <sheetName val="시모자"/>
      <sheetName val="FORM-0"/>
      <sheetName val="기별(종합)"/>
      <sheetName val="기본단가표"/>
      <sheetName val="부하자료"/>
      <sheetName val="일위총괄"/>
      <sheetName val="직종표"/>
      <sheetName val="집"/>
      <sheetName val="교통안전시설집계표"/>
      <sheetName val="UEC영화관본공사내역"/>
      <sheetName val="청주(철골발주의뢰서)"/>
      <sheetName val="지장물조서"/>
      <sheetName val="일용노무비지급명세서(7)"/>
      <sheetName val="중기가동(7)"/>
      <sheetName val="인입관수량총괄"/>
      <sheetName val="조경수목"/>
      <sheetName val="퇴직공제부금"/>
      <sheetName val="평균노임"/>
      <sheetName val="세부내역서"/>
      <sheetName val="직접경비호표"/>
      <sheetName val="1공구 건정토건 토공"/>
      <sheetName val="발주참고#"/>
      <sheetName val="산출근거(수정)"/>
      <sheetName val="99년하반기"/>
      <sheetName val="인원배치"/>
      <sheetName val="C3"/>
      <sheetName val="sub"/>
      <sheetName val="일위대가(계측기설치)"/>
      <sheetName val="절취및터파기"/>
      <sheetName val="CPM챠트"/>
      <sheetName val="조작대(1연)"/>
      <sheetName val="토적계산서"/>
      <sheetName val="법면"/>
      <sheetName val="중기일위대가"/>
      <sheetName val="배수공1"/>
      <sheetName val="COMPARISON TABLE"/>
      <sheetName val="부대공Ⅱ"/>
      <sheetName val="견적대비"/>
      <sheetName val="통영LNG입찰현황"/>
      <sheetName val="슬래브"/>
      <sheetName val="토목품셈"/>
      <sheetName val="내역및총괄"/>
      <sheetName val="2.입력sheet"/>
      <sheetName val="M1"/>
      <sheetName val="(3.품질관리 시험 총괄표)"/>
      <sheetName val="토량1-1"/>
      <sheetName val="산출내역서집계표"/>
      <sheetName val="별표 "/>
      <sheetName val="음료실행"/>
      <sheetName val="공량산출서"/>
      <sheetName val="물가시세표"/>
      <sheetName val="1.2.1 마루높이결정"/>
      <sheetName val="정렬"/>
      <sheetName val="&lt;목록&gt;"/>
      <sheetName val="입찰보고"/>
      <sheetName val="단면 _2_"/>
      <sheetName val="옥룡잡비"/>
      <sheetName val="설계변경원가계산총괄표"/>
      <sheetName val="BOILING검토"/>
      <sheetName val="차선도색현황"/>
      <sheetName val="U-TYPE(1)"/>
      <sheetName val="A-4"/>
      <sheetName val="토공총괄표"/>
      <sheetName val="COL"/>
      <sheetName val="상승요인분석"/>
      <sheetName val="식재일위"/>
      <sheetName val="옹벽"/>
      <sheetName val=" 냉각수펌프"/>
      <sheetName val="기자재비"/>
      <sheetName val="전력구구조물산근"/>
      <sheetName val="도로경계블럭연장조서"/>
      <sheetName val="관경별우수관집계"/>
      <sheetName val="현장일반사항"/>
      <sheetName val="원형측구(B-type)"/>
      <sheetName val="변경후-SHEET"/>
      <sheetName val="지주목시비량산출서"/>
      <sheetName val="DIAPHRAGM"/>
      <sheetName val="산근(PE,300)"/>
      <sheetName val="특2호하천산근"/>
      <sheetName val="특2호부관하천산근"/>
      <sheetName val="2011.(4)"/>
      <sheetName val="Pier 3"/>
      <sheetName val="※참고자료※"/>
      <sheetName val="원하도급내역서(당초)"/>
      <sheetName val="전력"/>
      <sheetName val="대운산출"/>
      <sheetName val="소방현물"/>
      <sheetName val="도장수량(하1)"/>
      <sheetName val="주형"/>
      <sheetName val="BOX전기내역"/>
      <sheetName val="소운반"/>
      <sheetName val="단가(1)"/>
      <sheetName val="참조M"/>
      <sheetName val="지구단위계획"/>
      <sheetName val="ASP"/>
      <sheetName val="예산작성기준(전기)"/>
      <sheetName val="SLIDES"/>
      <sheetName val="단가(반정1교-원주)"/>
      <sheetName val="Sheet10"/>
      <sheetName val="간지9)"/>
      <sheetName val="수정내역서"/>
      <sheetName val="공사내역"/>
      <sheetName val="자재목록"/>
      <sheetName val="BOX(1.5X1.5)"/>
      <sheetName val="PD-5(직선)"/>
      <sheetName val="일반공사"/>
      <sheetName val="웅진교-S2"/>
      <sheetName val="기계시공"/>
      <sheetName val="우수관"/>
      <sheetName val="인천제철"/>
      <sheetName val="PAD TR보호대기초"/>
      <sheetName val="가로등기초"/>
      <sheetName val="기계경비일람"/>
      <sheetName val="별총"/>
      <sheetName val="BID9697"/>
      <sheetName val="관경"/>
      <sheetName val="토목내역"/>
      <sheetName val="시가지우회도로공내역서"/>
      <sheetName val="o현장경비"/>
      <sheetName val="횡배수관"/>
      <sheetName val="간선계산"/>
      <sheetName val="기둥(하중)"/>
      <sheetName val="ENE-CAL 1"/>
      <sheetName val="costing_CV"/>
      <sheetName val="ITB COST"/>
      <sheetName val="costing_ESDV"/>
      <sheetName val="costing_Misc"/>
      <sheetName val="costing_MOV"/>
      <sheetName val="costing_Press"/>
      <sheetName val="자압"/>
      <sheetName val="-몰탈콘크리트"/>
      <sheetName val="지급자재조서"/>
      <sheetName val="주식"/>
      <sheetName val="집계표(육상)"/>
      <sheetName val="조건표"/>
      <sheetName val="Sheet15"/>
      <sheetName val="하중"/>
      <sheetName val="소업1교"/>
      <sheetName val="노무비계"/>
      <sheetName val="sheeet2"/>
      <sheetName val="plan&amp;section_of_foundation"/>
      <sheetName val="working_load_at_the_btm_ft_"/>
      <sheetName val="stability_check"/>
      <sheetName val="design_criteria"/>
      <sheetName val="design_load"/>
      <sheetName val="상수도공-간지"/>
      <sheetName val="품의"/>
      <sheetName val="재집"/>
      <sheetName val="주요자재집계표"/>
      <sheetName val="예상"/>
      <sheetName val="통합"/>
      <sheetName val="맨홀평균높이"/>
      <sheetName val="종배수관(신)"/>
      <sheetName val="적용단위길이"/>
      <sheetName val="종배수관면벽신"/>
      <sheetName val="계단"/>
      <sheetName val="터널구조물산근"/>
      <sheetName val="type-F"/>
      <sheetName val="WEON"/>
      <sheetName val="유림총괄"/>
      <sheetName val="바닥판(1)"/>
      <sheetName val="설계기준 및 하중계산"/>
      <sheetName val="11.자재단가"/>
      <sheetName val="공종별수량집계"/>
      <sheetName val="중기집계"/>
      <sheetName val="예산대비"/>
      <sheetName val="현장관리비"/>
      <sheetName val="산근목록"/>
      <sheetName val="슬래브(유곡)"/>
      <sheetName val="0226"/>
      <sheetName val="은행"/>
      <sheetName val="입력시트"/>
      <sheetName val="공사현황"/>
      <sheetName val="수량산출근거"/>
      <sheetName val="수로단위수량"/>
      <sheetName val="계산서(곡선부)"/>
      <sheetName val="-치수표(곡선부)"/>
      <sheetName val="설정"/>
      <sheetName val="전차선로 물량표"/>
      <sheetName val="기계내역"/>
      <sheetName val="품셈총괄표"/>
      <sheetName val="FOOTING단면력"/>
      <sheetName val="대정2공구"/>
      <sheetName val="단위량당중기"/>
      <sheetName val="P3"/>
      <sheetName val="GAEYO"/>
      <sheetName val="SUMDO"/>
      <sheetName val="ENDDO"/>
      <sheetName val="PLDB"/>
      <sheetName val="AAA"/>
      <sheetName val="M-HOUR"/>
      <sheetName val="공기"/>
      <sheetName val="집계"/>
      <sheetName val="포장직선구간"/>
      <sheetName val="맨홀토공수량"/>
      <sheetName val="Macro(차단기)"/>
      <sheetName val="분전함신설"/>
      <sheetName val="접지1종"/>
      <sheetName val="BOX-1515"/>
      <sheetName val="맨홀수량산출"/>
      <sheetName val="3CHBDC"/>
      <sheetName val="간접비내역-1"/>
      <sheetName val="기둥"/>
      <sheetName val="저판(버림100)"/>
      <sheetName val="계화배수"/>
      <sheetName val="국공유지및사유지"/>
      <sheetName val="inter"/>
      <sheetName val="DESCRIPTION"/>
      <sheetName val="내역(전체)"/>
      <sheetName val="석축"/>
      <sheetName val="예산내역서"/>
      <sheetName val="수목표준대가"/>
      <sheetName val="BOQ"/>
      <sheetName val="2000년하반기"/>
      <sheetName val="Dike for 49T03 &amp; 49T04"/>
      <sheetName val="Dike for 49T02, 05~07, 19 (1)"/>
      <sheetName val="wk prgs"/>
      <sheetName val="Berm"/>
      <sheetName val="M_DB"/>
      <sheetName val="TYPE"/>
      <sheetName val="costing_FE"/>
      <sheetName val="공종집계"/>
      <sheetName val="화단 철거"/>
      <sheetName val="수지예산"/>
      <sheetName val="Sheet6"/>
      <sheetName val="북방3터널"/>
      <sheetName val="전계가"/>
      <sheetName val="공통부대비"/>
      <sheetName val="추정공사비_산출내역1.xlsx"/>
      <sheetName val="EQ"/>
      <sheetName val="약품설비"/>
      <sheetName val="COPING-1"/>
      <sheetName val="역T형교대-2수량"/>
      <sheetName val="변화치수"/>
      <sheetName val="부속동"/>
      <sheetName val="밸브설치"/>
      <sheetName val="관로토공"/>
      <sheetName val="Model"/>
      <sheetName val="CONSTRUCTION COMPONENT"/>
      <sheetName val="접속 SLAB,BRACKET 설계"/>
      <sheetName val="우수"/>
      <sheetName val="cable data1"/>
      <sheetName val="중기비"/>
      <sheetName val="IMPEADENCE MAP 취수장"/>
      <sheetName val="평균터파기"/>
      <sheetName val="Sheet16"/>
      <sheetName val="Sheet14"/>
      <sheetName val="부하"/>
      <sheetName val="APT"/>
      <sheetName val="Sheet13"/>
      <sheetName val="1호-아(오)0.4"/>
      <sheetName val="EP0618"/>
      <sheetName val="빌딩 안내"/>
      <sheetName val="공정별 수량산출서"/>
      <sheetName val="일반시방서"/>
      <sheetName val="일위대가(조경)"/>
      <sheetName val="자재 및 폐기물견적(2008)"/>
      <sheetName val="대우단가(풍산)"/>
      <sheetName val="내역서_1"/>
      <sheetName val="1_우편집중내역서"/>
      <sheetName val="1_설계기준"/>
      <sheetName val="Sheet1_(2)"/>
      <sheetName val="신규_수주분(사용자_정의)"/>
      <sheetName val="pile_bearing_capa_&amp;_arrenge"/>
      <sheetName val="플랜트_설치"/>
      <sheetName val="DATA_입력란"/>
      <sheetName val="2_가정단면"/>
      <sheetName val="표지_(2)"/>
      <sheetName val="COMPARISON_TABLE"/>
      <sheetName val="건축집계"/>
      <sheetName val="인건비"/>
      <sheetName val="옥내아파트(전기)"/>
      <sheetName val="입력값"/>
      <sheetName val="측구공"/>
      <sheetName val="결재갑지"/>
      <sheetName val="BOX(1_5X1_5)"/>
      <sheetName val="2_입력sheet"/>
      <sheetName val="(3_품질관리_시험_총괄표)"/>
      <sheetName val="별표_"/>
      <sheetName val="7_PILE__(돌출)"/>
      <sheetName val="종단계산"/>
      <sheetName val="J直材4"/>
      <sheetName val="구조물공위치조서"/>
      <sheetName val="영동(D)"/>
      <sheetName val="AC포장수량"/>
      <sheetName val="기본DATA"/>
      <sheetName val="예가표"/>
      <sheetName val="간접비계산"/>
      <sheetName val="자재 집계표"/>
      <sheetName val="가정급수관"/>
      <sheetName val="1-1"/>
      <sheetName val="2. 공원조도"/>
      <sheetName val="CABLE SIZE-3"/>
      <sheetName val="음봉방향"/>
      <sheetName val="현장별계약현황('98.10.31)"/>
      <sheetName val="점수계산1-2"/>
      <sheetName val="TYPE1"/>
      <sheetName val="배수내역 (2)"/>
      <sheetName val="원가&amp;하도급원가"/>
      <sheetName val="2-1. 경관조명 내역총괄표"/>
      <sheetName val="준공정산"/>
      <sheetName val="공사비 증감 내역서"/>
      <sheetName val="Macro2"/>
      <sheetName val="년도별노임표"/>
      <sheetName val="건축일위"/>
      <sheetName val="그라우팅일위"/>
      <sheetName val="문산방향-교대(A2)"/>
      <sheetName val="건축내역서"/>
      <sheetName val="설비내역서"/>
      <sheetName val="전기내역서"/>
      <sheetName val="예산명세서"/>
      <sheetName val="토공개요"/>
      <sheetName val="초"/>
      <sheetName val="토공개요C"/>
      <sheetName val="정공공사"/>
      <sheetName val="관경별내역서"/>
      <sheetName val="도로"/>
      <sheetName val="pier-1"/>
      <sheetName val="설계변경총괄표(계산식)"/>
      <sheetName val=" 상부공통집계(총괄)"/>
      <sheetName val="중기단가LIST"/>
      <sheetName val="산출기준"/>
      <sheetName val="개별직종노임"/>
      <sheetName val="엔지니어링노임"/>
      <sheetName val="A2"/>
      <sheetName val="2"/>
      <sheetName val="각형맨홀"/>
      <sheetName val="격점수량"/>
      <sheetName val="II손익관리"/>
      <sheetName val="기존건물 깨기원단위"/>
      <sheetName val="시장성초안camera"/>
      <sheetName val="장비종합부표"/>
      <sheetName val="집계표_식재"/>
      <sheetName val="부표"/>
      <sheetName val="골조시행"/>
      <sheetName val="건축계약내역"/>
      <sheetName val="종형증설공"/>
      <sheetName val="노임단가 (2)"/>
      <sheetName val="개별직종노임단가(2003.9)"/>
      <sheetName val="적용기준"/>
      <sheetName val="tggwan(mac)"/>
      <sheetName val="설계설명서"/>
      <sheetName val="투찰"/>
      <sheetName val="L_RPTB02_01"/>
      <sheetName val="AS포장복구 "/>
      <sheetName val="준공조서"/>
      <sheetName val="공사준공계"/>
      <sheetName val="준공검사보고서"/>
      <sheetName val="실행(ALT1)"/>
      <sheetName val="경비_원본"/>
      <sheetName val="DATE2001"/>
      <sheetName val="기본데이타입력"/>
      <sheetName val="보도교산출근거"/>
      <sheetName val="HVAC"/>
      <sheetName val="가감수량"/>
      <sheetName val="EQUIP LIST"/>
      <sheetName val="1구간FRP수량산출"/>
      <sheetName val="총 원가계산"/>
      <sheetName val="목포방향"/>
      <sheetName val="노무자도장2"/>
      <sheetName val="위생"/>
      <sheetName val="noyim"/>
      <sheetName val="99노임단가"/>
      <sheetName val="준비공"/>
      <sheetName val="목교수량산출"/>
      <sheetName val="터널굴착단산"/>
      <sheetName val="COVER"/>
      <sheetName val="철근량 산정"/>
      <sheetName val="구분표"/>
      <sheetName val="개거산출내역"/>
      <sheetName val="공종별자재"/>
      <sheetName val="방수"/>
      <sheetName val="포장자재집계표"/>
      <sheetName val="종배수단위_CON기초"/>
      <sheetName val="참여현황 (직원)"/>
      <sheetName val="슬래브 -연속(3경간)"/>
      <sheetName val="배수공수집"/>
      <sheetName val="산출3-동력"/>
      <sheetName val="산출4-전등"/>
      <sheetName val="운임료"/>
      <sheetName val="물가단가"/>
      <sheetName val="제표일위대가"/>
      <sheetName val="208-238"/>
      <sheetName val="시노501"/>
      <sheetName val="5사남"/>
      <sheetName val="학습율"/>
      <sheetName val="캔개발배경"/>
      <sheetName val="캔판매목표"/>
      <sheetName val="시장"/>
      <sheetName val="손익"/>
      <sheetName val="일정표"/>
      <sheetName val="마케팅"/>
      <sheetName val="추정손익"/>
      <sheetName val="할당"/>
      <sheetName val="실적"/>
      <sheetName val="제목"/>
      <sheetName val="원가,목표"/>
      <sheetName val="판매"/>
      <sheetName val="판촉"/>
      <sheetName val="협조"/>
      <sheetName val="지수"/>
      <sheetName val="인제내역"/>
      <sheetName val="1~9 하중계산"/>
      <sheetName val="단관데이터"/>
      <sheetName val="이형관데이터"/>
      <sheetName val="가설공사비"/>
      <sheetName val="도로구조공사비"/>
      <sheetName val="도로토공공사비"/>
      <sheetName val="여수토공사비"/>
      <sheetName val="철거현황"/>
      <sheetName val="내역- CCTV"/>
      <sheetName val="D"/>
      <sheetName val="설비공사(4)"/>
      <sheetName val="연동내역"/>
      <sheetName val="건설성적"/>
      <sheetName val="2000노임기준"/>
      <sheetName val="식재"/>
      <sheetName val="시설물"/>
      <sheetName val="식재출력용"/>
      <sheetName val="유지관리"/>
      <sheetName val="가제당공사비"/>
      <sheetName val="기초처리공사비"/>
      <sheetName val="복통공사비"/>
      <sheetName val="본제당공사비"/>
      <sheetName val="중기운반비"/>
      <sheetName val="진입도로공사비"/>
      <sheetName val="취수탑공사비"/>
      <sheetName val="토취장복구"/>
      <sheetName val="토목공사일반"/>
      <sheetName val="고창방향"/>
      <sheetName val="토공분배표"/>
      <sheetName val="산출2-전력"/>
      <sheetName val="산출9-TRAY"/>
      <sheetName val="아파트"/>
      <sheetName val="부대시설"/>
      <sheetName val="포장집계"/>
      <sheetName val="포장연장"/>
      <sheetName val="견적1"/>
      <sheetName val="대3류 "/>
      <sheetName val="교대철근집계"/>
      <sheetName val="단가비교표"/>
      <sheetName val="단가(자재)"/>
      <sheetName val="단가(노임)"/>
      <sheetName val="기초목록"/>
      <sheetName val="3-구교-오리지날"/>
      <sheetName val="입력(K0)"/>
      <sheetName val="장비"/>
      <sheetName val="총_구조물공"/>
      <sheetName val="001"/>
      <sheetName val="2F 회의실견적(5_14 일대)"/>
      <sheetName val="전등수량산출"/>
      <sheetName val="산정표"/>
      <sheetName val="CONCRETE"/>
      <sheetName val="정의"/>
      <sheetName val="견적갑지"/>
      <sheetName val="물량내역"/>
      <sheetName val="대구은행"/>
      <sheetName val="DHEQSUPT"/>
      <sheetName val="(X)품셈집계"/>
      <sheetName val="돌담교_상부수량1"/>
      <sheetName val="2_토목공사"/>
      <sheetName val="_상부공통집계(총괄)"/>
      <sheetName val="주공 갑지"/>
      <sheetName val="잡비계산"/>
      <sheetName val="기초수량자료"/>
      <sheetName val="본문"/>
      <sheetName val="2.대외공문"/>
      <sheetName val="노임DB"/>
      <sheetName val="PL단가산정"/>
      <sheetName val="그림"/>
      <sheetName val="그림2"/>
      <sheetName val="1.토공"/>
      <sheetName val="노임자재단가"/>
      <sheetName val="내역서(도급)"/>
      <sheetName val="BS2"/>
      <sheetName val="1.견적보고서"/>
      <sheetName val="분전반계산서(석관)"/>
      <sheetName val="검사원"/>
      <sheetName val="준공조서갑지"/>
      <sheetName val="자재단가_사급"/>
      <sheetName val="중기적산목록"/>
      <sheetName val="01노임적용기준"/>
      <sheetName val="건설사업관리 공제요율"/>
      <sheetName val="건설공사 감리원 배치기준"/>
      <sheetName val="책임감리 공제요율"/>
      <sheetName val="소방"/>
      <sheetName val="경율산정.XLS"/>
      <sheetName val="GT 1050x650"/>
      <sheetName val="VXXXXXX"/>
      <sheetName val="Site Expenses"/>
      <sheetName val="계양가시설"/>
      <sheetName val="1000 DB구축 부표"/>
      <sheetName val="환율CHANGE"/>
      <sheetName val="낙찰표"/>
      <sheetName val="공용(현대건설공구)"/>
      <sheetName val="현대건설공구(UNIT)"/>
      <sheetName val="낙석방지수량"/>
      <sheetName val="일위대가_가설_"/>
      <sheetName val="금액"/>
      <sheetName val="PI"/>
      <sheetName val="원가계산하도"/>
      <sheetName val="설내역서 "/>
      <sheetName val="공사설명서"/>
      <sheetName val="1차설계변경내역"/>
      <sheetName val="11.1 단면hwp"/>
      <sheetName val="앵커구조계산"/>
      <sheetName val="직접경비"/>
      <sheetName val="직접인건비"/>
      <sheetName val="제경비율"/>
      <sheetName val="공사명입력"/>
      <sheetName val="근로자자료입력"/>
      <sheetName val="수주추정"/>
      <sheetName val="배수공 주요자재 집계표"/>
      <sheetName val="단위수량산출"/>
      <sheetName val="상호참고자료"/>
      <sheetName val="발주처자료입력"/>
      <sheetName val="회사기본자료"/>
      <sheetName val="하자보증자료"/>
      <sheetName val="기술자관련자료"/>
      <sheetName val="총괄서"/>
      <sheetName val="연결임시"/>
      <sheetName val="내역_FILE"/>
      <sheetName val="출장내역"/>
      <sheetName val="사각맨홀"/>
      <sheetName val="자재"/>
      <sheetName val="토목공사"/>
      <sheetName val="포장재료집계표"/>
      <sheetName val="내역서 (2)"/>
      <sheetName val="약전설비"/>
      <sheetName val="달서천-대비"/>
      <sheetName val="탄성1"/>
      <sheetName val="옹벽공 수량집계표"/>
      <sheetName val="교사기준면적(중)"/>
      <sheetName val="공사분석"/>
      <sheetName val="연속벽현황"/>
      <sheetName val="단"/>
      <sheetName val="원유_BANK"/>
      <sheetName val="특수선일위대가"/>
      <sheetName val="횡배수관집현황(2공구)"/>
      <sheetName val="시화점실행"/>
      <sheetName val="전 기"/>
      <sheetName val="해외(원화)"/>
      <sheetName val="설계내역"/>
      <sheetName val="조견표"/>
      <sheetName val="내역(신례)"/>
      <sheetName val="공사품의서"/>
      <sheetName val="경영상태"/>
      <sheetName val="(당평)자재"/>
      <sheetName val="당초명세(평)"/>
      <sheetName val="부대tu"/>
      <sheetName val="구조물공집계"/>
      <sheetName val="중요"/>
      <sheetName val="총내역서"/>
      <sheetName val="중강당 내역"/>
      <sheetName val="인원투입"/>
      <sheetName val="공비현2"/>
      <sheetName val="도급내역"/>
      <sheetName val="물집"/>
      <sheetName val="도급금액"/>
      <sheetName val="재노경"/>
      <sheetName val="단가조건(02년)"/>
      <sheetName val="GR"/>
      <sheetName val="평내중"/>
      <sheetName val="06 일위대가목록"/>
      <sheetName val="감액총괄표"/>
      <sheetName val="시점경사로"/>
      <sheetName val="하도급 검토"/>
      <sheetName val="보도포장연장조서-표준차도부"/>
      <sheetName val="표준차도부연장조서-ASP"/>
      <sheetName val="부표총괄"/>
      <sheetName val="포장공자재집계표"/>
      <sheetName val="콘크리트타설집계표"/>
      <sheetName val="사통"/>
      <sheetName val="수량산출서-2"/>
      <sheetName val="단가조정표"/>
      <sheetName val="계림(함평)"/>
      <sheetName val="계림(장성)"/>
      <sheetName val="산수배수"/>
      <sheetName val="이음개소"/>
      <sheetName val="4.내진설계"/>
      <sheetName val=" ｹ-ﾌﾞﾙ"/>
      <sheetName val="3BL공동구_수량1"/>
      <sheetName val="3_공통공사대비"/>
      <sheetName val="9_정착구_보강"/>
      <sheetName val="방배동내역_(총괄)"/>
      <sheetName val="단가_(2)"/>
      <sheetName val="1차_내역서"/>
      <sheetName val="전선_및_전선관"/>
      <sheetName val="배관배선_단가조사"/>
      <sheetName val="환경기계공정표_(3)"/>
      <sheetName val="1__설계조건_2_단면가정_3__하중계산"/>
      <sheetName val="BSD_(2)"/>
      <sheetName val="배수공_시멘트_및_골재량_산출"/>
      <sheetName val="96보완계획7_12"/>
      <sheetName val="사__업__비__수__지__예__산__서"/>
      <sheetName val="1차"/>
      <sheetName val="120"/>
      <sheetName val="130"/>
      <sheetName val="100"/>
      <sheetName val="101"/>
      <sheetName val="102"/>
      <sheetName val="103"/>
      <sheetName val="106"/>
      <sheetName val="108"/>
      <sheetName val="109"/>
      <sheetName val="131"/>
      <sheetName val="110"/>
      <sheetName val="111"/>
      <sheetName val="114"/>
      <sheetName val="116"/>
      <sheetName val="132"/>
      <sheetName val="140"/>
      <sheetName val="141"/>
      <sheetName val="142"/>
      <sheetName val="143"/>
      <sheetName val="144"/>
      <sheetName val="145"/>
      <sheetName val="146"/>
      <sheetName val="121"/>
      <sheetName val="147"/>
      <sheetName val="148"/>
      <sheetName val="160"/>
      <sheetName val="164"/>
      <sheetName val="Flaer Area"/>
      <sheetName val="123"/>
      <sheetName val="124"/>
      <sheetName val="125"/>
      <sheetName val="126"/>
      <sheetName val="127"/>
      <sheetName val="128"/>
      <sheetName val="129"/>
      <sheetName val="포장공수량집계표"/>
      <sheetName val="상행-교대(A1-A2)"/>
      <sheetName val="집수A"/>
      <sheetName val="VII-2현장경비"/>
      <sheetName val="Ⅴ-2.공종별내역"/>
      <sheetName val="공사비"/>
      <sheetName val="연도손익"/>
      <sheetName val="회수금"/>
      <sheetName val="대체용지"/>
      <sheetName val="건자이자"/>
      <sheetName val="내부매출원가"/>
      <sheetName val="지구 리스트"/>
      <sheetName val="용지비"/>
      <sheetName val="용역단가"/>
      <sheetName val="1.CB"/>
      <sheetName val="변수"/>
      <sheetName val="세금자료"/>
      <sheetName val="골재집계"/>
      <sheetName val="-레미콘집계"/>
      <sheetName val="자갈,시멘트,모래산출"/>
      <sheetName val="-철근집계"/>
      <sheetName val="포장재료(1)"/>
      <sheetName val="-흄관집계"/>
      <sheetName val="4.2.1 마루높이 검토"/>
      <sheetName val="반포2차"/>
      <sheetName val="첨"/>
      <sheetName val="List"/>
      <sheetName val="가열로SW"/>
      <sheetName val="03전반노무비"/>
      <sheetName val="3.하중계산"/>
      <sheetName val="순공사비"/>
      <sheetName val="단 box"/>
      <sheetName val="계측제어설비"/>
      <sheetName val="지급(1)"/>
      <sheetName val="자재비"/>
      <sheetName val="포장공수량집계"/>
      <sheetName val="폐기물"/>
      <sheetName val="기계"/>
      <sheetName val="협력업체"/>
      <sheetName val="설계명세서(종합)"/>
      <sheetName val="소요자재"/>
      <sheetName val="노무산출서"/>
      <sheetName val="울산자동제어"/>
      <sheetName val="교통대책내역"/>
      <sheetName val="sst,stl창호"/>
      <sheetName val="ETC"/>
      <sheetName val="A4"/>
      <sheetName val="45,46"/>
      <sheetName val="J형측구단위수량"/>
      <sheetName val="품종별월계"/>
      <sheetName val="전신환매도율"/>
      <sheetName val="특별교실"/>
      <sheetName val="맨홀수량산출(A-LINE)"/>
      <sheetName val="기존포장깨기"/>
      <sheetName val="석축헐기"/>
      <sheetName val="암거단위-1련"/>
      <sheetName val="A 견적"/>
      <sheetName val="집수정"/>
      <sheetName val="HRSG SMALL07220"/>
      <sheetName val="투입비"/>
      <sheetName val="pier(각형)"/>
      <sheetName val="인부노임"/>
      <sheetName val="단가산출서(기계)"/>
      <sheetName val="배관단가조사서"/>
      <sheetName val="지장물 철거 물량 산출서"/>
      <sheetName val="민감도"/>
      <sheetName val="노면및방향"/>
      <sheetName val="P4-C"/>
      <sheetName val="일위_파일"/>
      <sheetName val="05-원가계산"/>
      <sheetName val="토공정보"/>
      <sheetName val="노임 및 중기단가"/>
      <sheetName val="5수지"/>
      <sheetName val="수질정화시설"/>
      <sheetName val="청_구"/>
      <sheetName val="1_수인터널"/>
      <sheetName val="상_부"/>
      <sheetName val="공사비_증감_내역서"/>
      <sheetName val="Sheet2_(2)"/>
      <sheetName val="PROJECT_BRIEF(EX_NEW)"/>
      <sheetName val="Site_Expenses"/>
      <sheetName val="4차원가계산서"/>
      <sheetName val="골막이(야매)"/>
      <sheetName val="설-원가"/>
      <sheetName val="일위대가-1"/>
      <sheetName val="수량명세서"/>
      <sheetName val="가계부"/>
      <sheetName val="제품목록"/>
      <sheetName val="매입매출관리"/>
      <sheetName val="Sheet22"/>
      <sheetName val="08-공사비총괄표"/>
      <sheetName val="01-적용기준"/>
      <sheetName val="화전내"/>
      <sheetName val="투찰추정"/>
      <sheetName val="전기혼잡제경비(45)"/>
      <sheetName val="소방사항"/>
      <sheetName val="ELECTRIC"/>
      <sheetName val="구성비"/>
      <sheetName val="안전시설"/>
      <sheetName val="앵커설치(590)"/>
      <sheetName val="교대(A1-A2)"/>
      <sheetName val="화해(함평)"/>
      <sheetName val="화해(장성)"/>
      <sheetName val="7-2"/>
      <sheetName val="중기손료집계(1209)"/>
      <sheetName val="전체내역서"/>
      <sheetName val="흙막이 개산견적"/>
      <sheetName val="기본"/>
      <sheetName val="견적대비표"/>
      <sheetName val="기계경비및산출근거서"/>
      <sheetName val="A4288"/>
      <sheetName val="BJJIN"/>
      <sheetName val="일위집계표"/>
      <sheetName val="단가목록"/>
      <sheetName val="산출내역(K2)"/>
      <sheetName val="말뚝기초(안정검토)-외측"/>
      <sheetName val="예산"/>
      <sheetName val="4 공통갑지"/>
      <sheetName val="난방방식분류"/>
      <sheetName val="공사정보입력"/>
      <sheetName val="적용(기계)"/>
      <sheetName val="1-1평균터파기고(1)"/>
      <sheetName val="단가산출서"/>
      <sheetName val="공정data"/>
      <sheetName val="인건비 "/>
      <sheetName val="설계내역2"/>
      <sheetName val="공종단가"/>
      <sheetName val="증감대비"/>
      <sheetName val="배지거총재료집계표"/>
      <sheetName val="cal"/>
      <sheetName val="1_CB"/>
      <sheetName val="옹벽공_수량집계표"/>
      <sheetName val="A-8_PD(도로중앙)"/>
      <sheetName val="Flaer_Area"/>
      <sheetName val="건축내역서_(경제상무실)"/>
      <sheetName val="설내역서_"/>
      <sheetName val="일위산출"/>
      <sheetName val="금호"/>
      <sheetName val="법면단"/>
      <sheetName val="1공구내역서(1)"/>
      <sheetName val="수토공단위당"/>
      <sheetName val="이름"/>
      <sheetName val="급여표"/>
      <sheetName val="직원투입계획"/>
      <sheetName val="쇠(1)"/>
      <sheetName val="가격(3)"/>
      <sheetName val="어음수표추가테스트"/>
      <sheetName val="90.03실행 "/>
      <sheetName val="1차기성"/>
      <sheetName val="코스모공장 (어음)"/>
      <sheetName val="3"/>
      <sheetName val="4"/>
      <sheetName val="6"/>
      <sheetName val="집행안"/>
      <sheetName val="가로등설치"/>
      <sheetName val="공사비_NDE"/>
      <sheetName val="업무처리전"/>
      <sheetName val="노단"/>
      <sheetName val="단산"/>
      <sheetName val="명세"/>
      <sheetName val="일대"/>
      <sheetName val="아파트 내역"/>
      <sheetName val="TOSHIBA-Structure"/>
      <sheetName val="포집"/>
      <sheetName val="원가계산서 "/>
      <sheetName val="(2)자금(신용)"/>
      <sheetName val="개별직종노임단가(2005.1)"/>
      <sheetName val="細目"/>
      <sheetName val="15-1)VE제안서(유형2,4)"/>
      <sheetName val="01"/>
      <sheetName val="공통가설(기준안)"/>
      <sheetName val="지장물헐기조서"/>
      <sheetName val="입출재고현황 (2)"/>
      <sheetName val="가설"/>
      <sheetName val="일람표"/>
      <sheetName val="신축(단위)"/>
      <sheetName val="배수관토공산출"/>
      <sheetName val="형질변경"/>
      <sheetName val="경비"/>
      <sheetName val="보안등"/>
      <sheetName val="단가산출서 (2)"/>
      <sheetName val="비품"/>
      <sheetName val="새공통(96임금인상기준)"/>
      <sheetName val="gyun"/>
      <sheetName val="관일"/>
      <sheetName val="하도급계획"/>
      <sheetName val="단가조사표"/>
      <sheetName val="설계내역서(기계)"/>
      <sheetName val="1.3.1절점좌표"/>
      <sheetName val="1.1설계기준"/>
      <sheetName val="6차2회변경내역서"/>
      <sheetName val="견적보고"/>
      <sheetName val="진입로 지세할증산출(다사분기)"/>
      <sheetName val=" FURNACE현설"/>
      <sheetName val="수정시산표"/>
      <sheetName val="지역별수출"/>
      <sheetName val="효동종합건설(주)"/>
      <sheetName val="산출서양식01"/>
      <sheetName val="Manmonth(입력)"/>
      <sheetName val="국도접속_차도부수량"/>
      <sheetName val="연결관수량_(2)"/>
      <sheetName val="9509"/>
      <sheetName val="2004일위대가"/>
      <sheetName val="목표세부명세"/>
      <sheetName val="RE9604"/>
      <sheetName val="인사자료총집계"/>
      <sheetName val="Detail"/>
      <sheetName val="공사비예"/>
      <sheetName val="6.간접공사비 外"/>
      <sheetName val="참조 (2)"/>
      <sheetName val="1안"/>
      <sheetName val="토목-물가"/>
      <sheetName val="직접재료비데이타"/>
      <sheetName val="ELEC"/>
      <sheetName val="관로조서"/>
      <sheetName val="16-1"/>
      <sheetName val="L_RPTB03_01"/>
      <sheetName val="1공구원가계산서"/>
      <sheetName val="기준단가현황"/>
      <sheetName val="공사개요(입력)"/>
      <sheetName val="마스터"/>
      <sheetName val="출자한도"/>
      <sheetName val="옥외외등집계표"/>
      <sheetName val="집행내역(190403)"/>
      <sheetName val="4.1DNR기계(공법)"/>
      <sheetName val="일반전기(가설, 접지)"/>
      <sheetName val="간접비 총괄표"/>
      <sheetName val="일용노임단가"/>
      <sheetName val="설비원가"/>
      <sheetName val="총괄철근집계표"/>
      <sheetName val="현장관리"/>
      <sheetName val="주안3차A-A"/>
      <sheetName val="load(지하층)"/>
      <sheetName val="BOJUNGGM"/>
      <sheetName val="간지1"/>
      <sheetName val="1.사유서"/>
      <sheetName val="간지2"/>
      <sheetName val="간지3"/>
      <sheetName val="부재별집계표"/>
      <sheetName val="도면"/>
      <sheetName val="건축2"/>
      <sheetName val="부대단위수량"/>
      <sheetName val="______PROJECT_hb___1__________2"/>
      <sheetName val="-배수구조물공토공"/>
      <sheetName val="횡배수관재료-"/>
      <sheetName val="계산서(직선부)"/>
      <sheetName val="콘크리트측구연장"/>
      <sheetName val="비주거용"/>
      <sheetName val="제조원가"/>
      <sheetName val="F4-F7"/>
      <sheetName val="A5"/>
      <sheetName val="기본사항"/>
      <sheetName val="환율및유가"/>
      <sheetName val="앉음벽 (2)"/>
      <sheetName val="TEST1"/>
      <sheetName val="동물이동통로"/>
      <sheetName val="설원"/>
      <sheetName val="중기목록"/>
      <sheetName val="사용설명서"/>
      <sheetName val="근로자명부"/>
      <sheetName val="출력작업일보"/>
      <sheetName val="전공종통합-퇴직공제부"/>
      <sheetName val="전공종통합-퇴직공제부1"/>
      <sheetName val="퇴직공제부금1"/>
      <sheetName val="노임총괄"/>
      <sheetName val="총괄집계표"/>
      <sheetName val="복사기본시트(삭제금지)"/>
      <sheetName val="관리(삭제금지)"/>
      <sheetName val="직영(삭제금지)"/>
      <sheetName val="용역"/>
      <sheetName val="노무신고용"/>
      <sheetName val="p-master"/>
      <sheetName val="TOWER 12TON"/>
      <sheetName val="TOWER 10TON"/>
      <sheetName val="데이터"/>
      <sheetName val="사업총괄"/>
      <sheetName val="전등설비"/>
      <sheetName val="Macro"/>
      <sheetName val="LD TX"/>
      <sheetName val="1호맨홀가감수량"/>
      <sheetName val="252K444"/>
      <sheetName val="3.자재비(총괄)"/>
      <sheetName val="조직"/>
      <sheetName val="2.2 S-Curve"/>
      <sheetName val="D_MUC"/>
      <sheetName val="YANG"/>
      <sheetName val="우수공,맨홀,집수_x0000_"/>
      <sheetName val="배관단가"/>
      <sheetName val="잡철물"/>
      <sheetName val="참조영역"/>
      <sheetName val="광양 3기 유입수"/>
      <sheetName val="수수료율표"/>
      <sheetName val="2-2.매출분석"/>
      <sheetName val="콘크리트"/>
      <sheetName val="동방설계서"/>
      <sheetName val="경비대가"/>
      <sheetName val="단가비교"/>
      <sheetName val="참고"/>
      <sheetName val="MIJIBI"/>
      <sheetName val="집계표(총괄)"/>
      <sheetName val="제잡비(전체)"/>
      <sheetName val="산출내역서_IWC"/>
      <sheetName val="진단세부현황"/>
      <sheetName val="장비 (2)"/>
      <sheetName val="이자율"/>
      <sheetName val="투찰내역"/>
      <sheetName val="자판실행"/>
      <sheetName val="가공2원도"/>
      <sheetName val="노임 단가"/>
      <sheetName val="EJ"/>
      <sheetName val="구조물집계"/>
      <sheetName val="토공집계"/>
      <sheetName val="노 무 비"/>
      <sheetName val="토지산정"/>
      <sheetName val="5"/>
      <sheetName val="임대손익"/>
      <sheetName val="단면A-A(TR)"/>
      <sheetName val="CTG"/>
      <sheetName val="6MONTHS"/>
      <sheetName val="침하계"/>
      <sheetName val="일위대가표(유단가)"/>
      <sheetName val="Notes"/>
      <sheetName val="code HTT Thap"/>
      <sheetName val="Chiet tinh dz35"/>
      <sheetName val="RFP002"/>
      <sheetName val="Rooms"/>
      <sheetName val="TABLE DB"/>
      <sheetName val="쌍용 data base"/>
      <sheetName val="DI-ESTI"/>
      <sheetName val="6PILE__(돌출)1"/>
      <sheetName val="1_설계조건1"/>
      <sheetName val="2_2_S-Curve"/>
      <sheetName val="1_2_1_마루높이결정"/>
      <sheetName val="Pier_3"/>
      <sheetName val="PAD_TR보호대기초"/>
      <sheetName val="FitOutConfCentre"/>
      <sheetName val="물류최종8월7"/>
      <sheetName val="gvl"/>
      <sheetName val="dongia (2)"/>
      <sheetName val="RAB AR&amp;STR"/>
      <sheetName val="Civil. Sub-Station 1"/>
      <sheetName val="Z"/>
      <sheetName val="escon"/>
      <sheetName val="BG"/>
      <sheetName val="Mall"/>
      <sheetName val="실행내역서 "/>
      <sheetName val="Thuc thanh"/>
      <sheetName val="GIAVLIEU"/>
      <sheetName val="SAP"/>
      <sheetName val="D&amp;W def."/>
      <sheetName val="4-Lane bridge"/>
      <sheetName val="chitimc"/>
      <sheetName val="giathanh1"/>
      <sheetName val="t-h HA THE"/>
      <sheetName val="lam-moi"/>
      <sheetName val="THPDMoi  (2)"/>
      <sheetName val="gtrinh"/>
      <sheetName val="phuluc1"/>
      <sheetName val="DONGIA"/>
      <sheetName val="thao-go"/>
      <sheetName val="DON GIA"/>
      <sheetName val="TONGKE-HT"/>
      <sheetName val="DG"/>
      <sheetName val="dtxl"/>
      <sheetName val="CHITIET VL-NC-TT -1p"/>
      <sheetName val="TONG HOP VL-NC TT"/>
      <sheetName val="TH XL"/>
      <sheetName val="VC"/>
      <sheetName val="chitiet"/>
      <sheetName val="Tiepdia"/>
      <sheetName val="CHITIET VL-NC-TT-3p"/>
      <sheetName val="TDTKP"/>
      <sheetName val="TDTKP1"/>
      <sheetName val="KPVC-BD "/>
      <sheetName val="CHITIET VL-NC"/>
      <sheetName val="B3A - TOWER A"/>
      <sheetName val="Coax Designer"/>
      <sheetName val="264"/>
      <sheetName val="MAIN GATE HOUSE"/>
      <sheetName val="dnc4"/>
      <sheetName val="Bìa"/>
      <sheetName val="Bảng KLHT"/>
      <sheetName val="RC WORK"/>
      <sheetName val="PKKK"/>
      <sheetName val="Kính"/>
      <sheetName val="Bảng Phân Tích Chi Phí"/>
      <sheetName val="6PILE__(돌출)2"/>
      <sheetName val="내역서_2"/>
      <sheetName val="1_설계조건2"/>
      <sheetName val="돌담교_상부수량2"/>
      <sheetName val="8_석축단위(H=1_5M)1"/>
      <sheetName val="3BL공동구_수량2"/>
      <sheetName val="준검_내역서1"/>
      <sheetName val="3_공통공사대비1"/>
      <sheetName val="방배동내역_(총괄)1"/>
      <sheetName val="설명서_1"/>
      <sheetName val="플랜트_설치1"/>
      <sheetName val="8_PILE__(돌출)1"/>
      <sheetName val="COMPARISON_TABLE1"/>
      <sheetName val="crude_SLAB_RE-bar1"/>
      <sheetName val="CRUDE_RE-bar1"/>
      <sheetName val="1_설계기준1"/>
      <sheetName val="신규_수주분(사용자_정의)1"/>
      <sheetName val="단면_(2)1"/>
      <sheetName val="1_2_1_마루높이결정1"/>
      <sheetName val="3_하중산정4_지지력1"/>
      <sheetName val="표지_(2)1"/>
      <sheetName val="2_입력sheet1"/>
      <sheetName val="DATA_입력란1"/>
      <sheetName val="1_우편집중내역서1"/>
      <sheetName val="Pier_31"/>
      <sheetName val="2_가정단면1"/>
      <sheetName val="7_PILE__(돌출)1"/>
      <sheetName val="plan&amp;section_of_foundation1"/>
      <sheetName val="pile_bearing_capa_&amp;_arrenge1"/>
      <sheetName val="design_load1"/>
      <sheetName val="working_load_at_the_btm_ft_1"/>
      <sheetName val="stability_check1"/>
      <sheetName val="design_criteria1"/>
      <sheetName val="2_2_S-Curve1"/>
      <sheetName val="PAD_TR보호대기초1"/>
      <sheetName val="(3_품질관리_시험_총괄표)1"/>
      <sheetName val="Chiet_tinh_dz35"/>
      <sheetName val="TABLE_DB"/>
      <sheetName val="쌍용_data_base"/>
      <sheetName val="code_HTT_Thap"/>
      <sheetName val="dongia_(2)"/>
      <sheetName val="RAB_AR&amp;STR"/>
      <sheetName val="Civil__Sub-Station_1"/>
      <sheetName val="실행내역서_"/>
      <sheetName val="Thuc_thanh"/>
      <sheetName val="D&amp;W_def_"/>
      <sheetName val="4-Lane_bridge"/>
      <sheetName val="tong du toan"/>
      <sheetName val="DAF-2"/>
      <sheetName val="Quantity"/>
      <sheetName val="MTP"/>
      <sheetName val="Gia VL,NC,M"/>
      <sheetName val="Phan chung"/>
      <sheetName val="Names"/>
      <sheetName val="Tom tat gia du thau"/>
      <sheetName val="1_MV"/>
      <sheetName val="MTC"/>
      <sheetName val="Earthwork"/>
      <sheetName val="CFS3"/>
      <sheetName val="SITE-E"/>
      <sheetName val="Currency Rate"/>
      <sheetName val="Tien do TV"/>
      <sheetName val="Ts"/>
      <sheetName val="QD957"/>
      <sheetName val="Config"/>
      <sheetName val="CP Du phong"/>
      <sheetName val="THCP Lap dat"/>
      <sheetName val="THCP xay dung"/>
      <sheetName val="Tong hop kinh phi"/>
      <sheetName val="pvc연결관"/>
      <sheetName val="Contents"/>
      <sheetName val="개방1"/>
      <sheetName val="공사내역서(을)실행"/>
      <sheetName val="변실"/>
      <sheetName val="이음부"/>
      <sheetName val="아스콘단위"/>
      <sheetName val="배수개거"/>
      <sheetName val="업무"/>
      <sheetName val="일위대가_호표"/>
      <sheetName val="일위대가_호표 (계약)"/>
      <sheetName val="N10(미지급) "/>
      <sheetName val="(평균)"/>
      <sheetName val="주소록2000(전화번호부)"/>
      <sheetName val="항목"/>
      <sheetName val="DNW"/>
      <sheetName val="단지조성공(가포)"/>
      <sheetName val="LKVL-CK-HT-GD1"/>
      <sheetName val="깨기"/>
      <sheetName val="도"/>
      <sheetName val="S0"/>
      <sheetName val="정읍농소"/>
      <sheetName val="편입용지조서"/>
      <sheetName val="계약ITEM"/>
      <sheetName val="수리결과"/>
      <sheetName val="Rebar"/>
      <sheetName val="Bảng mã VT"/>
      <sheetName val="종배수관"/>
      <sheetName val="설직재_1"/>
      <sheetName val="중간간지 (2)"/>
      <sheetName val="Multi-dims"/>
      <sheetName val="D-철근총괄"/>
      <sheetName val="수문보고"/>
      <sheetName val="2.단면가정 "/>
      <sheetName val="접속도로"/>
      <sheetName val="자재단가대비표"/>
      <sheetName val="汇总表"/>
      <sheetName val="PAINT (2)"/>
      <sheetName val="Sheet1_(2)1"/>
      <sheetName val="별표_1"/>
      <sheetName val="토공(우물통,기타)_1"/>
      <sheetName val="표__지1"/>
      <sheetName val="BOX(1_5X1_5)1"/>
      <sheetName val="단면__2_"/>
      <sheetName val="ENE-CAL_1"/>
      <sheetName val="ITB_COST"/>
      <sheetName val="_냉각수펌프"/>
      <sheetName val="2011_(4)"/>
      <sheetName val="설계기준_및_하중계산"/>
      <sheetName val="1062-X방향_"/>
      <sheetName val="11_자재단가"/>
      <sheetName val="각사별공사비분개_"/>
      <sheetName val="전차선로_물량표"/>
      <sheetName val="추정공사비_산출내역1_xlsx"/>
      <sheetName val="Dike_for_49T03_&amp;_49T04"/>
      <sheetName val="Dike_for_49T02,_05~07,_19_(1)"/>
      <sheetName val="수량산출서_갑지"/>
      <sheetName val="견적대비_견적서"/>
      <sheetName val="1호-아(오)0_4"/>
      <sheetName val="CONSTRUCTION_COMPONENT"/>
      <sheetName val="접속_SLAB,BRACKET_설계"/>
      <sheetName val="빌딩_안내"/>
      <sheetName val="공정별_수량산출서"/>
      <sheetName val="자재_및_폐기물견적(2008)"/>
      <sheetName val="화단_철거"/>
      <sheetName val="CABLE_SIZE-3"/>
      <sheetName val="cable_data1"/>
      <sheetName val="wk_prgs"/>
      <sheetName val="자재_집계표"/>
      <sheetName val="IMPEADENCE_MAP_취수장"/>
      <sheetName val="일위대가_호표_(계약)"/>
      <sheetName val="2__공원조도"/>
      <sheetName val="Cash Flow bulanan"/>
      <sheetName val="tifico"/>
      <sheetName val="Bao cao hao hut VT-TR"/>
      <sheetName val="Y_WORK"/>
      <sheetName val="運転条件一覧"/>
      <sheetName val="125x125"/>
      <sheetName val="Items"/>
      <sheetName val="¥ "/>
      <sheetName val="KLall"/>
      <sheetName val="DTTC CHI TIET"/>
      <sheetName val="Du toan"/>
      <sheetName val="Xunit (단위환산)"/>
      <sheetName val="고객사 관리 코드"/>
      <sheetName val="연부97-1"/>
      <sheetName val="DTCT"/>
      <sheetName val="SEX"/>
      <sheetName val="2.1 受電設備棟"/>
      <sheetName val="2.2 受・防火水槽"/>
      <sheetName val="2.3 排水処理設備棟"/>
      <sheetName val="2.4 倉庫棟"/>
      <sheetName val="2.5 守衛棟"/>
      <sheetName val="Xunit_(단위환산)"/>
      <sheetName val="고객사_관리_코드"/>
      <sheetName val="인상효1"/>
      <sheetName val="DI_전처리 단가집(GP1 실적가)"/>
      <sheetName val="산출3-유도등"/>
      <sheetName val="산출2-동력"/>
      <sheetName val="산출2-피뢰침"/>
      <sheetName val="검측감리공제요율"/>
      <sheetName val="시공감리공제요율"/>
      <sheetName val="책임감리공제요율"/>
      <sheetName val="총정리"/>
      <sheetName val="INPUTDATA"/>
      <sheetName val="과거자료"/>
      <sheetName val="시설국장자료"/>
      <sheetName val="설계서(동안동)"/>
      <sheetName val="간이(갑)"/>
      <sheetName val="Bldg Brkdown"/>
      <sheetName val="교대"/>
      <sheetName val="노임단가표"/>
      <sheetName val="가로등"/>
      <sheetName val="공사일위대가"/>
      <sheetName val="15)VE제안서(유형1)"/>
      <sheetName val="12)아이디어 목록 및 개략평가"/>
      <sheetName val="11)VE 예비검토서"/>
      <sheetName val="15-3)VE제안서(가치향상 등)"/>
      <sheetName val="15-2)VE제안서(유형3)"/>
      <sheetName val="단위집계표"/>
      <sheetName val="노임단가(직종번호 순)"/>
      <sheetName val="기초수량산출서"/>
      <sheetName val="대창토공"/>
      <sheetName val="가시설(TYPE-A)"/>
      <sheetName val="포장수량"/>
      <sheetName val="산출서-1"/>
      <sheetName val="산출서-수식"/>
      <sheetName val="상부수량"/>
      <sheetName val="EQUIP_LIST"/>
      <sheetName val="실행내역(10_13)"/>
      <sheetName val="산출집계표"/>
      <sheetName val="참조자료"/>
      <sheetName val="기계경비산출기준"/>
      <sheetName val="기계경비목록"/>
      <sheetName val="건설기계가격1"/>
      <sheetName val="회사기초자료"/>
      <sheetName val="2-1__경관조명_내역총괄표"/>
      <sheetName val="AS포장복구_"/>
      <sheetName val="개별직종노임단가(2003_9)"/>
      <sheetName val="총_원가계산"/>
      <sheetName val="기존건물_깨기원단위"/>
      <sheetName val="철근량_산정"/>
      <sheetName val="슬래브_-연속(3경간)"/>
      <sheetName val="노임단가_(2)"/>
      <sheetName val="참여현황_(직원)"/>
      <sheetName val="노_표-조"/>
      <sheetName val="2F_회의실견적(5_14_일대)"/>
      <sheetName val="대3류_"/>
      <sheetName val="내역-_CCTV"/>
      <sheetName val="건설사업관리_공제요율"/>
      <sheetName val="건설공사_감리원_배치기준"/>
      <sheetName val="책임감리_공제요율"/>
      <sheetName val="1~9_하중계산"/>
      <sheetName val="단가산출서_(2)"/>
      <sheetName val="부대공수량산출"/>
      <sheetName val="공통갑지"/>
      <sheetName val="기성청구조서"/>
      <sheetName val="토공사B동추가"/>
      <sheetName val="심사물량"/>
      <sheetName val="토공(본관-토사)"/>
      <sheetName val="토공(분기관-토사)"/>
      <sheetName val="토공(분기관-암)"/>
      <sheetName val="토공(본관-암)"/>
      <sheetName val="DATA입력"/>
      <sheetName val="기초계산(Pmax)"/>
      <sheetName val="수량간지코드"/>
      <sheetName val="수량목차코드"/>
      <sheetName val="쌍송교"/>
      <sheetName val="포장면적산출"/>
      <sheetName val="포장수량집계"/>
      <sheetName val="1.RAMP-A"/>
      <sheetName val="금전출납"/>
      <sheetName val="직영명부"/>
      <sheetName val="대총괄"/>
      <sheetName val="방화도료"/>
      <sheetName val="제경비최종"/>
      <sheetName val="사본 _ b_balju"/>
      <sheetName val="중단원본"/>
      <sheetName val="업체별담당"/>
      <sheetName val="36+45-113-18+19+20I"/>
      <sheetName val="ESC (공정표기준)"/>
      <sheetName val="공사설계"/>
      <sheetName val="10동"/>
      <sheetName val="금속및금속창호"/>
      <sheetName val="입력장소"/>
      <sheetName val="값"/>
      <sheetName val="한일양산"/>
      <sheetName val="계약내역서"/>
      <sheetName val="계정"/>
      <sheetName val="서울대규장각(가시설흙막이)"/>
      <sheetName val="일위대가 "/>
      <sheetName val="2.관대집계표"/>
      <sheetName val="S.중기사용료"/>
      <sheetName val="수불계획서(전체)"/>
      <sheetName val="투입비분석표"/>
      <sheetName val="형식 - 1-2-3"/>
      <sheetName val="정부노임"/>
      <sheetName val="지수980731이후"/>
      <sheetName val="공정추가"/>
      <sheetName val="일위(PN)"/>
      <sheetName val="203"/>
      <sheetName val="9_정착구_보강1"/>
      <sheetName val="단가_(2)1"/>
      <sheetName val="환경기계공정표_(3)1"/>
      <sheetName val="전선_및_전선관1"/>
      <sheetName val="1차_내역서1"/>
      <sheetName val="1__설계조건_2_단면가정_3__하중계산1"/>
      <sheetName val="BSD_(2)1"/>
      <sheetName val="배관배선_단가조사1"/>
      <sheetName val="옹벽공_수량집계표1"/>
      <sheetName val="배수공_시멘트_및_골재량_산출1"/>
      <sheetName val="96보완계획7_121"/>
      <sheetName val="사__업__비__수__지__예__산__서1"/>
      <sheetName val="11_1_단면hwp"/>
      <sheetName val="Sheet2_(2)1"/>
      <sheetName val="Customer_Databas1"/>
      <sheetName val="상_부1"/>
      <sheetName val="A-8_PD(도로중앙)1"/>
      <sheetName val="청_구1"/>
      <sheetName val="설내역서_1"/>
      <sheetName val="건축내역서_(경제상무실)1"/>
      <sheetName val="1_수인터널1"/>
      <sheetName val="배수공_주요자재_집계표"/>
      <sheetName val="내역서1999_8최종1"/>
      <sheetName val="06_일위대가목록"/>
      <sheetName val="PROJECT_BRIEF(EX_NEW)1"/>
      <sheetName val="Site_Expenses1"/>
      <sheetName val="내역서_(2)"/>
      <sheetName val="전_기"/>
      <sheetName val="공사비_증감_내역서1"/>
      <sheetName val="단가_및_재료비1"/>
      <sheetName val="Ⅴ-2_공종별내역"/>
      <sheetName val="4_내진설계"/>
      <sheetName val="_ｹ-ﾌﾞﾙ"/>
      <sheetName val="지구_리스트"/>
      <sheetName val="1000_DB구축_부표"/>
      <sheetName val="효성CB_1P기초"/>
      <sheetName val="1_CB1"/>
      <sheetName val="Flaer_Area1"/>
      <sheetName val="하도급_검토"/>
      <sheetName val="지장물_철거_물량_산출서"/>
      <sheetName val="4_2_1_마루높이_검토"/>
      <sheetName val="3_하중계산"/>
      <sheetName val="단_box"/>
      <sheetName val="중강당_내역"/>
      <sheetName val="HRSG_SMALL07220"/>
      <sheetName val="아파트_내역"/>
      <sheetName val="노임_및_중기단가"/>
      <sheetName val="2_대외공문"/>
      <sheetName val="인건비_"/>
      <sheetName val="공통자료"/>
      <sheetName val="99노임단_x0007_"/>
      <sheetName val="99노임단쌇"/>
      <sheetName val="내역서(토목)"/>
      <sheetName val="접속도수량집계표"/>
      <sheetName val="총중목"/>
      <sheetName val="노임대장"/>
      <sheetName val="토량산출서"/>
      <sheetName val="CAUDIT"/>
      <sheetName val="Team 종합"/>
      <sheetName val="CC Down load 0716"/>
      <sheetName val="수량산출서 (2)"/>
      <sheetName val="작성방법"/>
      <sheetName val="본선 토공 분배표"/>
      <sheetName val="현장"/>
      <sheetName val="시설물일위"/>
      <sheetName val="수목일위"/>
      <sheetName val="가설공사"/>
      <sheetName val="단가결정"/>
      <sheetName val="내역아"/>
      <sheetName val="울타리"/>
      <sheetName val="특수기호강도거푸집"/>
      <sheetName val="BOX"/>
      <sheetName val="I.설계조건"/>
      <sheetName val="3.바닥판설계"/>
      <sheetName val="STEEL BOX 단면설계(SEC.8)"/>
      <sheetName val="8. 안정검토"/>
      <sheetName val="4.하중"/>
      <sheetName val="0.9x0.9"/>
      <sheetName val="VXXXXXXX"/>
      <sheetName val="L측형구집계"/>
      <sheetName val="suk(mac)"/>
      <sheetName val="고양동1"/>
      <sheetName val="0.9토공"/>
      <sheetName val="사용성검토"/>
      <sheetName val="내역서2안"/>
      <sheetName val="양식기준표"/>
      <sheetName val="0. 인명부"/>
      <sheetName val="자재목록표"/>
      <sheetName val="할증 "/>
      <sheetName val="전기실-1"/>
      <sheetName val="자재_계약일(2013_09_16)"/>
      <sheetName val="공통_계약일(2013_09_16)"/>
      <sheetName val="FRP내역서"/>
      <sheetName val="간접비"/>
      <sheetName val="Sheet9"/>
      <sheetName val="토목내역서_(도급단가)1"/>
      <sheetName val="RAMP_단면(R2)1"/>
      <sheetName val="97년_추정1"/>
      <sheetName val="세골재__T2_변경_현황1"/>
      <sheetName val="0_단가1"/>
      <sheetName val="목차_1"/>
      <sheetName val="3련_BOX1"/>
      <sheetName val="4_2유효폭의_계산1"/>
      <sheetName val="4__주형설계1"/>
      <sheetName val="2_단면가정1"/>
      <sheetName val="내역서_제출1"/>
      <sheetName val="노무비_근거1"/>
      <sheetName val="역T형(H=6_0)_(2)1"/>
      <sheetName val="_총괄표1"/>
      <sheetName val="내역_ver1_01"/>
      <sheetName val="토공_total1"/>
      <sheetName val="바닥판의_설계1"/>
      <sheetName val="단양_00_아파트-세부내역1"/>
      <sheetName val="암거_제원표1"/>
      <sheetName val="암거_제원표-1단계1"/>
      <sheetName val="C_배수관공1"/>
      <sheetName val="1_수량집계"/>
      <sheetName val="AIR_SHOWER(3인용)1"/>
      <sheetName val="2_건축"/>
      <sheetName val="유효폭의_계산"/>
      <sheetName val="기타_정보통신공사"/>
      <sheetName val="기존단가_(2)"/>
      <sheetName val="원가계산서_과기원"/>
      <sheetName val="0_내역서__갑지"/>
      <sheetName val="1_내역서_"/>
      <sheetName val="2-1_수량산출근거"/>
      <sheetName val="2-2_노무비산출근거"/>
      <sheetName val="3_단가조사표"/>
      <sheetName val="3_단가대비표"/>
      <sheetName val="4_설변사유"/>
      <sheetName val="2-7_인건비산출근거"/>
      <sheetName val="3-1_설변사유"/>
      <sheetName val="3-2_공사비증감"/>
      <sheetName val="3-3_내역서"/>
      <sheetName val="3-4_단가대비표(기존)"/>
      <sheetName val="3-5_단가대비표(신규)"/>
      <sheetName val="3-6_일위대가목록"/>
      <sheetName val="3-7_일위대가"/>
      <sheetName val="3-8_물량산출근거"/>
      <sheetName val="3-9_인건비산출근거"/>
      <sheetName val="고강도_지수판_스리브업체선정"/>
      <sheetName val="3_단가대비표_"/>
      <sheetName val="3_단가적용현황"/>
      <sheetName val="4_하중산정"/>
      <sheetName val="6월_출고_일일보고"/>
      <sheetName val="기성부분_내역집계표-기계공사"/>
      <sheetName val="DATA_입력부"/>
      <sheetName val="BOX_본체"/>
      <sheetName val="제수변_수량집계표(보통)"/>
      <sheetName val="일위대가56-1_"/>
      <sheetName val="일위대가71-1_"/>
      <sheetName val="일위대가74-1_"/>
      <sheetName val="7-1_인건비"/>
      <sheetName val="중기조종사_단위단가"/>
      <sheetName val="2_2_2입적표"/>
      <sheetName val="Eq__Mobilization"/>
      <sheetName val="#4_PSV"/>
      <sheetName val="일위대가76-1_"/>
      <sheetName val="일위대가77-1_"/>
      <sheetName val="일위대가78-1_"/>
      <sheetName val="자재집계_(2)"/>
      <sheetName val="정거장_설계조건"/>
      <sheetName val="노면표지_수량"/>
      <sheetName val="      "/>
      <sheetName val="220 (2)"/>
      <sheetName val="Rate Analysis"/>
      <sheetName val="공사설계서"/>
      <sheetName val="CAP"/>
      <sheetName val="Var."/>
      <sheetName val="R"/>
      <sheetName val="정리"/>
      <sheetName val="dV&amp;Cl"/>
      <sheetName val="SHEET PILE단가"/>
      <sheetName val="Macro(전동기)"/>
      <sheetName val="원가계산서(변경)"/>
      <sheetName val="민감도분석"/>
      <sheetName val="보온자_x0000__x0000__x0005__x0000_"/>
      <sheetName val="시행예산"/>
      <sheetName val="1.건설폐기물"/>
      <sheetName val="일대-1"/>
      <sheetName val="터파기,되메우기,램머,코아"/>
      <sheetName val="절단,포장깨기"/>
      <sheetName val="9-1차이내㐈"/>
      <sheetName val="자재테_x0000__x0000_"/>
      <sheetName val="2.실행예산내역서"/>
      <sheetName val="안양동교_1안"/>
      <sheetName val="1공구_건정토건_토공"/>
      <sheetName val="간지03_)"/>
      <sheetName val="1_레미콘"/>
      <sheetName val="2_관집계"/>
      <sheetName val="3_제수밸브"/>
      <sheetName val="4_각종주철제"/>
      <sheetName val="5_유량계"/>
      <sheetName val="1_골재집계"/>
      <sheetName val="2_철근집계"/>
      <sheetName val="3_관세척"/>
      <sheetName val="4_분기관"/>
      <sheetName val="상수공_토공집계표"/>
      <sheetName val="집_계_표"/>
      <sheetName val="1단계_(2)"/>
      <sheetName val="15100"/>
      <sheetName val="1-2.Sum_elemental"/>
      <sheetName val="정산내역서"/>
      <sheetName val="기계공사"/>
      <sheetName val="공사비총"/>
      <sheetName val="포장절단"/>
      <sheetName val="패널"/>
      <sheetName val="대비2"/>
      <sheetName val="2000년 공정표"/>
      <sheetName val="8.3해석단면 선정"/>
      <sheetName val="Level 2"/>
      <sheetName val="VT190111"/>
      <sheetName val="TH-XL"/>
      <sheetName val="Keothep"/>
      <sheetName val="Re-bar"/>
      <sheetName val="HS"/>
      <sheetName val="Cst Pkg-Eden"/>
      <sheetName val="p"/>
      <sheetName val="Define finishing"/>
      <sheetName val="PTĐG"/>
      <sheetName val="RATE"/>
      <sheetName val="BIDDING-SUM"/>
      <sheetName val="MA"/>
      <sheetName val="Chi tiết cấu tạo giá (2)"/>
      <sheetName val="SUMMARY-HT Thô"/>
      <sheetName val="02.PHAT SINH TANG"/>
      <sheetName val="Tiến độ  Rev1 (phói hợp)"/>
      <sheetName val="kpxlc"/>
      <sheetName val="kpxld"/>
      <sheetName val="VTu"/>
      <sheetName val="PNT-QUOT-#3"/>
      <sheetName val="Unit price"/>
      <sheetName val="DANHMUC"/>
      <sheetName val="DT"/>
      <sheetName val="1.R18 BF"/>
      <sheetName val="A"/>
      <sheetName val="G"/>
      <sheetName val="F-B"/>
      <sheetName val="H-J"/>
      <sheetName val="6.External works-R18"/>
      <sheetName val="電気設備表"/>
      <sheetName val="May"/>
      <sheetName val="Profile"/>
      <sheetName val="bill 3 - D Wall"/>
      <sheetName val="Parem"/>
      <sheetName val="TONG HOP XIN GIA"/>
      <sheetName val="Bảng_mã_VT"/>
      <sheetName val="tong_du_toan"/>
      <sheetName val="VO"/>
      <sheetName val="Ref"/>
      <sheetName val="KHOI LUONG15-4"/>
      <sheetName val="NC"/>
      <sheetName val="Tro giup"/>
      <sheetName val="Villa A"/>
      <sheetName val="Div26 - Elect"/>
      <sheetName val="CPTNo"/>
      <sheetName val="COAT&amp;WRAP-QIOT-#3"/>
      <sheetName val="Xuly Data"/>
      <sheetName val="CSVC LD"/>
      <sheetName val="Ten_NVKD"/>
      <sheetName val="Setting"/>
      <sheetName val="MU"/>
      <sheetName val="Buy vs. Lease Car"/>
      <sheetName val="BQ"/>
      <sheetName val="dtct cong"/>
      <sheetName val="FD"/>
      <sheetName val="GI"/>
      <sheetName val="EE (3)"/>
      <sheetName val="PAVEMENT"/>
      <sheetName val="TRAFFIC"/>
      <sheetName val="관보호공단위수량"/>
      <sheetName val="관경결정"/>
      <sheetName val="공사원가 (3)"/>
      <sheetName val="내역서-2"/>
      <sheetName val="tra VL"/>
      <sheetName val="Phu cap"/>
      <sheetName val="CE(E)"/>
      <sheetName val="CE(M)"/>
      <sheetName val="Project Data"/>
      <sheetName val="Costmaster"/>
      <sheetName val="MTO REV.2(ARMOR)"/>
      <sheetName val="SP10"/>
      <sheetName val="Gia"/>
      <sheetName val="HRG BHN"/>
      <sheetName val="Bang gia"/>
      <sheetName val="조선용암면"/>
      <sheetName val="Index"/>
      <sheetName val="TABLE_DB1"/>
      <sheetName val="쌍용_data_base1"/>
      <sheetName val="tong_du_toan1"/>
      <sheetName val="Level_2"/>
      <sheetName val="Bảng_mã_VT1"/>
      <sheetName val="Du_toan"/>
      <sheetName val="Cst_Pkg-Eden"/>
      <sheetName val="Define_finishing"/>
      <sheetName val="Tiến_độ__Rev1_(phói_hợp)"/>
      <sheetName val="Chi_tiết_cấu_tạo_giá_(2)"/>
      <sheetName val="SUMMARY-HT_Thô"/>
      <sheetName val="02_PHAT_SINH_TANG"/>
      <sheetName val="Unit_price"/>
      <sheetName val="TONG_HOP_XIN_GIA"/>
      <sheetName val="1_R18_BF"/>
      <sheetName val="6_External_works-R18"/>
      <sheetName val="bill_3_-_D_Wall"/>
      <sheetName val="KHOI_LUONG15-4"/>
      <sheetName val="Tro_giup"/>
      <sheetName val="Villa_A"/>
      <sheetName val="Div26_-_Elect"/>
      <sheetName val="Xuly_Data"/>
      <sheetName val="CSVC_LD"/>
      <sheetName val="dtct_cong"/>
      <sheetName val="MAIN_GATE_HOUSE"/>
      <sheetName val="Currency_Rate"/>
      <sheetName val="t-h_HA_THE"/>
      <sheetName val="THPDMoi__(2)"/>
      <sheetName val="DON_GIA"/>
      <sheetName val="CHITIET_VL-NC-TT_-1p"/>
      <sheetName val="TONG_HOP_VL-NC_TT"/>
      <sheetName val="TH_XL"/>
      <sheetName val="CHITIET_VL-NC-TT-3p"/>
      <sheetName val="KPVC-BD_"/>
      <sheetName val="CHITIET_VL-NC"/>
      <sheetName val="B3A_-_TOWER_A"/>
      <sheetName val="Buy_vs__Lease_Car"/>
      <sheetName val="tra_VL"/>
      <sheetName val="8_3해석단면_선정"/>
      <sheetName val="현장별"/>
      <sheetName val="대가목록"/>
      <sheetName val="TEN CONG TRINH"/>
      <sheetName val="D+W"/>
      <sheetName val="INFOR-ST"/>
      <sheetName val="BechLab"/>
      <sheetName val="Rates"/>
      <sheetName val="HE SO DIEU CHINH"/>
      <sheetName val="6PILE__(돌출)3"/>
      <sheetName val="내역서_3"/>
      <sheetName val="1_설계조건3"/>
      <sheetName val="2_2_S-Curve2"/>
      <sheetName val="RAB_AR&amp;STR1"/>
      <sheetName val="8_PILE__(돌출)2"/>
      <sheetName val="Chiet_tinh_dz351"/>
      <sheetName val="플랜트_설치2"/>
      <sheetName val="단면_(2)2"/>
      <sheetName val="code_HTT_Thap1"/>
      <sheetName val="4-Lane_bridge1"/>
      <sheetName val="dongia_(2)1"/>
      <sheetName val="D&amp;W_def_1"/>
      <sheetName val="돌담교_상부수량3"/>
      <sheetName val="8_석축단위(H=1_5M)2"/>
      <sheetName val="3BL공동구_수량3"/>
      <sheetName val="준검_내역서2"/>
      <sheetName val="3_공통공사대비2"/>
      <sheetName val="방배동내역_(총괄)2"/>
      <sheetName val="설명서_2"/>
      <sheetName val="COMPARISON_TABLE2"/>
      <sheetName val="crude_SLAB_RE-bar2"/>
      <sheetName val="CRUDE_RE-bar2"/>
      <sheetName val="1_설계기준2"/>
      <sheetName val="신규_수주분(사용자_정의)2"/>
      <sheetName val="1_2_1_마루높이결정2"/>
      <sheetName val="3_하중산정4_지지력2"/>
      <sheetName val="표지_(2)2"/>
      <sheetName val="2_입력sheet2"/>
      <sheetName val="DATA_입력란2"/>
      <sheetName val="1_우편집중내역서2"/>
      <sheetName val="Pier_32"/>
      <sheetName val="2_가정단면2"/>
      <sheetName val="7_PILE__(돌출)2"/>
      <sheetName val="plan&amp;section_of_foundation2"/>
      <sheetName val="pile_bearing_capa_&amp;_arrenge2"/>
      <sheetName val="design_load2"/>
      <sheetName val="working_load_at_the_btm_ft_2"/>
      <sheetName val="stability_check2"/>
      <sheetName val="design_criteria2"/>
      <sheetName val="Thuc_thanh1"/>
      <sheetName val="(3_품질관리_시험_총괄표)2"/>
      <sheetName val="PAD_TR보호대기초2"/>
      <sheetName val="Civil__Sub-Station_11"/>
      <sheetName val="Coax_Designer"/>
      <sheetName val="Gia_VL,NC,M"/>
      <sheetName val="Phan_chung"/>
      <sheetName val="Tom_tat_gia_du_thau"/>
      <sheetName val="Bảng_Phân_Tích_Chi_Phí"/>
      <sheetName val="실행내역서_1"/>
      <sheetName val="Tien_do_TV"/>
      <sheetName val="CP_Du_phong"/>
      <sheetName val="THCP_Lap_dat"/>
      <sheetName val="THCP_xay_dung"/>
      <sheetName val="Tong_hop_kinh_phi"/>
      <sheetName val="Bảng_KLHT"/>
      <sheetName val="RC_WORK"/>
      <sheetName val="배수내역_(2)"/>
      <sheetName val="Bao_cao_hao_hut_VT-TR"/>
      <sheetName val="¥_"/>
      <sheetName val="DTTC_CHI_TIET"/>
      <sheetName val="MTO_REV_2(ARMOR)"/>
      <sheetName val="TEN_CONG_TRINH"/>
      <sheetName val="Cash_Flow_bulanan"/>
      <sheetName val="영업소실적"/>
      <sheetName val="SH-F"/>
      <sheetName val="Isolasi Luar Dalam"/>
      <sheetName val="Isolasi Luar"/>
      <sheetName val="EARTH WORKS"/>
      <sheetName val="Breakdown (B)"/>
      <sheetName val="THVT"/>
      <sheetName val="IBASE"/>
      <sheetName val="NKC6"/>
      <sheetName val="DeluxeVilla 4"/>
      <sheetName val="Bill No.01"/>
      <sheetName val="Summary - Budget"/>
      <sheetName val="Khoi luong"/>
      <sheetName val="Matls"/>
      <sheetName val="Labor"/>
      <sheetName val="public area"/>
      <sheetName val="02"/>
      <sheetName val=" 03"/>
      <sheetName val="04"/>
      <sheetName val="05"/>
      <sheetName val="06"/>
      <sheetName val="07"/>
      <sheetName val="08"/>
      <sheetName val="09"/>
      <sheetName val="負荷集計（断熱不燃）"/>
      <sheetName val="daf-3(OK)"/>
      <sheetName val="daf-7(OK)"/>
      <sheetName val="Cash Flow"/>
      <sheetName val="Yield"/>
      <sheetName val="8521"/>
      <sheetName val="Cover (x)"/>
      <sheetName val="SORT"/>
      <sheetName val="Cor Apt"/>
      <sheetName val="수로교총재료집계"/>
      <sheetName val="7월천안현장 집계표"/>
      <sheetName val="장비.자재"/>
      <sheetName val="장비명세서"/>
      <sheetName val=" 노무집계"/>
      <sheetName val="일용노무비"/>
      <sheetName val="CPBTXM-THUONG"/>
      <sheetName val="VCV-BE-TONG"/>
      <sheetName val="KLDT DIEN"/>
      <sheetName val="PTVT DIEN"/>
      <sheetName val="하중계산"/>
      <sheetName val="6.단면검토"/>
      <sheetName val="단가산출총괄표"/>
      <sheetName val="상세"/>
      <sheetName val="노임단가기준"/>
      <sheetName val="터파기_x0000__x0000_료"/>
      <sheetName val="수주현황2월"/>
      <sheetName val="출력표-본사"/>
      <sheetName val="물가"/>
      <sheetName val="우수맨홀 수량 및 높이 집계"/>
      <sheetName val="우수맨홀(차도측2호)"/>
      <sheetName val="특2호각형맨홀(차도측)"/>
      <sheetName val="특3호각형맨홀(차도측)"/>
      <sheetName val="특4호각형맨홀(차도측)"/>
      <sheetName val="우수맨홀(보도측2호)"/>
      <sheetName val="특2호각형맨홀(보도측)"/>
      <sheetName val="암거맨홀(차도측)"/>
      <sheetName val="토공유동표"/>
      <sheetName val="강관 및 부속"/>
      <sheetName val="2월 노임대장"/>
      <sheetName val="현관비DATA"/>
      <sheetName val="시중노임"/>
      <sheetName val="적정심사"/>
      <sheetName val="설계서"/>
      <sheetName val="TOTAL3"/>
      <sheetName val="BEND LOSS"/>
      <sheetName val="울산자금"/>
      <sheetName val="설비비3"/>
      <sheetName val="기계경비집계"/>
      <sheetName val="SLAB"/>
      <sheetName val="소분류목록"/>
      <sheetName val="Output"/>
      <sheetName val="기자재수량"/>
      <sheetName val="DB구축"/>
      <sheetName val="건축일"/>
      <sheetName val="수납장배치도"/>
      <sheetName val="본실행경비"/>
      <sheetName val="경비2내역"/>
      <sheetName val="노원열병합  건축공사기성내역서"/>
      <sheetName val="REACTION(USE평시)"/>
      <sheetName val="REACTION(USD지진시)"/>
      <sheetName val="산근1"/>
      <sheetName val="노무"/>
      <sheetName val="2@ BOX"/>
      <sheetName val="비탈면보호공수량산출"/>
      <sheetName val="배수관토공"/>
      <sheetName val="맨홀접합조서"/>
      <sheetName val="L_RPTB~1"/>
      <sheetName val="PIPE(UG)내역"/>
      <sheetName val="5-3.지급자재수불현황"/>
      <sheetName val="단가산출 (2)"/>
      <sheetName val="타공종포장공제집계표"/>
      <sheetName val="피벗테이블데이터분석"/>
      <sheetName val="선금급신청서"/>
      <sheetName val="설비비4"/>
      <sheetName val="48일위"/>
      <sheetName val="STAND20"/>
      <sheetName val="준공정산보고서"/>
      <sheetName val="계획집계"/>
      <sheetName val="부대"/>
      <sheetName val="도로구조물산근"/>
      <sheetName val="터파기"/>
      <sheetName val="관로수량총괄집계표"/>
      <sheetName val="L집(수평부)"/>
      <sheetName val="L집(성토부)"/>
      <sheetName val="공틀공사"/>
      <sheetName val="개소별수량산출"/>
      <sheetName val="공통"/>
      <sheetName val="유리"/>
      <sheetName val="가시설단위수량"/>
      <sheetName val="옹벽1"/>
      <sheetName val="건축(을)"/>
      <sheetName val="산거각호표"/>
      <sheetName val="자단"/>
      <sheetName val="기성부분액내역서(국고)"/>
      <sheetName val="SKETCH"/>
      <sheetName val="E총"/>
      <sheetName val="견적기준"/>
      <sheetName val="FPA"/>
      <sheetName val="순수개발"/>
      <sheetName val="인건-측정"/>
      <sheetName val="A1"/>
      <sheetName val="11"/>
      <sheetName val="배력철근"/>
      <sheetName val="변수2"/>
      <sheetName val="저항"/>
      <sheetName val="내역(중앙)"/>
      <sheetName val="내역(창신)"/>
      <sheetName val="설치자재"/>
      <sheetName val="단중"/>
      <sheetName val="터파기_x005f_x0000__x005f_x0000_료"/>
      <sheetName val="본공사"/>
      <sheetName val="01AC"/>
      <sheetName val="도로포장면적산출(1)"/>
      <sheetName val="건축토목내역"/>
      <sheetName val="단가산출_(2)"/>
      <sheetName val="우수관연장및터파기고"/>
      <sheetName val="FB25JN"/>
      <sheetName val="보완토적"/>
      <sheetName val="설계변경내역서"/>
      <sheetName val="역T형옹벽단위수량"/>
      <sheetName val="공사내역(2003년)"/>
      <sheetName val="CCS"/>
      <sheetName val="수로교"/>
      <sheetName val="슬래브(PF)(하류)"/>
      <sheetName val="상수구조화편집부표"/>
      <sheetName val="토공계산서(부체도로)"/>
      <sheetName val="구조물토적"/>
      <sheetName val="중간부"/>
      <sheetName val="CAL(1)."/>
      <sheetName val="날개수량1.5"/>
      <sheetName val="지수적용공사비내역서"/>
      <sheetName val="심사"/>
      <sheetName val=" "/>
      <sheetName val="견적산출"/>
      <sheetName val="3.1.1 마루높이결정"/>
      <sheetName val="콘_재료분리(1)"/>
      <sheetName val="내역-1"/>
      <sheetName val="샤워실위생"/>
      <sheetName val="교량전기"/>
      <sheetName val="기성 (2)"/>
      <sheetName val="실행갑지"/>
      <sheetName val="상하차비용(기계상차)"/>
      <sheetName val="수간보호"/>
      <sheetName val="운반비"/>
      <sheetName val="총(신설)"/>
      <sheetName val="노임단가자료"/>
      <sheetName val="정보요약"/>
      <sheetName val="BEND_LOSS"/>
      <sheetName val="2월_노임대장"/>
      <sheetName val="강관_및_부속"/>
      <sheetName val="2@_BOX"/>
      <sheetName val="3.바닥판  "/>
      <sheetName val="C_DATA"/>
      <sheetName val="작업내용 (종합)"/>
      <sheetName val="작업사항(추가)"/>
      <sheetName val="계좌입금의뢰서(서암)"/>
      <sheetName val="청구집계"/>
      <sheetName val="계좌입금의뢰서(장안)"/>
      <sheetName val="계좌입금의뢰서(장안) (출력용)"/>
      <sheetName val="1.노무비(직영)-서암"/>
      <sheetName val="1.노무비(직영)-장안"/>
      <sheetName val="노무대장(직영)-서암"/>
      <sheetName val="노무대장(직영)-장안"/>
      <sheetName val="노무대장(직영)-장안(직영)"/>
      <sheetName val="노무대장(직영)-장안(제초)"/>
      <sheetName val="노무대장(직영)-장안(예초)"/>
      <sheetName val="1.노무비 (대영)"/>
      <sheetName val="노무대장(대영)"/>
      <sheetName val="노무대장(직영)-장안 (직영)"/>
      <sheetName val="노무대장(직영)-장안 (제초 및 잔디)"/>
      <sheetName val="노무대장(직영)-장안 (예초)"/>
      <sheetName val="2.재료비"/>
      <sheetName val="재료비(세부) "/>
      <sheetName val="3.외주비"/>
      <sheetName val="4.운반비"/>
      <sheetName val="4-1운반비기안문서"/>
      <sheetName val="4-2주간운반비"/>
      <sheetName val="5.장비비"/>
      <sheetName val="장비사용내역"/>
      <sheetName val="6.현장관리비"/>
      <sheetName val="전도금사용내역서"/>
      <sheetName val="7.안전관리비"/>
      <sheetName val="7-1안전관리비상세"/>
      <sheetName val="8.간접노무비"/>
      <sheetName val="9.기타경비"/>
      <sheetName val="기타경비 세부"/>
      <sheetName val="CABLE SIZE-1"/>
      <sheetName val="적용건축"/>
      <sheetName val="단가입력"/>
      <sheetName val="최종전사PL"/>
      <sheetName val="접속도로집계"/>
      <sheetName val="터파기??료"/>
      <sheetName val="CAL."/>
      <sheetName val="설비비2"/>
      <sheetName val="설비비5"/>
      <sheetName val="설비비6"/>
      <sheetName val="설비비1"/>
      <sheetName val="가로등위치"/>
      <sheetName val="공제량"/>
      <sheetName val="지장물건일위대가"/>
      <sheetName val="제안서"/>
      <sheetName val="행정표준(1)"/>
      <sheetName val="행정표준(2)"/>
      <sheetName val="일위부표01"/>
      <sheetName val="내역총괄표"/>
      <sheetName val="선급비용"/>
      <sheetName val="공비대비"/>
      <sheetName val="2_토목공사1"/>
      <sheetName val="6_간접공사비_外"/>
      <sheetName val="진입로_지세할증산출(다사분기)"/>
      <sheetName val="_FURNACE현설"/>
      <sheetName val="일반전기(가설,_접지)"/>
      <sheetName val="간접비_총괄표"/>
      <sheetName val="현장별계약현황('98_10_31)"/>
      <sheetName val="_상부공통집계(총괄)1"/>
      <sheetName val="주공_갑지"/>
      <sheetName val="1_토공"/>
      <sheetName val="1_견적보고서"/>
      <sheetName val="경율산정_XLS"/>
      <sheetName val="GT_1050x650"/>
      <sheetName val="A_견적"/>
      <sheetName val="흙막이_개산견적"/>
      <sheetName val="4_공통갑지"/>
      <sheetName val="90_03실행_"/>
      <sheetName val="코스모공장_(어음)"/>
      <sheetName val="원가계산서_"/>
      <sheetName val="개별직종노임단가(2005_1)"/>
      <sheetName val="입출재고현황_(2)"/>
      <sheetName val="1_3_1절점좌표"/>
      <sheetName val="1_1설계기준"/>
      <sheetName val="4_1DNR기계(공법)"/>
      <sheetName val="노임_단가"/>
      <sheetName val="LD_TX"/>
      <sheetName val="합천내역"/>
      <sheetName val="마감사양"/>
      <sheetName val="계약공정표-전체-"/>
      <sheetName val="보온자"/>
      <sheetName val="자재단가표"/>
      <sheetName val="입찰내역 발주처 양식"/>
      <sheetName val="ET2TOT"/>
      <sheetName val="3.면적"/>
      <sheetName val="제조노임"/>
      <sheetName val="자금입금"/>
      <sheetName val="토공(우물통,기타)_2"/>
      <sheetName val="내역서1999_8최종2"/>
      <sheetName val="단가_및_재료비2"/>
      <sheetName val="Customer_Databas2"/>
      <sheetName val="표__지2"/>
      <sheetName val="연결관수량_(2)1"/>
      <sheetName val="Sheet1_(2)2"/>
      <sheetName val="배수공_시멘트_및_골재량_산출2"/>
      <sheetName val="배관배선_단가조사2"/>
      <sheetName val="환경기계공정표_(3)2"/>
      <sheetName val="9_정착구_보강2"/>
      <sheetName val="1062-X방향_1"/>
      <sheetName val="국도접속_차도부수량1"/>
      <sheetName val="전선_및_전선관2"/>
      <sheetName val="96보완계획7_122"/>
      <sheetName val="단가_(2)2"/>
      <sheetName val="1차_내역서2"/>
      <sheetName val="Sheet2_(2)2"/>
      <sheetName val="건축내역서_(경제상무실)2"/>
      <sheetName val="1_수인터널2"/>
      <sheetName val="1__설계조건_2_단면가정_3__하중계산2"/>
      <sheetName val="각사별공사비분개_1"/>
      <sheetName val="실행내역(10_13)1"/>
      <sheetName val="청_구2"/>
      <sheetName val="A-8_PD(도로중앙)2"/>
      <sheetName val="BSD_(2)2"/>
      <sheetName val="사__업__비__수__지__예__산__서2"/>
      <sheetName val="상_부2"/>
      <sheetName val="효성CB_1P기초1"/>
      <sheetName val="PROJECT_BRIEF(EX_NEW)2"/>
      <sheetName val="견적대비_견적서1"/>
      <sheetName val="별표_2"/>
      <sheetName val="단면__2_1"/>
      <sheetName val="_냉각수펌프1"/>
      <sheetName val="2011_(4)1"/>
      <sheetName val="BOX(1_5X1_5)2"/>
      <sheetName val="ENE-CAL_11"/>
      <sheetName val="ITB_COST1"/>
      <sheetName val="설계기준_및_하중계산1"/>
      <sheetName val="11_자재단가1"/>
      <sheetName val="전차선로_물량표1"/>
      <sheetName val="Dike_for_49T03_&amp;_49T041"/>
      <sheetName val="Dike_for_49T02,_05~07,_19_(1)1"/>
      <sheetName val="wk_prgs1"/>
      <sheetName val="화단_철거1"/>
      <sheetName val="수량산출서_갑지1"/>
      <sheetName val="추정공사비_산출내역1_xlsx1"/>
      <sheetName val="CONSTRUCTION_COMPONENT1"/>
      <sheetName val="접속_SLAB,BRACKET_설계1"/>
      <sheetName val="cable_data11"/>
      <sheetName val="IMPEADENCE_MAP_취수장1"/>
      <sheetName val="1호-아(오)0_41"/>
      <sheetName val="빌딩_안내1"/>
      <sheetName val="공정별_수량산출서1"/>
      <sheetName val="자재_및_폐기물견적(2008)1"/>
      <sheetName val="자재_집계표1"/>
      <sheetName val="2__공원조도1"/>
      <sheetName val="CABLE_SIZE-31"/>
      <sheetName val="2-1__경관조명_내역총괄표1"/>
      <sheetName val="공사비_증감_내역서2"/>
      <sheetName val="기존건물_깨기원단위1"/>
      <sheetName val="노임단가_(2)1"/>
      <sheetName val="개별직종노임단가(2003_9)1"/>
      <sheetName val="AS포장복구_1"/>
      <sheetName val="EQUIP_LIST1"/>
      <sheetName val="총_원가계산1"/>
      <sheetName val="철근량_산정1"/>
      <sheetName val="참여현황_(직원)1"/>
      <sheetName val="슬래브_-연속(3경간)1"/>
      <sheetName val="1~9_하중계산1"/>
      <sheetName val="노_표-조1"/>
      <sheetName val="내역-_CCTV1"/>
      <sheetName val="대3류_1"/>
      <sheetName val="2F_회의실견적(5_14_일대)1"/>
      <sheetName val="2_대외공문1"/>
      <sheetName val="건설사업관리_공제요율1"/>
      <sheetName val="건설공사_감리원_배치기준1"/>
      <sheetName val="책임감리_공제요율1"/>
      <sheetName val="Site_Expenses2"/>
      <sheetName val="1000_DB구축_부표1"/>
      <sheetName val="설내역서_2"/>
      <sheetName val="11_1_단면hwp1"/>
      <sheetName val="배수공_주요자재_집계표1"/>
      <sheetName val="내역서_(2)1"/>
      <sheetName val="옹벽공_수량집계표2"/>
      <sheetName val="전_기1"/>
      <sheetName val="중강당_내역1"/>
      <sheetName val="06_일위대가목록1"/>
      <sheetName val="하도급_검토1"/>
      <sheetName val="4_내진설계1"/>
      <sheetName val="_ｹ-ﾌﾞﾙ1"/>
      <sheetName val="Flaer_Area2"/>
      <sheetName val="Ⅴ-2_공종별내역1"/>
      <sheetName val="지구_리스트1"/>
      <sheetName val="1_CB2"/>
      <sheetName val="4_2_1_마루높이_검토1"/>
      <sheetName val="3_하중계산1"/>
      <sheetName val="단_box1"/>
      <sheetName val="HRSG_SMALL072201"/>
      <sheetName val="지장물_철거_물량_산출서1"/>
      <sheetName val="노임_및_중기단가1"/>
      <sheetName val="인건비_1"/>
      <sheetName val="아파트_내역1"/>
      <sheetName val="단가산출서_(2)1"/>
      <sheetName val="TOWER_12TON"/>
      <sheetName val="TOWER_10TON"/>
      <sheetName val="참조_(2)"/>
      <sheetName val="할증_"/>
      <sheetName val="일위대가_호표_(계약)1"/>
      <sheetName val="N10(미지급)_"/>
      <sheetName val="중간간지_(2)"/>
      <sheetName val="2_단면가정_"/>
      <sheetName val="PAINT_(2)"/>
      <sheetName val="Xunit_(단위환산)1"/>
      <sheetName val="고객사_관리_코드1"/>
      <sheetName val="2_1_受電設備棟"/>
      <sheetName val="2_2_受・防火水槽"/>
      <sheetName val="2_3_排水処理設備棟"/>
      <sheetName val="2_4_倉庫棟"/>
      <sheetName val="2_5_守衛棟"/>
      <sheetName val="DI_전처리_단가집(GP1_실적가)"/>
      <sheetName val="Bldg_Brkdown"/>
      <sheetName val="12)아이디어_목록_및_개략평가"/>
      <sheetName val="11)VE_예비검토서"/>
      <sheetName val="15-3)VE제안서(가치향상_등)"/>
      <sheetName val="노임단가(직종번호_순)"/>
      <sheetName val="1_RAMP-A"/>
      <sheetName val="사본___b_balju"/>
      <sheetName val="ESC_(공정표기준)"/>
      <sheetName val="일위대가_"/>
      <sheetName val="2_관대집계표"/>
      <sheetName val="S_중기사용료"/>
      <sheetName val="형식_-_1-2-3"/>
      <sheetName val="99노임단"/>
      <sheetName val="장비_(2)"/>
      <sheetName val="앉음벽_(2)"/>
      <sheetName val="2-2_매출분석"/>
      <sheetName val="3_자재비(총괄)"/>
      <sheetName val="본선_토공_분배표"/>
      <sheetName val="광양_3기_유입수"/>
      <sheetName val="Team_종합"/>
      <sheetName val="CC_Down_load_0716"/>
      <sheetName val="수량산출서_(2)"/>
      <sheetName val="1_사유서"/>
      <sheetName val="투찰(하수)"/>
      <sheetName val="부재예실1월"/>
      <sheetName val="설계명_x0000_⃇"/>
      <sheetName val="설계명Ć_x0000_"/>
      <sheetName val="총 괄 표"/>
      <sheetName val="가압장구체수량산출서"/>
      <sheetName val="공작물조직표(용배수)"/>
      <sheetName val="19990101-엑셀1"/>
      <sheetName val="진급관련DATA"/>
      <sheetName val="0417"/>
      <sheetName val="대전(세창동_x0000_"/>
      <sheetName val="코드정보"/>
      <sheetName val="산출근거 (2)"/>
      <sheetName val="집계표 (2)"/>
      <sheetName val="1¬_x0000_Ԁ"/>
      <sheetName val="준공공사 계"/>
      <sheetName val="물량표㝀㒊"/>
      <sheetName val="물량표뫐㒝숬"/>
      <sheetName val="산출(변경후)"/>
      <sheetName val="진흥지역조서(구역밖)"/>
      <sheetName val="기안문"/>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sheetData sheetId="374" refreshError="1"/>
      <sheetData sheetId="375" refreshError="1"/>
      <sheetData sheetId="376" refreshError="1"/>
      <sheetData sheetId="377"/>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sheetData sheetId="478"/>
      <sheetData sheetId="479"/>
      <sheetData sheetId="480"/>
      <sheetData sheetId="481"/>
      <sheetData sheetId="482"/>
      <sheetData sheetId="483"/>
      <sheetData sheetId="484"/>
      <sheetData sheetId="485"/>
      <sheetData sheetId="486"/>
      <sheetData sheetId="487"/>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sheetData sheetId="969">
        <row r="1">
          <cell r="A1" t="str">
            <v>시멘트,모래,자갈 산출표</v>
          </cell>
        </row>
      </sheetData>
      <sheetData sheetId="970"/>
      <sheetData sheetId="971"/>
      <sheetData sheetId="972"/>
      <sheetData sheetId="973"/>
      <sheetData sheetId="974"/>
      <sheetData sheetId="975"/>
      <sheetData sheetId="976"/>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ow r="1">
          <cell r="A1" t="str">
            <v>시멘트,모래,자갈 산출표</v>
          </cell>
        </row>
      </sheetData>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sheetData sheetId="1009" refreshError="1"/>
      <sheetData sheetId="1010" refreshError="1"/>
      <sheetData sheetId="1011" refreshError="1"/>
      <sheetData sheetId="1012" refreshError="1"/>
      <sheetData sheetId="1013" refreshError="1"/>
      <sheetData sheetId="1014">
        <row r="1">
          <cell r="A1" t="str">
            <v>시멘트,모래,자갈 산출표</v>
          </cell>
        </row>
      </sheetData>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ow r="1">
          <cell r="A1" t="str">
            <v>시멘트,모래,자갈 산출표</v>
          </cell>
        </row>
      </sheetData>
      <sheetData sheetId="1036">
        <row r="1">
          <cell r="A1" t="str">
            <v>시멘트,모래,자갈 산출표</v>
          </cell>
        </row>
      </sheetData>
      <sheetData sheetId="1037">
        <row r="1">
          <cell r="A1" t="str">
            <v>시멘트,모래,자갈 산출표</v>
          </cell>
        </row>
      </sheetData>
      <sheetData sheetId="1038">
        <row r="1">
          <cell r="A1" t="str">
            <v>시멘트,모래,자갈 산출표</v>
          </cell>
        </row>
      </sheetData>
      <sheetData sheetId="1039">
        <row r="1">
          <cell r="A1" t="str">
            <v>시멘트,모래,자갈 산출표</v>
          </cell>
        </row>
      </sheetData>
      <sheetData sheetId="1040">
        <row r="1">
          <cell r="A1" t="str">
            <v>시멘트,모래,자갈 산출표</v>
          </cell>
        </row>
      </sheetData>
      <sheetData sheetId="1041">
        <row r="1">
          <cell r="A1" t="str">
            <v>시멘트,모래,자갈 산출표</v>
          </cell>
        </row>
      </sheetData>
      <sheetData sheetId="1042">
        <row r="1">
          <cell r="A1" t="str">
            <v>시멘트,모래,자갈 산출표</v>
          </cell>
        </row>
      </sheetData>
      <sheetData sheetId="1043">
        <row r="1">
          <cell r="A1" t="str">
            <v>시멘트,모래,자갈 산출표</v>
          </cell>
        </row>
      </sheetData>
      <sheetData sheetId="1044">
        <row r="1">
          <cell r="A1" t="str">
            <v>시멘트,모래,자갈 산출표</v>
          </cell>
        </row>
      </sheetData>
      <sheetData sheetId="1045">
        <row r="1">
          <cell r="A1" t="str">
            <v>시멘트,모래,자갈 산출표</v>
          </cell>
        </row>
      </sheetData>
      <sheetData sheetId="1046">
        <row r="1">
          <cell r="A1" t="str">
            <v>시멘트,모래,자갈 산출표</v>
          </cell>
        </row>
      </sheetData>
      <sheetData sheetId="1047">
        <row r="1">
          <cell r="A1" t="str">
            <v>시멘트,모래,자갈 산출표</v>
          </cell>
        </row>
      </sheetData>
      <sheetData sheetId="1048">
        <row r="1">
          <cell r="A1" t="str">
            <v>시멘트,모래,자갈 산출표</v>
          </cell>
        </row>
      </sheetData>
      <sheetData sheetId="1049"/>
      <sheetData sheetId="1050"/>
      <sheetData sheetId="1051">
        <row r="1">
          <cell r="A1" t="str">
            <v>시멘트,모래,자갈 산출표</v>
          </cell>
        </row>
      </sheetData>
      <sheetData sheetId="1052">
        <row r="1">
          <cell r="A1" t="str">
            <v>시멘트,모래,자갈 산출표</v>
          </cell>
        </row>
      </sheetData>
      <sheetData sheetId="1053">
        <row r="1">
          <cell r="A1" t="str">
            <v>시멘트,모래,자갈 산출표</v>
          </cell>
        </row>
      </sheetData>
      <sheetData sheetId="1054">
        <row r="1">
          <cell r="A1" t="str">
            <v>시멘트,모래,자갈 산출표</v>
          </cell>
        </row>
      </sheetData>
      <sheetData sheetId="1055"/>
      <sheetData sheetId="1056">
        <row r="1">
          <cell r="A1" t="str">
            <v>시멘트,모래,자갈 산출표</v>
          </cell>
        </row>
      </sheetData>
      <sheetData sheetId="1057">
        <row r="1">
          <cell r="A1" t="str">
            <v>시멘트,모래,자갈 산출표</v>
          </cell>
        </row>
      </sheetData>
      <sheetData sheetId="1058"/>
      <sheetData sheetId="1059">
        <row r="1">
          <cell r="A1" t="str">
            <v>시멘트,모래,자갈 산출표</v>
          </cell>
        </row>
      </sheetData>
      <sheetData sheetId="1060">
        <row r="1">
          <cell r="A1" t="str">
            <v>시멘트,모래,자갈 산출표</v>
          </cell>
        </row>
      </sheetData>
      <sheetData sheetId="1061" refreshError="1"/>
      <sheetData sheetId="1062"/>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sheetData sheetId="1088">
        <row r="1">
          <cell r="A1" t="str">
            <v>시멘트,모래,자갈 산출표</v>
          </cell>
        </row>
      </sheetData>
      <sheetData sheetId="1089">
        <row r="1">
          <cell r="A1" t="str">
            <v>시멘트,모래,자갈 산출표</v>
          </cell>
        </row>
      </sheetData>
      <sheetData sheetId="1090" refreshError="1"/>
      <sheetData sheetId="1091" refreshError="1"/>
      <sheetData sheetId="1092" refreshError="1"/>
      <sheetData sheetId="1093" refreshError="1"/>
      <sheetData sheetId="1094"/>
      <sheetData sheetId="1095" refreshError="1"/>
      <sheetData sheetId="1096"/>
      <sheetData sheetId="1097">
        <row r="1">
          <cell r="A1" t="str">
            <v>시멘트,모래,자갈 산출표</v>
          </cell>
        </row>
      </sheetData>
      <sheetData sheetId="1098">
        <row r="1">
          <cell r="A1" t="str">
            <v>시멘트,모래,자갈 산출표</v>
          </cell>
        </row>
      </sheetData>
      <sheetData sheetId="1099" refreshError="1"/>
      <sheetData sheetId="1100" refreshError="1"/>
      <sheetData sheetId="1101" refreshError="1"/>
      <sheetData sheetId="1102" refreshError="1"/>
      <sheetData sheetId="1103" refreshError="1"/>
      <sheetData sheetId="1104" refreshError="1"/>
      <sheetData sheetId="1105">
        <row r="1">
          <cell r="A1" t="str">
            <v>시멘트,모래,자갈 산출표</v>
          </cell>
        </row>
      </sheetData>
      <sheetData sheetId="1106"/>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ow r="1">
          <cell r="A1" t="str">
            <v>시멘트,모래,자갈 산출표</v>
          </cell>
        </row>
      </sheetData>
      <sheetData sheetId="1916">
        <row r="1">
          <cell r="A1" t="str">
            <v>시멘트,모래,자갈 산출표</v>
          </cell>
        </row>
      </sheetData>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sheetData sheetId="1951"/>
      <sheetData sheetId="1952"/>
      <sheetData sheetId="1953"/>
      <sheetData sheetId="1954"/>
      <sheetData sheetId="1955"/>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sheetData sheetId="2103"/>
      <sheetData sheetId="2104"/>
      <sheetData sheetId="2105"/>
      <sheetData sheetId="2106"/>
      <sheetData sheetId="2107" refreshError="1"/>
      <sheetData sheetId="2108" refreshError="1"/>
      <sheetData sheetId="2109" refreshError="1"/>
      <sheetData sheetId="2110" refreshError="1"/>
      <sheetData sheetId="2111"/>
      <sheetData sheetId="2112"/>
      <sheetData sheetId="2113" refreshError="1"/>
      <sheetData sheetId="2114"/>
      <sheetData sheetId="2115"/>
      <sheetData sheetId="2116"/>
      <sheetData sheetId="2117" refreshError="1"/>
      <sheetData sheetId="2118"/>
      <sheetData sheetId="2119"/>
      <sheetData sheetId="2120"/>
      <sheetData sheetId="2121"/>
      <sheetData sheetId="2122"/>
      <sheetData sheetId="2123"/>
      <sheetData sheetId="2124" refreshError="1"/>
      <sheetData sheetId="2125"/>
      <sheetData sheetId="2126"/>
      <sheetData sheetId="2127"/>
      <sheetData sheetId="2128" refreshError="1"/>
      <sheetData sheetId="2129" refreshError="1"/>
      <sheetData sheetId="2130"/>
      <sheetData sheetId="2131" refreshError="1"/>
      <sheetData sheetId="2132" refreshError="1"/>
      <sheetData sheetId="2133" refreshError="1"/>
      <sheetData sheetId="2134" refreshError="1"/>
      <sheetData sheetId="2135"/>
      <sheetData sheetId="2136"/>
      <sheetData sheetId="2137"/>
      <sheetData sheetId="2138"/>
      <sheetData sheetId="2139"/>
      <sheetData sheetId="2140"/>
      <sheetData sheetId="2141"/>
      <sheetData sheetId="2142"/>
      <sheetData sheetId="2143"/>
      <sheetData sheetId="2144"/>
      <sheetData sheetId="2145"/>
      <sheetData sheetId="2146"/>
      <sheetData sheetId="2147"/>
      <sheetData sheetId="2148"/>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sheetData sheetId="2468"/>
      <sheetData sheetId="2469"/>
      <sheetData sheetId="2470"/>
      <sheetData sheetId="2471"/>
      <sheetData sheetId="2472"/>
      <sheetData sheetId="2473"/>
      <sheetData sheetId="2474"/>
      <sheetData sheetId="2475"/>
      <sheetData sheetId="2476"/>
      <sheetData sheetId="2477"/>
      <sheetData sheetId="2478"/>
      <sheetData sheetId="2479"/>
      <sheetData sheetId="2480"/>
      <sheetData sheetId="2481"/>
      <sheetData sheetId="2482"/>
      <sheetData sheetId="2483"/>
      <sheetData sheetId="2484"/>
      <sheetData sheetId="2485"/>
      <sheetData sheetId="2486"/>
      <sheetData sheetId="2487"/>
      <sheetData sheetId="2488"/>
      <sheetData sheetId="2489"/>
      <sheetData sheetId="2490"/>
      <sheetData sheetId="2491"/>
      <sheetData sheetId="2492"/>
      <sheetData sheetId="2493"/>
      <sheetData sheetId="2494"/>
      <sheetData sheetId="2495"/>
      <sheetData sheetId="2496"/>
      <sheetData sheetId="2497"/>
      <sheetData sheetId="2498">
        <row r="1">
          <cell r="A1" t="str">
            <v>시멘트,모래,자갈 산출표</v>
          </cell>
        </row>
      </sheetData>
      <sheetData sheetId="2499"/>
      <sheetData sheetId="2500"/>
      <sheetData sheetId="2501"/>
      <sheetData sheetId="2502">
        <row r="1">
          <cell r="A1" t="str">
            <v>시멘트,모래,자갈 산출표</v>
          </cell>
        </row>
      </sheetData>
      <sheetData sheetId="2503"/>
      <sheetData sheetId="2504"/>
      <sheetData sheetId="2505">
        <row r="1">
          <cell r="A1" t="str">
            <v>시멘트,모래,자갈 산출표</v>
          </cell>
        </row>
      </sheetData>
      <sheetData sheetId="2506"/>
      <sheetData sheetId="2507"/>
      <sheetData sheetId="2508"/>
      <sheetData sheetId="2509">
        <row r="1">
          <cell r="A1" t="str">
            <v>시멘트,모래,자갈 산출표</v>
          </cell>
        </row>
      </sheetData>
      <sheetData sheetId="2510"/>
      <sheetData sheetId="2511"/>
      <sheetData sheetId="2512"/>
      <sheetData sheetId="2513"/>
      <sheetData sheetId="2514"/>
      <sheetData sheetId="2515"/>
      <sheetData sheetId="2516"/>
      <sheetData sheetId="2517"/>
      <sheetData sheetId="2518"/>
      <sheetData sheetId="2519"/>
      <sheetData sheetId="2520"/>
      <sheetData sheetId="2521"/>
      <sheetData sheetId="2522"/>
      <sheetData sheetId="2523"/>
      <sheetData sheetId="2524"/>
      <sheetData sheetId="2525"/>
      <sheetData sheetId="2526"/>
      <sheetData sheetId="2527"/>
      <sheetData sheetId="2528"/>
      <sheetData sheetId="2529">
        <row r="1">
          <cell r="A1" t="str">
            <v>시멘트,모래,자갈 산출표</v>
          </cell>
        </row>
      </sheetData>
      <sheetData sheetId="2530"/>
      <sheetData sheetId="2531"/>
      <sheetData sheetId="2532"/>
      <sheetData sheetId="2533">
        <row r="1">
          <cell r="A1" t="str">
            <v>시멘트,모래,자갈 산출표</v>
          </cell>
        </row>
      </sheetData>
      <sheetData sheetId="2534"/>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ow r="1">
          <cell r="A1" t="str">
            <v>시멘트,모래,자갈 산출표</v>
          </cell>
        </row>
      </sheetData>
      <sheetData sheetId="2558">
        <row r="1">
          <cell r="A1" t="str">
            <v>시멘트,모래,자갈 산출표</v>
          </cell>
        </row>
      </sheetData>
      <sheetData sheetId="2559">
        <row r="1">
          <cell r="A1" t="str">
            <v>시멘트,모래,자갈 산출표</v>
          </cell>
        </row>
      </sheetData>
      <sheetData sheetId="2560">
        <row r="1">
          <cell r="A1" t="str">
            <v>시멘트,모래,자갈 산출표</v>
          </cell>
        </row>
      </sheetData>
      <sheetData sheetId="2561">
        <row r="1">
          <cell r="A1" t="str">
            <v>시멘트,모래,자갈 산출표</v>
          </cell>
        </row>
      </sheetData>
      <sheetData sheetId="2562">
        <row r="1">
          <cell r="A1" t="str">
            <v>시멘트,모래,자갈 산출표</v>
          </cell>
        </row>
      </sheetData>
      <sheetData sheetId="2563">
        <row r="1">
          <cell r="A1" t="str">
            <v>시멘트,모래,자갈 산출표</v>
          </cell>
        </row>
      </sheetData>
      <sheetData sheetId="2564">
        <row r="1">
          <cell r="A1" t="str">
            <v>시멘트,모래,자갈 산출표</v>
          </cell>
        </row>
      </sheetData>
      <sheetData sheetId="2565">
        <row r="1">
          <cell r="A1" t="str">
            <v>시멘트,모래,자갈 산출표</v>
          </cell>
        </row>
      </sheetData>
      <sheetData sheetId="2566">
        <row r="1">
          <cell r="A1" t="str">
            <v>시멘트,모래,자갈 산출표</v>
          </cell>
        </row>
      </sheetData>
      <sheetData sheetId="2567">
        <row r="1">
          <cell r="A1" t="str">
            <v>시멘트,모래,자갈 산출표</v>
          </cell>
        </row>
      </sheetData>
      <sheetData sheetId="2568">
        <row r="1">
          <cell r="A1" t="str">
            <v>시멘트,모래,자갈 산출표</v>
          </cell>
        </row>
      </sheetData>
      <sheetData sheetId="2569">
        <row r="1">
          <cell r="A1" t="str">
            <v>시멘트,모래,자갈 산출표</v>
          </cell>
        </row>
      </sheetData>
      <sheetData sheetId="2570"/>
      <sheetData sheetId="257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sheetData sheetId="2607"/>
      <sheetData sheetId="2608"/>
      <sheetData sheetId="2609"/>
      <sheetData sheetId="2610"/>
      <sheetData sheetId="2611"/>
      <sheetData sheetId="2612" refreshError="1"/>
      <sheetData sheetId="2613"/>
      <sheetData sheetId="2614"/>
      <sheetData sheetId="2615"/>
      <sheetData sheetId="2616" refreshError="1"/>
      <sheetData sheetId="2617"/>
      <sheetData sheetId="2618"/>
      <sheetData sheetId="2619"/>
      <sheetData sheetId="2620"/>
      <sheetData sheetId="2621"/>
      <sheetData sheetId="2622"/>
      <sheetData sheetId="2623"/>
      <sheetData sheetId="2624"/>
      <sheetData sheetId="2625"/>
      <sheetData sheetId="2626"/>
      <sheetData sheetId="2627"/>
      <sheetData sheetId="2628"/>
      <sheetData sheetId="2629"/>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sheetData sheetId="2660"/>
      <sheetData sheetId="2661"/>
      <sheetData sheetId="2662"/>
      <sheetData sheetId="2663"/>
      <sheetData sheetId="2664"/>
      <sheetData sheetId="2665"/>
      <sheetData sheetId="2666"/>
      <sheetData sheetId="2667"/>
      <sheetData sheetId="2668"/>
      <sheetData sheetId="2669"/>
      <sheetData sheetId="2670"/>
      <sheetData sheetId="2671"/>
      <sheetData sheetId="2672"/>
      <sheetData sheetId="2673"/>
      <sheetData sheetId="2674"/>
      <sheetData sheetId="2675"/>
      <sheetData sheetId="2676"/>
      <sheetData sheetId="2677"/>
      <sheetData sheetId="2678"/>
      <sheetData sheetId="2679"/>
      <sheetData sheetId="2680"/>
      <sheetData sheetId="2681"/>
      <sheetData sheetId="2682"/>
      <sheetData sheetId="2683"/>
      <sheetData sheetId="2684"/>
      <sheetData sheetId="2685"/>
      <sheetData sheetId="2686"/>
      <sheetData sheetId="2687"/>
      <sheetData sheetId="2688"/>
      <sheetData sheetId="2689"/>
      <sheetData sheetId="2690"/>
      <sheetData sheetId="2691"/>
      <sheetData sheetId="2692"/>
      <sheetData sheetId="2693"/>
      <sheetData sheetId="2694"/>
      <sheetData sheetId="2695"/>
      <sheetData sheetId="2696"/>
      <sheetData sheetId="2697"/>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sheetData sheetId="2707"/>
      <sheetData sheetId="2708"/>
      <sheetData sheetId="2709"/>
      <sheetData sheetId="2710"/>
      <sheetData sheetId="2711"/>
      <sheetData sheetId="2712"/>
      <sheetData sheetId="2713"/>
      <sheetData sheetId="2714"/>
      <sheetData sheetId="2715"/>
      <sheetData sheetId="2716"/>
      <sheetData sheetId="2717"/>
      <sheetData sheetId="2718"/>
      <sheetData sheetId="2719"/>
      <sheetData sheetId="2720"/>
      <sheetData sheetId="2721"/>
      <sheetData sheetId="2722"/>
      <sheetData sheetId="2723"/>
      <sheetData sheetId="2724"/>
      <sheetData sheetId="2725"/>
      <sheetData sheetId="2726"/>
      <sheetData sheetId="2727"/>
      <sheetData sheetId="2728"/>
      <sheetData sheetId="2729"/>
      <sheetData sheetId="2730"/>
      <sheetData sheetId="2731"/>
      <sheetData sheetId="2732"/>
      <sheetData sheetId="2733"/>
      <sheetData sheetId="2734"/>
      <sheetData sheetId="2735"/>
      <sheetData sheetId="2736"/>
      <sheetData sheetId="2737"/>
      <sheetData sheetId="2738"/>
      <sheetData sheetId="2739"/>
      <sheetData sheetId="2740"/>
      <sheetData sheetId="2741"/>
      <sheetData sheetId="2742"/>
      <sheetData sheetId="2743"/>
      <sheetData sheetId="2744"/>
      <sheetData sheetId="2745"/>
      <sheetData sheetId="2746"/>
      <sheetData sheetId="2747"/>
      <sheetData sheetId="2748"/>
      <sheetData sheetId="2749"/>
      <sheetData sheetId="2750"/>
      <sheetData sheetId="2751"/>
      <sheetData sheetId="2752"/>
      <sheetData sheetId="2753"/>
      <sheetData sheetId="2754"/>
      <sheetData sheetId="2755"/>
      <sheetData sheetId="2756"/>
      <sheetData sheetId="2757"/>
      <sheetData sheetId="2758"/>
      <sheetData sheetId="2759"/>
      <sheetData sheetId="2760"/>
      <sheetData sheetId="2761"/>
      <sheetData sheetId="2762"/>
      <sheetData sheetId="2763"/>
      <sheetData sheetId="2764"/>
      <sheetData sheetId="2765"/>
      <sheetData sheetId="2766"/>
      <sheetData sheetId="2767"/>
      <sheetData sheetId="2768"/>
      <sheetData sheetId="2769"/>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sheetData sheetId="2805"/>
      <sheetData sheetId="2806"/>
      <sheetData sheetId="2807"/>
      <sheetData sheetId="2808"/>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sheetData sheetId="2873"/>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sheetData sheetId="2938" refreshError="1"/>
      <sheetData sheetId="2939" refreshError="1"/>
      <sheetData sheetId="2940" refreshError="1"/>
      <sheetData sheetId="2941"/>
      <sheetData sheetId="2942"/>
      <sheetData sheetId="2943"/>
      <sheetData sheetId="2944"/>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sheetData sheetId="2996" refreshError="1"/>
      <sheetData sheetId="2997"/>
      <sheetData sheetId="2998" refreshError="1"/>
      <sheetData sheetId="2999" refreshError="1"/>
      <sheetData sheetId="3000" refreshError="1"/>
      <sheetData sheetId="3001"/>
      <sheetData sheetId="3002"/>
      <sheetData sheetId="3003"/>
      <sheetData sheetId="3004"/>
      <sheetData sheetId="3005"/>
      <sheetData sheetId="3006"/>
      <sheetData sheetId="3007"/>
      <sheetData sheetId="3008"/>
      <sheetData sheetId="3009"/>
      <sheetData sheetId="3010"/>
      <sheetData sheetId="3011"/>
      <sheetData sheetId="3012"/>
      <sheetData sheetId="3013"/>
      <sheetData sheetId="3014"/>
      <sheetData sheetId="3015"/>
      <sheetData sheetId="3016"/>
      <sheetData sheetId="3017"/>
      <sheetData sheetId="3018"/>
      <sheetData sheetId="3019"/>
      <sheetData sheetId="3020"/>
      <sheetData sheetId="3021"/>
      <sheetData sheetId="3022"/>
      <sheetData sheetId="3023"/>
      <sheetData sheetId="3024"/>
      <sheetData sheetId="3025"/>
      <sheetData sheetId="3026"/>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sheetData sheetId="3038"/>
      <sheetData sheetId="3039"/>
      <sheetData sheetId="3040"/>
      <sheetData sheetId="3041"/>
      <sheetData sheetId="3042"/>
      <sheetData sheetId="3043"/>
      <sheetData sheetId="3044"/>
      <sheetData sheetId="3045"/>
      <sheetData sheetId="3046"/>
      <sheetData sheetId="3047"/>
      <sheetData sheetId="3048"/>
      <sheetData sheetId="3049"/>
      <sheetData sheetId="3050"/>
      <sheetData sheetId="3051"/>
      <sheetData sheetId="3052"/>
      <sheetData sheetId="3053"/>
      <sheetData sheetId="3054"/>
      <sheetData sheetId="3055"/>
      <sheetData sheetId="3056"/>
      <sheetData sheetId="3057"/>
      <sheetData sheetId="3058"/>
      <sheetData sheetId="3059"/>
      <sheetData sheetId="3060"/>
      <sheetData sheetId="3061"/>
      <sheetData sheetId="3062"/>
      <sheetData sheetId="3063"/>
      <sheetData sheetId="3064"/>
      <sheetData sheetId="3065"/>
      <sheetData sheetId="3066"/>
      <sheetData sheetId="3067"/>
      <sheetData sheetId="3068"/>
      <sheetData sheetId="3069"/>
      <sheetData sheetId="3070"/>
      <sheetData sheetId="3071"/>
      <sheetData sheetId="3072"/>
      <sheetData sheetId="3073"/>
      <sheetData sheetId="3074"/>
      <sheetData sheetId="3075"/>
      <sheetData sheetId="3076"/>
      <sheetData sheetId="3077"/>
      <sheetData sheetId="3078"/>
      <sheetData sheetId="3079"/>
      <sheetData sheetId="3080"/>
      <sheetData sheetId="3081"/>
      <sheetData sheetId="3082"/>
      <sheetData sheetId="3083"/>
      <sheetData sheetId="3084"/>
      <sheetData sheetId="3085"/>
      <sheetData sheetId="3086"/>
      <sheetData sheetId="3087"/>
      <sheetData sheetId="3088"/>
      <sheetData sheetId="3089"/>
      <sheetData sheetId="3090"/>
      <sheetData sheetId="3091"/>
      <sheetData sheetId="3092"/>
      <sheetData sheetId="3093"/>
      <sheetData sheetId="3094"/>
      <sheetData sheetId="3095"/>
      <sheetData sheetId="3096"/>
      <sheetData sheetId="3097"/>
      <sheetData sheetId="3098"/>
      <sheetData sheetId="3099"/>
      <sheetData sheetId="3100"/>
      <sheetData sheetId="3101"/>
      <sheetData sheetId="3102"/>
      <sheetData sheetId="3103"/>
      <sheetData sheetId="3104"/>
      <sheetData sheetId="3105"/>
      <sheetData sheetId="3106"/>
      <sheetData sheetId="3107"/>
      <sheetData sheetId="3108"/>
      <sheetData sheetId="3109"/>
      <sheetData sheetId="3110"/>
      <sheetData sheetId="3111"/>
      <sheetData sheetId="3112"/>
      <sheetData sheetId="3113"/>
      <sheetData sheetId="3114"/>
      <sheetData sheetId="3115"/>
      <sheetData sheetId="3116"/>
      <sheetData sheetId="3117"/>
      <sheetData sheetId="3118"/>
      <sheetData sheetId="3119"/>
      <sheetData sheetId="3120"/>
      <sheetData sheetId="3121"/>
      <sheetData sheetId="3122"/>
      <sheetData sheetId="3123"/>
      <sheetData sheetId="3124"/>
      <sheetData sheetId="3125"/>
      <sheetData sheetId="3126"/>
      <sheetData sheetId="3127"/>
      <sheetData sheetId="3128"/>
      <sheetData sheetId="3129"/>
      <sheetData sheetId="3130"/>
      <sheetData sheetId="3131"/>
      <sheetData sheetId="3132"/>
      <sheetData sheetId="3133"/>
      <sheetData sheetId="3134"/>
      <sheetData sheetId="3135"/>
      <sheetData sheetId="3136"/>
      <sheetData sheetId="3137"/>
      <sheetData sheetId="3138"/>
      <sheetData sheetId="3139"/>
      <sheetData sheetId="3140"/>
      <sheetData sheetId="3141"/>
      <sheetData sheetId="3142"/>
      <sheetData sheetId="3143"/>
      <sheetData sheetId="3144"/>
      <sheetData sheetId="3145"/>
      <sheetData sheetId="3146"/>
      <sheetData sheetId="3147"/>
      <sheetData sheetId="3148"/>
      <sheetData sheetId="3149"/>
      <sheetData sheetId="3150"/>
      <sheetData sheetId="3151"/>
      <sheetData sheetId="3152"/>
      <sheetData sheetId="3153"/>
      <sheetData sheetId="3154"/>
      <sheetData sheetId="3155"/>
      <sheetData sheetId="3156"/>
      <sheetData sheetId="3157"/>
      <sheetData sheetId="3158"/>
      <sheetData sheetId="3159"/>
      <sheetData sheetId="3160"/>
      <sheetData sheetId="3161"/>
      <sheetData sheetId="3162"/>
      <sheetData sheetId="3163"/>
      <sheetData sheetId="3164"/>
      <sheetData sheetId="3165"/>
      <sheetData sheetId="3166"/>
      <sheetData sheetId="3167"/>
      <sheetData sheetId="3168"/>
      <sheetData sheetId="3169"/>
      <sheetData sheetId="3170"/>
      <sheetData sheetId="3171"/>
      <sheetData sheetId="3172"/>
      <sheetData sheetId="3173"/>
      <sheetData sheetId="3174"/>
      <sheetData sheetId="3175"/>
      <sheetData sheetId="3176"/>
      <sheetData sheetId="3177"/>
      <sheetData sheetId="3178"/>
      <sheetData sheetId="3179"/>
      <sheetData sheetId="3180"/>
      <sheetData sheetId="3181" refreshError="1"/>
      <sheetData sheetId="3182" refreshError="1"/>
      <sheetData sheetId="3183" refreshError="1"/>
      <sheetData sheetId="3184" refreshError="1"/>
      <sheetData sheetId="3185" refreshError="1"/>
      <sheetData sheetId="3186" refreshError="1"/>
      <sheetData sheetId="3187"/>
      <sheetData sheetId="3188"/>
      <sheetData sheetId="3189"/>
      <sheetData sheetId="3190"/>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교각계산"/>
      <sheetName val="CAPBEAM 단면계산"/>
      <sheetName val="교좌면설계"/>
      <sheetName val="Sheet5"/>
      <sheetName val="Sheet6"/>
      <sheetName val="Sheet7"/>
      <sheetName val="Sheet8"/>
      <sheetName val="Sheet9"/>
      <sheetName val="Sheet10"/>
      <sheetName val="Sheet11"/>
      <sheetName val="Sheet12"/>
      <sheetName val="Sheet13"/>
      <sheetName val="Sheet14"/>
      <sheetName val="Sheet15"/>
      <sheetName val="Sheet16"/>
      <sheetName val="철근단면적"/>
      <sheetName val="말뚝지지력산정"/>
      <sheetName val="ABUT수량-A1"/>
      <sheetName val="소양2-P5"/>
      <sheetName val="집수정(600-700)"/>
    </sheetNames>
    <sheetDataSet>
      <sheetData sheetId="0">
        <row r="32">
          <cell r="E32">
            <v>11.4</v>
          </cell>
        </row>
        <row r="38">
          <cell r="M38">
            <v>0.222</v>
          </cell>
        </row>
        <row r="98">
          <cell r="K98">
            <v>42.49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I.설계조건"/>
      <sheetName val="2. DECK"/>
      <sheetName val="3. 횡분배"/>
      <sheetName val="3. 횡분배-1"/>
      <sheetName val="7.슬래브유효폭"/>
      <sheetName val="AB(가설공사2)"/>
      <sheetName val="AB1000"/>
      <sheetName val="AB1001"/>
      <sheetName val="1.설계기준"/>
      <sheetName val="날개벽(시점좌측)"/>
      <sheetName val="2002상반기노임기준"/>
      <sheetName val="조명시설"/>
      <sheetName val="설계9806"/>
      <sheetName val="설계조건"/>
      <sheetName val="전기일위대가"/>
      <sheetName val="말뚝지지력산정"/>
      <sheetName val="단면가정"/>
      <sheetName val="crude.SLAB RE-bar"/>
      <sheetName val="CRUDE RE-bar"/>
      <sheetName val="1.설계조건"/>
      <sheetName val="역T형"/>
      <sheetName val="Sheet2"/>
      <sheetName val="COPING"/>
      <sheetName val="을"/>
      <sheetName val="내역서"/>
      <sheetName val="대비"/>
      <sheetName val="교각1"/>
      <sheetName val="전기"/>
      <sheetName val="3.바닥판설계"/>
      <sheetName val="주형"/>
      <sheetName val="입찰안"/>
      <sheetName val="공통가설"/>
      <sheetName val="내역서 "/>
      <sheetName val="I_설계조건"/>
      <sheetName val="내역"/>
      <sheetName val="H-pile(298x299)"/>
      <sheetName val="H-pile(250x250)"/>
      <sheetName val="hvac(제어동)"/>
      <sheetName val="Macro(전선)"/>
      <sheetName val="M1"/>
      <sheetName val="DATA"/>
      <sheetName val="BOILING검토"/>
      <sheetName val="ABUT수량-A1"/>
      <sheetName val="방조제+선착장+배수갑문+부대공+1-2방조제"/>
      <sheetName val="3.하중산정4.지지력"/>
      <sheetName val="Sheet17"/>
      <sheetName val="1.설계조건(NEW)"/>
      <sheetName val="2__DECK"/>
      <sheetName val="3__횡분배"/>
      <sheetName val="3__횡분배-1"/>
      <sheetName val="7_슬래브유효폭"/>
      <sheetName val="1_설계기준"/>
      <sheetName val="설계기준"/>
      <sheetName val="철근단면적"/>
      <sheetName val="Sheet1"/>
      <sheetName val="INPUT"/>
      <sheetName val="간지"/>
      <sheetName val="일위대가"/>
      <sheetName val="표지"/>
      <sheetName val="기둥(원형)"/>
      <sheetName val="3.1주형보 설계(3차로)"/>
      <sheetName val="Sheet3"/>
      <sheetName val="단가비교표"/>
      <sheetName val="플랜트 설치"/>
      <sheetName val="대전21토목내역서"/>
      <sheetName val="세부내역"/>
      <sheetName val="소비자가"/>
      <sheetName val="DATE"/>
      <sheetName val="총괄표"/>
      <sheetName val="신우"/>
      <sheetName val="건축내역"/>
      <sheetName val="2000년하반기"/>
      <sheetName val="1.우편집중내역서"/>
      <sheetName val="토공"/>
      <sheetName val="통합"/>
      <sheetName val="간선계산"/>
      <sheetName val="인사자료총집계"/>
      <sheetName val="3. 하중계산"/>
      <sheetName val="Y-WORK"/>
      <sheetName val="중기사용료"/>
      <sheetName val="ITEM"/>
      <sheetName val="노임"/>
      <sheetName val="3. 주형보 설계(3차로)"/>
      <sheetName val="4. 주형지지보"/>
      <sheetName val="7.PILE  (돌출)"/>
      <sheetName val="원형맨홀수량"/>
      <sheetName val="조작대(1연)"/>
      <sheetName val="터파기및재료"/>
      <sheetName val="연결관암거"/>
      <sheetName val="집수정(600-700)"/>
      <sheetName val="쌍송교"/>
      <sheetName val="흄관기초"/>
      <sheetName val="주경기-오배수"/>
      <sheetName val="공주-교대(A1)"/>
      <sheetName val="교각계산"/>
      <sheetName val="Sheet1 (2)"/>
      <sheetName val="REACTION(USE평시)"/>
      <sheetName val="11.자재단가"/>
      <sheetName val="7.지반반력계수(지진시)"/>
      <sheetName val="cal"/>
      <sheetName val="2.3지지력"/>
      <sheetName val="DIAPHRAGM"/>
      <sheetName val="REACTION(USD지진시)"/>
      <sheetName val="안정검토"/>
      <sheetName val="1.2.1 마루높이결정"/>
    </sheetNames>
    <sheetDataSet>
      <sheetData sheetId="0"/>
      <sheetData sheetId="1" refreshError="1">
        <row r="33">
          <cell r="F33">
            <v>230000</v>
          </cell>
        </row>
        <row r="49">
          <cell r="F49">
            <v>2000000</v>
          </cell>
        </row>
      </sheetData>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상부"/>
      <sheetName val="단면력"/>
      <sheetName val="사용성검토"/>
      <sheetName val="신축이음"/>
      <sheetName val="내진"/>
      <sheetName val="내진삽도"/>
      <sheetName val="교각계산"/>
      <sheetName val="SLAB수량"/>
      <sheetName val="ABUT수량-A1"/>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 val="설계조건"/>
      <sheetName val="토공A"/>
      <sheetName val="guard(mac)"/>
      <sheetName val="물가시세"/>
      <sheetName val="#REF"/>
      <sheetName val="터파기및재료"/>
      <sheetName val="내역서"/>
      <sheetName val="일위대가"/>
      <sheetName val="전기일위대가"/>
      <sheetName val="Sheet1"/>
      <sheetName val="추가예산"/>
      <sheetName val="기계경비"/>
      <sheetName val="ARCH"/>
      <sheetName val="내역"/>
      <sheetName val="총괄표"/>
      <sheetName val="표  지"/>
      <sheetName val="계산중"/>
      <sheetName val="Sheet3"/>
      <sheetName val="중산교"/>
      <sheetName val="3련 BOX"/>
      <sheetName val="토사(PE)"/>
      <sheetName val="MOTOR"/>
      <sheetName val="일위_파일"/>
      <sheetName val="이토변실(A3-LINE)"/>
      <sheetName val="노임단가"/>
      <sheetName val="규격"/>
      <sheetName val="수종"/>
      <sheetName val="부대tu"/>
      <sheetName val="연결임시"/>
      <sheetName val="파일의이용"/>
      <sheetName val="산출금액내역"/>
      <sheetName val="내역서1999.8최종"/>
      <sheetName val="수량산출"/>
      <sheetName val="9GNG운반"/>
      <sheetName val="말뚝지지력산정"/>
      <sheetName val="집수정(600-700)"/>
      <sheetName val="우각부보강"/>
      <sheetName val="가도공"/>
      <sheetName val="INPUTDATA"/>
      <sheetName val="개략"/>
      <sheetName val="tggwan(mac)"/>
      <sheetName val="단가 "/>
      <sheetName val="지장물C"/>
      <sheetName val="원형1호맨홀토공수량"/>
      <sheetName val="I.설계조건"/>
      <sheetName val="수안보-MBR1"/>
      <sheetName val="단가"/>
      <sheetName val="가로등내역서"/>
      <sheetName val="맨홀토공"/>
      <sheetName val="우수공"/>
      <sheetName val="부대내역"/>
      <sheetName val="98수문일위"/>
      <sheetName val="DATE"/>
      <sheetName val="우수공,맨홀,집수정"/>
      <sheetName val="공사비집계"/>
      <sheetName val="횡배위치"/>
      <sheetName val="자료"/>
      <sheetName val="날개벽"/>
      <sheetName val="청천내"/>
      <sheetName val="배선(낙차)"/>
      <sheetName val="피벗테이블데이터분석"/>
      <sheetName val="적용단위길이"/>
      <sheetName val="특수기호강도거푸집"/>
      <sheetName val="종배수관면벽신"/>
      <sheetName val="종배수관(신)"/>
      <sheetName val="자료입력"/>
      <sheetName val="WORK"/>
      <sheetName val="ITEM"/>
      <sheetName val="노임"/>
      <sheetName val="정부노임단가"/>
      <sheetName val="시설물일위"/>
      <sheetName val="입찰안"/>
      <sheetName val="Y-WORK"/>
      <sheetName val="신우"/>
      <sheetName val="INPUT"/>
      <sheetName val="4)유동표"/>
      <sheetName val="설계개요"/>
      <sheetName val="교각1"/>
      <sheetName val="유기공정"/>
      <sheetName val="Sheet1 (2)"/>
      <sheetName val="1호맨홀토공"/>
      <sheetName val="날개벽(시점좌측)"/>
      <sheetName val="플랜트 설치"/>
      <sheetName val="7.PILE  (돌출)"/>
      <sheetName val="공주-교대(A1)"/>
      <sheetName val="쌍송교"/>
      <sheetName val="FOOTING단면력"/>
      <sheetName val="길어깨(현황)"/>
      <sheetName val="용산1(해보)"/>
      <sheetName val="1.설계조건"/>
      <sheetName val="개발운영비청구"/>
      <sheetName val="가시설수량"/>
      <sheetName val="단위수량"/>
      <sheetName val="입력DATA"/>
      <sheetName val="바닥판"/>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상부"/>
      <sheetName val="단면력"/>
      <sheetName val="사용성검토"/>
      <sheetName val="신축이음"/>
      <sheetName val="내진"/>
      <sheetName val="내진삽도"/>
      <sheetName val="교각계산"/>
      <sheetName val="SLAB수량"/>
      <sheetName val="ABUT수량-A1"/>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안정검토"/>
      <sheetName val="단면설계"/>
      <sheetName val="공칭철근단면적,충격계수"/>
      <sheetName val="Sheet1"/>
      <sheetName val="옹벽"/>
      <sheetName val="type-F"/>
      <sheetName val="보도경계블럭"/>
      <sheetName val="철근단면적"/>
      <sheetName val="신우"/>
      <sheetName val="통합"/>
      <sheetName val="공정별 수량산출서"/>
      <sheetName val="노임단가"/>
      <sheetName val="일반시방서"/>
      <sheetName val="갑지"/>
      <sheetName val="내역서"/>
      <sheetName val="ABUT"/>
      <sheetName val="일위대가(조경)"/>
      <sheetName val="공사원가계산서"/>
      <sheetName val="수량집계"/>
      <sheetName val="자재 및 폐기물견적(2008)"/>
      <sheetName val="말뚝지지력산정"/>
      <sheetName val="노무비"/>
      <sheetName val="H-pile(298x299)"/>
      <sheetName val="H-pile(250x250)"/>
      <sheetName val="INPUT"/>
      <sheetName val="수량산출"/>
      <sheetName val="단위수량"/>
      <sheetName val="ABUT수량-A1"/>
      <sheetName val="일위대가"/>
      <sheetName val="인건-측정"/>
      <sheetName val="데이타"/>
      <sheetName val="DATA"/>
      <sheetName val="날개벽"/>
      <sheetName val="설계조건"/>
      <sheetName val="토목"/>
      <sheetName val="6PILE  (돌출)"/>
      <sheetName val="조명시설"/>
    </sheetNames>
    <sheetDataSet>
      <sheetData sheetId="0" refreshError="1">
        <row r="7">
          <cell r="J7">
            <v>1.8</v>
          </cell>
        </row>
        <row r="77">
          <cell r="K77">
            <v>143.19999999999999</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벤치플륨관(0.4x0.4)집계"/>
      <sheetName val="벤치플륨관(0.4x0.4)"/>
      <sheetName val="벤치플륨관집계(0.3x0.3)"/>
      <sheetName val="벤치플륨관(0.3x0.3)"/>
      <sheetName val="벤치플륨관"/>
    </sheetNames>
    <definedNames>
      <definedName name="erwqew"/>
      <definedName name="우수받이"/>
      <definedName name="ㅎㅇㅁㄴ"/>
    </definedNames>
    <sheetDataSet>
      <sheetData sheetId="0"/>
      <sheetData sheetId="1"/>
      <sheetData sheetId="2"/>
      <sheetData sheetId="3"/>
      <sheetData sheetId="4"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賃率-職"/>
      <sheetName val="원가 (2)"/>
      <sheetName val="원가"/>
      <sheetName val="재집"/>
      <sheetName val="직재"/>
      <sheetName val="소요량"/>
      <sheetName val="간재"/>
      <sheetName val="용접재료"/>
      <sheetName val="간재비율"/>
      <sheetName val="작업설"/>
      <sheetName val="단가"/>
      <sheetName val="노집"/>
      <sheetName val="노무"/>
      <sheetName val="공수"/>
      <sheetName val="간노"/>
      <sheetName val="임금"/>
      <sheetName val="임율"/>
      <sheetName val="경비"/>
      <sheetName val="배부"/>
      <sheetName val="조정액"/>
      <sheetName val="일반"/>
      <sheetName val="일반관리비"/>
      <sheetName val="이윤"/>
      <sheetName val="이윤율"/>
      <sheetName val="손익"/>
      <sheetName val="제조"/>
      <sheetName val="기업"/>
      <sheetName val="운반비"/>
      <sheetName val="삭제소요량"/>
      <sheetName val="총괄"/>
      <sheetName val="I一般比"/>
      <sheetName val="노임"/>
      <sheetName val="20관리비율"/>
      <sheetName val="b_balju_cho"/>
      <sheetName val="일위대가"/>
      <sheetName val="노무비단가"/>
      <sheetName val="내역1"/>
      <sheetName val="중기사용료"/>
      <sheetName val="#REF"/>
      <sheetName val="시설물일위"/>
      <sheetName val="내역서"/>
      <sheetName val="전선 및 전선관"/>
      <sheetName val="옥외 전력간선공사"/>
      <sheetName val="경율산정.XLS"/>
      <sheetName val="공조기휀"/>
      <sheetName val="동원(3)"/>
      <sheetName val="화해(함평)"/>
      <sheetName val="화해(장성)"/>
      <sheetName val="노무비"/>
      <sheetName val="노임단가"/>
      <sheetName val="N賃率_職"/>
      <sheetName val="제작비추산총괄표"/>
      <sheetName val="수량산출1"/>
      <sheetName val="자재단가표"/>
      <sheetName val="일위대가(가설)"/>
      <sheetName val="내역"/>
      <sheetName val="guard(mac)"/>
      <sheetName val="조명시설"/>
      <sheetName val="C-직노1"/>
      <sheetName val="집계"/>
      <sheetName val="새공통"/>
      <sheetName val="인부임"/>
      <sheetName val="중기일위대가"/>
      <sheetName val="토공"/>
      <sheetName val="순공사비"/>
      <sheetName val="DATE"/>
      <sheetName val="조건표"/>
      <sheetName val="날개벽수량표"/>
      <sheetName val="원형맨홀수량"/>
      <sheetName val="다곡2교"/>
      <sheetName val="이토변실"/>
      <sheetName val="공사원가계산서"/>
      <sheetName val="직노"/>
      <sheetName val="문산"/>
      <sheetName val="을지"/>
      <sheetName val="Baby일위대가"/>
      <sheetName val="차액보증"/>
      <sheetName val="ABUT수량-A1"/>
      <sheetName val="교각1"/>
      <sheetName val="계림(함평)"/>
      <sheetName val="계림(장성)"/>
      <sheetName val="단가조사"/>
      <sheetName val="Sheet1"/>
      <sheetName val="수량산출"/>
      <sheetName val="KCS-CA"/>
      <sheetName val="지급자재"/>
      <sheetName val="유림골조"/>
      <sheetName val="COST"/>
      <sheetName val="J直材4"/>
      <sheetName val="Data"/>
      <sheetName val="포장공"/>
      <sheetName val="배수공"/>
      <sheetName val="전기공사일위대가"/>
      <sheetName val="일위대가표(유단가)"/>
      <sheetName val="4. 자재단가비교표"/>
      <sheetName val="4. 일위대가"/>
      <sheetName val="을-ATYPE"/>
      <sheetName val="단"/>
      <sheetName val="총괄표"/>
      <sheetName val="산경"/>
      <sheetName val="제36-40호표"/>
      <sheetName val="총괄집계표"/>
      <sheetName val="CT "/>
      <sheetName val="재료"/>
      <sheetName val="설치자재"/>
      <sheetName val="기본사항"/>
      <sheetName val="환산"/>
      <sheetName val="일위"/>
      <sheetName val="총괄내역서"/>
      <sheetName val="샌딩 에폭시 도장"/>
      <sheetName val="일반문틀 설치"/>
      <sheetName val="일위대가목록"/>
      <sheetName val="기본일위"/>
      <sheetName val="재정비직인"/>
      <sheetName val="재정비내역"/>
      <sheetName val="지적고시내역"/>
      <sheetName val="원가_(2)"/>
      <sheetName val="전선_및_전선관"/>
      <sheetName val="옥외_전력간선공사"/>
      <sheetName val="경율산정_XLS"/>
      <sheetName val="품셈"/>
      <sheetName val="CTEMCOST"/>
      <sheetName val="인사자료총집계"/>
      <sheetName val="WATER"/>
      <sheetName val="차도부연장현황"/>
      <sheetName val="2.수량조서(발주용)"/>
      <sheetName val="Galaxy 소비자가격표"/>
      <sheetName val="96노임기준"/>
      <sheetName val="6PILE  (돌출)"/>
      <sheetName val="목록"/>
      <sheetName val="공종별수량집계"/>
      <sheetName val="담장산출"/>
      <sheetName val="70%"/>
      <sheetName val="단위수량"/>
      <sheetName val="견적"/>
      <sheetName val="P&amp;L(Ahn)"/>
      <sheetName val="업체명"/>
      <sheetName val="관리"/>
      <sheetName val="약전설비"/>
      <sheetName val="기기리스트"/>
      <sheetName val="토사(PE)"/>
      <sheetName val="시멘트 및 골재량산출"/>
      <sheetName val="1.설계기준"/>
      <sheetName val="MOTOR"/>
      <sheetName val="원가계산서"/>
      <sheetName val="일위목록"/>
      <sheetName val="중기사용료산출근거"/>
      <sheetName val="단가 및 재료비"/>
      <sheetName val="(변경계약)총괄내역"/>
      <sheetName val="일위대가(출입)"/>
      <sheetName val="단가산출"/>
      <sheetName val="(A)내역서"/>
      <sheetName val="노임,기계단가"/>
      <sheetName val="산출내역서"/>
      <sheetName val="대목"/>
      <sheetName val="설계내역(2001)"/>
      <sheetName val="원가_(2)1"/>
      <sheetName val="전선_및_전선관1"/>
      <sheetName val="아스콘포장 (5t)"/>
      <sheetName val="사용성검토"/>
      <sheetName val="4)유동표"/>
      <sheetName val="EQT-ESTN"/>
      <sheetName val="소비자가"/>
      <sheetName val="설직재-1"/>
      <sheetName val="D-경비1"/>
      <sheetName val="건축내역"/>
      <sheetName val="B1(반포1차)"/>
      <sheetName val="기술부 VENDOR LIST"/>
      <sheetName val="8.수량산출서"/>
      <sheetName val="9.단가조사서"/>
      <sheetName val="6.일위목록"/>
      <sheetName val="절감효과"/>
      <sheetName val="설계예시"/>
      <sheetName val="간접비총괄 (2)"/>
      <sheetName val="구조물공"/>
      <sheetName val="부대공"/>
      <sheetName val="적현로"/>
      <sheetName val="아파트"/>
      <sheetName val="1차설계변경내역"/>
      <sheetName val="증감대비"/>
      <sheetName val="전기"/>
      <sheetName val="요율"/>
      <sheetName val="하도관리"/>
      <sheetName val="확약서"/>
      <sheetName val="000000"/>
      <sheetName val="Sheet9"/>
      <sheetName val="퇴직영수증"/>
      <sheetName val="건축-물가변동"/>
      <sheetName val="단위단가"/>
      <sheetName val="Sheet4"/>
      <sheetName val="을_ATYPE"/>
      <sheetName val="견적서"/>
      <sheetName val="합천내역"/>
      <sheetName val="공통가설"/>
      <sheetName val="인건비"/>
      <sheetName val="정부노임단가"/>
      <sheetName val="아파트_9"/>
      <sheetName val="품셈TABLE"/>
      <sheetName val="노임단가(일반)"/>
      <sheetName val="전기일위대가"/>
      <sheetName val="dt0301"/>
      <sheetName val="dtt0301"/>
      <sheetName val="지수"/>
      <sheetName val="갑지(추정)"/>
      <sheetName val="Sheet5"/>
      <sheetName val="FACTOR"/>
      <sheetName val="소화설비"/>
      <sheetName val="내역서(실)"/>
      <sheetName val="가설대가"/>
      <sheetName val="토공대가"/>
      <sheetName val="구조대가"/>
      <sheetName val="포설대가1"/>
      <sheetName val="부대대가"/>
      <sheetName val="공정집계_국별"/>
      <sheetName val="대전-교대(A1-A2)"/>
      <sheetName val="시행후면적"/>
      <sheetName val="기존단가 (2)"/>
      <sheetName val="자료입력"/>
      <sheetName val="예산명세서"/>
      <sheetName val="경산"/>
      <sheetName val="변압기 및 발전기 용량"/>
      <sheetName val="5사남"/>
      <sheetName val="MOKDONG(1)"/>
      <sheetName val="준검 내역서"/>
      <sheetName val="설계명세서"/>
      <sheetName val="Sheet3"/>
      <sheetName val="대구-교대(A1)"/>
      <sheetName val="일위대가표"/>
      <sheetName val="工관리비율"/>
      <sheetName val="工완성공사율"/>
      <sheetName val="1차 내역서"/>
      <sheetName val="구리토평1전기"/>
      <sheetName val="적용단위길이"/>
      <sheetName val="피벗테이블데이터분석"/>
      <sheetName val="특수기호강도거푸집"/>
      <sheetName val="종배수관면벽신"/>
      <sheetName val="종배수관(신)"/>
      <sheetName val="해창정"/>
      <sheetName val="기본단가표"/>
      <sheetName val="기계설비"/>
      <sheetName val="설계내역서"/>
      <sheetName val="공사개요"/>
      <sheetName val="Total"/>
      <sheetName val="시설물기초"/>
      <sheetName val="단1"/>
      <sheetName val="실행대비"/>
      <sheetName val="노임이"/>
      <sheetName val="6호기"/>
      <sheetName val="갑지"/>
      <sheetName val="방식총괄"/>
      <sheetName val="단가목록"/>
      <sheetName val="내역단위"/>
      <sheetName val="woo(mac)"/>
      <sheetName val="sw1"/>
      <sheetName val="건축공사실행"/>
      <sheetName val="마포토정"/>
      <sheetName val="10월"/>
      <sheetName val="신천3호용수로"/>
      <sheetName val="2공구산출내역"/>
      <sheetName val="식재일위대가"/>
      <sheetName val="펀칭"/>
      <sheetName val="물량"/>
      <sheetName val="시공변경 설명서"/>
      <sheetName val="공사비증감내역"/>
      <sheetName val="변경조서"/>
      <sheetName val="362품셈"/>
      <sheetName val="8.PILE  (돌출)"/>
      <sheetName val="입찰안"/>
      <sheetName val="전국현황"/>
      <sheetName val="부대내역"/>
      <sheetName val="내역서(기성청구)"/>
      <sheetName val="원형1호맨홀토공수량"/>
      <sheetName val="Sheet13"/>
      <sheetName val="자재집계"/>
      <sheetName val="환경기계공정표 (3)"/>
      <sheetName val="combi(wall)"/>
      <sheetName val="경율산정"/>
      <sheetName val="방지책개소별명세"/>
      <sheetName val="부하계산서"/>
      <sheetName val="도로단위당"/>
      <sheetName val="대창(장성)"/>
      <sheetName val="대창(함평)-창열"/>
      <sheetName val="3"/>
      <sheetName val="패널"/>
      <sheetName val="기자재비"/>
      <sheetName val="수공기"/>
      <sheetName val="중기"/>
      <sheetName val="수지예산"/>
      <sheetName val="CAUDIT"/>
      <sheetName val="토적계산"/>
      <sheetName val="목차"/>
      <sheetName val="전선"/>
      <sheetName val="CABLE"/>
      <sheetName val="평균높이산출근거"/>
      <sheetName val="횡배수관위치조서"/>
      <sheetName val="실행철강하도"/>
      <sheetName val="계수원본(99.2.28)"/>
      <sheetName val="설계서(1)"/>
      <sheetName val="POL6차-PIPING"/>
      <sheetName val="제품별구성표"/>
      <sheetName val="BEND LOSS"/>
      <sheetName val="을"/>
      <sheetName val="금융비용"/>
      <sheetName val="인건-측정"/>
      <sheetName val="Sheet1 (2)"/>
      <sheetName val="48평단가"/>
      <sheetName val="57단가"/>
      <sheetName val="54평단가"/>
      <sheetName val="66평단가"/>
      <sheetName val="61단가"/>
      <sheetName val="89평단가"/>
      <sheetName val="84평단가"/>
      <sheetName val="골조시행"/>
      <sheetName val="기별"/>
      <sheetName val="단가명령서"/>
      <sheetName val="danga"/>
      <sheetName val="ilch"/>
      <sheetName val="기둥(원형)"/>
      <sheetName val="물가자료"/>
      <sheetName val="암거공"/>
      <sheetName val="부대집계1"/>
      <sheetName val="가도단위"/>
      <sheetName val="3련 BOX"/>
      <sheetName val="9GNG운반"/>
      <sheetName val="명단"/>
      <sheetName val="경율산정_XLS1"/>
      <sheetName val="옥외_전력간선공사1"/>
      <sheetName val="CT_"/>
      <sheetName val="샌딩_에폭시_도장"/>
      <sheetName val="일반문틀_설치"/>
      <sheetName val="2_수량조서(발주용)"/>
      <sheetName val="Galaxy_소비자가격표"/>
      <sheetName val="6PILE__(돌출)"/>
      <sheetName val="4__자재단가비교표"/>
      <sheetName val="4__일위대가"/>
      <sheetName val="간접비총괄_(2)"/>
      <sheetName val="단가_및_재료비"/>
      <sheetName val="준검_내역서"/>
      <sheetName val="기술부_VENDOR_LIST"/>
      <sheetName val="8_수량산출서"/>
      <sheetName val="9_단가조사서"/>
      <sheetName val="6_일위목록"/>
      <sheetName val="본체"/>
      <sheetName val="횡배수관집현황(2공구)"/>
      <sheetName val="실행내역"/>
      <sheetName val="날개벽"/>
      <sheetName val="대로근거"/>
      <sheetName val="REACTION(USE평시)"/>
      <sheetName val="설계조건"/>
      <sheetName val="REACTION(USD지진시)"/>
      <sheetName val="공예을"/>
      <sheetName val="내역을"/>
      <sheetName val="건축"/>
      <sheetName val="기초단가"/>
      <sheetName val="기계실"/>
      <sheetName val="ERL_TBL"/>
      <sheetName val="EXPENSE"/>
      <sheetName val="asd"/>
      <sheetName val="Sheet2"/>
      <sheetName val="단면치수"/>
      <sheetName val="건축원가"/>
      <sheetName val="COVER"/>
      <sheetName val="내역서2안"/>
      <sheetName val="b_sul"/>
      <sheetName val="전체"/>
      <sheetName val="노원열병합  건축공사기성내역서"/>
      <sheetName val="BOX(상시)"/>
      <sheetName val="Macro1"/>
      <sheetName val="Macro3"/>
      <sheetName val="Macro2"/>
      <sheetName val="신우"/>
      <sheetName val="설계개요"/>
      <sheetName val="암거단위"/>
      <sheetName val="1차_내역서"/>
      <sheetName val="기존단가_(2)"/>
      <sheetName val="7.수지"/>
      <sheetName val="광양방향"/>
      <sheetName val="BOX전기내역"/>
      <sheetName val="보증금(전신전화가입권)"/>
      <sheetName val="98년BS"/>
      <sheetName val="잉여금"/>
      <sheetName val="DATA1"/>
      <sheetName val="기계경비(시간당)"/>
      <sheetName val="램머"/>
      <sheetName val="말뚝지지력산정"/>
      <sheetName val="설계서"/>
      <sheetName val="아파트건축"/>
      <sheetName val="별첨1-4"/>
      <sheetName val="estimate(TOTAL) (2)"/>
      <sheetName val="estimate"/>
      <sheetName val="자재단가"/>
      <sheetName val="급여대장출력"/>
      <sheetName val="인원계획-미화"/>
      <sheetName val="부대시설"/>
      <sheetName val="공문"/>
      <sheetName val="원가계산 (2)"/>
      <sheetName val="하수급견적대비"/>
      <sheetName val="계수원본(99_2_28)"/>
      <sheetName val="Tool"/>
      <sheetName val="PAC"/>
      <sheetName val="국소별수량산출"/>
      <sheetName val="노임변동률"/>
      <sheetName val="OPGW기별"/>
      <sheetName val="지시서"/>
      <sheetName val="이천변압기운반비"/>
      <sheetName val="재료비"/>
      <sheetName val="BOX-1510"/>
      <sheetName val="BID"/>
      <sheetName val="내역서1999.8최종"/>
      <sheetName val="철거산출근거"/>
      <sheetName val="1-최종안"/>
      <sheetName val="사업분석-분양가결정"/>
      <sheetName val="역T형"/>
      <sheetName val="토목검측서"/>
      <sheetName val="백암비스타내역"/>
      <sheetName val="표준내역"/>
      <sheetName val="대운산출"/>
      <sheetName val="배전KT"/>
      <sheetName val="결선list"/>
      <sheetName val="3.하중산정4.지지력"/>
      <sheetName val="REINF."/>
      <sheetName val="LOADS"/>
      <sheetName val="역T형옹벽(3.0)"/>
    </sheetNames>
    <sheetDataSet>
      <sheetData sheetId="0" refreshError="1">
        <row r="5">
          <cell r="I5">
            <v>1</v>
          </cell>
        </row>
        <row r="6">
          <cell r="I6">
            <v>2</v>
          </cell>
        </row>
        <row r="7">
          <cell r="I7">
            <v>3</v>
          </cell>
        </row>
        <row r="8">
          <cell r="I8">
            <v>4</v>
          </cell>
        </row>
        <row r="9">
          <cell r="I9">
            <v>5</v>
          </cell>
        </row>
        <row r="10">
          <cell r="I10">
            <v>6</v>
          </cell>
        </row>
        <row r="11">
          <cell r="I11">
            <v>7</v>
          </cell>
        </row>
        <row r="12">
          <cell r="I12">
            <v>8</v>
          </cell>
        </row>
        <row r="13">
          <cell r="I13">
            <v>9</v>
          </cell>
        </row>
        <row r="14">
          <cell r="I14">
            <v>10</v>
          </cell>
        </row>
        <row r="15">
          <cell r="I15">
            <v>11</v>
          </cell>
        </row>
        <row r="16">
          <cell r="I16">
            <v>12</v>
          </cell>
        </row>
        <row r="17">
          <cell r="I17">
            <v>13</v>
          </cell>
        </row>
        <row r="18">
          <cell r="I18">
            <v>14</v>
          </cell>
        </row>
        <row r="19">
          <cell r="I19">
            <v>15</v>
          </cell>
        </row>
        <row r="20">
          <cell r="I20">
            <v>16</v>
          </cell>
        </row>
        <row r="21">
          <cell r="I21">
            <v>17</v>
          </cell>
        </row>
        <row r="22">
          <cell r="I22">
            <v>18</v>
          </cell>
        </row>
        <row r="23">
          <cell r="I23">
            <v>19</v>
          </cell>
        </row>
        <row r="24">
          <cell r="I24">
            <v>20</v>
          </cell>
        </row>
        <row r="25">
          <cell r="I25">
            <v>21</v>
          </cell>
        </row>
        <row r="26">
          <cell r="I26">
            <v>22</v>
          </cell>
        </row>
        <row r="27">
          <cell r="I27">
            <v>23</v>
          </cell>
        </row>
        <row r="28">
          <cell r="I28">
            <v>24</v>
          </cell>
        </row>
        <row r="29">
          <cell r="I29">
            <v>25</v>
          </cell>
        </row>
        <row r="30">
          <cell r="I30">
            <v>26</v>
          </cell>
        </row>
      </sheetData>
      <sheetData sheetId="1"/>
      <sheetData sheetId="2">
        <row r="7">
          <cell r="I7" t="str">
            <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sheetData sheetId="394"/>
      <sheetData sheetId="395"/>
      <sheetData sheetId="396"/>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ORCE1"/>
      <sheetName val="단위수량"/>
      <sheetName val="가시설단위수량"/>
      <sheetName val="수량산출"/>
      <sheetName val="1호맨홀가감수량"/>
      <sheetName val="가시설(TYPE-A)"/>
      <sheetName val="1-1평균터파기고(1)"/>
      <sheetName val="1호맨홀수량산출"/>
      <sheetName val="맨홀수량산출"/>
      <sheetName val="DATE"/>
      <sheetName val="진주방향"/>
      <sheetName val="구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상부"/>
      <sheetName val="단면력"/>
      <sheetName val="사용성검토"/>
      <sheetName val="신축이음"/>
      <sheetName val="내진"/>
      <sheetName val="내진삽도"/>
      <sheetName val="교각계산"/>
      <sheetName val="SLAB수량"/>
      <sheetName val="ABUT수량-A1"/>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 val="교통표지판설치현황"/>
      <sheetName val="진주방향"/>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설계조건 "/>
      <sheetName val="PILE "/>
      <sheetName val="6PILE  (돌출)"/>
      <sheetName val="ABUT수량-A1"/>
    </sheetNames>
    <sheetDataSet>
      <sheetData sheetId="0" refreshError="1"/>
      <sheetData sheetId="1" refreshError="1"/>
      <sheetData sheetId="2" refreshError="1"/>
      <sheetData sheetId="3"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상부"/>
      <sheetName val="단면력"/>
      <sheetName val="사용성검토"/>
      <sheetName val="신축이음"/>
      <sheetName val="내진"/>
      <sheetName val="내진삽도"/>
      <sheetName val="교각계산"/>
      <sheetName val="SLAB수량"/>
      <sheetName val="ABUT수량-A1"/>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 val="우각부보강"/>
      <sheetName val="11"/>
      <sheetName val="type-F"/>
      <sheetName val="C_DATA"/>
      <sheetName val="가시설단위수량"/>
      <sheetName val="SORCE1"/>
      <sheetName val="3련 BOX"/>
      <sheetName val="대비"/>
      <sheetName val="입찰안"/>
      <sheetName val="내역서"/>
      <sheetName val="6PILE  (돌출)"/>
      <sheetName val="진주방향"/>
      <sheetName val="tggwan(mac)"/>
      <sheetName val="관경결정"/>
      <sheetName val="물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옹벽"/>
      <sheetName val="설계조건"/>
      <sheetName val="터파기및재료"/>
      <sheetName val="type-F"/>
      <sheetName val="수량산출"/>
      <sheetName val="안정검토"/>
      <sheetName val="ABUT수량-A1"/>
      <sheetName val="대비"/>
      <sheetName val="내역서"/>
      <sheetName val="우각부보강"/>
      <sheetName val="공정별 수량산출서"/>
      <sheetName val="노임단가"/>
      <sheetName val="일반시방서"/>
      <sheetName val="갑지"/>
      <sheetName val="B98P"/>
      <sheetName val="일위대가(조경)"/>
      <sheetName val="공사원가계산서"/>
      <sheetName val="수량집계"/>
      <sheetName val="자재 및 폐기물견적(2008)"/>
      <sheetName val="통합"/>
      <sheetName val="노임"/>
      <sheetName val="Y-WORK"/>
      <sheetName val="가시설단위수량"/>
      <sheetName val="SORCE1"/>
      <sheetName val="조명시설"/>
      <sheetName val="터널조도"/>
      <sheetName val="보차도경계석"/>
      <sheetName val="시중노임단가"/>
      <sheetName val="일위대가목차"/>
      <sheetName val="진주방향"/>
      <sheetName val="사용성검토"/>
      <sheetName val="안정계산"/>
      <sheetName val="단면검토"/>
      <sheetName val="H-pile(298x299)"/>
      <sheetName val="말뚝지지력산정"/>
      <sheetName val="H-pile(250x250)"/>
      <sheetName val="3련 BOX"/>
      <sheetName val="3BL공동구 수량"/>
      <sheetName val="인건-측정"/>
      <sheetName val="C_DATA"/>
      <sheetName val="I一般比"/>
      <sheetName val="종단계산"/>
      <sheetName val="1.설계조건"/>
      <sheetName val="토공계산서(부체도로)"/>
      <sheetName val="INPUT"/>
      <sheetName val="소업1교"/>
      <sheetName val="guard(mac)"/>
      <sheetName val="TYPE-A"/>
      <sheetName val="4.2유효폭의 계산"/>
      <sheetName val="입찰안"/>
      <sheetName val="기초공"/>
      <sheetName val="기둥(원형)"/>
      <sheetName val="교각계산"/>
      <sheetName val="Sheet1 (2)"/>
      <sheetName val="D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상부"/>
      <sheetName val="단면력"/>
      <sheetName val="사용성검토"/>
      <sheetName val="신축이음"/>
      <sheetName val="내진"/>
      <sheetName val="내진삽도"/>
      <sheetName val="교각계산"/>
      <sheetName val="SLAB수량"/>
      <sheetName val="ABUT수량-A1"/>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 val="기둥(원형)"/>
      <sheetName val="Y-WORK"/>
      <sheetName val="소업1교"/>
      <sheetName val="마산방향철근집계"/>
      <sheetName val="진주방향"/>
      <sheetName val="마산방향"/>
      <sheetName val="danga"/>
      <sheetName val="ilch"/>
      <sheetName val="말뚝지지력산정"/>
      <sheetName val="중산교"/>
      <sheetName val="총괄표"/>
      <sheetName val="WORK"/>
      <sheetName val="000000"/>
      <sheetName val="일위대가"/>
      <sheetName val="가실행"/>
      <sheetName val="Sheet2"/>
      <sheetName val="계약내역서(을지)"/>
      <sheetName val="단면가정"/>
      <sheetName val="중기일위대가"/>
      <sheetName val="노임단가"/>
      <sheetName val="을"/>
      <sheetName val="설계조건"/>
      <sheetName val="터파기및재료"/>
      <sheetName val="정부노임단가"/>
      <sheetName val="data"/>
      <sheetName val="1.우편집중내역서"/>
      <sheetName val="보차도경계석"/>
      <sheetName val="현장지지물물량"/>
      <sheetName val="3차설계"/>
      <sheetName val="교각1"/>
      <sheetName val="INPUT"/>
      <sheetName val="차액보증"/>
      <sheetName val="집계표"/>
      <sheetName val="우수"/>
      <sheetName val="자재집게표 "/>
      <sheetName val="하중계산"/>
      <sheetName val="8.PILE  (돌출)"/>
      <sheetName val="지장물C"/>
      <sheetName val="(A)내역서"/>
      <sheetName val="조명시설"/>
      <sheetName val="설계명세서"/>
      <sheetName val="일위_파일"/>
      <sheetName val="이토변실(A3-LINE)"/>
      <sheetName val="규격"/>
      <sheetName val="수종"/>
      <sheetName val="부대tu"/>
      <sheetName val="연결임시"/>
      <sheetName val="파일의이용"/>
      <sheetName val="산출금액내역"/>
      <sheetName val="내역서1999.8최종"/>
      <sheetName val="수량산출"/>
      <sheetName val="ITEM"/>
      <sheetName val="조작대(1연)"/>
      <sheetName val="빗물받이(910-510-410)"/>
      <sheetName val="N賃率-職"/>
      <sheetName val="상행-교대(A1-A2)"/>
      <sheetName val="날개벽(시점좌측)"/>
      <sheetName val="오버레이산출근거"/>
      <sheetName val="CTEMCOST"/>
      <sheetName val="토사(PE)"/>
      <sheetName val="과천MAIN"/>
      <sheetName val="총계"/>
      <sheetName val="자료"/>
      <sheetName val="Sheet3"/>
      <sheetName val="총괄"/>
      <sheetName val="COVER"/>
      <sheetName val="터널조도"/>
      <sheetName val="우각부보강"/>
      <sheetName val="DATE"/>
      <sheetName val="기초공"/>
      <sheetName val="가시설단위수량"/>
      <sheetName val="사각맨홀"/>
      <sheetName val="배(아)"/>
      <sheetName val="1.설계조건"/>
      <sheetName val="공사개요"/>
      <sheetName val="#REF"/>
      <sheetName val="일반수량집계표"/>
      <sheetName val="역T형"/>
      <sheetName val="플랜트 설치"/>
      <sheetName val="반중력식옹벽3.5"/>
      <sheetName val="2.가정단면"/>
      <sheetName val=" 견적서"/>
      <sheetName val="역T형교대-2수량"/>
      <sheetName val="가시설(TYPE-A)"/>
      <sheetName val="1-1평균터파기고(1)"/>
      <sheetName val="일위대가목차"/>
      <sheetName val="일위대가표(DEEP)"/>
      <sheetName val="수로단위수량"/>
      <sheetName val="데이타"/>
      <sheetName val="FOOTING단면력"/>
      <sheetName val="원형1호맨홀토공수량"/>
      <sheetName val="원형맨홀수량"/>
      <sheetName val="Sheet1 (2)"/>
      <sheetName val="설계"/>
      <sheetName val="입찰안"/>
      <sheetName val="1.설계기준"/>
      <sheetName val="I.설계조건"/>
      <sheetName val="치수표"/>
      <sheetName val="월말"/>
      <sheetName val="원가서"/>
      <sheetName val="토공(우물통,기타) "/>
      <sheetName val="설직재-1"/>
      <sheetName val="Sheet1"/>
      <sheetName val="좌측"/>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ok1"/>
      <sheetName val="#REF"/>
    </sheetNames>
    <sheetDataSet>
      <sheetData sheetId="0" refreshError="1"/>
      <sheetData sheetId="1"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벤치플륨관(0.4x0.4)집계"/>
      <sheetName val="벤치플륨관(0.4x0.4)"/>
      <sheetName val="벤치플륨관집계(0.3x0.3)"/>
      <sheetName val="벤치플륨관(0.3x0.3)"/>
      <sheetName val="DATE"/>
    </sheetNames>
    <sheetDataSet>
      <sheetData sheetId="0"/>
      <sheetData sheetId="1"/>
      <sheetData sheetId="2"/>
      <sheetData sheetId="3"/>
      <sheetData sheetId="4"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통합"/>
      <sheetName val="옹벽"/>
      <sheetName val="type-F"/>
      <sheetName val="설계조건"/>
      <sheetName val="방음벽 기초 일반수량"/>
      <sheetName val="INPUTDATA"/>
      <sheetName val="기초공"/>
      <sheetName val="기둥(원형)"/>
      <sheetName val="ABUT수량-A1"/>
      <sheetName val="수량산출"/>
      <sheetName val="데이타"/>
      <sheetName val="DATA"/>
      <sheetName val="개략"/>
      <sheetName val="H-pile(298x299)"/>
      <sheetName val="H-pile(250x250)"/>
      <sheetName val="안정검토"/>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원가계산"/>
      <sheetName val="내역서"/>
      <sheetName val="일위목록"/>
      <sheetName val="일위대가"/>
      <sheetName val="자재단가 산출근거"/>
      <sheetName val="노임단가"/>
      <sheetName val="Sheet1"/>
      <sheetName val="설계 내역 일위 수량 단가"/>
    </sheetNames>
    <definedNames>
      <definedName name="Macro10"/>
      <definedName name="Macro9"/>
    </definedNames>
    <sheetDataSet>
      <sheetData sheetId="0"/>
      <sheetData sheetId="1"/>
      <sheetData sheetId="2"/>
      <sheetData sheetId="3"/>
      <sheetData sheetId="4"/>
      <sheetData sheetId="5"/>
      <sheetData sheetId="6"/>
      <sheetData sheetId="7"/>
      <sheetData sheetId="8"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자재집계(1)"/>
      <sheetName val="자재집계(2)"/>
      <sheetName val="-철근집계"/>
      <sheetName val="-흄관집계"/>
      <sheetName val="-몰탈콘크리트"/>
      <sheetName val="자갈,시멘트,모래산출"/>
      <sheetName val="골재집계"/>
      <sheetName val="와이어메쉬"/>
      <sheetName val="토공집계표"/>
      <sheetName val="흄관(횡배수관)-"/>
      <sheetName val="횡배수관토공"/>
      <sheetName val="횡배수관재료-"/>
      <sheetName val="횡배수관날개산출"/>
      <sheetName val="횡배수관날개벽재료-"/>
      <sheetName val="종배수관면벽-"/>
      <sheetName val="종배수관수량산출-"/>
      <sheetName val="-배수구조물공토공"/>
      <sheetName val="-배수구조총재료"/>
      <sheetName val="단위수량(L형옹벽)"/>
      <sheetName val="L형측구(성토부)"/>
      <sheetName val="콘크리트측구연장"/>
      <sheetName val="단위수량(U형옹벽0.8)"/>
      <sheetName val="콘크리트포장(1공구)"/>
      <sheetName val="콘크리트포장(2공구)"/>
      <sheetName val="콘크리트접속"/>
      <sheetName val="콘크리트진입"/>
      <sheetName val="집수정재료"/>
      <sheetName val="집수정수량"/>
      <sheetName val="집수정토공"/>
      <sheetName val="배수구조물공총"/>
      <sheetName val="배수구조물토공"/>
      <sheetName val="종배수관면벽재료"/>
      <sheetName val="종배수관수량표"/>
      <sheetName val="횡배수관재료"/>
      <sheetName val="흄관(횡배수관)"/>
      <sheetName val="횡배수날개벽재료"/>
      <sheetName val="횡배수날개벽"/>
      <sheetName val="포장공총재료"/>
      <sheetName val="콘크리트측구재료집계"/>
      <sheetName val="콘크리트포장재료"/>
      <sheetName val="-치수표(곡선부)"/>
      <sheetName val="계산서(곡선부)"/>
      <sheetName val="계산서(직선부)"/>
      <sheetName val="-평면선형조서-"/>
      <sheetName val="확폭구간"/>
      <sheetName val="-본선부연장조서-"/>
      <sheetName val="본선부포장수량"/>
      <sheetName val="구조물설치"/>
      <sheetName val="-접속도로-"/>
      <sheetName val="-접속도로증감-"/>
      <sheetName val="포장공"/>
      <sheetName val="포장재료집계표"/>
      <sheetName val="DATA"/>
      <sheetName val="데이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 sheetId="53"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상부"/>
      <sheetName val="단면력"/>
      <sheetName val="사용성검토"/>
      <sheetName val="신축이음"/>
      <sheetName val="내진"/>
      <sheetName val="내진삽도"/>
      <sheetName val="교각계산"/>
      <sheetName val="SLAB수량"/>
      <sheetName val="ABUT수량-A1"/>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 val="우수공"/>
      <sheetName val="RangeObjec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상부"/>
      <sheetName val="단면력"/>
      <sheetName val="사용성검토"/>
      <sheetName val="신축이음"/>
      <sheetName val="내진"/>
      <sheetName val="내진삽도"/>
      <sheetName val="교각계산"/>
      <sheetName val="SLAB수량"/>
      <sheetName val="ABUT수량-A1"/>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 val="IN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명서"/>
      <sheetName val="설계조건"/>
      <sheetName val="안정계산"/>
      <sheetName val="말뚝설계"/>
      <sheetName val="단면검토"/>
      <sheetName val="교좌받침부"/>
      <sheetName val="날개벽(TYPE1)"/>
      <sheetName val="날개벽(TYPE2)"/>
      <sheetName val="날개벽(TYPE3)"/>
      <sheetName val="접속슬래브"/>
      <sheetName val="안정검토"/>
      <sheetName val="type-F"/>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1.설계기준"/>
      <sheetName val="2.단면형상"/>
      <sheetName val="3..모델링"/>
      <sheetName val="3. 모델링형상"/>
      <sheetName val="3. 응답계수"/>
      <sheetName val="3. 단면제원"/>
      <sheetName val="4.자유진동해석결과"/>
      <sheetName val="4. 모드형상"/>
      <sheetName val="5. 설계수평력산정"/>
      <sheetName val="5.단면력"/>
      <sheetName val="6.전도에대한 검토"/>
      <sheetName val="7.지진변위검토"/>
      <sheetName val="7.지진변위검토 (2)"/>
      <sheetName val="AA3000"/>
      <sheetName val="AA3100"/>
      <sheetName val="비계"/>
      <sheetName val="AA3200"/>
      <sheetName val="동바리"/>
      <sheetName val="AA3300"/>
      <sheetName val="특수거푸집"/>
      <sheetName val="AA3400"/>
      <sheetName val="총집계"/>
      <sheetName val="전기일위대가"/>
      <sheetName val="조명시설"/>
      <sheetName val="날개벽(시점좌측)"/>
      <sheetName val="DATA"/>
      <sheetName val="2002상반기노임기준"/>
      <sheetName val="COPING"/>
      <sheetName val="을"/>
      <sheetName val="1.설계조건"/>
      <sheetName val="플랜트 설치"/>
      <sheetName val="주형"/>
      <sheetName val="역T형"/>
      <sheetName val="Sheet2"/>
      <sheetName val="말뚝지지력산정"/>
      <sheetName val="H-pile(298x299)"/>
      <sheetName val="H-pile(250x250)"/>
      <sheetName val="I.설계조건"/>
      <sheetName val="노임"/>
      <sheetName val="T1"/>
      <sheetName val="대평2공구"/>
      <sheetName val="DATE"/>
      <sheetName val="기둥(원형)"/>
      <sheetName val="부재력정리"/>
      <sheetName val="소업1교"/>
      <sheetName val="ABUT수량-A1"/>
      <sheetName val="계산에 앞서"/>
      <sheetName val="주형보"/>
      <sheetName val="주형지지보"/>
      <sheetName val="Y-WORK"/>
      <sheetName val="철근단면적"/>
      <sheetName val="설계_내진검토"/>
      <sheetName val="대비"/>
      <sheetName val="설비"/>
      <sheetName val="내역서"/>
      <sheetName val="소비자가"/>
      <sheetName val="BID"/>
      <sheetName val="건축내역"/>
      <sheetName val="점수계산1-2"/>
      <sheetName val="신우"/>
      <sheetName val="교각1"/>
      <sheetName val="공주-교대(A1)"/>
      <sheetName val="원가입력"/>
      <sheetName val="깨기"/>
      <sheetName val="버스운행안내"/>
      <sheetName val="예방접종계획"/>
      <sheetName val="근태계획서"/>
      <sheetName val="#REF"/>
      <sheetName val="날개벽"/>
      <sheetName val="SLAB&quot;1&quot;"/>
      <sheetName val="7.PILE  (돌출)"/>
      <sheetName val="1근거"/>
      <sheetName val="3.하중산정4.지지력"/>
      <sheetName val="단면가정"/>
      <sheetName val="설계조건"/>
      <sheetName val="계단"/>
      <sheetName val="input"/>
      <sheetName val="바닥판(1)"/>
      <sheetName val="danga"/>
      <sheetName val="ilch"/>
      <sheetName val="사용성검토"/>
      <sheetName val="맨홀수량산출"/>
      <sheetName val="일위대가"/>
      <sheetName val="수량명세서"/>
      <sheetName val="터널조도"/>
      <sheetName val="1.2.1 마루높이결정"/>
      <sheetName val="guard(mac)"/>
      <sheetName val="6PILE  (돌출)"/>
      <sheetName val="좌측"/>
      <sheetName val="대로근거"/>
      <sheetName val="중로근거"/>
      <sheetName val="주경기-오배수"/>
      <sheetName val="Total"/>
      <sheetName val="Sheet1"/>
      <sheetName val="1_설계기준"/>
      <sheetName val="2_단면형상"/>
      <sheetName val="3__모델링"/>
      <sheetName val="3__모델링형상"/>
      <sheetName val="3__응답계수"/>
      <sheetName val="3__단면제원"/>
      <sheetName val="4_자유진동해석결과"/>
      <sheetName val="4__모드형상"/>
      <sheetName val="5__설계수평력산정"/>
      <sheetName val="5_단면력"/>
      <sheetName val="6_전도에대한_검토"/>
      <sheetName val="7_지진변위검토"/>
      <sheetName val="7_지진변위검토_(2)"/>
      <sheetName val="데이터입력"/>
      <sheetName val="3.모델링"/>
      <sheetName val="woo(mac)"/>
      <sheetName val="설계기준"/>
      <sheetName val="plan&amp;section of foundation"/>
      <sheetName val="design criteria"/>
      <sheetName val="터파기및재료"/>
      <sheetName val="BOX규격및 설계조건입력"/>
      <sheetName val="dtt0301"/>
      <sheetName val="안정검토"/>
      <sheetName val="교각계산"/>
      <sheetName val="cal"/>
      <sheetName val="REINF."/>
      <sheetName val="LOADS"/>
      <sheetName val="CHECK1"/>
      <sheetName val="Macro(전선)"/>
      <sheetName val="2.단면가정3.모델링"/>
      <sheetName val="입찰안"/>
      <sheetName val="1SPAN"/>
      <sheetName val="장비집계"/>
      <sheetName val="50"/>
      <sheetName val="본장"/>
      <sheetName val="11.우각부 보강"/>
      <sheetName val="5.기둥설계(1)"/>
      <sheetName val="INPUTDAT"/>
      <sheetName val="crude.SLAB RE-bar"/>
      <sheetName val="CRUDE RE-bar"/>
      <sheetName val="우수"/>
      <sheetName val="하중계산"/>
      <sheetName val="남양내역"/>
      <sheetName val="box"/>
      <sheetName val="내촌육교방음벽수량집계표"/>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sheetData sheetId="82"/>
      <sheetData sheetId="83"/>
      <sheetData sheetId="84"/>
      <sheetData sheetId="85"/>
      <sheetData sheetId="86"/>
      <sheetData sheetId="87"/>
      <sheetData sheetId="88"/>
      <sheetData sheetId="89"/>
      <sheetData sheetId="90"/>
      <sheetData sheetId="9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sheetData sheetId="107"/>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상부"/>
      <sheetName val="단면력"/>
      <sheetName val="사용성검토"/>
      <sheetName val="신축이음"/>
      <sheetName val="내진"/>
      <sheetName val="내진삽도"/>
      <sheetName val="교각계산"/>
      <sheetName val="SLAB수량"/>
      <sheetName val="ABUT수량-A1"/>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 val="I.설계조건"/>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일위대가"/>
      <sheetName val="조명시설"/>
      <sheetName val="철근단면적"/>
      <sheetName val="대로근거"/>
      <sheetName val="중로근거"/>
      <sheetName val="물가"/>
    </sheetNames>
    <sheetDataSet>
      <sheetData sheetId="0"/>
      <sheetData sheetId="1"/>
      <sheetData sheetId="2"/>
      <sheetData sheetId="3" refreshError="1"/>
      <sheetData sheetId="4" refreshError="1"/>
      <sheetData sheetId="5" refreshError="1"/>
      <sheetData sheetId="6"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상부"/>
      <sheetName val="단면력"/>
      <sheetName val="사용성검토"/>
      <sheetName val="신축이음"/>
      <sheetName val="내진"/>
      <sheetName val="내진삽도"/>
      <sheetName val="교각계산"/>
      <sheetName val="SLAB수량"/>
      <sheetName val="ABUT수량-A1"/>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입찰안"/>
      <sheetName val="부대입찰"/>
      <sheetName val="부대공"/>
      <sheetName val="적격점수"/>
      <sheetName val="자재인력"/>
      <sheetName val="입찰조건"/>
      <sheetName val="조건표"/>
      <sheetName val="차액보증"/>
      <sheetName val="VXXXXX"/>
      <sheetName val="하도급대비"/>
      <sheetName val="하도급기성"/>
      <sheetName val="하도급단가산출"/>
      <sheetName val="토공집계표"/>
      <sheetName val="유토계획및집계"/>
      <sheetName val="유용토모식도"/>
      <sheetName val="토량산출(다짐)"/>
      <sheetName val="토공총괄"/>
      <sheetName val="직영단가"/>
      <sheetName val="하도급기성 (2)"/>
      <sheetName val="하도급단가산출 (2)"/>
      <sheetName val="기초공"/>
      <sheetName val="기둥(원형)"/>
      <sheetName val="BID"/>
      <sheetName val="조명시설"/>
      <sheetName val="TEL"/>
      <sheetName val="내역서"/>
      <sheetName val="입출재고현황 (2)"/>
      <sheetName val="공사개요"/>
      <sheetName val="ABUT수량-A1"/>
      <sheetName val="공사비집계"/>
      <sheetName val="대비"/>
      <sheetName val="견적서"/>
      <sheetName val="설 계"/>
      <sheetName val="단가조건"/>
      <sheetName val="type-F"/>
      <sheetName val="98지급계획"/>
      <sheetName val="부대대비"/>
      <sheetName val="냉연집계"/>
      <sheetName val="FRT_O"/>
      <sheetName val="FAB_I"/>
      <sheetName val="말뚝물량"/>
      <sheetName val="hvac내역서(제어동)"/>
      <sheetName val="구미4단2"/>
      <sheetName val="통합"/>
      <sheetName val="RAHMEN"/>
      <sheetName val="1호맨홀토공"/>
      <sheetName val="2002상반기노임기준"/>
      <sheetName val="일위대가목차"/>
      <sheetName val="토공계산서(부체도로)"/>
      <sheetName val="설계명세서"/>
      <sheetName val="1단계"/>
      <sheetName val="sheets"/>
      <sheetName val="1.우편집중내역서"/>
      <sheetName val="터파기및재료"/>
      <sheetName val="공사비예산서(토목분)"/>
      <sheetName val="Total"/>
      <sheetName val="Sheet2"/>
      <sheetName val="현장"/>
      <sheetName val="EACT10"/>
      <sheetName val="경비2내역"/>
      <sheetName val="데이타"/>
      <sheetName val="DATA"/>
      <sheetName val="일위대가"/>
      <sheetName val="8공구투찰내역서"/>
      <sheetName val="DATE"/>
      <sheetName val="내역"/>
      <sheetName val="1.설계조건"/>
      <sheetName val="6.OUTPUT"/>
      <sheetName val="표지"/>
      <sheetName val="예산M12A"/>
      <sheetName val="보도경계블럭"/>
      <sheetName val="design criteria"/>
      <sheetName val="working load at the btm ft."/>
      <sheetName val="plan&amp;section of foundation"/>
      <sheetName val="member design"/>
      <sheetName val="지급자재"/>
      <sheetName val="영업.일"/>
      <sheetName val="설계조건"/>
      <sheetName val="단면검토"/>
      <sheetName val="날개벽"/>
      <sheetName val="총괄"/>
      <sheetName val="EKOG10건축"/>
      <sheetName val="공사내역"/>
      <sheetName val="기초일위"/>
      <sheetName val="시설일위"/>
      <sheetName val="조명일위"/>
      <sheetName val="Sheet1"/>
      <sheetName val="단위중기"/>
      <sheetName val="안정검토"/>
      <sheetName val="Proposal"/>
      <sheetName val="수량산출서"/>
      <sheetName val="물가"/>
      <sheetName val="실행철강하도"/>
      <sheetName val="기본DATA"/>
      <sheetName val="전기일위대가"/>
      <sheetName val="말뚝지지력산정"/>
      <sheetName val="계약내역서"/>
      <sheetName val="코드표"/>
      <sheetName val="출력표"/>
      <sheetName val="단면가정"/>
      <sheetName val="Macro1"/>
      <sheetName val="#REF"/>
      <sheetName val="6PILE  (돌출)"/>
      <sheetName val="교량전기"/>
      <sheetName val="내역서(총)"/>
      <sheetName val="첨부파일"/>
      <sheetName val="가격조사서"/>
      <sheetName val="토적1"/>
      <sheetName val="J直材4"/>
      <sheetName val="노원열병합  건축공사기성내역서"/>
      <sheetName val="Customer Databas"/>
      <sheetName val="정부노임단가"/>
      <sheetName val="토공(완충)"/>
      <sheetName val="토목주소"/>
      <sheetName val="프랜트면허"/>
      <sheetName val="을"/>
      <sheetName val="협조전"/>
      <sheetName val="BSD (2)"/>
      <sheetName val="정보매체A동"/>
      <sheetName val="ITB COST"/>
      <sheetName val="인사자료총집계"/>
      <sheetName val="수량산출"/>
      <sheetName val="시멘트"/>
      <sheetName val="전체"/>
      <sheetName val="조명율표"/>
      <sheetName val="예산변경사항"/>
      <sheetName val="산출기준(파견전산실)"/>
      <sheetName val="본부소개"/>
      <sheetName val="청천내"/>
      <sheetName val="2000.05"/>
      <sheetName val="2.대외공문"/>
      <sheetName val="BSD _2_"/>
      <sheetName val="M1"/>
      <sheetName val="BOQ건축"/>
      <sheetName val="Sheet3"/>
      <sheetName val="품종별-이름"/>
      <sheetName val="soil bearing check"/>
      <sheetName val="기계내역"/>
      <sheetName val="세부내역"/>
      <sheetName val="부대내역"/>
      <sheetName val="danga"/>
      <sheetName val="ilch"/>
      <sheetName val="Y-WORK"/>
      <sheetName val="내역(입찰)"/>
      <sheetName val="날개벽(좌,우=45도,75도)"/>
      <sheetName val="노임단가"/>
      <sheetName val="Budget 2004(DW)"/>
      <sheetName val="첨"/>
      <sheetName val="9-1차이내역"/>
      <sheetName val="집계표"/>
      <sheetName val="설비내역서"/>
      <sheetName val="건축내역서"/>
      <sheetName val="전기내역서"/>
      <sheetName val="PROJECT BRIEF(EX.NEW)"/>
      <sheetName val="Sheet4"/>
      <sheetName val="재무가정"/>
      <sheetName val="노임이"/>
      <sheetName val="결과조달"/>
      <sheetName val="예가표"/>
      <sheetName val="연결임시"/>
      <sheetName val="오억미만"/>
      <sheetName val="가정급수관"/>
      <sheetName val="11"/>
      <sheetName val="음료실행"/>
      <sheetName val="UNIT"/>
      <sheetName val="공틀공사"/>
      <sheetName val="퇴비산출근거"/>
      <sheetName val="I.설계조건"/>
      <sheetName val="99노임기준"/>
      <sheetName val="CAPVC"/>
      <sheetName val="분류작업"/>
      <sheetName val="단가조사"/>
      <sheetName val="분석"/>
      <sheetName val="1.설계기준"/>
      <sheetName val="1-1"/>
      <sheetName val="전체도급"/>
      <sheetName val="AP1"/>
      <sheetName val="96수출"/>
      <sheetName val="포장공"/>
      <sheetName val="토공"/>
      <sheetName val="기계"/>
      <sheetName val="FAB별"/>
      <sheetName val="BREAKDOWN(철거설치)"/>
      <sheetName val="일위대가표"/>
      <sheetName val="대대터널 설계서"/>
      <sheetName val="내역표지"/>
      <sheetName val="2000년1차"/>
      <sheetName val="CTEMCOST"/>
      <sheetName val="재1"/>
      <sheetName val="인건비"/>
      <sheetName val="WORK"/>
      <sheetName val="사용성검토"/>
      <sheetName val="옹벽"/>
      <sheetName val="내역서 "/>
      <sheetName val="TB-내역서"/>
      <sheetName val="교각1"/>
      <sheetName val="PUMP"/>
      <sheetName val="MOTOR"/>
      <sheetName val="일위목록"/>
      <sheetName val="공통가설"/>
      <sheetName val="산출근거"/>
      <sheetName val="깨기"/>
      <sheetName val="골조시행"/>
      <sheetName val="COVER"/>
      <sheetName val="도"/>
      <sheetName val="첨부1"/>
      <sheetName val="공통(20-91)"/>
      <sheetName val="1련박스"/>
      <sheetName val="설계예산"/>
      <sheetName val="재집"/>
      <sheetName val="직재"/>
      <sheetName val="소운반"/>
      <sheetName val="접속 SLAB,BRACKET 설계"/>
      <sheetName val="갑지1"/>
      <sheetName val="설계내역서"/>
      <sheetName val="Discount Group"/>
      <sheetName val="소업1교"/>
      <sheetName val="TABLE"/>
      <sheetName val="6호기"/>
      <sheetName val="F4-F7"/>
      <sheetName val="직접기초설계"/>
      <sheetName val="모델링"/>
      <sheetName val="3BL공동구 수량"/>
      <sheetName val="담장산출"/>
      <sheetName val="hvac(제어동)"/>
      <sheetName val="보일러"/>
      <sheetName val="배수통관(좌)"/>
      <sheetName val="포장복구집계"/>
      <sheetName val="적용환율"/>
      <sheetName val="전기"/>
      <sheetName val="견적조건"/>
      <sheetName val="기성내역서표지"/>
      <sheetName val="12용지"/>
      <sheetName val="Main"/>
      <sheetName val="토적"/>
      <sheetName val="건축원가계산서"/>
      <sheetName val="간접재료비산출표-27-30"/>
      <sheetName val="Budget 2005(DW)"/>
      <sheetName val="숙소"/>
      <sheetName val="간접경상비"/>
      <sheetName val="일위대가(계측기설치)"/>
      <sheetName val="토사(PE)"/>
      <sheetName val="단면치수"/>
      <sheetName val="CODE"/>
      <sheetName val="SIL98"/>
      <sheetName val="TEST1"/>
      <sheetName val="토목내역"/>
      <sheetName val="영업소실적"/>
      <sheetName val="eq_data"/>
      <sheetName val="가시설단위수량"/>
      <sheetName val="자재단가비교표"/>
      <sheetName val="보온자재단가표"/>
      <sheetName val="조경"/>
      <sheetName val="Front"/>
      <sheetName val="wall"/>
      <sheetName val="DESCRIPTION"/>
      <sheetName val="공사개요설명서"/>
      <sheetName val="예산M5A"/>
      <sheetName val="VENDOR LIST"/>
      <sheetName val="공통비"/>
      <sheetName val="Piping(Methanol)"/>
      <sheetName val="견적가 검토"/>
      <sheetName val="FUND"/>
      <sheetName val="건축내역"/>
      <sheetName val="J"/>
      <sheetName val="진행 DATA (2)"/>
      <sheetName val="MAT_N048"/>
      <sheetName val="대로근거"/>
      <sheetName val="중로근거"/>
      <sheetName val="현금"/>
      <sheetName val=" 견적서"/>
      <sheetName val="6-2차"/>
      <sheetName val="설계"/>
      <sheetName val="FB25JN"/>
      <sheetName val="한강운반비"/>
      <sheetName val="5사남"/>
      <sheetName val="경비_원본"/>
      <sheetName val="하도급기성_(2)"/>
      <sheetName val="하도급단가산출_(2)"/>
      <sheetName val="설_계"/>
      <sheetName val="입출재고현황_(2)"/>
      <sheetName val="design_criteria"/>
      <sheetName val="working_load_at_the_btm_ft_"/>
      <sheetName val="plan&amp;section_of_foundation"/>
      <sheetName val="member_design"/>
      <sheetName val="3차토목내역"/>
      <sheetName val="갑지(추정)"/>
      <sheetName val="단면 (2)"/>
      <sheetName val="combi(wall)"/>
      <sheetName val="맨홀수량산출"/>
      <sheetName val="가감수량"/>
      <sheetName val="가로등기초"/>
      <sheetName val="CAL"/>
      <sheetName val="공내역"/>
      <sheetName val="INPUT"/>
      <sheetName val="설비원가"/>
      <sheetName val="소비자가"/>
      <sheetName val="직노"/>
      <sheetName val="전신환매도율"/>
      <sheetName val="바닥판"/>
      <sheetName val="입력DATA"/>
      <sheetName val="변경내역대비표(2)"/>
      <sheetName val="1. 설계조건 2.단면가정 3. 하중계산"/>
      <sheetName val="DATA 입력란"/>
      <sheetName val="관리비"/>
      <sheetName val="일집"/>
      <sheetName val="일위"/>
      <sheetName val="환률"/>
      <sheetName val="안정계산"/>
      <sheetName val="FOB발"/>
      <sheetName val="품종코드"/>
      <sheetName val="기초자료"/>
      <sheetName val="견적집계표"/>
      <sheetName val="손익(10월)"/>
      <sheetName val="항목"/>
      <sheetName val="정렬"/>
      <sheetName val="투찰금액"/>
      <sheetName val="8.PILE  (돌출)"/>
      <sheetName val="입력값"/>
      <sheetName val="간선계산"/>
      <sheetName val="도대하도변경최종정산조경"/>
      <sheetName val="원가계산서구조조정"/>
      <sheetName val="입력"/>
      <sheetName val="주식"/>
      <sheetName val="물량표"/>
      <sheetName val="근고 블록 유형별 수량"/>
      <sheetName val="공종별 집계"/>
      <sheetName val="UR2-Calculation"/>
      <sheetName val="마산월령동골조물량변경"/>
      <sheetName val="당진생산팀"/>
      <sheetName val="대차대조표"/>
      <sheetName val="3본사"/>
      <sheetName val="조도계산서 (도서)"/>
      <sheetName val="바.한일양산"/>
      <sheetName val="물가자료"/>
      <sheetName val="산출내역서집계표"/>
      <sheetName val="수목표준대가"/>
      <sheetName val="정읍농소"/>
      <sheetName val="woo(mac)"/>
      <sheetName val="OD"/>
      <sheetName val="총괄표"/>
      <sheetName val="수량산출서 갑지"/>
      <sheetName val="A-4"/>
      <sheetName val="토목"/>
      <sheetName val="건축공사"/>
      <sheetName val="Macro(전선)"/>
      <sheetName val="요율"/>
      <sheetName val="소방"/>
      <sheetName val="산출"/>
      <sheetName val="개요"/>
      <sheetName val="진주방향"/>
      <sheetName val="통계연보"/>
      <sheetName val="Sheet5"/>
      <sheetName val="기본"/>
      <sheetName val="계약내력"/>
      <sheetName val="부재예실"/>
      <sheetName val="SUMMARY(S)"/>
      <sheetName val="Material Specification"/>
      <sheetName val="날개벽수량표"/>
      <sheetName val="금액내역서"/>
      <sheetName val="실행내역"/>
      <sheetName val="6공구(당초)"/>
      <sheetName val="인건비 "/>
      <sheetName val="실행"/>
      <sheetName val="1_설계조건"/>
      <sheetName val="6_OUTPUT"/>
      <sheetName val="영업_일"/>
      <sheetName val="1_우편집중내역서"/>
      <sheetName val="BSD_(2)"/>
      <sheetName val="ITB_COST"/>
      <sheetName val="Customer_Databas"/>
      <sheetName val="2000_05"/>
      <sheetName val="2_대외공문"/>
      <sheetName val="BSD__2_"/>
      <sheetName val="APT내역"/>
      <sheetName val="DATA1"/>
      <sheetName val="SLAB&quot;1&quot;"/>
      <sheetName val="COPING"/>
      <sheetName val="단가조사서"/>
      <sheetName val="유출부"/>
      <sheetName val="A"/>
      <sheetName val="단가표"/>
      <sheetName val="노무비단가"/>
      <sheetName val="갑지"/>
      <sheetName val="crude.SLAB RE-bar"/>
      <sheetName val="건축"/>
      <sheetName val="공문"/>
      <sheetName val="ERECTION"/>
      <sheetName val="POL설치공정"/>
      <sheetName val="공정양식"/>
      <sheetName val="내역서2안"/>
      <sheetName val="건축(충일분)"/>
      <sheetName val="노무단가"/>
      <sheetName val="Sheet1 (2)"/>
      <sheetName val="삼성전기"/>
      <sheetName val="전기공사"/>
      <sheetName val="계산근거"/>
      <sheetName val="건축공사 집계표"/>
      <sheetName val="골조"/>
      <sheetName val="123"/>
      <sheetName val="자료"/>
      <sheetName val="대림경상68억"/>
      <sheetName val="수로교총재료집계"/>
      <sheetName val="중기(목록)"/>
      <sheetName val="일위대가(목록)"/>
      <sheetName val="산근(목록)"/>
      <sheetName val="노무비"/>
      <sheetName val="재료비"/>
      <sheetName val="경비"/>
      <sheetName val="차수"/>
      <sheetName val="KMT물량"/>
      <sheetName val="일위대가표(DEEP)"/>
      <sheetName val="2F 회의실견적(5_14 일대)"/>
      <sheetName val="페이징 배관배선"/>
      <sheetName val="기기리스트"/>
      <sheetName val="SG"/>
      <sheetName val="부표총괄"/>
      <sheetName val="품셈1-17"/>
      <sheetName val="간접비"/>
      <sheetName val="노임"/>
      <sheetName val="배수공 시멘트 및 골재량 산출"/>
      <sheetName val="NS"/>
      <sheetName val="1근거"/>
      <sheetName val="자재단가"/>
      <sheetName val="내역(전체)"/>
      <sheetName val="방식총괄"/>
      <sheetName val="Ⅴ-2.공종별내역"/>
      <sheetName val="ITEM"/>
      <sheetName val="000000"/>
      <sheetName val="전기BOX내역서"/>
      <sheetName val="투자양식"/>
      <sheetName val="원형1호맨홀토공수량"/>
      <sheetName val="수량명세서"/>
      <sheetName val="손익분석"/>
      <sheetName val="soil_bearing_check"/>
      <sheetName val="노원열병합__건축공사기성내역서"/>
      <sheetName val="실정보고내역서"/>
      <sheetName val="대전21토목내역서"/>
      <sheetName val="중기사용료"/>
      <sheetName val="본장"/>
      <sheetName val="VOR"/>
      <sheetName val="방송(체육관)"/>
      <sheetName val="당진1,2호기전선관설치및접지4차공사내역서-을지"/>
      <sheetName val="노임,재료비"/>
      <sheetName val="교통시설 표지판"/>
      <sheetName val="가로등내역서"/>
      <sheetName val="초기화면"/>
      <sheetName val="이름정의"/>
      <sheetName val="저판(버림100)"/>
      <sheetName val="원가계산서(건축)"/>
      <sheetName val="케이블및전선관규격표"/>
      <sheetName val="부대공자재집계표"/>
      <sheetName val="자재표"/>
      <sheetName val="횡날개수집"/>
      <sheetName val="#34 CIVL_Original"/>
      <sheetName val="TOEC"/>
      <sheetName val="INDIRECT"/>
      <sheetName val="calculation-1"/>
      <sheetName val="MCC제원"/>
      <sheetName val="c_balju"/>
      <sheetName val="상가지급현황"/>
      <sheetName val="유림골조"/>
      <sheetName val="4)유동표"/>
      <sheetName val="별표집계"/>
      <sheetName val="플랜트 설치"/>
      <sheetName val="수목데이타 "/>
      <sheetName val="Ext. Stone-P"/>
      <sheetName val="일위_파일"/>
      <sheetName val="여과지동"/>
      <sheetName val="3차준공"/>
      <sheetName val="45,46"/>
      <sheetName val="가공비"/>
      <sheetName val="준검 내역서"/>
      <sheetName val="하중계산"/>
      <sheetName val="증감대비"/>
      <sheetName val="기본입력표"/>
      <sheetName val="서울산업대(토)"/>
      <sheetName val="예산내역서"/>
      <sheetName val="설계예산서"/>
      <sheetName val="총계"/>
      <sheetName val="수문일1"/>
      <sheetName val="자단"/>
      <sheetName val="인공산출"/>
      <sheetName val="1.관로"/>
      <sheetName val="11.자재단가"/>
      <sheetName val="표  지"/>
      <sheetName val="좌측"/>
      <sheetName val="날개벽(시점좌측)"/>
      <sheetName val="CAT_5"/>
      <sheetName val="SLAB근거-1"/>
      <sheetName val="3.공통공사대비"/>
      <sheetName val="예산서"/>
      <sheetName val="AABS내역"/>
      <sheetName val="역T형"/>
      <sheetName val="하조서"/>
      <sheetName val="변화치수"/>
      <sheetName val="TYPE-A"/>
      <sheetName val="96까지"/>
      <sheetName val="97년"/>
      <sheetName val="98이후"/>
      <sheetName val="설산1.나"/>
      <sheetName val="본사S"/>
      <sheetName val="흄관기초"/>
      <sheetName val="GAEYO"/>
      <sheetName val="설계예시"/>
      <sheetName val="물량표S"/>
      <sheetName val="실행견적"/>
      <sheetName val="시설물"/>
      <sheetName val="총집계표"/>
      <sheetName val="교각계산"/>
      <sheetName val="REINF."/>
      <sheetName val="CHECK1"/>
      <sheetName val="토 적 표"/>
      <sheetName val="투찰"/>
      <sheetName val="참조"/>
      <sheetName val="P&amp;L01-02GR"/>
      <sheetName val="약품설비"/>
      <sheetName val="2000전체분"/>
      <sheetName val="적용기준"/>
      <sheetName val="빈"/>
      <sheetName val="기초목"/>
      <sheetName val="비용"/>
      <sheetName val="1월"/>
      <sheetName val="VXXXXXXX"/>
      <sheetName val="#3E1_GCR"/>
      <sheetName val="직접비"/>
      <sheetName val="dtxl"/>
      <sheetName val="자판실행"/>
      <sheetName val="신규일위대가"/>
      <sheetName val="3.하중산정4.지지력"/>
      <sheetName val="일위(설)"/>
      <sheetName val="일위대가목록"/>
      <sheetName val="견적내역서"/>
      <sheetName val="계수시트"/>
      <sheetName val="원가계산서"/>
      <sheetName val="설계서"/>
      <sheetName val="9811"/>
      <sheetName val="9509"/>
      <sheetName val="과거교육훈련비"/>
      <sheetName val="Breakdown"/>
      <sheetName val="변경비교-을"/>
      <sheetName val="일위대가표 (2)"/>
      <sheetName val="TAIHAN"/>
      <sheetName val="AILC004"/>
      <sheetName val="Sheet14"/>
      <sheetName val="Sheet13"/>
      <sheetName val="T13(P68~72,78)"/>
      <sheetName val="금액집계"/>
      <sheetName val="2000년 임금추정"/>
      <sheetName val="PO-BOQ"/>
      <sheetName val="신우"/>
      <sheetName val="설계개요"/>
      <sheetName val="토공정보"/>
      <sheetName val="기성내역서"/>
      <sheetName val="수량 산출서(당초)"/>
      <sheetName val="1"/>
      <sheetName val="unitpric"/>
      <sheetName val="지주목시비량산출서"/>
      <sheetName val="구분자"/>
      <sheetName val="36+45-113-18+19+20I"/>
      <sheetName val="측구터파기공수량집계"/>
      <sheetName val="구조물터파기수량집계"/>
      <sheetName val="외자배분"/>
      <sheetName val="건축집계표"/>
      <sheetName val="내역서(당초변경)"/>
      <sheetName val="구성비"/>
      <sheetName val="INPUT(덕도방향-시점)"/>
      <sheetName val="단가비교"/>
      <sheetName val="h-013211-2"/>
      <sheetName val="깨기집계"/>
      <sheetName val="3련 BOX"/>
      <sheetName val="냉천부속동"/>
      <sheetName val="98수문일위"/>
      <sheetName val="추가예산"/>
      <sheetName val="예정공정표(도급)"/>
      <sheetName val="unit 4"/>
      <sheetName val="내역을"/>
      <sheetName val="재료집계"/>
      <sheetName val="LinerWt"/>
      <sheetName val="일위대가(1)"/>
      <sheetName val="TYPE별집계"/>
      <sheetName val="과천MAIN"/>
      <sheetName val="guard(mac)"/>
      <sheetName val="o현장경비"/>
      <sheetName val="대전(세창동)"/>
      <sheetName val="하도급기성_(2)1"/>
      <sheetName val="하도급단가산출_(2)1"/>
      <sheetName val="입출재고현황_(2)1"/>
      <sheetName val="설_계1"/>
      <sheetName val="design_criteria1"/>
      <sheetName val="working_load_at_the_btm_ft_1"/>
      <sheetName val="plan&amp;section_of_foundation1"/>
      <sheetName val="member_design1"/>
      <sheetName val="6PILE__(돌출)"/>
      <sheetName val="Budget_2004(DW)"/>
      <sheetName val="I_설계조건"/>
      <sheetName val="단면_(2)"/>
      <sheetName val="대대터널_설계서"/>
      <sheetName val="VENDOR_LIST"/>
      <sheetName val="견적가_검토"/>
      <sheetName val="PROJECT_BRIEF(EX_NEW)"/>
      <sheetName val="접속_SLAB,BRACKET_설계"/>
      <sheetName val="_견적서"/>
      <sheetName val="LOADS"/>
      <sheetName val="MM"/>
      <sheetName val="내역(2000년)"/>
      <sheetName val="단가"/>
      <sheetName val="회사기본자료"/>
      <sheetName val="2.하자처리현황(CS)"/>
      <sheetName val="총 원가계산"/>
      <sheetName val="CAUDIT"/>
      <sheetName val="품의"/>
      <sheetName val="CLAUSE"/>
      <sheetName val="횡배수관토공수량"/>
      <sheetName val="토공(우물통,기타) "/>
      <sheetName val="터널조도"/>
      <sheetName val="실행내역서 "/>
      <sheetName val="Pengalaman Per"/>
      <sheetName val="FIRE FIGHTING"/>
      <sheetName val="단중표"/>
      <sheetName val="날개벽(TYPE3)"/>
      <sheetName val="BEND LOSS"/>
      <sheetName val="기계내역서"/>
      <sheetName val="보고서"/>
      <sheetName val="1.설계설명서"/>
      <sheetName val="물량"/>
      <sheetName val="배수내역 (2)"/>
      <sheetName val="주관사업"/>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Sheet10"/>
      <sheetName val="견적의뢰"/>
      <sheetName val="20관리비율"/>
      <sheetName val="중간부"/>
      <sheetName val="9GNG운반"/>
      <sheetName val="CRUDE RE-bar"/>
      <sheetName val="개소별수량산출"/>
      <sheetName val="N賃率-職"/>
      <sheetName val="설비"/>
      <sheetName val="보통예금"/>
      <sheetName val="갑지(비계타입)"/>
      <sheetName val="기성2"/>
      <sheetName val="업무분장"/>
      <sheetName val="작성"/>
      <sheetName val="수원공공사비"/>
      <sheetName val="F-Assump"/>
      <sheetName val="산출근거1"/>
      <sheetName val="2.단면가정"/>
      <sheetName val="4.말뚝설계"/>
      <sheetName val="견적대비표"/>
      <sheetName val="960318-1"/>
      <sheetName val="기둥(하중)"/>
      <sheetName val="서울대규장각(가시설흙막이)"/>
      <sheetName val="간접"/>
      <sheetName val="총괄내역서"/>
      <sheetName val="기안"/>
      <sheetName val="토적계산"/>
      <sheetName val="목차"/>
      <sheetName val="2003.4.1."/>
      <sheetName val="전체현황"/>
      <sheetName val="신규품셈목차"/>
      <sheetName val="시중노임단가"/>
      <sheetName val="JUCKEYK"/>
      <sheetName val="Basic Input"/>
      <sheetName val="Notes "/>
      <sheetName val="Bank charge"/>
      <sheetName val="Notes_"/>
      <sheetName val="Bank_charge"/>
      <sheetName val="현황산출서"/>
      <sheetName val="DI1"/>
      <sheetName val="직접재료비"/>
      <sheetName val="토공집계"/>
      <sheetName val="역T형교대-2수량"/>
      <sheetName val="SLAB"/>
      <sheetName val="라멘수량"/>
      <sheetName val="FD"/>
      <sheetName val="LD"/>
      <sheetName val="감가상각"/>
      <sheetName val="EE-PROP"/>
      <sheetName val="국내총괄"/>
      <sheetName val="주소(한문)"/>
      <sheetName val="산출내역서"/>
      <sheetName val="준공조서갑지"/>
      <sheetName val="ins"/>
      <sheetName val="취수탑"/>
      <sheetName val="중동공구"/>
      <sheetName val="평가데이터"/>
      <sheetName val="외주비"/>
      <sheetName val="base"/>
      <sheetName val="빙설"/>
      <sheetName val="NEYOK"/>
      <sheetName val="Load Total"/>
      <sheetName val="준공평가"/>
      <sheetName val="inter"/>
      <sheetName val="콤보박스와 리스트박스의 연결"/>
      <sheetName val="화전내"/>
      <sheetName val="운반"/>
      <sheetName val="품셈TABLE"/>
      <sheetName val="성남여성복지내역"/>
      <sheetName val="견적3"/>
      <sheetName val="전 기"/>
      <sheetName val="Sheet15"/>
      <sheetName val="도급정산"/>
      <sheetName val="약품공급2"/>
      <sheetName val="가시설(TYPE-A)"/>
      <sheetName val="1호맨홀가감수량"/>
      <sheetName val="1-1평균터파기고(1)"/>
      <sheetName val="1호맨홀수량산출"/>
      <sheetName val="10월"/>
      <sheetName val="2공구산출내역"/>
      <sheetName val="HP1AMLIST"/>
      <sheetName val="분양가"/>
      <sheetName val="대가단최종"/>
      <sheetName val="70%"/>
      <sheetName val="분양금할인"/>
      <sheetName val="기초코드"/>
      <sheetName val="공사비산출내역"/>
      <sheetName val="ML"/>
      <sheetName val="SUMMARY"/>
      <sheetName val="PAINT"/>
      <sheetName val="실행대비"/>
      <sheetName val="강북라우터"/>
      <sheetName val="일위대가(가설)"/>
      <sheetName val="업체별기성내역"/>
      <sheetName val="1차 내역서"/>
      <sheetName val="단면"/>
      <sheetName val="국영"/>
      <sheetName val="품의서"/>
      <sheetName val="A3.공사비 검토"/>
      <sheetName val="C3.토목_옹벽"/>
      <sheetName val="3.건축(현장안)"/>
      <sheetName val="2.냉난방설비공사"/>
      <sheetName val="단위중량"/>
      <sheetName val="배수내역"/>
      <sheetName val="패널"/>
      <sheetName val="고창방향"/>
      <sheetName val="관급자재"/>
      <sheetName val="내역(토목2)11-7"/>
      <sheetName val="16-1"/>
      <sheetName val="목표세부명세"/>
      <sheetName val="마산방향"/>
      <sheetName val="마산방향철근집계"/>
      <sheetName val="기초"/>
      <sheetName val="교통대책내역"/>
      <sheetName val="램머"/>
      <sheetName val="기계경비(시간당)"/>
      <sheetName val="구조물공1"/>
      <sheetName val="배수및구조물공1"/>
      <sheetName val="영업.일1"/>
      <sheetName val="본부장"/>
      <sheetName val="콘크리트타설집계표"/>
      <sheetName val="적용건축"/>
      <sheetName val="P.M 별"/>
      <sheetName val="유화"/>
      <sheetName val="시행후면적"/>
      <sheetName val="간지"/>
      <sheetName val="토공총괄표"/>
      <sheetName val="우수"/>
      <sheetName val="경산"/>
      <sheetName val="설비2차"/>
      <sheetName val="2-3.V.D일위"/>
      <sheetName val="옹벽1"/>
      <sheetName val="단가일람표"/>
      <sheetName val="TCA"/>
      <sheetName val="PIPE"/>
      <sheetName val="품셈"/>
      <sheetName val="매크로"/>
      <sheetName val="외주가공"/>
      <sheetName val="가도공"/>
      <sheetName val="static.cal"/>
      <sheetName val="Sheet9"/>
      <sheetName val="Galaxy 소비자가격표"/>
      <sheetName val="SKETCH"/>
      <sheetName val="토공사"/>
      <sheetName val="6.일위대가"/>
      <sheetName val="토량1-1"/>
      <sheetName val="공조기휀"/>
      <sheetName val="AHU집계"/>
      <sheetName val="공조기"/>
      <sheetName val="견적총괄표"/>
      <sheetName val="정산입력"/>
      <sheetName val="기별수량산출서"/>
      <sheetName val="설계서(7)"/>
      <sheetName val="crude_SLAB_RE-bar"/>
      <sheetName val="설직재-1"/>
      <sheetName val="제-노임"/>
      <sheetName val="I一般比"/>
      <sheetName val="원형맨홀수량"/>
      <sheetName val="SANBAISU"/>
      <sheetName val="부하계산서"/>
      <sheetName val="식재인부"/>
      <sheetName val="COST"/>
      <sheetName val="대목"/>
      <sheetName val="의왕내역"/>
      <sheetName val="단"/>
      <sheetName val="수정시산표"/>
      <sheetName val="매출채권 및 담보비율 변동"/>
      <sheetName val="기초단가"/>
      <sheetName val="견적"/>
      <sheetName val="시설물기초"/>
      <sheetName val="해외(원화)"/>
      <sheetName val="을지"/>
      <sheetName val="CON'C"/>
      <sheetName val="공통가설공사"/>
      <sheetName val="BOX전기내역"/>
      <sheetName val="수량산출내역1115"/>
      <sheetName val="일반공사"/>
      <sheetName val="소일위대가코드표"/>
      <sheetName val="단가비교표"/>
      <sheetName val="도급FORM"/>
      <sheetName val="코드"/>
      <sheetName val="일위대가(건축)"/>
      <sheetName val="부재리스트"/>
      <sheetName val="철거산출근거"/>
      <sheetName val="적정심사"/>
      <sheetName val="2.건축"/>
      <sheetName val="전기변내역"/>
      <sheetName val="단가목록"/>
      <sheetName val="자료입력"/>
      <sheetName val="기자재비"/>
      <sheetName val="별표 "/>
      <sheetName val="단가조정"/>
      <sheetName val="돈암사업"/>
      <sheetName val="일위대가(출입)"/>
      <sheetName val="단가산출서"/>
      <sheetName val="장비사양"/>
      <sheetName val="식재일위대가"/>
      <sheetName val="비교1"/>
      <sheetName val="완성차 미수금"/>
      <sheetName val="Mc1"/>
      <sheetName val="외주"/>
      <sheetName val="개산공사비"/>
      <sheetName val="이토변실(A3-LINE)"/>
      <sheetName val="PSCbeam설계"/>
      <sheetName val="배수장토목공사비"/>
      <sheetName val="APT"/>
      <sheetName val="인건-측정"/>
      <sheetName val="부분별수량산출(조합기초)"/>
      <sheetName val="CR CODE"/>
      <sheetName val="부서CODE"/>
      <sheetName val="THEME CODE"/>
      <sheetName val="설계예산2"/>
      <sheetName val="구리토평1전기"/>
      <sheetName val="신대방33(적용)"/>
      <sheetName val="구의33고"/>
      <sheetName val="구조물공"/>
      <sheetName val="배수공"/>
      <sheetName val="목차 및 표지"/>
      <sheetName val="1기성검사원"/>
      <sheetName val="기성검사원"/>
      <sheetName val="2기성산출범위요약서"/>
      <sheetName val="단가표 (2)"/>
      <sheetName val="물가시세"/>
      <sheetName val="설계변경총괄표(계산식)"/>
      <sheetName val="실행간접비용"/>
      <sheetName val="갑지(요약)"/>
      <sheetName val="현장관리비"/>
      <sheetName val="식재가격"/>
      <sheetName val="식재총괄"/>
      <sheetName val="수량집계"/>
      <sheetName val="99총공사내역서"/>
      <sheetName val="전담운영PM"/>
      <sheetName val="단  가  대  비  표"/>
      <sheetName val="일  위  대  가  목  록"/>
      <sheetName val="도급원가"/>
      <sheetName val="물가대비표"/>
      <sheetName val="용산1(해보)"/>
      <sheetName val="집계"/>
      <sheetName val="인천제철"/>
      <sheetName val="제품별단가"/>
      <sheetName val="제품별절단길이-0628"/>
      <sheetName val="토목공종세부"/>
      <sheetName val="200"/>
      <sheetName val="ELECTRIC"/>
      <sheetName val="투찰목록"/>
      <sheetName val="96보완계획7.12"/>
      <sheetName val="전력"/>
      <sheetName val="단가산출"/>
      <sheetName val="96노임기준"/>
      <sheetName val="내역서(기계)"/>
      <sheetName val="7.자동제어공사"/>
      <sheetName val="안전시설내역서"/>
      <sheetName val="단가대비표"/>
      <sheetName val="공정코드"/>
      <sheetName val="DATA 입력부"/>
      <sheetName val="기초일위대가"/>
      <sheetName val="연습"/>
      <sheetName val="부지현황"/>
      <sheetName val="목록"/>
      <sheetName val="파스콘"/>
      <sheetName val="목창호재견적"/>
      <sheetName val="바닥재"/>
      <sheetName val="도면CHECK"/>
      <sheetName val="사진첩"/>
      <sheetName val="출장정리"/>
      <sheetName val="골조-101"/>
      <sheetName val="골조-102"/>
      <sheetName val="골조-103"/>
      <sheetName val="골조-105"/>
      <sheetName val="바닥면정리"/>
      <sheetName val="창호-101"/>
      <sheetName val="창호-102&amp;104"/>
      <sheetName val="창호-103"/>
      <sheetName val="창호-105"/>
      <sheetName val="창호-TOT"/>
      <sheetName val="창호-부속동"/>
      <sheetName val="파일길이"/>
      <sheetName val="xxxxxx"/>
      <sheetName val="가실행정리"/>
      <sheetName val="시운전연료비"/>
      <sheetName val="1차설계변경내역"/>
      <sheetName val="지질조사"/>
      <sheetName val="설계기준"/>
      <sheetName val="내역1"/>
      <sheetName val="역T형교대(말뚝기초)"/>
      <sheetName val="정공공사"/>
      <sheetName val="중기조종사 단위단가"/>
      <sheetName val="인제내역"/>
      <sheetName val="장비"/>
      <sheetName val="산근1"/>
      <sheetName val="노무"/>
      <sheetName val="자재"/>
      <sheetName val="BOM-Form A.1.III"/>
      <sheetName val="CB"/>
      <sheetName val="결재갑지"/>
      <sheetName val="연돌일위집계"/>
      <sheetName val="두정2차"/>
      <sheetName val="투찰추정"/>
      <sheetName val="등록업체(031124)"/>
      <sheetName val="내역서(전기)"/>
      <sheetName val="시추주상도"/>
      <sheetName val="경비내역(을)-1"/>
      <sheetName val="통장출금액"/>
      <sheetName val="누계12"/>
      <sheetName val="예산명세서"/>
      <sheetName val="변압기 및 발전기 용량"/>
      <sheetName val="실행,원가 최종예상"/>
      <sheetName val="단가기준"/>
      <sheetName val="기본계획"/>
      <sheetName val="간지(전기공사)"/>
      <sheetName val="동해title"/>
      <sheetName val="동수"/>
      <sheetName val="인원계획-미화"/>
      <sheetName val="규격"/>
      <sheetName val="공통단가"/>
      <sheetName val="운반비"/>
      <sheetName val="2000양배"/>
      <sheetName val="설변물량"/>
      <sheetName val="기계설비-물가변동"/>
      <sheetName val="보할공정"/>
      <sheetName val="남양주댠가표"/>
      <sheetName val="굴화내역"/>
      <sheetName val="전선 및 전선관"/>
      <sheetName val="기계설비"/>
      <sheetName val="공용정보"/>
      <sheetName val="견적대비"/>
      <sheetName val="옥내아파트(전기)"/>
      <sheetName val="시행예산"/>
      <sheetName val="사통"/>
      <sheetName val="장외반출및폐기물 "/>
      <sheetName val="집수정수량총집계"/>
      <sheetName val="단면 Ȩ_x0000_栀"/>
      <sheetName val="견적시담(송포2공구)"/>
      <sheetName val="정산내역서"/>
      <sheetName val="소요자재"/>
      <sheetName val="사방수량"/>
      <sheetName val="원가서"/>
      <sheetName val="PROCESS"/>
      <sheetName val="FAX"/>
      <sheetName val="보험료"/>
      <sheetName val="부전지"/>
      <sheetName val="대운산출"/>
      <sheetName val="Regenerator  Concrete Structure"/>
      <sheetName val="예산M2"/>
      <sheetName val="기초대가"/>
      <sheetName val="예산"/>
      <sheetName val="EQUIP-H"/>
      <sheetName val="건축-물가변동"/>
      <sheetName val="설계내역(2001)"/>
      <sheetName val="내역서(기성청구)"/>
      <sheetName val="3.현장배치"/>
      <sheetName val="현장배치"/>
      <sheetName val="DATE2001"/>
      <sheetName val="교대(A1)"/>
      <sheetName val="평택고렴산업단지(토목견적).xlsx"/>
      <sheetName val="cost9702"/>
      <sheetName val="UNSTEADY"/>
      <sheetName val="2.고용보험료산출근거"/>
      <sheetName val="단위세대"/>
      <sheetName val="원가"/>
      <sheetName val=" 자재물류센터 증축공사 중 철근콘크리트 공사.xlsx"/>
      <sheetName val="수입"/>
      <sheetName val="목표"/>
      <sheetName val="영업-1"/>
      <sheetName val="LEGEND"/>
      <sheetName val="손익계산서"/>
      <sheetName val="용역원가명세서"/>
      <sheetName val="현금흐름표"/>
      <sheetName val="1-1-1-1"/>
      <sheetName val="외화금융(97-03)"/>
      <sheetName val="Convert"/>
      <sheetName val="본사감가상각대장(비품)"/>
      <sheetName val="상여 (2)"/>
      <sheetName val="KA011205"/>
      <sheetName val="당기추가완료"/>
      <sheetName val="선급비용"/>
      <sheetName val="대차"/>
      <sheetName val="자산가치"/>
      <sheetName val="인원현황"/>
      <sheetName val="PRO_A"/>
      <sheetName val="PRO"/>
      <sheetName val="CON포장수량"/>
      <sheetName val="ACUNIT"/>
      <sheetName val="CONUNIT"/>
      <sheetName val="SILICATE"/>
      <sheetName val="기종별"/>
      <sheetName val="외형규모"/>
      <sheetName val="과거실적"/>
      <sheetName val="보고계획"/>
      <sheetName val="보고실적"/>
      <sheetName val="손익"/>
      <sheetName val="Sheet7"/>
      <sheetName val="Sheet8"/>
      <sheetName val="Sheet11"/>
      <sheetName val="Sheet12"/>
      <sheetName val="Sheet16"/>
      <sheetName val="_산근2_"/>
      <sheetName val="_산근4_"/>
      <sheetName val="_산근5_"/>
      <sheetName val="물량내역서"/>
      <sheetName val="PI"/>
      <sheetName val="database"/>
      <sheetName val="현장경비"/>
      <sheetName val="조도"/>
      <sheetName val="접속슬래브"/>
      <sheetName val="찍기"/>
      <sheetName val="ENE-CAL 1"/>
      <sheetName val="신기1-LINE별연장"/>
      <sheetName val="업무계획1"/>
      <sheetName val="Eq. Mobilization"/>
      <sheetName val="gvl"/>
      <sheetName val="BOX규격및 설계조건입력"/>
      <sheetName val="기초설계"/>
      <sheetName val="라멘"/>
      <sheetName val="예산대비표(현장작성)"/>
      <sheetName val="변수2"/>
      <sheetName val="저항"/>
      <sheetName val="7.PILE  (돌출)"/>
      <sheetName val="반중력식옹벽3.5"/>
      <sheetName val="단가조건(02년)"/>
      <sheetName val="부서별(배부후)_계획"/>
      <sheetName val="Setting"/>
      <sheetName val="골재산출"/>
      <sheetName val="COVER-P"/>
      <sheetName val="산근목록"/>
      <sheetName val="잡재료비"/>
      <sheetName val="수량집계표"/>
      <sheetName val="사급분 설계내역서"/>
      <sheetName val="단관비계수량"/>
      <sheetName val="가설공사"/>
      <sheetName val="자탐수량산출서"/>
      <sheetName val="수지예산"/>
      <sheetName val="수로BOX(시점부)"/>
      <sheetName val="FORM-0"/>
      <sheetName val="하도급기성_(2)2"/>
      <sheetName val="하도급단가산출_(2)2"/>
      <sheetName val="입출재고현황_(2)2"/>
      <sheetName val="Customer_Databas1"/>
      <sheetName val="설_계2"/>
      <sheetName val="design_criteria2"/>
      <sheetName val="working_load_at_the_btm_ft_2"/>
      <sheetName val="plan&amp;section_of_foundation2"/>
      <sheetName val="member_design2"/>
      <sheetName val="영업_일1"/>
      <sheetName val="6PILE__(돌출)1"/>
      <sheetName val="1_설계조건1"/>
      <sheetName val="6_OUTPUT1"/>
      <sheetName val="_견적서1"/>
      <sheetName val="BSD_(2)1"/>
      <sheetName val="1_우편집중내역서1"/>
      <sheetName val="노원열병합__건축공사기성내역서1"/>
      <sheetName val="ITB_COST1"/>
      <sheetName val="2000_051"/>
      <sheetName val="2_대외공문1"/>
      <sheetName val="BSD__2_1"/>
      <sheetName val="soil_bearing_check1"/>
      <sheetName val="I_설계조건1"/>
      <sheetName val="대대터널_설계서1"/>
      <sheetName val="Budget_2004(DW)1"/>
      <sheetName val="PROJECT_BRIEF(EX_NEW)1"/>
      <sheetName val="Budget_2005(DW)"/>
      <sheetName val="접속_SLAB,BRACKET_설계1"/>
      <sheetName val="인건비_"/>
      <sheetName val="1_설계기준"/>
      <sheetName val="VENDOR_LIST1"/>
      <sheetName val="수량산출서_갑지"/>
      <sheetName val="내역서_"/>
      <sheetName val="Discount_Group"/>
      <sheetName val="Ⅴ-2_공종별내역"/>
      <sheetName val="단면_(2)1"/>
      <sheetName val="Sheet1_(2)"/>
      <sheetName val="진행_DATA_(2)"/>
      <sheetName val="근고_블록_유형별_수량"/>
      <sheetName val="1__설계조건_2_단면가정_3__하중계산"/>
      <sheetName val="DATA_입력란"/>
      <sheetName val="바_한일양산"/>
      <sheetName val="견적가_검토1"/>
      <sheetName val="crude_SLAB_RE-bar1"/>
      <sheetName val="8_PILE__(돌출)"/>
      <sheetName val="3BL공동구_수량"/>
      <sheetName val="설산1_나"/>
      <sheetName val="공종별_집계"/>
      <sheetName val="수목데이타_"/>
      <sheetName val="Ext__Stone-P"/>
      <sheetName val="3_하중산정4_지지력"/>
      <sheetName val="배수공_시멘트_및_골재량_산출"/>
      <sheetName val="2F_회의실견적(5_14_일대)"/>
      <sheetName val="건축공사_집계표"/>
      <sheetName val="조도계산서_(도서)"/>
      <sheetName val="Material_Specification"/>
      <sheetName val="#34_CIVL_Original"/>
      <sheetName val="수량_산출서(당초)"/>
      <sheetName val="플랜트_설치"/>
      <sheetName val="페이징_배관배선"/>
      <sheetName val="3_공통공사대비"/>
      <sheetName val="일위대가표_(2)"/>
      <sheetName val="2000년_임금추정"/>
      <sheetName val="총_원가계산"/>
      <sheetName val="2_하자처리현황(CS)"/>
      <sheetName val="1_설계설명서"/>
      <sheetName val="REINF_"/>
      <sheetName val="토_적_표"/>
      <sheetName val="1_관로"/>
      <sheetName val="준검_내역서"/>
      <sheetName val="토공(우물통,기타)_"/>
      <sheetName val="교통시설_표지판"/>
      <sheetName val="전_기"/>
      <sheetName val="2003_4_1_"/>
      <sheetName val="Basic_Input"/>
      <sheetName val="Notes_1"/>
      <sheetName val="Bank_charge1"/>
      <sheetName val="3련_BOX"/>
      <sheetName val="2_단면가정"/>
      <sheetName val="4_말뚝설계"/>
      <sheetName val="11_자재단가"/>
      <sheetName val="표__지"/>
      <sheetName val="Galaxy_소비자가격표"/>
      <sheetName val="장외반출및폐기물_"/>
      <sheetName val="배수내역_(2)"/>
      <sheetName val="5호광장_(만점)"/>
      <sheetName val="인천국제_(만점)_(2)"/>
      <sheetName val="unit_4"/>
      <sheetName val="CRUDE_RE-bar"/>
      <sheetName val="단면_Ȩ栀"/>
      <sheetName val="하怅⇡"/>
      <sheetName val="일위산출"/>
      <sheetName val="CRU"/>
      <sheetName val="POL6차-PIPING"/>
      <sheetName val="생산매출 (4)"/>
      <sheetName val="2-3_V_D일위"/>
      <sheetName val="1차_내역서"/>
      <sheetName val="당초"/>
      <sheetName val="DS-최종"/>
      <sheetName val="BQ"/>
      <sheetName val="내역서변경성원"/>
      <sheetName val="시설물일위"/>
      <sheetName val="keyword"/>
      <sheetName val="관로토공"/>
      <sheetName val="데리네이타현황"/>
      <sheetName val="강교(Sub)"/>
      <sheetName val="일반토공견적"/>
      <sheetName val="예산대비"/>
      <sheetName val="_REF"/>
      <sheetName val="s"/>
      <sheetName val="입찰"/>
      <sheetName val="현경"/>
      <sheetName val="배관배선 단가조사"/>
      <sheetName val="일위대가집계"/>
      <sheetName val="factors"/>
      <sheetName val="FANDBS"/>
      <sheetName val="GRDATA"/>
      <sheetName val="SHAFTDBSE"/>
      <sheetName val="시화점실행"/>
      <sheetName val="MATRLDATA"/>
      <sheetName val="환율change"/>
      <sheetName val="금융비용"/>
      <sheetName val="4 LINE"/>
      <sheetName val="7 th"/>
      <sheetName val="FCU (2)"/>
      <sheetName val="중기사용료산출근거"/>
      <sheetName val="단가 및 재료비"/>
      <sheetName val="Quantity"/>
      <sheetName val="투입실적"/>
      <sheetName val="#REF!"/>
      <sheetName val="Re-bar"/>
      <sheetName val="Module1"/>
      <sheetName val="tuong"/>
      <sheetName val="내역_FILE"/>
      <sheetName val="주안3차A-A"/>
      <sheetName val="기본단가"/>
      <sheetName val="DHEQSUPT"/>
      <sheetName val="소방사항"/>
      <sheetName val="G.R300경비"/>
      <sheetName val="유림총괄"/>
      <sheetName val="진천방향"/>
      <sheetName val="제잡비"/>
      <sheetName val="중기경유지급대장"/>
      <sheetName val="BQ(실행)"/>
      <sheetName val="통합보할공정표"/>
      <sheetName val="건축내역서 (경제상무실)"/>
      <sheetName val="내역서적용"/>
      <sheetName val="시운전연료"/>
      <sheetName val="현장경상비"/>
      <sheetName val="가. 2006년 사업계획서"/>
      <sheetName val="집행현황"/>
      <sheetName val="MIJIBI"/>
      <sheetName val="기본자료"/>
      <sheetName val="(A)내역서"/>
      <sheetName val="편입용지조서"/>
      <sheetName val="부대tu"/>
      <sheetName val="inputdata"/>
      <sheetName val="관로공표지"/>
      <sheetName val="공사"/>
      <sheetName val="목포전화국"/>
      <sheetName val="토목(대안)"/>
      <sheetName val="대치판정"/>
      <sheetName val="Sheet6"/>
      <sheetName val="Salary(해외)"/>
      <sheetName val="영동(D)"/>
      <sheetName val="실행(1)"/>
      <sheetName val="XL4Poppy"/>
      <sheetName val="전기단가조사서"/>
      <sheetName val="면적"/>
      <sheetName val="배수공 주요자재 집계표"/>
      <sheetName val="구미4단2.XLS"/>
      <sheetName val="%EA%B5%AC%EB%AF%B84%EB%8B%A82.X"/>
      <sheetName val="ahs"/>
      <sheetName val="metode"/>
      <sheetName val="2_고용보험료산출근거"/>
      <sheetName val="kimre scrubber"/>
      <sheetName val="확산동"/>
      <sheetName val="GRDBS"/>
      <sheetName val="예산 세부사항"/>
      <sheetName val="CC16-내역서"/>
      <sheetName val="제경비"/>
      <sheetName val="단가산출1"/>
      <sheetName val="단가산출2"/>
      <sheetName val="Const Staff"/>
      <sheetName val="FREU Engineering"/>
      <sheetName val="Startup Staff"/>
      <sheetName val="매입세"/>
      <sheetName val="만수배관단가"/>
      <sheetName val="FRP배관단가(만수)"/>
      <sheetName val="CONCRETE"/>
      <sheetName val="평3"/>
      <sheetName val="지구단위계획"/>
      <sheetName val="직공비"/>
      <sheetName val="EQUIPMENT -2"/>
      <sheetName val="EJ"/>
      <sheetName val="도급양식"/>
      <sheetName val="건설성적"/>
      <sheetName val="PumpSpec"/>
      <sheetName val="Tender Summary"/>
      <sheetName val="공사내역서(을)실행"/>
      <sheetName val="공사비내역서"/>
      <sheetName val="교수설계"/>
      <sheetName val="Co-ef"/>
      <sheetName val="FORM_0"/>
      <sheetName val="부대시설"/>
      <sheetName val="조경일람"/>
      <sheetName val="가설건물"/>
      <sheetName val="저"/>
      <sheetName val="1F"/>
      <sheetName val="총체보활공정표"/>
      <sheetName val="점수계산1-2"/>
      <sheetName val="back-data"/>
      <sheetName val="인월수표"/>
      <sheetName val="Despacho (c.civil)"/>
      <sheetName val="DIAPHRAGM"/>
      <sheetName val="단가표 "/>
      <sheetName val="전체내역서"/>
      <sheetName val="1,2,3,4,5단위수량"/>
      <sheetName val="비목군단가비교표"/>
      <sheetName val="6월실적"/>
      <sheetName val="BUS제원1"/>
      <sheetName val="타공종이기"/>
      <sheetName val="본사 보고"/>
      <sheetName val="카렌스센터계량기설치공사"/>
      <sheetName val="덤프트럭계수"/>
      <sheetName val="설계서을"/>
      <sheetName val="BOX수량"/>
      <sheetName val="원료분석"/>
      <sheetName val="도급견적가"/>
      <sheetName val="4-10"/>
      <sheetName val="단가및재료비"/>
      <sheetName val="확약서"/>
      <sheetName val="b_balju_cho"/>
      <sheetName val="하부철근수량"/>
      <sheetName val="흥양2교토공집계표"/>
      <sheetName val="증감내역서"/>
      <sheetName val="도봉2지구"/>
      <sheetName val="예총"/>
      <sheetName val="품셈표"/>
      <sheetName val="공사비명세서"/>
      <sheetName val="실행예산서"/>
      <sheetName val="남양주부대"/>
      <sheetName val="적용단가"/>
      <sheetName val="자동제어"/>
      <sheetName val="일용노임단가"/>
      <sheetName val="시험비단가"/>
      <sheetName val="제품표준규격"/>
      <sheetName val="사용자정의"/>
      <sheetName val="J형측구단위수량"/>
      <sheetName val="S1,3"/>
      <sheetName val="Baby일위대가"/>
      <sheetName val="주소록"/>
      <sheetName val="출력은 금물"/>
      <sheetName val="토목내역서 (도급단가)"/>
      <sheetName val="1공구계약서"/>
      <sheetName val="우수공,맨홀,집수정"/>
      <sheetName val="JA8-4"/>
      <sheetName val="공사비총괄표"/>
      <sheetName val="설-원가"/>
      <sheetName val="갱문및옹벽집계"/>
      <sheetName val="3.내역서"/>
      <sheetName val="sand토적"/>
      <sheetName val="수토공단위당"/>
      <sheetName val="밸브설치"/>
      <sheetName val="빌딩 안내"/>
      <sheetName val="주소"/>
      <sheetName val="전통건설"/>
      <sheetName val="b_balju-단가단가단가"/>
      <sheetName val="C1ㅇ"/>
      <sheetName val="자탐간선산출서"/>
      <sheetName val="TRE TABLE"/>
      <sheetName val="구조물검사요청서"/>
      <sheetName val="관리대장"/>
      <sheetName val="물량내역"/>
      <sheetName val="한일양산"/>
      <sheetName val="열린교실"/>
      <sheetName val="감시단가"/>
      <sheetName val="단위목록"/>
      <sheetName val="기계경비목록"/>
      <sheetName val="경영상태"/>
      <sheetName val="백암비스타내역"/>
      <sheetName val="방호시설검토"/>
      <sheetName val="BCK3672"/>
      <sheetName val="토공촕괄"/>
      <sheetName val="한수원"/>
      <sheetName val="단가(1)"/>
      <sheetName val="인건비단가"/>
      <sheetName val="내역서 (2)"/>
      <sheetName val="단가일람"/>
      <sheetName val="인상효1"/>
      <sheetName val="도기류"/>
      <sheetName val="입력폼"/>
      <sheetName val="관리,공감"/>
      <sheetName val="토공수량"/>
      <sheetName val="SULKEA"/>
      <sheetName val="삼보지질"/>
      <sheetName val="배수설비"/>
      <sheetName val="사업수지"/>
      <sheetName val="XREF"/>
      <sheetName val="inv(IT)"/>
      <sheetName val="관로내역원"/>
      <sheetName val="분전반"/>
      <sheetName val="상무2지구(공사) (8)"/>
      <sheetName val="삭제금지단가"/>
      <sheetName val="공사원가계산서"/>
      <sheetName val="4.주beam"/>
      <sheetName val="보안등"/>
      <sheetName val="b_balju"/>
      <sheetName val="4.2.1 마루높이 검토"/>
      <sheetName val="TOTAL3"/>
      <sheetName val="제2호단위수량"/>
      <sheetName val="예산내역"/>
      <sheetName val="총괄수지표"/>
      <sheetName val="RE9604"/>
      <sheetName val="SCHEDULE"/>
      <sheetName val="전동기"/>
      <sheetName val="자  재"/>
      <sheetName val="건축외주"/>
      <sheetName val="내역5"/>
      <sheetName val="잡비"/>
      <sheetName val="기계경비일람"/>
      <sheetName val="재료집계표"/>
      <sheetName val="전시관"/>
      <sheetName val="조직공사중"/>
      <sheetName val="참조M"/>
      <sheetName val="단면제원"/>
      <sheetName val="잡비계산"/>
      <sheetName val="현장관리"/>
      <sheetName val="강당집계표-하임"/>
      <sheetName val="매설지선굴착"/>
      <sheetName val="공량산출서"/>
      <sheetName val="내역서적용수량"/>
      <sheetName val="도급내역"/>
      <sheetName val="단위수량산출"/>
      <sheetName val="슬래브수량"/>
      <sheetName val="1000 DB구축 부표"/>
      <sheetName val="공종별"/>
      <sheetName val="기흥하도용"/>
      <sheetName val="4.자재비(총괄)"/>
      <sheetName val="문학간접"/>
      <sheetName val="견"/>
      <sheetName val="물가시세표"/>
      <sheetName val="입찰보고"/>
      <sheetName val="777"/>
      <sheetName val="예정(3)"/>
      <sheetName val="동원(3)"/>
      <sheetName val="설계흐름도"/>
      <sheetName val="수안보-MBR1"/>
      <sheetName val="도장수량(하1)"/>
      <sheetName val="주형"/>
      <sheetName val="Sheet17"/>
      <sheetName val="명세서"/>
      <sheetName val="덕전리"/>
      <sheetName val="구천"/>
      <sheetName val="사원등록"/>
      <sheetName val="호봉 (2)"/>
      <sheetName val="도로단위당"/>
      <sheetName val="주공기준"/>
      <sheetName val="소총괄표1"/>
      <sheetName val="출력X"/>
      <sheetName val="설비견적"/>
      <sheetName val="***********************00"/>
      <sheetName val="내역서단가산출용"/>
      <sheetName val="자금청구"/>
      <sheetName val="맨홀수량"/>
      <sheetName val="공통부대비"/>
      <sheetName val="98NS-N"/>
      <sheetName val="청주(철골발주의뢰서)"/>
      <sheetName val="분전함신설"/>
      <sheetName val="접지1종"/>
      <sheetName val="P1"/>
      <sheetName val="매매"/>
      <sheetName val="전신"/>
      <sheetName val="목재동바리"/>
      <sheetName val="매립"/>
      <sheetName val="s.v"/>
      <sheetName val="보할최종(준공)only"/>
      <sheetName val="산근"/>
      <sheetName val="설계명세"/>
      <sheetName val="해평견적"/>
      <sheetName val="손익차9월2"/>
      <sheetName val="암거"/>
      <sheetName val="내역서(ebs)"/>
      <sheetName val="계획고"/>
      <sheetName val="건공요율"/>
      <sheetName val="기본설계기준"/>
      <sheetName val="배수관공"/>
      <sheetName val="단양 00 아파트-세부내역"/>
      <sheetName val="사다리"/>
      <sheetName val="식재"/>
      <sheetName val="식재출력용"/>
      <sheetName val="유지관리"/>
      <sheetName val="집수A"/>
      <sheetName val="집수정(600-700)"/>
      <sheetName val="원가계산(2)"/>
      <sheetName val="원가계산서(남측)"/>
      <sheetName val="총물량"/>
      <sheetName val="원가계산"/>
      <sheetName val="설비단가표"/>
      <sheetName val="신축(단위)"/>
      <sheetName val="G_R300경비"/>
      <sheetName val="건축내역서_(경제상무실)"/>
      <sheetName val="가__2006년_사업계획서"/>
      <sheetName val="실행내역서_"/>
      <sheetName val="배관배선_단가조사"/>
      <sheetName val="96보완계획7_12"/>
      <sheetName val="죽원1교"/>
      <sheetName val="공통비(전체)"/>
      <sheetName val="변경내역을"/>
      <sheetName val="BJJIN"/>
      <sheetName val="내부수지예산"/>
      <sheetName val="가로등일위대가"/>
      <sheetName val="위치조서"/>
      <sheetName val="견적사양비교표"/>
      <sheetName val="대차(설명자료)"/>
      <sheetName val="7 (2)"/>
      <sheetName val="품목납기"/>
      <sheetName val="주차구획선수량"/>
      <sheetName val="골프장예산"/>
      <sheetName val="금호"/>
      <sheetName val="파이프류"/>
      <sheetName val="연부97-1"/>
      <sheetName val="월별손익"/>
      <sheetName val="화설내"/>
      <sheetName val="공무팀"/>
      <sheetName val="9902"/>
      <sheetName val="물량산출근거"/>
      <sheetName val="내역서(교량)전체"/>
      <sheetName val="총갑지"/>
      <sheetName val="제잡비계산"/>
      <sheetName val="사토(신천경유)"/>
      <sheetName val="철근량"/>
      <sheetName val="97년 추정"/>
      <sheetName val="합천내역"/>
      <sheetName val="스포회원매출"/>
      <sheetName val="TEMP2"/>
      <sheetName val="금주1교"/>
      <sheetName val="본사인상전"/>
      <sheetName val="7단가"/>
      <sheetName val=" "/>
      <sheetName val="국내"/>
      <sheetName val="토적표"/>
      <sheetName val="건축내역(진해석동)"/>
      <sheetName val="도급"/>
      <sheetName val="시산표"/>
      <sheetName val="건축공사집계"/>
      <sheetName val="차선도색-연장,수량(1)"/>
      <sheetName val="유류수불내역2-9"/>
      <sheetName val="다곡2교"/>
      <sheetName val="대장"/>
      <sheetName val="BASIC"/>
      <sheetName val="가중치"/>
      <sheetName val="일위대가-01"/>
      <sheetName val="공사분석"/>
      <sheetName val="22신설수량"/>
      <sheetName val="일용노임단가2001상"/>
      <sheetName val="참조자료"/>
      <sheetName val="사유서제출현황-2"/>
      <sheetName val="조달청적격심사"/>
      <sheetName val="가계부"/>
      <sheetName val="제품목록"/>
      <sheetName val="매입매출관리"/>
      <sheetName val="1.수인터널"/>
      <sheetName val="실행예산"/>
      <sheetName val="인테리어"/>
      <sheetName val="F1"/>
      <sheetName val="TABLE DB"/>
      <sheetName val="쌍용 data base"/>
      <sheetName val="난간벽단위"/>
      <sheetName val="원본"/>
      <sheetName val="(2)자금(신용)"/>
      <sheetName val="원내역"/>
      <sheetName val="3_x0000__x0000__x0005_"/>
      <sheetName val="수금-자금수지"/>
      <sheetName val="pile bearing capa &amp; arrenge"/>
      <sheetName val="design load"/>
      <sheetName val="stability check"/>
      <sheetName val="횡배수관"/>
      <sheetName val="자재목록"/>
      <sheetName val="대부예산서"/>
      <sheetName val="MORTAR생산및타설(1;3)"/>
      <sheetName val="내역서을지"/>
      <sheetName val="방배동내역(리라)"/>
      <sheetName val="부대공사총괄"/>
      <sheetName val="건축공사집계표"/>
      <sheetName val="방배동내역 (총괄)"/>
      <sheetName val="HW GROUP-수정"/>
      <sheetName val="견적집계"/>
      <sheetName val="e4-6-%"/>
      <sheetName val="총내역서"/>
      <sheetName val="이자율"/>
      <sheetName val="을-ATYPE"/>
      <sheetName val="교량하부공"/>
      <sheetName val="미장"/>
      <sheetName val="철골"/>
      <sheetName val="어음수표추가테스트"/>
      <sheetName val="견적내역"/>
      <sheetName val="간접비계산"/>
      <sheetName val="울산시산표"/>
      <sheetName val="울산자동제어"/>
      <sheetName val="도급b_balju"/>
      <sheetName val="빙축열"/>
      <sheetName val="금_x0000__x0000__x0005_"/>
      <sheetName val="STAND20"/>
      <sheetName val="양수장(기계)"/>
      <sheetName val="금액"/>
      <sheetName val="CIVIL"/>
      <sheetName val="8. 내진해석"/>
      <sheetName val="★도급내역"/>
      <sheetName val="현장별"/>
      <sheetName val="주beam"/>
      <sheetName val="NEWDRAW"/>
      <sheetName val="00000"/>
      <sheetName val="사급자재"/>
      <sheetName val="낙찰표"/>
      <sheetName val="현장관리비 산출내역"/>
      <sheetName val="인수공규격"/>
      <sheetName val="sk(4)"/>
      <sheetName val="노무산출서"/>
      <sheetName val="설계명세서(종합)"/>
      <sheetName val="설계예산서(토목,전기)"/>
      <sheetName val="견적갑지"/>
      <sheetName val="을지 "/>
      <sheetName val="명일작업계획 (3)"/>
      <sheetName val="하項疀"/>
      <sheetName val="2000년 임금_x0000__x0000_"/>
      <sheetName val="정산내역"/>
      <sheetName val="유통망계획"/>
      <sheetName val="She׃⽯_x0000__x0000_"/>
      <sheetName val="She嘉°_x0000__x0000_"/>
      <sheetName val="토공2"/>
      <sheetName val="토공1"/>
      <sheetName val="구조물토공1"/>
      <sheetName val="토공3"/>
      <sheetName val="우수공"/>
      <sheetName val="dike도수로"/>
      <sheetName val="SORCE1"/>
      <sheetName val="일위대가표_x0000__x0000__x0005__x0000_"/>
      <sheetName val="국공유지및사유지"/>
      <sheetName val="수영4,5,6,7,8,9"/>
      <sheetName val="단가조사-2"/>
      <sheetName val="Pengalaman_Per"/>
      <sheetName val="FIRE_FIGHTING"/>
      <sheetName val="BEND_LOSS"/>
      <sheetName val="ENE-CAL_1"/>
      <sheetName val="Load_Total"/>
      <sheetName val="static_cal"/>
      <sheetName val="3_현장배치"/>
      <sheetName val="6_일위대가"/>
      <sheetName val="A3_공사비_검토"/>
      <sheetName val="C3_토목_옹벽"/>
      <sheetName val="3_건축(현장안)"/>
      <sheetName val="2_냉난방설비공사"/>
      <sheetName val="영업_일11"/>
      <sheetName val="P_M_별"/>
      <sheetName val="매출채권_및_담보비율_변동"/>
      <sheetName val="2_건축"/>
      <sheetName val="별표_"/>
      <sheetName val="완성차_미수금"/>
      <sheetName val="CR_CODE"/>
      <sheetName val="THEME_CODE"/>
      <sheetName val="목차_및_표지"/>
      <sheetName val="단가표_(2)"/>
      <sheetName val="콤보박스와_리스트박스의_연결"/>
      <sheetName val="단__가__대__비__표"/>
      <sheetName val="일__위__대__가__목__록"/>
      <sheetName val="7_자동제어공사"/>
      <sheetName val="DATA_입력부"/>
      <sheetName val="중기조종사_단위단가"/>
      <sheetName val="BOM-Form_A_1_III"/>
      <sheetName val="변압기_및_발전기_용량"/>
      <sheetName val="실행,원가_최종예상"/>
      <sheetName val="전선_및_전선관"/>
      <sheetName val="Regenerator__Concrete_Structure"/>
      <sheetName val="EQT-ESTN"/>
      <sheetName val="기성내역_x0000_"/>
      <sheetName val="기성내역Æ"/>
      <sheetName val="서식"/>
      <sheetName val="장비비"/>
      <sheetName val="6동"/>
      <sheetName val="COA-17"/>
      <sheetName val="C-18"/>
      <sheetName val="케이블 규격"/>
      <sheetName val="중기"/>
      <sheetName val="제원"/>
      <sheetName val="주_x0000_"/>
      <sheetName val="주萹"/>
      <sheetName val="기초물량상세"/>
      <sheetName val="기계경비"/>
      <sheetName val="화산경계"/>
      <sheetName val="총괄내역서 (2)"/>
      <sheetName val="Macro(차단기)"/>
      <sheetName val="도급예산내역서봉투"/>
      <sheetName val="도급예산내역서총괄표"/>
      <sheetName val="설계산출표지"/>
      <sheetName val="을부담운반비"/>
      <sheetName val="설계산출기초"/>
      <sheetName val="운반비산출"/>
      <sheetName val="가설배관"/>
      <sheetName val="TYPE䢬㐵倀"/>
      <sheetName val="시선유도표지집계표"/>
      <sheetName val="laroux"/>
      <sheetName val="발파암계약서"/>
      <sheetName val="도급액대비"/>
      <sheetName val="계약내역"/>
      <sheetName val="계약변경"/>
      <sheetName val="예산변경사항 (2)"/>
      <sheetName val="법면수집"/>
      <sheetName val="석축설면"/>
      <sheetName val="법면단"/>
      <sheetName val="원-울"/>
      <sheetName val="내-울"/>
      <sheetName val="매출DATA"/>
      <sheetName val="대외공문"/>
      <sheetName val="첨부.VA실적 (2)"/>
      <sheetName val="수h"/>
      <sheetName val="VM"/>
      <sheetName val="서울판관-공통부문"/>
      <sheetName val="판매가비교"/>
      <sheetName val="유효성"/>
      <sheetName val="공주-교대(A1)"/>
      <sheetName val="Macro(발전기)"/>
      <sheetName val="표준건축비"/>
      <sheetName val="Macro(전기)"/>
      <sheetName val="5지구단위"/>
      <sheetName val="정읍_x0000__x0000_"/>
      <sheetName val="지수"/>
      <sheetName val="교육계획"/>
      <sheetName val="VIC"/>
      <sheetName val="입력창"/>
      <sheetName val="용량계산"/>
      <sheetName val="냉각탑자료"/>
      <sheetName val="Reference"/>
      <sheetName val="CR Graph"/>
      <sheetName val="특허출원 현황"/>
      <sheetName val=" 斑利辑"/>
      <sheetName val="소유주(원)"/>
      <sheetName val="Financial impact"/>
      <sheetName val="환율"/>
      <sheetName val="보_x0000__x0000__x0005_"/>
      <sheetName val="2000전체횸"/>
      <sheetName val="주소(한문_x0000_"/>
      <sheetName val="단면 Ȩ"/>
      <sheetName val="3.하중산怸ς੶⾿_x0000__x0000_"/>
      <sheetName val="3.하중산뼘ʃ੶⿙_x0000__x0000_"/>
      <sheetName val="3.하중산倀ˊ੶⿙_x0000__x0000_"/>
      <sheetName val="공정율"/>
      <sheetName val="제조원가(확인)"/>
      <sheetName val="US$ I (SEG.)"/>
      <sheetName val="받check"/>
      <sheetName val="하도급기성_(2)3"/>
      <sheetName val="하도급단가산출_(2)3"/>
      <sheetName val="입출재고현황_(2)3"/>
      <sheetName val="I_설계조건2"/>
      <sheetName val="설_계3"/>
      <sheetName val="1_설계조건2"/>
      <sheetName val="6_OUTPUT2"/>
      <sheetName val="단면_(2)2"/>
      <sheetName val="design_criteria3"/>
      <sheetName val="working_load_at_the_btm_ft_3"/>
      <sheetName val="plan&amp;section_of_foundation3"/>
      <sheetName val="member_design3"/>
      <sheetName val="영업_일2"/>
      <sheetName val="Customer_Databas2"/>
      <sheetName val="노원열병합__건축공사기성내역서2"/>
      <sheetName val="BSD_(2)2"/>
      <sheetName val="6PILE__(돌출)2"/>
      <sheetName val="대대터널_설계서2"/>
      <sheetName val="1_우편집중내역서2"/>
      <sheetName val="ITB_COST2"/>
      <sheetName val="2000_052"/>
      <sheetName val="2_대외공문2"/>
      <sheetName val="BSD__2_2"/>
      <sheetName val="soil_bearing_check2"/>
      <sheetName val="접속_SLAB,BRACKET_설계2"/>
      <sheetName val="1_설계기준1"/>
      <sheetName val="_견적서2"/>
      <sheetName val="Budget_2004(DW)2"/>
      <sheetName val="PROJECT_BRIEF(EX_NEW)2"/>
      <sheetName val="VENDOR_LIST2"/>
      <sheetName val="수량산출서_갑지1"/>
      <sheetName val="내역서_1"/>
      <sheetName val="Discount_Group1"/>
      <sheetName val="REINF_1"/>
      <sheetName val="근고_블록_유형별_수량1"/>
      <sheetName val="공종별_집계1"/>
      <sheetName val="Budget_2005(DW)1"/>
      <sheetName val="인건비_1"/>
      <sheetName val="1__설계조건_2_단면가정_3__하중계산1"/>
      <sheetName val="DATA_입력란1"/>
      <sheetName val="crude_SLAB_RE-bar2"/>
      <sheetName val="8_PILE__(돌출)1"/>
      <sheetName val="Sheet1_(2)1"/>
      <sheetName val="Ⅴ-2_공종별내역1"/>
      <sheetName val="바_한일양산1"/>
      <sheetName val="견적가_검토2"/>
      <sheetName val="Ext__Stone-P1"/>
      <sheetName val="수목데이타_1"/>
      <sheetName val="3_공통공사대비1"/>
      <sheetName val="Material_Specification1"/>
      <sheetName val="조도계산서_(도서)1"/>
      <sheetName val="진행_DATA_(2)1"/>
      <sheetName val="3BL공동구_수량1"/>
      <sheetName val="플랜트_설치1"/>
      <sheetName val="unit_41"/>
      <sheetName val="배수공_시멘트_및_골재량_산출1"/>
      <sheetName val="건축공사_집계표1"/>
      <sheetName val="2_하자처리현황(CS)1"/>
      <sheetName val="총_원가계산1"/>
      <sheetName val="일위대가표_(2)1"/>
      <sheetName val="2003_4_1_1"/>
      <sheetName val="준검_내역서1"/>
      <sheetName val="2F_회의실견적(5_14_일대)1"/>
      <sheetName val="토공(우물통,기타)_1"/>
      <sheetName val="#34_CIVL_Original1"/>
      <sheetName val="토_적_표1"/>
      <sheetName val="페이징_배관배선1"/>
      <sheetName val="2000년_임금추정1"/>
      <sheetName val="수량_산출서(당초)1"/>
      <sheetName val="설산1_나1"/>
      <sheetName val="1_관로1"/>
      <sheetName val="교통시설_표지판1"/>
      <sheetName val="CRUDE_RE-bar1"/>
      <sheetName val="3_하중산정4_지지력1"/>
      <sheetName val="3련_BOX1"/>
      <sheetName val="Basic_Input1"/>
      <sheetName val="Notes_2"/>
      <sheetName val="Bank_charge2"/>
      <sheetName val="Pengalaman_Per1"/>
      <sheetName val="FIRE_FIGHTING1"/>
      <sheetName val="BEND_LOSS1"/>
      <sheetName val="1_설계설명서1"/>
      <sheetName val="Load_Total1"/>
      <sheetName val="11_자재단가1"/>
      <sheetName val="표__지1"/>
      <sheetName val="1차_내역서1"/>
      <sheetName val="A3_공사비_검토1"/>
      <sheetName val="C3_토목_옹벽1"/>
      <sheetName val="3_건축(현장안)1"/>
      <sheetName val="2_냉난방설비공사1"/>
      <sheetName val="실행내역서_1"/>
      <sheetName val="영업_일12"/>
      <sheetName val="P_M_별1"/>
      <sheetName val="매출채권_및_담보비율_변동1"/>
      <sheetName val="2_건축1"/>
      <sheetName val="Galaxy_소비자가격표1"/>
      <sheetName val="2_단면가정1"/>
      <sheetName val="4_말뚝설계1"/>
      <sheetName val="5호광장_(만점)1"/>
      <sheetName val="인천국제_(만점)_(2)1"/>
      <sheetName val="전_기1"/>
      <sheetName val="콤보박스와_리스트박스의_연결1"/>
      <sheetName val="2-3_V_D일위1"/>
      <sheetName val="별표_1"/>
      <sheetName val="완성차_미수금1"/>
      <sheetName val="CR_CODE1"/>
      <sheetName val="THEME_CODE1"/>
      <sheetName val="목차_및_표지1"/>
      <sheetName val="단가표_(2)1"/>
      <sheetName val="단__가__대__비__표1"/>
      <sheetName val="일__위__대__가__목__록1"/>
      <sheetName val="96보완계획7_121"/>
      <sheetName val="7_자동제어공사1"/>
      <sheetName val="DATA_입력부1"/>
      <sheetName val="중기조종사_단위단가1"/>
      <sheetName val="BOM-Form_A_1_III1"/>
      <sheetName val="변압기_및_발전기_용량1"/>
      <sheetName val="실행,원가_최종예상1"/>
      <sheetName val="전선_및_전선관1"/>
      <sheetName val="3_현장배치1"/>
      <sheetName val="배수내역_(2)1"/>
      <sheetName val="6_일위대가1"/>
      <sheetName val="static_cal1"/>
      <sheetName val="장외반출및폐기물_1"/>
      <sheetName val="사급분_설계내역서"/>
      <sheetName val="7_PILE__(돌출)"/>
      <sheetName val="반중력식옹벽3_5"/>
      <sheetName val="_자재물류센터_증축공사_중_철근콘크리트_공사_xlsx"/>
      <sheetName val="BOX규격및_설계조건입력"/>
      <sheetName val="상여_(2)"/>
      <sheetName val="96작생능"/>
      <sheetName val="공종구간"/>
      <sheetName val="단가(전기)"/>
      <sheetName val="구간공종"/>
      <sheetName val="토건"/>
      <sheetName val="내   역"/>
      <sheetName val="사업부배부A"/>
      <sheetName val="유림콘도"/>
      <sheetName val="Coding"/>
      <sheetName val="Tree"/>
      <sheetName val="Æo°¡±aAØ"/>
      <sheetName val="Cost Reduction"/>
      <sheetName val="선거교lᩱ"/>
      <sheetName val=" 냉각수펌프"/>
      <sheetName val="unitpri "/>
      <sheetName val="Regenerator__Concrete_Structur1"/>
      <sheetName val="2_고용보험료산출근거1"/>
      <sheetName val="ENE-CAL_11"/>
      <sheetName val="생산매출_(4)"/>
      <sheetName val="평택고렴산업단지(토목견적)_xlsx"/>
      <sheetName val="기준"/>
      <sheetName val="harsat"/>
      <sheetName val="upah_borong"/>
      <sheetName val="적용"/>
      <sheetName val="당진1,2호기전선관설치및접지4차삱eᮛ_x0000_"/>
      <sheetName val="당진1,2호기전선관설치및접지4차_x0000__x0000_אּɱ삱"/>
      <sheetName val="당진1,2호기전선관설치및접지4차_x0000_˦웠"/>
      <sheetName val="당진1,2호기전선관설치및접지4차_x0000_웠"/>
      <sheetName val="실행내역 "/>
      <sheetName val="하수급견적대비"/>
      <sheetName val="매출"/>
      <sheetName val="2000제조1"/>
      <sheetName val="1-9 피뢰 및 접지공사"/>
      <sheetName val="Assumptions"/>
      <sheetName val="6.구조물공(2)S-00100"/>
      <sheetName val="심사계산"/>
      <sheetName val="심사물량"/>
      <sheetName val="견적대비 견적서"/>
      <sheetName val="수로교계산"/>
      <sheetName val="수로교비계"/>
      <sheetName val="REI_x0000__x0000__x0000_"/>
      <sheetName val="2000전체_x0000_"/>
      <sheetName val="5호광장(낙찰_x0000_"/>
      <sheetName val="제수"/>
      <sheetName val="공기"/>
      <sheetName val=""/>
      <sheetName val="960_x0000_꧚ƭ_x0000__x0000_"/>
      <sheetName val="냉천부勅_x0010_"/>
      <sheetName val="금광1터널"/>
      <sheetName val="VS P-Q"/>
      <sheetName val="년도별실"/>
      <sheetName val="편입토지조서"/>
      <sheetName val="3"/>
      <sheetName val="EQUIP LIST"/>
      <sheetName val="종현황"/>
      <sheetName val="98태백"/>
      <sheetName val="효성CB 1P기초"/>
      <sheetName val="시장성초안camera"/>
      <sheetName val="침하계"/>
      <sheetName val="tra-vat-lieu"/>
      <sheetName val="일위대가_1_"/>
      <sheetName val="구미4단2_XLS"/>
      <sheetName val="%EA%B5%AC%EB%AF%B84%EB%8B%A82_X"/>
      <sheetName val="단가_및_재료비"/>
      <sheetName val="Const_Staff"/>
      <sheetName val="FREU_Engineering"/>
      <sheetName val="Startup_Staff"/>
      <sheetName val="FCU_(2)"/>
      <sheetName val="kimre_scrubber"/>
      <sheetName val="예산_세부사항"/>
      <sheetName val="4_LINE"/>
      <sheetName val="7_th"/>
      <sheetName val="#1 PLANT"/>
      <sheetName val="MOB-MAN1"/>
      <sheetName val="SEX"/>
      <sheetName val="TT04"/>
      <sheetName val="UU-TK-05"/>
      <sheetName val="2_고용보험료산출근거2"/>
      <sheetName val="구미4단2_XLS1"/>
      <sheetName val="%EA%B5%AC%EB%AF%B84%EB%8B%A82_1"/>
      <sheetName val="FCU_(2)1"/>
      <sheetName val="kimre_scrubber1"/>
      <sheetName val="예산_세부사항1"/>
      <sheetName val="단가_및_재료비1"/>
      <sheetName val="Const_Staff1"/>
      <sheetName val="FREU_Engineering1"/>
      <sheetName val="Startup_Staff1"/>
      <sheetName val="4_LINE1"/>
      <sheetName val="7_th1"/>
      <sheetName val="#1_PLANT"/>
      <sheetName val="_냉각수펌프"/>
      <sheetName val="Tender_Summary"/>
      <sheetName val="포장직선구간"/>
      <sheetName val="전산품의"/>
      <sheetName val="이페이지 절대 지우거나 수정 금지"/>
      <sheetName val="집계표-건축"/>
      <sheetName val="내역서-냉.난방"/>
      <sheetName val="내역서-전기,통신,소방"/>
      <sheetName val="내역서-기계설비"/>
      <sheetName val="쓰레기장"/>
      <sheetName val="유리"/>
      <sheetName val="구간별관경"/>
      <sheetName val="상하차비용"/>
      <sheetName val="Tool"/>
      <sheetName val="그림"/>
      <sheetName val="신상기록(지우지 말것)"/>
      <sheetName val="변경내역"/>
      <sheetName val="은행"/>
      <sheetName val="집계표(공종별)"/>
      <sheetName val="연령현황"/>
      <sheetName val="벽체면적당일위대가"/>
      <sheetName val="일반부표"/>
      <sheetName val="지하발전소수량집계"/>
      <sheetName val="보고"/>
      <sheetName val="1,2"/>
      <sheetName val="9,10"/>
      <sheetName val="11,12"/>
      <sheetName val="13,14"/>
      <sheetName val="15,16"/>
      <sheetName val="17,18"/>
      <sheetName val="19,20"/>
      <sheetName val="23,24"/>
      <sheetName val="25,26"/>
      <sheetName val="27,28"/>
      <sheetName val="29,30"/>
      <sheetName val="3,4"/>
      <sheetName val="31,32"/>
      <sheetName val="33,34"/>
      <sheetName val="5,6"/>
      <sheetName val="56"/>
      <sheetName val="7,8"/>
      <sheetName val="bm-marine"/>
      <sheetName val="203"/>
      <sheetName val="기본데이타입력"/>
      <sheetName val="당초계약"/>
      <sheetName val="차체부품 INS REPORT(갑)"/>
      <sheetName val="⑻동원인원산출서⑧"/>
      <sheetName val="2001상반기노임"/>
      <sheetName val="0Title"/>
      <sheetName val="간槜"/>
      <sheetName val="월별생산"/>
      <sheetName val="실행-토"/>
      <sheetName val="안산기계장치"/>
      <sheetName val="G_R300경비1"/>
      <sheetName val="건축내역서_(경제상무실)1"/>
      <sheetName val="가__2006년_사업계획서1"/>
      <sheetName val="배관배선_단가조사1"/>
      <sheetName val="s_v"/>
      <sheetName val="배수공_주요자재_집계표"/>
      <sheetName val="단양_00_아파트-세부내역"/>
      <sheetName val="97년_추정"/>
      <sheetName val="7_(2)"/>
      <sheetName val="_"/>
      <sheetName val="1_수인터널"/>
      <sheetName val="빌딩_안내"/>
      <sheetName val="TEMP1"/>
      <sheetName val="TABLE_DB"/>
      <sheetName val="쌍용_data_base"/>
      <sheetName val="4안전율"/>
      <sheetName val="날개수량1.5"/>
      <sheetName val="대안 토목 내역서"/>
      <sheetName val="EQ-R1"/>
      <sheetName val="중기비"/>
      <sheetName val="Quality"/>
      <sheetName val="People"/>
      <sheetName val="Risk"/>
      <sheetName val="Training"/>
      <sheetName val="General"/>
      <sheetName val="Instructions"/>
      <sheetName val="R&amp;D"/>
      <sheetName val="2000_x0000__x0000__x0005__x0000_또ঘ"/>
      <sheetName val="노임,재료呀"/>
      <sheetName val="하도급단가산출ꆾᶩ萀ᘲ"/>
      <sheetName val="배관단가조사서"/>
      <sheetName val="회의록1차"/>
      <sheetName val="기본입력"/>
      <sheetName val="피벗테이블데이터분석"/>
      <sheetName val="적용단위길이"/>
      <sheetName val="공사비증감"/>
      <sheetName val="횡배수관집현황(2공구)"/>
      <sheetName val="암거단위-1련"/>
      <sheetName val="2-2직관자재산출서-A-LINE"/>
      <sheetName val="제1장"/>
      <sheetName val="8.수량산출 (2)"/>
      <sheetName val="급수 (LPM)"/>
      <sheetName val="남평내역"/>
      <sheetName val="교량"/>
      <sheetName val="항목등록"/>
      <sheetName val="49단가"/>
      <sheetName val="파일의이용"/>
      <sheetName val="일H35Y4"/>
      <sheetName val="망미"/>
      <sheetName val="비교표"/>
      <sheetName val="정산"/>
      <sheetName val="아파트"/>
      <sheetName val="판넬"/>
      <sheetName val="아파트-가설"/>
      <sheetName val="본댐설계"/>
      <sheetName val="가설공사비"/>
      <sheetName val="도로구조공사비"/>
      <sheetName val="도로토공공사비"/>
      <sheetName val="여수토공사비"/>
      <sheetName val="단위수량"/>
      <sheetName val="당초명세(평)"/>
      <sheetName val="원본(갑지)"/>
      <sheetName val="건축도급단가"/>
      <sheetName val="실행단가"/>
      <sheetName val="단위"/>
      <sheetName val="단가산출(총괄)"/>
      <sheetName val="일위총괄"/>
      <sheetName val="내역서1999.8최종"/>
      <sheetName val="2000,9월 일위"/>
      <sheetName val="신공항A-9(원가수정)"/>
      <sheetName val="#2_Paint"/>
      <sheetName val="fursys"/>
      <sheetName val="방문현황"/>
      <sheetName val="맨홀_공사비"/>
      <sheetName val="DAN"/>
      <sheetName val="(실사조정)총괄"/>
      <sheetName val="기본자료입력"/>
      <sheetName val="건축원가"/>
      <sheetName val="1.토공"/>
      <sheetName val="단위내역서"/>
      <sheetName val="제출내역 (2)"/>
      <sheetName val="원가계산 (2)"/>
      <sheetName val="주공 갑지"/>
      <sheetName val="적용기준표(98년상반기)"/>
      <sheetName val="변경당시노임단가표"/>
      <sheetName val="기초데이타"/>
      <sheetName val="실행내역서"/>
      <sheetName val="익산"/>
      <sheetName val="맨홀토공"/>
      <sheetName val="참조 (2)"/>
      <sheetName val="일위대가_가설_"/>
      <sheetName val="출력은_금물"/>
      <sheetName val="토목내역서_(도급단가)"/>
      <sheetName val="3_내역서"/>
      <sheetName val="상무2지구(공사)_(8)"/>
      <sheetName val="내역서_(2)"/>
      <sheetName val="TRE_TABLE"/>
      <sheetName val="호봉_(2)"/>
      <sheetName val="4_자재비(총괄)"/>
      <sheetName val="4_주beam"/>
      <sheetName val="내역서-냉_난방"/>
      <sheetName val="이페이지_절대_지우거나_수정_금지"/>
      <sheetName val="자__재"/>
      <sheetName val="4_2_1_마루높이_검토"/>
      <sheetName val="1000_DB구축_부표"/>
      <sheetName val="세부내역서"/>
      <sheetName val="3차공사비요약"/>
      <sheetName val="설계서(을)"/>
      <sheetName val="DT"/>
      <sheetName val="롤러"/>
      <sheetName val="BH"/>
      <sheetName val="펌프차타설"/>
      <sheetName val="특별땅고르기"/>
      <sheetName val="8.식재일위"/>
      <sheetName val="식재-외주 (2)"/>
      <sheetName val="출력일지(01월)"/>
      <sheetName val="운반비요율"/>
      <sheetName val="대운반(철재)"/>
      <sheetName val="시멘,골재"/>
      <sheetName val="콘크집계"/>
      <sheetName val="낙차공"/>
      <sheetName val="자재집계1"/>
      <sheetName val="측구날개벽"/>
      <sheetName val="호안공재료집계표"/>
      <sheetName val="L형옹벽단위수량(25)"/>
      <sheetName val="내역(2)"/>
      <sheetName val="공사용침사지집계"/>
      <sheetName val="배수공시멘트 및 골재량산출"/>
      <sheetName val="노무비계"/>
      <sheetName val="101동"/>
      <sheetName val="일위대가서식"/>
      <sheetName val="교사기준면적(초등)"/>
      <sheetName val="적격점수&lt;300억미만&gt;"/>
      <sheetName val="PROG"/>
      <sheetName val="TOTAL_BOQ"/>
      <sheetName val=" 내역서"/>
      <sheetName val="아주기계"/>
      <sheetName val="Preliminaries"/>
      <sheetName val="업체별단가"/>
      <sheetName val="전등설비"/>
      <sheetName val="회사정보"/>
      <sheetName val="_______________________00"/>
      <sheetName val="Bldg"/>
      <sheetName val="一次"/>
      <sheetName val="报价清单(2)"/>
      <sheetName val="valeurs de base"/>
      <sheetName val="Fan"/>
      <sheetName val="125x125"/>
      <sheetName val="MEPRECON#"/>
      <sheetName val="SP10"/>
      <sheetName val="BG"/>
      <sheetName val="Div26 - Elect"/>
      <sheetName val="tifico"/>
      <sheetName val="FitOutConfCentre"/>
      <sheetName val="배서어음명세서"/>
      <sheetName val="sst,stl창호"/>
      <sheetName val="DESCR㙸_x0017_￀ʐ槜⾳"/>
      <sheetName val="시중노임"/>
      <sheetName val="시설수량표"/>
      <sheetName val="예산내역서(총괄)"/>
      <sheetName val="공제대산출"/>
      <sheetName val="VALVE"/>
      <sheetName val="소상 &quot;1&quot;"/>
      <sheetName val="DG"/>
      <sheetName val="ESTI."/>
      <sheetName val="Sum"/>
      <sheetName val="DI-ESTI"/>
      <sheetName val="MTL(AG)"/>
      <sheetName val="chi tiet"/>
      <sheetName val="콘크리트타설입력"/>
      <sheetName val="레미콘입고현황"/>
      <sheetName val="95년간접비"/>
      <sheetName val="발생집계"/>
      <sheetName val="이자수익1"/>
      <sheetName val="원가 (2)"/>
      <sheetName val="계정"/>
      <sheetName val="3F"/>
      <sheetName val="순공사비"/>
      <sheetName val="valeurs_de_base"/>
      <sheetName val="Div26_-_Elect"/>
      <sheetName val="Earthwork"/>
      <sheetName val="Dầm 1"/>
      <sheetName val="StructEarth 3"/>
      <sheetName val="Settings"/>
      <sheetName val="Tro giup"/>
      <sheetName val="BGD"/>
      <sheetName val="KCS"/>
      <sheetName val="KD"/>
      <sheetName val="KH"/>
      <sheetName val="KT"/>
      <sheetName val="KTNL"/>
      <sheetName val="PX-SX"/>
      <sheetName val="TC"/>
      <sheetName val="Lcau - Lxuc"/>
      <sheetName val="StructEarth_3"/>
      <sheetName val="DGG"/>
      <sheetName val="HMCV"/>
      <sheetName val="CauKien"/>
      <sheetName val="MTO REV.0"/>
      <sheetName val="Goc CC"/>
      <sheetName val="一発シート"/>
      <sheetName val="Cash2"/>
      <sheetName val="Z"/>
      <sheetName val="Elec LG"/>
      <sheetName val="Elec MG"/>
      <sheetName val="day dien"/>
      <sheetName val="valeurs_de_base1"/>
      <sheetName val="Div26_-_Elect1"/>
      <sheetName val="Dầm_1"/>
      <sheetName val="StructEarth_31"/>
      <sheetName val="Tro_giup"/>
      <sheetName val="Lcau_-_Lxuc"/>
      <sheetName val="MTO_REV_0"/>
      <sheetName val="Goc_CC"/>
      <sheetName val="Elec_LG"/>
      <sheetName val="Elec_MG"/>
      <sheetName val="day_dien"/>
      <sheetName val="3_공통공사대비2"/>
      <sheetName val="준검_내역서2"/>
      <sheetName val="인건비_2"/>
      <sheetName val="G_R300경비2"/>
      <sheetName val="valeurs_de_base2"/>
      <sheetName val="Div26_-_Elect2"/>
      <sheetName val="Dầm_11"/>
      <sheetName val="StructEarth_32"/>
      <sheetName val="Tro_giup1"/>
      <sheetName val="Lcau_-_Lxuc1"/>
      <sheetName val="MTO_REV_01"/>
      <sheetName val="Goc_CC1"/>
      <sheetName val="Elec_LG1"/>
      <sheetName val="Elec_MG1"/>
      <sheetName val="day_dien1"/>
      <sheetName val="tabulation (comparison)"/>
      <sheetName val="GFA 1"/>
      <sheetName val="tonghop"/>
      <sheetName val="DATA2"/>
      <sheetName val="soil_bearing_check3"/>
      <sheetName val="3_공통공사대비3"/>
      <sheetName val="준검_내역서3"/>
      <sheetName val="인건비_3"/>
      <sheetName val="G_R300경비3"/>
      <sheetName val="valeurs_de_base3"/>
      <sheetName val="Div26_-_Elect3"/>
      <sheetName val="Dầm_12"/>
      <sheetName val="StructEarth_33"/>
      <sheetName val="Tro_giup2"/>
      <sheetName val="Lcau_-_Lxuc2"/>
      <sheetName val="MTO_REV_02"/>
      <sheetName val="Goc_CC2"/>
      <sheetName val="BSD_(2)3"/>
      <sheetName val="_견적서3"/>
      <sheetName val="2_고용보험료산출근거3"/>
      <sheetName val="구미4단2_XLS2"/>
      <sheetName val="%EA%B5%AC%EB%AF%B84%EB%8B%A82_2"/>
      <sheetName val="Elec_LG2"/>
      <sheetName val="Elec_MG2"/>
      <sheetName val="day_dien2"/>
      <sheetName val="BEND_LOSS2"/>
      <sheetName val="96보완계획7_122"/>
      <sheetName val="가__2006년_사업계획서2"/>
      <sheetName val="건축내역서_(경제상무실)2"/>
      <sheetName val="실행내역서_2"/>
      <sheetName val="배관배선_단가조사2"/>
      <sheetName val="Sheet1_(2)2"/>
      <sheetName val="수목데이타_2"/>
      <sheetName val="A6"/>
      <sheetName val="THVT"/>
      <sheetName val="1_MV"/>
      <sheetName val="MTC"/>
      <sheetName val="Product"/>
      <sheetName val="Gtvl"/>
      <sheetName val="Thkp"/>
      <sheetName val="PTVT"/>
      <sheetName val="Gia_THKP"/>
      <sheetName val="GiaTH_PT2"/>
      <sheetName val="Item-DATA"/>
      <sheetName val="NSA fr Revit"/>
      <sheetName val="SITE-E"/>
      <sheetName val="DTICH_OLD"/>
      <sheetName val="07.HT PODIUM"/>
      <sheetName val="04.KC HAM"/>
      <sheetName val="05.KC THAN_OK"/>
      <sheetName val="08.HT CANHO_OK"/>
      <sheetName val="INDEX"/>
      <sheetName val="Keothep"/>
      <sheetName val="DTICH"/>
      <sheetName val="DATA.KC"/>
      <sheetName val="外気負荷"/>
      <sheetName val="CTG"/>
      <sheetName val="Prelims"/>
      <sheetName val="Areas"/>
      <sheetName val="Foreigner"/>
      <sheetName val="04 - XUONG DET B"/>
      <sheetName val="CTGX"/>
      <sheetName val="CTG-1"/>
      <sheetName val="DATA.H"/>
      <sheetName val="Slab Post-Tension "/>
      <sheetName val="149-2"/>
      <sheetName val="General2"/>
      <sheetName val="Gia"/>
      <sheetName val="NEW-PANEL"/>
      <sheetName val="新规"/>
      <sheetName val="NET ALL (M)"/>
      <sheetName val="ctTBA"/>
      <sheetName val="入力作成表"/>
      <sheetName val="member_design4"/>
      <sheetName val="design_criteria4"/>
      <sheetName val="working_load_at_the_btm_ft_4"/>
      <sheetName val="plan&amp;section_of_foundation4"/>
      <sheetName val="soil_bearing_check4"/>
      <sheetName val="3_공통공사대비4"/>
      <sheetName val="준검_내역서4"/>
      <sheetName val="인건비_4"/>
      <sheetName val="G_R300경비4"/>
      <sheetName val="하도급기성_(2)4"/>
      <sheetName val="하도급단가산출_(2)4"/>
      <sheetName val="valeurs_de_base4"/>
      <sheetName val="Div26_-_Elect4"/>
      <sheetName val="StructEarth_34"/>
      <sheetName val="Lcau_-_Lxuc3"/>
      <sheetName val="Dầm_13"/>
      <sheetName val="Tro_giup3"/>
      <sheetName val="BSD_(2)4"/>
      <sheetName val="_견적서4"/>
      <sheetName val="2_고용보험료산출근거4"/>
      <sheetName val="구미4단2_XLS3"/>
      <sheetName val="%EA%B5%AC%EB%AF%B84%EB%8B%A82_3"/>
      <sheetName val="MTO_REV_03"/>
      <sheetName val="Goc_CC3"/>
      <sheetName val="Elec_LG3"/>
      <sheetName val="Elec_MG3"/>
      <sheetName val="day_dien3"/>
      <sheetName val="BEND_LOSS3"/>
      <sheetName val="96보완계획7_123"/>
      <sheetName val="가__2006년_사업계획서3"/>
      <sheetName val="건축내역서_(경제상무실)3"/>
      <sheetName val="실행내역서_3"/>
      <sheetName val="배관배선_단가조사3"/>
      <sheetName val="Sheet1_(2)3"/>
      <sheetName val="수목데이타_3"/>
      <sheetName val="tabulation_(comparison)"/>
      <sheetName val="GFA_1"/>
      <sheetName val="ESTI_"/>
      <sheetName val="Slab_Post-Tension_"/>
      <sheetName val="NSA_fr_Revit"/>
      <sheetName val="07_HT_PODIUM"/>
      <sheetName val="04_KC_HAM"/>
      <sheetName val="05_KC_THAN_OK"/>
      <sheetName val="08_HT_CANHO_OK"/>
      <sheetName val="DATA_KC"/>
      <sheetName val="04_-_XUONG_DET_B"/>
      <sheetName val="DATA_H"/>
      <sheetName val="Analisa Upah &amp; Bahan Plum"/>
      <sheetName val="HRG BHN"/>
      <sheetName val="Chenh lech vat tu"/>
      <sheetName val="THKL"/>
      <sheetName val="材料单价表"/>
      <sheetName val="FS"/>
      <sheetName val="경상비"/>
      <sheetName val="D&amp;W"/>
      <sheetName val="Analisa_Upah_&amp;_Bahan_Plum"/>
      <sheetName val="HRG_BHN"/>
      <sheetName val="Chenh_lech_vat_tu"/>
      <sheetName val="Bill of Qty MEP"/>
      <sheetName val="Doi so"/>
      <sheetName val="MAIN GATE HOUSE"/>
      <sheetName val="Bill 2.2 Villa 2 beds"/>
      <sheetName val="MATL"/>
      <sheetName val="gia vt,nc,may"/>
      <sheetName val="U.P_Breakdown"/>
      <sheetName val="B15"/>
      <sheetName val="B16"/>
      <sheetName val="B17"/>
      <sheetName val="B4-D3"/>
      <sheetName val="B8"/>
      <sheetName val="CF -Update 31Jul06"/>
      <sheetName val="Elektrikal"/>
      <sheetName val="rekap.c"/>
      <sheetName val="Config"/>
      <sheetName val="정보"/>
      <sheetName val="실행(ALT1)"/>
      <sheetName val="우각부보강"/>
      <sheetName val="단가조사표"/>
      <sheetName val="층별"/>
      <sheetName val="ASEM내역"/>
      <sheetName val="DATA(03.20)"/>
      <sheetName val="B"/>
      <sheetName val="Gia_GC_Satthep"/>
      <sheetName val="BAOCHE A"/>
      <sheetName val="Daf 1"/>
      <sheetName val="giathanh1"/>
      <sheetName val="Don gia"/>
      <sheetName val="DO AM DT"/>
      <sheetName val="Final Summary (To check)"/>
      <sheetName val="cataloge moi"/>
      <sheetName val="phân tích hiệu quả"/>
      <sheetName val="RATE"/>
      <sheetName val="member_design5"/>
      <sheetName val="design_criteria5"/>
      <sheetName val="working_load_at_the_btm_ft_5"/>
      <sheetName val="plan&amp;section_of_foundation5"/>
      <sheetName val="soil_bearing_check5"/>
      <sheetName val="3_공통공사대비5"/>
      <sheetName val="준검_내역서5"/>
      <sheetName val="인건비_5"/>
      <sheetName val="G_R300경비5"/>
      <sheetName val="하도급기성_(2)5"/>
      <sheetName val="하도급단가산출_(2)5"/>
      <sheetName val="valeurs_de_base5"/>
      <sheetName val="Div26_-_Elect5"/>
      <sheetName val="Dầm_14"/>
      <sheetName val="StructEarth_35"/>
      <sheetName val="Tro_giup4"/>
      <sheetName val="Lcau_-_Lxuc4"/>
      <sheetName val="MTO_REV_04"/>
      <sheetName val="Goc_CC4"/>
      <sheetName val="BSD_(2)5"/>
      <sheetName val="_견적서5"/>
      <sheetName val="2_고용보험료산출근거5"/>
      <sheetName val="구미4단2_XLS4"/>
      <sheetName val="%EA%B5%AC%EB%AF%B84%EB%8B%A82_4"/>
      <sheetName val="Elec_LG4"/>
      <sheetName val="Elec_MG4"/>
      <sheetName val="day_dien4"/>
      <sheetName val="BEND_LOSS4"/>
      <sheetName val="96보완계획7_124"/>
      <sheetName val="가__2006년_사업계획서4"/>
      <sheetName val="건축내역서_(경제상무실)4"/>
      <sheetName val="실행내역서_4"/>
      <sheetName val="배관배선_단가조사4"/>
      <sheetName val="Sheet1_(2)4"/>
      <sheetName val="수목데이타_4"/>
      <sheetName val="tabulation_(comparison)1"/>
      <sheetName val="GFA_11"/>
      <sheetName val="ESTI_1"/>
      <sheetName val="NSA_fr_Revit1"/>
      <sheetName val="07_HT_PODIUM1"/>
      <sheetName val="04_KC_HAM1"/>
      <sheetName val="05_KC_THAN_OK1"/>
      <sheetName val="08_HT_CANHO_OK1"/>
      <sheetName val="DATA_KC1"/>
      <sheetName val="04_-_XUONG_DET_B1"/>
      <sheetName val="DATA_H1"/>
      <sheetName val="단가_및_재료비2"/>
      <sheetName val="FCU_(2)2"/>
      <sheetName val="kimre_scrubber2"/>
      <sheetName val="2-3_V_D일위2"/>
      <sheetName val="예산_세부사항2"/>
      <sheetName val="Const_Staff2"/>
      <sheetName val="FREU_Engineering2"/>
      <sheetName val="Startup_Staff2"/>
      <sheetName val="Galaxy_소비자가격표2"/>
      <sheetName val="3련_BOX2"/>
      <sheetName val="4_LINE2"/>
      <sheetName val="7_th2"/>
      <sheetName val="#1_PLANT1"/>
      <sheetName val="Tender_Summary1"/>
      <sheetName val="_냉각수펌프1"/>
      <sheetName val="Slab_Post-Tension_1"/>
      <sheetName val="NET_ALL_(M)"/>
      <sheetName val="Analisa_Upah_&amp;_Bahan_Plum1"/>
      <sheetName val="HRG_BHN1"/>
      <sheetName val="Chenh_lech_vat_tu1"/>
      <sheetName val="Eq__Mobilization"/>
      <sheetName val="MAIN_GATE_HOUSE"/>
      <sheetName val="gia_vt,nc,may"/>
      <sheetName val="Doi_so"/>
      <sheetName val="CF_-Update_31Jul06"/>
      <sheetName val="rekap_c"/>
      <sheetName val="Final_Summary_(To_check)"/>
      <sheetName val="Bill_of_Qty_MEP"/>
      <sheetName val="Tong du toan"/>
      <sheetName val="00실적"/>
      <sheetName val="민감도"/>
      <sheetName val="Assumption"/>
      <sheetName val="일계표"/>
      <sheetName val="설변대비표"/>
      <sheetName val="Costmaster"/>
      <sheetName val="물량표(신)"/>
      <sheetName val="대비표"/>
      <sheetName val="DGCT - CAU"/>
      <sheetName val="공통비총괄표"/>
      <sheetName val="전장품(관리용)"/>
      <sheetName val="가설공사내역"/>
      <sheetName val="내역입력"/>
      <sheetName val="변실"/>
      <sheetName val="이음부"/>
      <sheetName val="____2_________________________2"/>
      <sheetName val="(2)"/>
      <sheetName val="SE-611"/>
      <sheetName val="INPUT DATA"/>
      <sheetName val="토적집계표"/>
      <sheetName val="11.자재단_x0000_"/>
      <sheetName val="실행趠锏"/>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sheetData sheetId="883"/>
      <sheetData sheetId="884"/>
      <sheetData sheetId="885"/>
      <sheetData sheetId="886" refreshError="1"/>
      <sheetData sheetId="887"/>
      <sheetData sheetId="888"/>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sheetData sheetId="919"/>
      <sheetData sheetId="920"/>
      <sheetData sheetId="921"/>
      <sheetData sheetId="922"/>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sheetData sheetId="1026"/>
      <sheetData sheetId="1027"/>
      <sheetData sheetId="1028"/>
      <sheetData sheetId="1029"/>
      <sheetData sheetId="1030"/>
      <sheetData sheetId="1031"/>
      <sheetData sheetId="1032"/>
      <sheetData sheetId="1033"/>
      <sheetData sheetId="1034"/>
      <sheetData sheetId="1035"/>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refreshError="1"/>
      <sheetData sheetId="1165" refreshError="1"/>
      <sheetData sheetId="1166" refreshError="1"/>
      <sheetData sheetId="1167" refreshError="1"/>
      <sheetData sheetId="1168" refreshError="1"/>
      <sheetData sheetId="1169"/>
      <sheetData sheetId="1170"/>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sheetData sheetId="1596"/>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sheetData sheetId="1725"/>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sheetData sheetId="1748"/>
      <sheetData sheetId="1749"/>
      <sheetData sheetId="1750"/>
      <sheetData sheetId="1751"/>
      <sheetData sheetId="1752"/>
      <sheetData sheetId="1753"/>
      <sheetData sheetId="1754"/>
      <sheetData sheetId="1755"/>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sheetData sheetId="1770"/>
      <sheetData sheetId="1771"/>
      <sheetData sheetId="1772"/>
      <sheetData sheetId="1773"/>
      <sheetData sheetId="1774"/>
      <sheetData sheetId="1775"/>
      <sheetData sheetId="1776"/>
      <sheetData sheetId="1777"/>
      <sheetData sheetId="1778"/>
      <sheetData sheetId="1779"/>
      <sheetData sheetId="1780"/>
      <sheetData sheetId="1781"/>
      <sheetData sheetId="1782"/>
      <sheetData sheetId="1783"/>
      <sheetData sheetId="1784"/>
      <sheetData sheetId="1785"/>
      <sheetData sheetId="1786"/>
      <sheetData sheetId="1787"/>
      <sheetData sheetId="1788"/>
      <sheetData sheetId="1789"/>
      <sheetData sheetId="1790"/>
      <sheetData sheetId="1791"/>
      <sheetData sheetId="1792"/>
      <sheetData sheetId="1793"/>
      <sheetData sheetId="1794"/>
      <sheetData sheetId="1795"/>
      <sheetData sheetId="1796"/>
      <sheetData sheetId="1797"/>
      <sheetData sheetId="1798"/>
      <sheetData sheetId="1799"/>
      <sheetData sheetId="1800"/>
      <sheetData sheetId="1801"/>
      <sheetData sheetId="1802"/>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sheetData sheetId="1816"/>
      <sheetData sheetId="1817"/>
      <sheetData sheetId="1818"/>
      <sheetData sheetId="1819"/>
      <sheetData sheetId="1820"/>
      <sheetData sheetId="1821"/>
      <sheetData sheetId="1822"/>
      <sheetData sheetId="1823"/>
      <sheetData sheetId="1824"/>
      <sheetData sheetId="1825"/>
      <sheetData sheetId="1826"/>
      <sheetData sheetId="1827"/>
      <sheetData sheetId="1828"/>
      <sheetData sheetId="1829"/>
      <sheetData sheetId="1830"/>
      <sheetData sheetId="1831"/>
      <sheetData sheetId="1832"/>
      <sheetData sheetId="1833"/>
      <sheetData sheetId="1834"/>
      <sheetData sheetId="1835"/>
      <sheetData sheetId="1836"/>
      <sheetData sheetId="1837"/>
      <sheetData sheetId="1838"/>
      <sheetData sheetId="1839"/>
      <sheetData sheetId="1840"/>
      <sheetData sheetId="1841"/>
      <sheetData sheetId="1842"/>
      <sheetData sheetId="1843"/>
      <sheetData sheetId="1844"/>
      <sheetData sheetId="1845"/>
      <sheetData sheetId="1846"/>
      <sheetData sheetId="1847"/>
      <sheetData sheetId="1848"/>
      <sheetData sheetId="1849"/>
      <sheetData sheetId="1850"/>
      <sheetData sheetId="1851"/>
      <sheetData sheetId="1852"/>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sheetData sheetId="1870"/>
      <sheetData sheetId="1871"/>
      <sheetData sheetId="1872"/>
      <sheetData sheetId="1873"/>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sheetData sheetId="201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sheetData sheetId="2204"/>
      <sheetData sheetId="2205"/>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refreshError="1"/>
      <sheetData sheetId="2230" refreshError="1"/>
      <sheetData sheetId="2231" refreshError="1"/>
      <sheetData sheetId="2232" refreshError="1"/>
      <sheetData sheetId="2233"/>
      <sheetData sheetId="2234"/>
      <sheetData sheetId="2235"/>
      <sheetData sheetId="2236"/>
      <sheetData sheetId="2237"/>
      <sheetData sheetId="2238"/>
      <sheetData sheetId="2239"/>
      <sheetData sheetId="2240"/>
      <sheetData sheetId="2241"/>
      <sheetData sheetId="2242"/>
      <sheetData sheetId="2243"/>
      <sheetData sheetId="2244"/>
      <sheetData sheetId="2245"/>
      <sheetData sheetId="2246"/>
      <sheetData sheetId="2247"/>
      <sheetData sheetId="2248"/>
      <sheetData sheetId="2249"/>
      <sheetData sheetId="2250"/>
      <sheetData sheetId="2251"/>
      <sheetData sheetId="2252"/>
      <sheetData sheetId="2253"/>
      <sheetData sheetId="2254"/>
      <sheetData sheetId="2255"/>
      <sheetData sheetId="2256"/>
      <sheetData sheetId="2257"/>
      <sheetData sheetId="2258"/>
      <sheetData sheetId="2259"/>
      <sheetData sheetId="2260"/>
      <sheetData sheetId="226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sheetData sheetId="2303"/>
      <sheetData sheetId="2304"/>
      <sheetData sheetId="2305"/>
      <sheetData sheetId="2306"/>
      <sheetData sheetId="2307"/>
      <sheetData sheetId="2308"/>
      <sheetData sheetId="2309"/>
      <sheetData sheetId="2310"/>
      <sheetData sheetId="2311"/>
      <sheetData sheetId="2312"/>
      <sheetData sheetId="2313"/>
      <sheetData sheetId="2314"/>
      <sheetData sheetId="2315"/>
      <sheetData sheetId="2316"/>
      <sheetData sheetId="2317"/>
      <sheetData sheetId="2318"/>
      <sheetData sheetId="2319"/>
      <sheetData sheetId="2320"/>
      <sheetData sheetId="2321"/>
      <sheetData sheetId="2322"/>
      <sheetData sheetId="2323"/>
      <sheetData sheetId="2324"/>
      <sheetData sheetId="2325"/>
      <sheetData sheetId="2326"/>
      <sheetData sheetId="2327"/>
      <sheetData sheetId="2328"/>
      <sheetData sheetId="2329"/>
      <sheetData sheetId="2330"/>
      <sheetData sheetId="2331"/>
      <sheetData sheetId="2332"/>
      <sheetData sheetId="2333"/>
      <sheetData sheetId="2334"/>
      <sheetData sheetId="2335"/>
      <sheetData sheetId="2336"/>
      <sheetData sheetId="2337"/>
      <sheetData sheetId="2338"/>
      <sheetData sheetId="2339"/>
      <sheetData sheetId="2340"/>
      <sheetData sheetId="2341"/>
      <sheetData sheetId="2342"/>
      <sheetData sheetId="2343"/>
      <sheetData sheetId="2344"/>
      <sheetData sheetId="2345"/>
      <sheetData sheetId="2346"/>
      <sheetData sheetId="2347"/>
      <sheetData sheetId="2348"/>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sheetData sheetId="2358"/>
      <sheetData sheetId="2359"/>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sheetData sheetId="2395"/>
      <sheetData sheetId="2396"/>
      <sheetData sheetId="2397"/>
      <sheetData sheetId="2398"/>
      <sheetData sheetId="2399"/>
      <sheetData sheetId="2400"/>
      <sheetData sheetId="2401"/>
      <sheetData sheetId="2402"/>
      <sheetData sheetId="2403"/>
      <sheetData sheetId="2404"/>
      <sheetData sheetId="2405"/>
      <sheetData sheetId="2406"/>
      <sheetData sheetId="2407"/>
      <sheetData sheetId="2408"/>
      <sheetData sheetId="2409"/>
      <sheetData sheetId="2410"/>
      <sheetData sheetId="2411"/>
      <sheetData sheetId="2412"/>
      <sheetData sheetId="2413"/>
      <sheetData sheetId="2414"/>
      <sheetData sheetId="2415"/>
      <sheetData sheetId="2416"/>
      <sheetData sheetId="2417"/>
      <sheetData sheetId="2418"/>
      <sheetData sheetId="2419"/>
      <sheetData sheetId="2420"/>
      <sheetData sheetId="2421"/>
      <sheetData sheetId="2422"/>
      <sheetData sheetId="2423"/>
      <sheetData sheetId="2424"/>
      <sheetData sheetId="2425"/>
      <sheetData sheetId="2426"/>
      <sheetData sheetId="2427"/>
      <sheetData sheetId="2428"/>
      <sheetData sheetId="2429"/>
      <sheetData sheetId="2430"/>
      <sheetData sheetId="2431"/>
      <sheetData sheetId="2432"/>
      <sheetData sheetId="2433"/>
      <sheetData sheetId="2434"/>
      <sheetData sheetId="2435"/>
      <sheetData sheetId="2436"/>
      <sheetData sheetId="2437"/>
      <sheetData sheetId="2438"/>
      <sheetData sheetId="2439"/>
      <sheetData sheetId="2440"/>
      <sheetData sheetId="2441"/>
      <sheetData sheetId="2442"/>
      <sheetData sheetId="2443"/>
      <sheetData sheetId="2444"/>
      <sheetData sheetId="2445"/>
      <sheetData sheetId="2446"/>
      <sheetData sheetId="2447"/>
      <sheetData sheetId="2448"/>
      <sheetData sheetId="2449"/>
      <sheetData sheetId="2450"/>
      <sheetData sheetId="2451"/>
      <sheetData sheetId="2452"/>
      <sheetData sheetId="2453"/>
      <sheetData sheetId="2454"/>
      <sheetData sheetId="2455"/>
      <sheetData sheetId="2456"/>
      <sheetData sheetId="2457"/>
      <sheetData sheetId="2458"/>
      <sheetData sheetId="2459"/>
      <sheetData sheetId="2460"/>
      <sheetData sheetId="2461"/>
      <sheetData sheetId="2462"/>
      <sheetData sheetId="2463"/>
      <sheetData sheetId="2464"/>
      <sheetData sheetId="2465"/>
      <sheetData sheetId="2466"/>
      <sheetData sheetId="2467"/>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賃率-職"/>
      <sheetName val="차액보증"/>
      <sheetName val="ABUT수량-A1"/>
      <sheetName val="수량산출"/>
    </sheetNames>
    <sheetDataSet>
      <sheetData sheetId="0">
        <row r="5">
          <cell r="I5">
            <v>1</v>
          </cell>
        </row>
        <row r="6">
          <cell r="I6">
            <v>2</v>
          </cell>
        </row>
        <row r="7">
          <cell r="I7">
            <v>3</v>
          </cell>
        </row>
        <row r="8">
          <cell r="I8">
            <v>4</v>
          </cell>
        </row>
        <row r="9">
          <cell r="I9">
            <v>5</v>
          </cell>
        </row>
        <row r="10">
          <cell r="I10">
            <v>6</v>
          </cell>
        </row>
        <row r="11">
          <cell r="I11">
            <v>7</v>
          </cell>
        </row>
        <row r="12">
          <cell r="I12">
            <v>8</v>
          </cell>
        </row>
        <row r="13">
          <cell r="I13">
            <v>9</v>
          </cell>
        </row>
        <row r="14">
          <cell r="I14">
            <v>10</v>
          </cell>
        </row>
        <row r="15">
          <cell r="I15">
            <v>11</v>
          </cell>
        </row>
        <row r="16">
          <cell r="I16">
            <v>12</v>
          </cell>
        </row>
        <row r="17">
          <cell r="I17">
            <v>13</v>
          </cell>
        </row>
        <row r="18">
          <cell r="I18">
            <v>14</v>
          </cell>
        </row>
        <row r="19">
          <cell r="I19">
            <v>15</v>
          </cell>
        </row>
        <row r="20">
          <cell r="I20">
            <v>16</v>
          </cell>
        </row>
        <row r="21">
          <cell r="I21">
            <v>17</v>
          </cell>
        </row>
        <row r="22">
          <cell r="I22">
            <v>18</v>
          </cell>
        </row>
        <row r="23">
          <cell r="I23">
            <v>19</v>
          </cell>
        </row>
        <row r="24">
          <cell r="I24">
            <v>20</v>
          </cell>
        </row>
        <row r="25">
          <cell r="I25">
            <v>21</v>
          </cell>
        </row>
        <row r="26">
          <cell r="I26">
            <v>22</v>
          </cell>
        </row>
        <row r="27">
          <cell r="I27">
            <v>23</v>
          </cell>
        </row>
        <row r="28">
          <cell r="I28">
            <v>24</v>
          </cell>
        </row>
        <row r="29">
          <cell r="I29">
            <v>25</v>
          </cell>
        </row>
        <row r="30">
          <cell r="I30">
            <v>26</v>
          </cell>
        </row>
      </sheetData>
      <sheetData sheetId="1" refreshError="1"/>
      <sheetData sheetId="2" refreshError="1"/>
      <sheetData sheetId="3"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토적집계표"/>
      <sheetName val="토적표"/>
      <sheetName val="3BL공동구 수량"/>
      <sheetName val="3BL수량집계"/>
      <sheetName val="45BL공동구수량"/>
      <sheetName val="50BL공동구 수량 "/>
      <sheetName val="45,50BL수량집계"/>
      <sheetName val="수량집계표"/>
      <sheetName val="1.설계기준"/>
      <sheetName val="I.설계조건"/>
      <sheetName val="변화치수"/>
      <sheetName val="안정검토"/>
      <sheetName val="현황산출서"/>
      <sheetName val="통합"/>
      <sheetName val="보도경계블럭"/>
      <sheetName val="날개벽"/>
      <sheetName val="설계조건"/>
      <sheetName val="안정계산"/>
      <sheetName val="단면검토"/>
      <sheetName val="ABUT수량-A1"/>
    </sheetNames>
    <sheetDataSet>
      <sheetData sheetId="0" refreshError="1"/>
      <sheetData sheetId="1"/>
      <sheetData sheetId="2"/>
      <sheetData sheetId="3" refreshError="1"/>
      <sheetData sheetId="4" refreshError="1"/>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상부"/>
      <sheetName val="단면력"/>
      <sheetName val="사용성검토"/>
      <sheetName val="신축이음"/>
      <sheetName val="내진"/>
      <sheetName val="내진삽도"/>
      <sheetName val="교각계산"/>
      <sheetName val="SLAB수량"/>
      <sheetName val="ABUT수량-A1"/>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 val="중산교"/>
      <sheetName val="실행철강하도"/>
      <sheetName val="내역"/>
      <sheetName val="증감대비"/>
      <sheetName val="3차설계"/>
      <sheetName val="BSD (2)"/>
      <sheetName val="tggwan(mac)"/>
      <sheetName val="토사(PE)"/>
      <sheetName val="STEEL BOX 단면설계(SEC.8)"/>
      <sheetName val="충주"/>
      <sheetName val="자재단가_사급"/>
      <sheetName val="노임단가"/>
      <sheetName val="중기적산목록"/>
      <sheetName val="내역서"/>
      <sheetName val="N賃率-職"/>
      <sheetName val="BSD_(2)"/>
      <sheetName val="STEEL_BOX_단면설계(SEC_8)"/>
      <sheetName val="집계표"/>
      <sheetName val="Macro(차단기)"/>
      <sheetName val="3.바닥판설계"/>
      <sheetName val="Sheet1(X)"/>
      <sheetName val="차액보증"/>
      <sheetName val="기준"/>
      <sheetName val="BOX형 교대"/>
      <sheetName val="토목내역서"/>
      <sheetName val="플랜트 설치"/>
      <sheetName val="5.정산서"/>
      <sheetName val="약품공급2"/>
      <sheetName val="당초"/>
      <sheetName val="안정검토"/>
      <sheetName val="갑지1"/>
      <sheetName val="연부97-1"/>
      <sheetName val="현황산출서"/>
      <sheetName val="Sheet3"/>
      <sheetName val="우각부보강"/>
      <sheetName val="3련 BOX"/>
      <sheetName val="일위_파일"/>
      <sheetName val="이토변실(A3-LINE)"/>
      <sheetName val="규격"/>
      <sheetName val="수종"/>
      <sheetName val="부대tu"/>
      <sheetName val="연결임시"/>
      <sheetName val="파일의이용"/>
      <sheetName val="산출금액내역"/>
      <sheetName val="내역서1999.8최종"/>
      <sheetName val="수량산출"/>
      <sheetName val="신표지1"/>
      <sheetName val="당초내역서"/>
      <sheetName val="배수공1"/>
      <sheetName val="토공"/>
      <sheetName val="Sheet1 (2)"/>
      <sheetName val="Sheet17"/>
      <sheetName val="INPUT"/>
      <sheetName val="U-TYPE(1)"/>
      <sheetName val="우수"/>
      <sheetName val="세목전체"/>
      <sheetName val="LEGEND"/>
      <sheetName val="수량"/>
      <sheetName val="설계조건"/>
      <sheetName val="guard(mac)"/>
      <sheetName val="터파기및재료"/>
      <sheetName val="코드표"/>
      <sheetName val="공사개요"/>
      <sheetName val="데리네이타현황"/>
      <sheetName val="Sheet1"/>
      <sheetName val="전선 및 전선관"/>
      <sheetName val="공량산출서"/>
      <sheetName val="보차도경계석"/>
      <sheetName val="용산1(해보)"/>
      <sheetName val="표  지"/>
      <sheetName val="상수도토공집계표"/>
      <sheetName val="하수급견적대비"/>
      <sheetName val="JUCKEYK"/>
      <sheetName val="1.설계기준"/>
      <sheetName val="말뚝지지력산정"/>
      <sheetName val="원형1호맨홀토공수량"/>
      <sheetName val="수량산출서-2"/>
      <sheetName val="조명시설"/>
      <sheetName val="부대내역"/>
      <sheetName val="COVER"/>
      <sheetName val="수안보-MBR1"/>
      <sheetName val="현황"/>
      <sheetName val="#REF"/>
      <sheetName val="화재 탐지 설비"/>
      <sheetName val="통합"/>
      <sheetName val="순성토"/>
      <sheetName val="표지"/>
      <sheetName val="Sheet2"/>
      <sheetName val="과천MAIN"/>
      <sheetName val="표층포설및다짐"/>
      <sheetName val="청천내"/>
      <sheetName val="24분기"/>
      <sheetName val="단면치수"/>
      <sheetName val="8.석축단위(H=1.5M)"/>
      <sheetName val="2000시행"/>
      <sheetName val="POWER"/>
      <sheetName val="기둥(원형)"/>
      <sheetName val="2공구산출내역"/>
      <sheetName val="옥외 전력간선공사"/>
      <sheetName val="수로단위수량"/>
      <sheetName val="DATE"/>
      <sheetName val="BID"/>
      <sheetName val="전기"/>
      <sheetName val="단가산출서"/>
      <sheetName val="예정(3)"/>
      <sheetName val="동원(3)"/>
      <sheetName val="t형"/>
      <sheetName val="입찰안"/>
      <sheetName val="골재산출"/>
      <sheetName val="SG"/>
      <sheetName val="사전공사"/>
      <sheetName val="주형"/>
      <sheetName val="가설"/>
      <sheetName val="날개벽"/>
      <sheetName val="COPING"/>
      <sheetName val="106C0300"/>
      <sheetName val="운반비정산"/>
      <sheetName val="정산"/>
      <sheetName val="내역서2"/>
      <sheetName val="서울대규장각(가시설흙막이)"/>
      <sheetName val="DATA"/>
      <sheetName val="조도계산서"/>
      <sheetName val="가로등내역서"/>
      <sheetName val="70%"/>
      <sheetName val="VXXXXX"/>
      <sheetName val="교각1"/>
      <sheetName val="3BL공동구 수량"/>
      <sheetName val="접속도수량집계표"/>
      <sheetName val="도로정위치부표"/>
      <sheetName val="도로조사부표"/>
      <sheetName val="용량(1-2)"/>
      <sheetName val="T형( 파일기초) 공현1교"/>
      <sheetName val="포장공"/>
      <sheetName val="우배수"/>
      <sheetName val="토공계산서(부체도로)"/>
      <sheetName val="4)유동표"/>
      <sheetName val="노무단가"/>
      <sheetName val="단가"/>
      <sheetName val="설계개요"/>
      <sheetName val="2000년1차"/>
      <sheetName val="2000전체분"/>
      <sheetName val="Y-WORK"/>
      <sheetName val="ITEM"/>
      <sheetName val="대덕토공총"/>
      <sheetName val="호안공"/>
      <sheetName val="05 BOX"/>
      <sheetName val="02 SLAB"/>
      <sheetName val="견적서(대외) (2)"/>
      <sheetName val="정부노임단가"/>
      <sheetName val="건설성적"/>
      <sheetName val="총괄표"/>
      <sheetName val="일위대가"/>
      <sheetName val="준검 내역서"/>
      <sheetName val="운동장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상부"/>
      <sheetName val="단면력"/>
      <sheetName val="사용성검토"/>
      <sheetName val="신축이음"/>
      <sheetName val="내진"/>
      <sheetName val="내진삽도"/>
      <sheetName val="교각계산"/>
      <sheetName val="SLAB수량"/>
      <sheetName val="ABUT수량-A1"/>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 val="설계"/>
      <sheetName val="guard(mac)"/>
      <sheetName val="교각1"/>
      <sheetName val="수로교총재료집계"/>
      <sheetName val="일위대가"/>
      <sheetName val="토공A"/>
      <sheetName val="말뚝지지력산정"/>
      <sheetName val="상부수량"/>
      <sheetName val="BOX"/>
      <sheetName val="#REF"/>
      <sheetName val="차액보증"/>
      <sheetName val="1.설계기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토적집계표"/>
      <sheetName val="토적표"/>
      <sheetName val="3BL공동구 수량"/>
      <sheetName val="3BL수량집계"/>
      <sheetName val="45BL공동구수량"/>
      <sheetName val="50BL공동구 수량 "/>
      <sheetName val="45,50BL수량집계"/>
      <sheetName val="수량집계표"/>
      <sheetName val="설계조건"/>
      <sheetName val="안정계산"/>
      <sheetName val="단면검토"/>
      <sheetName val="안정검토"/>
    </sheetNames>
    <sheetDataSet>
      <sheetData sheetId="0" refreshError="1"/>
      <sheetData sheetId="1"/>
      <sheetData sheetId="2"/>
      <sheetData sheetId="3" refreshError="1"/>
      <sheetData sheetId="4" refreshError="1"/>
      <sheetData sheetId="5"/>
      <sheetData sheetId="6"/>
      <sheetData sheetId="7"/>
      <sheetData sheetId="8"/>
      <sheetData sheetId="9" refreshError="1"/>
      <sheetData sheetId="10" refreshError="1"/>
      <sheetData sheetId="11" refreshError="1"/>
      <sheetData sheetId="12" refreshError="1"/>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변화치수"/>
    </sheetNames>
    <sheetDataSet>
      <sheetData sheetId="0" refreshError="1">
        <row r="46">
          <cell r="D46">
            <v>48</v>
          </cell>
        </row>
        <row r="49">
          <cell r="D49">
            <v>18</v>
          </cell>
        </row>
      </sheetData>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화산경계"/>
      <sheetName val="3BL공동구 수량"/>
      <sheetName val="경계좌표"/>
      <sheetName val="깨기"/>
      <sheetName val="8.PILE  (돌출)"/>
      <sheetName val="설계조건"/>
      <sheetName val="안정계산"/>
      <sheetName val="단면검토"/>
      <sheetName val="특2호부관하천산근"/>
      <sheetName val="설계예산서"/>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상부"/>
      <sheetName val="단면력"/>
      <sheetName val="사용성검토"/>
      <sheetName val="신축이음"/>
      <sheetName val="내진"/>
      <sheetName val="내진삽도"/>
      <sheetName val="교각계산"/>
      <sheetName val="SLAB수량"/>
      <sheetName val="ABUT수량-A1"/>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 val="화산경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賃率-職"/>
      <sheetName val="ABUT수량-A1"/>
      <sheetName val="SE-611"/>
      <sheetName val="20관리비율"/>
      <sheetName val="3BL공동구 수량"/>
      <sheetName val="간접재료비산출표-27-30"/>
      <sheetName val="제-노임"/>
      <sheetName val="제직재"/>
      <sheetName val="Sheet1"/>
      <sheetName val="직재"/>
      <sheetName val="수량산출"/>
      <sheetName val="Sheet3"/>
      <sheetName val="호안공"/>
    </sheetNames>
    <sheetDataSet>
      <sheetData sheetId="0" refreshError="1">
        <row r="5">
          <cell r="I5">
            <v>1</v>
          </cell>
        </row>
        <row r="6">
          <cell r="I6">
            <v>2</v>
          </cell>
        </row>
        <row r="7">
          <cell r="I7">
            <v>3</v>
          </cell>
        </row>
        <row r="8">
          <cell r="I8">
            <v>4</v>
          </cell>
        </row>
        <row r="9">
          <cell r="I9">
            <v>5</v>
          </cell>
        </row>
        <row r="10">
          <cell r="I10">
            <v>6</v>
          </cell>
        </row>
        <row r="11">
          <cell r="I11">
            <v>7</v>
          </cell>
        </row>
        <row r="12">
          <cell r="I12">
            <v>8</v>
          </cell>
        </row>
        <row r="13">
          <cell r="I13">
            <v>9</v>
          </cell>
        </row>
        <row r="14">
          <cell r="I14">
            <v>10</v>
          </cell>
        </row>
        <row r="15">
          <cell r="I15">
            <v>11</v>
          </cell>
        </row>
        <row r="16">
          <cell r="I16">
            <v>12</v>
          </cell>
        </row>
        <row r="17">
          <cell r="I17">
            <v>13</v>
          </cell>
        </row>
        <row r="18">
          <cell r="I18">
            <v>14</v>
          </cell>
        </row>
        <row r="19">
          <cell r="I19">
            <v>15</v>
          </cell>
        </row>
        <row r="20">
          <cell r="I20">
            <v>16</v>
          </cell>
        </row>
        <row r="21">
          <cell r="I21">
            <v>17</v>
          </cell>
        </row>
        <row r="22">
          <cell r="I22">
            <v>18</v>
          </cell>
        </row>
        <row r="23">
          <cell r="I23">
            <v>19</v>
          </cell>
        </row>
        <row r="24">
          <cell r="I24">
            <v>20</v>
          </cell>
        </row>
        <row r="25">
          <cell r="I25">
            <v>21</v>
          </cell>
        </row>
        <row r="26">
          <cell r="I26">
            <v>22</v>
          </cell>
        </row>
        <row r="27">
          <cell r="I27">
            <v>23</v>
          </cell>
        </row>
        <row r="28">
          <cell r="I28">
            <v>24</v>
          </cell>
        </row>
        <row r="29">
          <cell r="I29">
            <v>25</v>
          </cell>
        </row>
        <row r="30">
          <cell r="I30">
            <v>26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sheetNames>
    <sheetDataSet>
      <sheetData sheetId="0"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구조물공 주요자재집계표"/>
      <sheetName val="구조물공 수량집계표"/>
      <sheetName val=" 1호오수맨홀"/>
      <sheetName val="관경별인버트산출근거"/>
      <sheetName val="맨홀평균H산정표"/>
      <sheetName val="Sheet2 (2)"/>
      <sheetName val="OPEN구간평균H산정표-CON'C(신설)"/>
      <sheetName val="SORCE1"/>
      <sheetName val="가시설단위수량"/>
      <sheetName val="단위수량"/>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설명서"/>
      <sheetName val="일반시방"/>
      <sheetName val="공정"/>
      <sheetName val="갑지"/>
      <sheetName val="원가"/>
      <sheetName val="총괄"/>
      <sheetName val="내역서"/>
      <sheetName val="일위목록"/>
      <sheetName val="일위대가"/>
      <sheetName val="단산목록"/>
      <sheetName val="단가산출"/>
      <sheetName val="기계목록"/>
      <sheetName val="기계경비"/>
      <sheetName val="노임"/>
      <sheetName val="자재"/>
      <sheetName val="견적"/>
      <sheetName val="danga"/>
      <sheetName val="ilch"/>
      <sheetName val="SORCE1"/>
      <sheetName val="가시설단위수량"/>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3">
          <cell r="A3">
            <v>1</v>
          </cell>
        </row>
      </sheetData>
      <sheetData sheetId="9" refreshError="1"/>
      <sheetData sheetId="10" refreshError="1"/>
      <sheetData sheetId="11" refreshError="1"/>
      <sheetData sheetId="12" refreshError="1"/>
      <sheetData sheetId="13">
        <row r="98">
          <cell r="E98">
            <v>1460</v>
          </cell>
        </row>
      </sheetData>
      <sheetData sheetId="14">
        <row r="5">
          <cell r="C5">
            <v>75608</v>
          </cell>
        </row>
      </sheetData>
      <sheetData sheetId="15"/>
      <sheetData sheetId="16" refreshError="1"/>
      <sheetData sheetId="17" refreshError="1"/>
      <sheetData sheetId="18" refreshError="1"/>
      <sheetData sheetId="19" refreshError="1"/>
      <sheetData sheetId="20" refreshError="1"/>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표지)"/>
      <sheetName val="적산자료(표지)"/>
      <sheetName val="주입적산기준"/>
      <sheetName val="플랜트적산"/>
      <sheetName val="기계적산"/>
      <sheetName val="주입적산-2"/>
      <sheetName val="주입비(M3당)"/>
      <sheetName val="플랜트 설치"/>
      <sheetName val="노무비.장비.기계기구단가"/>
      <sheetName val="자재단가"/>
      <sheetName val="천공적산"/>
      <sheetName val="천공일위대가"/>
      <sheetName val="쌍송교"/>
      <sheetName val="일반맨홀수량집계"/>
      <sheetName val="CGS(문곡-사북)"/>
      <sheetName val="특2호하천산근"/>
      <sheetName val="ABUT수량-A1"/>
      <sheetName val="3련 BOX"/>
      <sheetName val="가시설수량"/>
      <sheetName val="대창(함평)"/>
      <sheetName val="대창(장성)"/>
      <sheetName val="Y-WORK"/>
      <sheetName val="기둥(원형)"/>
      <sheetName val="토사(PE)"/>
      <sheetName val="Sheet1"/>
    </sheetNames>
    <definedNames>
      <definedName name="ISO_정렬"/>
      <definedName name="등록_시작"/>
      <definedName name="등록_취소"/>
      <definedName name="메인_시작"/>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맨홀수량집계"/>
      <sheetName val="맨홀자재집계"/>
      <sheetName val="인버트수량집계"/>
      <sheetName val="부관보호공수량집계"/>
      <sheetName val="맨홀 평균높이"/>
      <sheetName val="1호 맨홀 (TYPE-B)"/>
      <sheetName val="2호 맨홀 (TYPE-B)"/>
      <sheetName val="2호 맨홀 (TYPE-C)"/>
      <sheetName val="3호 맨홀 (TYPE-C)"/>
      <sheetName val="관경별인버트수량산출"/>
      <sheetName val="맨홀유입유출관경(통복)"/>
      <sheetName val="부관보호공수량산출"/>
      <sheetName val="부관평균h산정"/>
      <sheetName val="4호 맨홀 (TYPE-B)"/>
      <sheetName val="4호 맨홀 (TYPE-C)"/>
      <sheetName val="3호 맨홀 (TYPE-B)"/>
      <sheetName val="유입유출관"/>
      <sheetName val="Sheet1"/>
      <sheetName val="일반맨홀수량집계"/>
      <sheetName val="일반맨홀자재집계"/>
      <sheetName val="일반 맨홀 평균높이"/>
      <sheetName val="3BL공동구 수량"/>
      <sheetName val="변화치수"/>
      <sheetName val="바닥판"/>
      <sheetName val="입력DATA"/>
      <sheetName val="ITEM"/>
      <sheetName val="원형맨홀수량"/>
      <sheetName val="INPUT"/>
      <sheetName val="특2호부관하천산근"/>
      <sheetName val="SLAB"/>
      <sheetName val="부하(성남)"/>
      <sheetName val="맨홀 수량"/>
      <sheetName val="ABUT수량-A1"/>
      <sheetName val="정부노임단가"/>
      <sheetName val="TABLE"/>
      <sheetName val="도로횡단-D300"/>
      <sheetName val="우각부보강"/>
      <sheetName val="가시설단위수량"/>
      <sheetName val="SORCE1"/>
      <sheetName val="단위수량"/>
      <sheetName val="DATE"/>
      <sheetName val="장비집계"/>
      <sheetName val="I一般比"/>
      <sheetName val="WORK"/>
      <sheetName val="교각계산"/>
      <sheetName val="비교표"/>
      <sheetName val="보차도경계석"/>
      <sheetName val="2F 회의실견적(5_14 일대)"/>
      <sheetName val="단면가정"/>
      <sheetName val="설계조건"/>
      <sheetName val="SE-611"/>
      <sheetName val="N賃率-職"/>
      <sheetName val="차액보증"/>
      <sheetName val="기초공"/>
      <sheetName val="안정계산"/>
      <sheetName val="기둥(원형)"/>
      <sheetName val="단면검토"/>
      <sheetName val="부대내역"/>
      <sheetName val="안정검토"/>
      <sheetName val="#REF"/>
      <sheetName val="과천MAIN"/>
      <sheetName val="8.PILE  (돌출)"/>
      <sheetName val="날개벽"/>
      <sheetName val="일위대가목록"/>
    </sheetNames>
    <sheetDataSet>
      <sheetData sheetId="0" refreshError="1">
        <row r="21">
          <cell r="K21">
            <v>14.587</v>
          </cell>
        </row>
        <row r="22">
          <cell r="K22">
            <v>16.72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산출근거 (1)"/>
      <sheetName val="산출근거 (2)"/>
      <sheetName val="전차선로 물량표"/>
      <sheetName val="산출근거 (3)"/>
      <sheetName val="자재집계"/>
      <sheetName val="산출근거 (4)"/>
      <sheetName val="Sheet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입력DATA"/>
      <sheetName val="교량간지(1)"/>
      <sheetName val="설계책임자의견"/>
      <sheetName val="교량간지 (2)"/>
      <sheetName val="흐름도"/>
      <sheetName val="INPUT설계의견"/>
      <sheetName val="OUTPUT결과설계의견"/>
      <sheetName val="교량간지 (3)"/>
      <sheetName val="바닥판"/>
      <sheetName val="JOIN(2span)"/>
      <sheetName val="JOIN(3span)"/>
      <sheetName val="철근량산정및사용성검토"/>
      <sheetName val="최적철근량산정"/>
      <sheetName val="신축량산정J2"/>
      <sheetName val="신축량산정J3"/>
      <sheetName val="신축량산정"/>
      <sheetName val="반력산정1"/>
      <sheetName val="반력산정2"/>
      <sheetName val="반력산정3"/>
      <sheetName val="8.횡빔의 설계"/>
      <sheetName val="교량간지 (4)"/>
      <sheetName val="주빔의 설계"/>
      <sheetName val="교량간지 (5)"/>
      <sheetName val="SAP2Sapn"/>
      <sheetName val="산출근거"/>
      <sheetName val="데리네이타현황"/>
      <sheetName val="교각1"/>
      <sheetName val="정부노임단가"/>
      <sheetName val="조명율표"/>
      <sheetName val="4.2유효폭의 계산"/>
      <sheetName val="DATE"/>
      <sheetName val="공사착공계"/>
      <sheetName val="산근"/>
      <sheetName val="#REF"/>
      <sheetName val="2000년1차"/>
      <sheetName val="조명시설"/>
      <sheetName val="ABUT수량-A1"/>
      <sheetName val="터파기및재료"/>
      <sheetName val="200"/>
      <sheetName val="유입맨홀산출"/>
      <sheetName val="내역서적용수량"/>
      <sheetName val="내역전기"/>
      <sheetName val="Sheet1"/>
      <sheetName val="준검 내역서"/>
      <sheetName val="단위중량"/>
      <sheetName val="PC30-3"/>
      <sheetName val="약품공급2"/>
      <sheetName val="암거 제원표-1단계"/>
      <sheetName val="기초(중마오수)"/>
      <sheetName val="장비집계"/>
      <sheetName val="횡배위치"/>
      <sheetName val="일위대가"/>
      <sheetName val="단가일람"/>
      <sheetName val="조경일람"/>
      <sheetName val="입찰안"/>
      <sheetName val="101동"/>
      <sheetName val="N賃率-職"/>
      <sheetName val="가시설수량"/>
      <sheetName val="단위수량"/>
      <sheetName val="중기일위대가"/>
      <sheetName val="품셈TABLE"/>
      <sheetName val="단위단가"/>
      <sheetName val="1~69"/>
      <sheetName val="조명일위"/>
      <sheetName val="0.단가"/>
      <sheetName val="총중목"/>
      <sheetName val="중기"/>
      <sheetName val="토사(PE)"/>
      <sheetName val="세부내역"/>
      <sheetName val="집계표"/>
      <sheetName val="원형맨홀수량"/>
      <sheetName val="이토변실(A3-LINE)"/>
      <sheetName val="5.정산서"/>
      <sheetName val="위치조서"/>
      <sheetName val="접지수량"/>
      <sheetName val="Sheet1 (2)"/>
      <sheetName val="포장공"/>
      <sheetName val="중기조종사 단위단가"/>
      <sheetName val="노임단가"/>
      <sheetName val="대창(함평)"/>
      <sheetName val="대창(장성)"/>
      <sheetName val="맨홀수량집계"/>
      <sheetName val="부대내역"/>
      <sheetName val="실행철강하도"/>
      <sheetName val="가시설(TYPE-A)"/>
      <sheetName val="1호맨홀가감수량"/>
      <sheetName val="1-1평균터파기고(1)"/>
      <sheetName val="1호맨홀수량산출"/>
      <sheetName val="일반맨홀수량집계(A-7 LINE)"/>
      <sheetName val="주형"/>
      <sheetName val="SORCE1"/>
      <sheetName val="sub"/>
      <sheetName val="단가대비표"/>
      <sheetName val="일위대가표지"/>
      <sheetName val="플랜트 설치"/>
      <sheetName val="가시설단위수량"/>
      <sheetName val="유입량"/>
      <sheetName val="8.3해석단면 선정"/>
      <sheetName val="슬래브(PF)(하류)"/>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refreshError="1"/>
      <sheetData sheetId="1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상부"/>
      <sheetName val="단면력"/>
      <sheetName val="사용성검토"/>
      <sheetName val="신축이음"/>
      <sheetName val="내진"/>
      <sheetName val="내진삽도"/>
      <sheetName val="교각계산"/>
      <sheetName val="SLAB수량"/>
      <sheetName val="ABUT수량-A1"/>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 val="우각부보강"/>
      <sheetName val="설계"/>
      <sheetName val="guard(mac)"/>
      <sheetName val="교각1"/>
      <sheetName val="안정검토"/>
      <sheetName val="type-F"/>
      <sheetName val="수량산출"/>
      <sheetName val="맨홀수량집계"/>
      <sheetName val="ITEM"/>
      <sheetName val="일위대가"/>
      <sheetName val="3BL공동구 수량"/>
      <sheetName val="통합"/>
      <sheetName val="대비"/>
      <sheetName val="내역서"/>
      <sheetName val="Y-WORK"/>
      <sheetName val="수로교총재료집계"/>
      <sheetName val="소비자가"/>
      <sheetName val="가시설(TYPE-A)"/>
      <sheetName val="1-1평균터파기고(1)"/>
      <sheetName val="장비집계"/>
      <sheetName val="건축내역"/>
      <sheetName val="설계조건"/>
      <sheetName val="#REF"/>
      <sheetName val="신우"/>
      <sheetName val="말뚝지지력산정"/>
      <sheetName val="치수표"/>
      <sheetName val="H-pile(298x299)"/>
      <sheetName val="H-pile(250x250)"/>
      <sheetName val="지장물C"/>
      <sheetName val="정부노임단가"/>
      <sheetName val="표지판현황"/>
      <sheetName val="1. 설계조건 2.단면가정 3. 하중계산"/>
      <sheetName val="DATA 입력란"/>
      <sheetName val="중산교"/>
      <sheetName val="단면치수"/>
      <sheetName val="단위수량"/>
      <sheetName val="WORK"/>
      <sheetName val="단가견적조사표"/>
      <sheetName val="가시설수량"/>
      <sheetName val="일위대가표"/>
      <sheetName val="단면가정"/>
      <sheetName val="단위중량"/>
      <sheetName val="부대내역"/>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레미콘집계"/>
      <sheetName val="자재집계표"/>
      <sheetName val="축제공집계"/>
      <sheetName val="더돋기"/>
      <sheetName val="호안집계"/>
      <sheetName val="스톤조서"/>
      <sheetName val="스톤수량"/>
      <sheetName val="스톤단위"/>
      <sheetName val="앙카조서"/>
      <sheetName val="앙카수량"/>
      <sheetName val="앙카단위"/>
      <sheetName val="돌망태조서"/>
      <sheetName val="돌망태수량"/>
      <sheetName val="돌망태단위"/>
      <sheetName val="배수공총괄표"/>
      <sheetName val="모르터산출"/>
      <sheetName val="횡배수관집계"/>
      <sheetName val="횡배수관조서"/>
      <sheetName val="횡배;구체집"/>
      <sheetName val="횡배;구체단위"/>
      <sheetName val="횡배;토공집"/>
      <sheetName val="횡배토공"/>
      <sheetName val="평균터파기고"/>
      <sheetName val="횡배수;날개"/>
      <sheetName val="횡날단위"/>
      <sheetName val="암거총"/>
      <sheetName val="연장조서"/>
      <sheetName val="구체집계"/>
      <sheetName val="암거단위"/>
      <sheetName val="토공집계"/>
      <sheetName val="토공수량"/>
      <sheetName val="평터파기고"/>
      <sheetName val="날개구체수량;집"/>
      <sheetName val="날개단위"/>
      <sheetName val="구조물공집계"/>
      <sheetName val="모르터산출 (2)"/>
      <sheetName val="교량집계"/>
      <sheetName val="교량6-6-6"/>
      <sheetName val="교량 (2)8-7-8"/>
      <sheetName val="박스집계"/>
      <sheetName val="철근집계"/>
      <sheetName val="3련 BOX"/>
      <sheetName val="1련 BOX"/>
      <sheetName val="공제집계"/>
      <sheetName val="제수변실"/>
      <sheetName val="공기변실"/>
      <sheetName val="포장집계"/>
      <sheetName val="조도계산서 (도서)"/>
      <sheetName val="MOTOR"/>
      <sheetName val="단위중량"/>
      <sheetName val="3BL공동구 수량"/>
      <sheetName val="ABUT수량-A1"/>
      <sheetName val="플랜트 설치"/>
      <sheetName val="단위수량"/>
      <sheetName val="부대내역"/>
      <sheetName val="횡배위치"/>
      <sheetName val="맨홀수량집계"/>
      <sheetName val="ITEM"/>
      <sheetName val="중기일위대가"/>
      <sheetName val="일반공사"/>
      <sheetName val="정부노임단가"/>
      <sheetName val="모르터산출_(2)"/>
      <sheetName val="교량_(2)8-7-8"/>
      <sheetName val="3련_BOX"/>
      <sheetName val="1련_BOX"/>
      <sheetName val="조도계산서_(도서)"/>
      <sheetName val="ilch"/>
      <sheetName val="입력DATA"/>
      <sheetName val="바닥판"/>
      <sheetName val="woo(mac)"/>
      <sheetName val="말뚝지지력산정"/>
      <sheetName val="대로근거"/>
      <sheetName val="중로근거"/>
      <sheetName val="집계표"/>
      <sheetName val="SE-611"/>
      <sheetName val="기초공"/>
      <sheetName val="기둥(원형)"/>
      <sheetName val="8.PILE  (돌출)"/>
      <sheetName val="미드수량"/>
      <sheetName val="4.말뚝설계"/>
      <sheetName val="1.설계조건"/>
      <sheetName val="표지판현황"/>
      <sheetName val="배"/>
      <sheetName val="표준내역"/>
      <sheetName val="우수"/>
      <sheetName val="가시설수량"/>
      <sheetName val="장비집계"/>
      <sheetName val="맨홀수량"/>
      <sheetName val="신천교(음성)"/>
      <sheetName val="SLAB"/>
      <sheetName val="특2호부관하천산근"/>
      <sheetName val="WORK"/>
      <sheetName val="터파기및재료"/>
      <sheetName val="SLAB&quot;1&quot;"/>
      <sheetName val="변화치수"/>
      <sheetName val="골재집계"/>
      <sheetName val="우각부보강"/>
      <sheetName val="가시설(TYPE-A)"/>
      <sheetName val="설계조건"/>
      <sheetName val="안정계산"/>
      <sheetName val="단면검토"/>
      <sheetName val="중기사용료"/>
      <sheetName val="물량산출근거"/>
      <sheetName val="수량(남촌)"/>
      <sheetName val="보차도경계석"/>
      <sheetName val="원형1호맨홀토공수량"/>
      <sheetName val="조명시설"/>
      <sheetName val="RAHMEN"/>
      <sheetName val="자재집계"/>
      <sheetName val="원형맨홀수량"/>
      <sheetName val="일반맨홀수량집계(A-7 LINE)"/>
      <sheetName val="DS-최종"/>
      <sheetName val="산근"/>
      <sheetName val="Sheet1 (2)"/>
      <sheetName val="L형옹벽(key)"/>
      <sheetName val="노임단가"/>
      <sheetName val="수안보-MBR1"/>
      <sheetName val="I一般比"/>
      <sheetName val="수량산출"/>
      <sheetName val="1을"/>
      <sheetName val="일반맨홀수량집계"/>
      <sheetName val="배수공"/>
      <sheetName val="암거"/>
      <sheetName val="포장공"/>
      <sheetName val="건축내역"/>
      <sheetName val="1-1평균터파기고(1)"/>
      <sheetName val="N賃率-職"/>
      <sheetName val="현황산출서"/>
      <sheetName val="소업1교"/>
      <sheetName val="1호맨홀가감수량"/>
      <sheetName val="1호맨홀수량산출"/>
      <sheetName val="내역표지"/>
      <sheetName val="단면가정"/>
      <sheetName val="명세서"/>
      <sheetName val="교각1"/>
      <sheetName val="제수"/>
      <sheetName val="공기"/>
      <sheetName val="#REF"/>
      <sheetName val="내역서"/>
      <sheetName val="부재력정리"/>
      <sheetName val="단면 (2)"/>
      <sheetName val="일위대가목록"/>
      <sheetName val="K1자재(3차등)"/>
      <sheetName val="TABLE"/>
      <sheetName val="타공종이기"/>
      <sheetName val="J直材4"/>
      <sheetName val="표지"/>
      <sheetName val="안정검토"/>
      <sheetName val="지급자재"/>
      <sheetName val="Sheet2"/>
      <sheetName val="Sheet3"/>
      <sheetName val="Y-WOR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sheetData sheetId="65" refreshError="1"/>
      <sheetData sheetId="66"/>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sheetData sheetId="92" refreshError="1"/>
      <sheetData sheetId="93" refreshError="1"/>
      <sheetData sheetId="94" refreshError="1"/>
      <sheetData sheetId="95" refreshError="1"/>
      <sheetData sheetId="96"/>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상부"/>
      <sheetName val="단면력"/>
      <sheetName val="사용성검토"/>
      <sheetName val="신축이음"/>
      <sheetName val="내진"/>
      <sheetName val="내진삽도"/>
      <sheetName val="교각계산"/>
      <sheetName val="SLAB수량"/>
      <sheetName val="ABUT수량-A1"/>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 val="우각부보강"/>
      <sheetName val="가시설수량"/>
      <sheetName val="단위수량"/>
      <sheetName val="입력DATA"/>
      <sheetName val="바닥판"/>
      <sheetName val="가시설(TYPE-A)"/>
      <sheetName val="1-1평균터파기고(1)"/>
      <sheetName val="정부노임단가"/>
      <sheetName val="3BL공동구 수량"/>
      <sheetName val="수량산출"/>
      <sheetName val="type-F"/>
      <sheetName val="통합"/>
      <sheetName val="대비"/>
      <sheetName val="장비집계"/>
      <sheetName val="맨홀수량집계"/>
      <sheetName val="내역서"/>
      <sheetName val="안정검토"/>
      <sheetName val="신우"/>
      <sheetName val="말뚝지지력산정"/>
      <sheetName val="H-pile(298x299)"/>
      <sheetName val="H-pile(250x250)"/>
      <sheetName val="지장물C"/>
      <sheetName val="Studio"/>
      <sheetName val="중기사용료"/>
      <sheetName val="직노"/>
      <sheetName val="골재집계"/>
      <sheetName val="단위중량"/>
      <sheetName val="현황산출서"/>
      <sheetName val="공종별 집계"/>
      <sheetName val="FOOTING단면력"/>
      <sheetName val="단면치수"/>
      <sheetName val="S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부하"/>
      <sheetName val="TR용량"/>
      <sheetName val="BATT"/>
      <sheetName val="GENCALC"/>
      <sheetName val="CABLE SIZE CALCULATION SHEET"/>
      <sheetName val="IMPEADENCE MAP "/>
      <sheetName val="IMPEADENCE "/>
      <sheetName val="등가거리"/>
      <sheetName val="MCCCALC"/>
      <sheetName val="CABLECALC"/>
      <sheetName val="DATA"/>
      <sheetName val="DATA1"/>
      <sheetName val="MOTOR"/>
      <sheetName val="표지"/>
      <sheetName val="원가계산"/>
      <sheetName val="원가계산기준"/>
      <sheetName val="집계표"/>
      <sheetName val="단가산출서"/>
      <sheetName val="수량산출-재료"/>
      <sheetName val="수량산출-노무"/>
      <sheetName val="산출1-전력"/>
      <sheetName val="산출1-분전반"/>
      <sheetName val="산출2-기기동력"/>
      <sheetName val="산출3-동력"/>
      <sheetName val="산출4-접지"/>
      <sheetName val="산출5-피뢰침"/>
      <sheetName val="산출6-전등"/>
      <sheetName val="산출-전등(TRAY)"/>
      <sheetName val="산출7-전열"/>
      <sheetName val="산출8-조명제어"/>
      <sheetName val="산출9-TRAY"/>
      <sheetName val="단가조사-1"/>
      <sheetName val="단가조사-2"/>
      <sheetName val="일위집계"/>
      <sheetName val="일위대가"/>
      <sheetName val="노임단가"/>
      <sheetName val="견적갑지"/>
      <sheetName val="입찰참가보고 (2)"/>
      <sheetName val="내역"/>
      <sheetName val="부대공II"/>
      <sheetName val="가설사무실"/>
      <sheetName val="조직도"/>
      <sheetName val="카메라"/>
      <sheetName val="000000"/>
      <sheetName val="조명율표"/>
      <sheetName val="CABLE"/>
      <sheetName val="전동기수정"/>
      <sheetName val="전동기적용"/>
      <sheetName val="전동기"/>
      <sheetName val="PACKAGE"/>
      <sheetName val="전선"/>
      <sheetName val="전선관"/>
      <sheetName val="허용전류"/>
      <sheetName val="선로정수"/>
      <sheetName val="전선관(1)"/>
      <sheetName val="부하산정"/>
      <sheetName val="케이블선정"/>
      <sheetName val="Sheet9"/>
      <sheetName val="Sheet10"/>
      <sheetName val="Sheet12"/>
      <sheetName val="Sheet11"/>
      <sheetName val="Sheet13"/>
      <sheetName val="Sheet14"/>
      <sheetName val="Sheet15"/>
      <sheetName val="Sheet16"/>
      <sheetName val="토목원가계산서"/>
      <sheetName val="토목원가"/>
      <sheetName val="집계장"/>
      <sheetName val="설계내역"/>
      <sheetName val="제외공종"/>
      <sheetName val="공정현황보고(3.20) (2)"/>
      <sheetName val="추진공정(법인)3.20"/>
      <sheetName val="공정현황보고(3.27) (2)"/>
      <sheetName val="추진공정(법인)3.27"/>
      <sheetName val="공정현황보고(4.2)"/>
      <sheetName val="단가비교표"/>
      <sheetName val="Chart1"/>
      <sheetName val="내역서"/>
      <sheetName val="단위내역목록"/>
      <sheetName val="단위내역서"/>
      <sheetName val="총괄표"/>
      <sheetName val="원가(1)"/>
      <sheetName val="원가(2)"/>
      <sheetName val="공량산출서"/>
      <sheetName val="설계참고목차"/>
      <sheetName val="수량조서"/>
      <sheetName val="1.철주신설"/>
      <sheetName val="2.철주신설"/>
      <sheetName val="3.철주신설"/>
      <sheetName val="4.비임신설"/>
      <sheetName val="5.기기가대"/>
      <sheetName val="6.철주기초"/>
      <sheetName val="7.기기기초"/>
      <sheetName val="8.기기기초"/>
      <sheetName val="9.기기기초"/>
      <sheetName val="10.단권변압기"/>
      <sheetName val="11.가스절연"/>
      <sheetName val="12.전자식제어반"/>
      <sheetName val="13.고장점표정반"/>
      <sheetName val="14.GP"/>
      <sheetName val="15.전철용RTU"/>
      <sheetName val="16.R-C BANK"/>
      <sheetName val="17.모선배선"/>
      <sheetName val="18.제어및전력케이블"/>
      <sheetName val="19.핏트"/>
      <sheetName val="20.배수로"/>
      <sheetName val="21.스틸그레이팅"/>
      <sheetName val="22.접지장치"/>
      <sheetName val="23.옥외전선관"/>
      <sheetName val="24.옥외외등"/>
      <sheetName val="25.무인화설비"/>
      <sheetName val="26.콘크리트포장"/>
      <sheetName val="27.자갈부설"/>
      <sheetName val="28.휀스"/>
      <sheetName val="29.소내용TR"/>
      <sheetName val="30.고배용VCB"/>
      <sheetName val="31.고배용RTU"/>
      <sheetName val="32.기기기초"/>
      <sheetName val="33.지중케이블"/>
      <sheetName val="34.전력용관로"/>
      <sheetName val="35.장주신설"/>
      <sheetName val="36.맨홀"/>
      <sheetName val="37.운반비"/>
      <sheetName val="운반비(철재류)"/>
      <sheetName val="운반비(전선관)"/>
      <sheetName val="운반비(전선류)"/>
      <sheetName val="호표"/>
      <sheetName val="시중노임표"/>
      <sheetName val="견적단가"/>
      <sheetName val="재료단가"/>
      <sheetName val="목차"/>
      <sheetName val="도급내역서"/>
      <sheetName val="1.공사집행계획서"/>
      <sheetName val="2.예산내역검토서"/>
      <sheetName val="3.실행원가내역서"/>
      <sheetName val="4.실행예산단가산출서(단가)"/>
      <sheetName val="4.실행예산단가산출서(금액)"/>
      <sheetName val="5.현장관리비"/>
      <sheetName val="6.공사예정공정표"/>
      <sheetName val="7.인원동원현황"/>
      <sheetName val="8.장비투입현황"/>
      <sheetName val="9.문제점 및 대책"/>
      <sheetName val="10.설계변경 및 추가공사"/>
      <sheetName val="공사수행범위"/>
      <sheetName val="자재투입계획"/>
      <sheetName val="사급자재구입량"/>
      <sheetName val="산출근거"/>
      <sheetName val="사급자재재료표"/>
      <sheetName val="Sheet1"/>
      <sheetName val="공사비"/>
      <sheetName val="단가산출"/>
      <sheetName val="가드레일산근"/>
      <sheetName val="수량집계표"/>
      <sheetName val="수량"/>
      <sheetName val="단가비교"/>
      <sheetName val="적용2002"/>
      <sheetName val="중기"/>
      <sheetName val="총물량표"/>
      <sheetName val="정산물량표"/>
      <sheetName val="정산세부물량1차분실적"/>
      <sheetName val="정산복구량"/>
      <sheetName val="일위대가표(1)"/>
      <sheetName val="일위대가표(2)"/>
      <sheetName val="자재단가비교표"/>
      <sheetName val="복구량산정 및 전용회선 사용"/>
      <sheetName val="Module1"/>
      <sheetName val="원가계산서"/>
      <sheetName val="설계내역서"/>
      <sheetName val="제어반공량"/>
      <sheetName val="가격조사"/>
      <sheetName val="제어반견적"/>
      <sheetName val="주요물량"/>
      <sheetName val="DS-LOAD"/>
      <sheetName val="ITEM"/>
      <sheetName val="터널조도"/>
      <sheetName val="WORK"/>
      <sheetName val="적쒩2002"/>
      <sheetName val="단위내엍목록"/>
      <sheetName val="안영판암원가계산서"/>
      <sheetName val="안영-판암간집계표"/>
      <sheetName val="안영복개집계표"/>
      <sheetName val="안영복개터널옥외변전"/>
      <sheetName val="안영복개터널가로등"/>
      <sheetName val="안영복개터널케이블(할증제외)"/>
      <sheetName val="안영복개터널케이블(할증)"/>
      <sheetName val="안영복개터널조명(할증제외)"/>
      <sheetName val="안영복개터널조명(할증)"/>
      <sheetName val="안영복개터널방재(할증제외)"/>
      <sheetName val="안영복개터널방재(할증)"/>
      <sheetName val="안영복개터널소화기(할증제외)"/>
      <sheetName val="안영복개터널소화기(할증)"/>
      <sheetName val="구완집계표"/>
      <sheetName val="구완터널옥외변전"/>
      <sheetName val="구완터널가로등"/>
      <sheetName val="구완터널케이블(할증제외)"/>
      <sheetName val="구완터널케이블(할증)"/>
      <sheetName val="구완터널조명(할증제외)"/>
      <sheetName val="구완터널조명(할증)"/>
      <sheetName val="구완터널방재(할증제외)"/>
      <sheetName val="구완터널방재(할증)"/>
      <sheetName val="구완터널소화기(할증제외)"/>
      <sheetName val="구완터널소화기(할증)"/>
      <sheetName val="안영영업소집계표"/>
      <sheetName val="안영옥외전기"/>
      <sheetName val="안영옥내전기"/>
      <sheetName val="안영옥내약전설비공사"/>
      <sheetName val="안영소방"/>
      <sheetName val="안영TG설비공사"/>
      <sheetName val="안영지명표지판총괄"/>
      <sheetName val="안영지명표지판"/>
      <sheetName val="안영지명표지판2"/>
      <sheetName val="안영IC집계표"/>
      <sheetName val="안영IC"/>
      <sheetName val="안영IC신호등집계표"/>
      <sheetName val="안영IC신호등"/>
      <sheetName val="남대전JC집계표"/>
      <sheetName val="남대전JC"/>
      <sheetName val="교량집계표(안영-판암감)"/>
      <sheetName val="교량점검등(안영-판암간)"/>
      <sheetName val="지급자재집계표"/>
      <sheetName val="안영복개터널지급자재"/>
      <sheetName val="구완터널지급자재"/>
      <sheetName val="안영영업소지급자재"/>
      <sheetName val="안영IC가로등지급자재"/>
      <sheetName val="남대전JC가로등지급자재"/>
      <sheetName val="공구손료 산출내역"/>
      <sheetName val="정부노임단가"/>
      <sheetName val="일반공사"/>
      <sheetName val="대비"/>
      <sheetName val="2F 회의실견적(5_14 일대)"/>
      <sheetName val="CONCRETE"/>
      <sheetName val="일위단가"/>
      <sheetName val="중기일위대가"/>
      <sheetName val="ilch"/>
      <sheetName val="A-4"/>
      <sheetName val="토공계산서(부체도로)"/>
      <sheetName val="P礔CKAGE"/>
      <sheetName val="Sheet1 (2)"/>
      <sheetName val="공문"/>
      <sheetName val="갑지"/>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Sheet3"/>
      <sheetName val="경비"/>
      <sheetName val="남양시작동자105노65기1.3화1.2"/>
      <sheetName val="자재단가"/>
      <sheetName val="D-3503"/>
      <sheetName val="운반비(전선륐)"/>
      <sheetName val="지급자재"/>
      <sheetName val="차액보증"/>
      <sheetName val="출근부"/>
      <sheetName val="타공종이기"/>
      <sheetName val="SG"/>
      <sheetName val="내역분기"/>
      <sheetName val="노원열병합  건축공사기성내역서"/>
      <sheetName val="공통가설"/>
      <sheetName val="소비자가"/>
      <sheetName val="결과조달"/>
      <sheetName val="공통비"/>
      <sheetName val="전기일위대가"/>
      <sheetName val="Y-WORK"/>
      <sheetName val="날개벽"/>
      <sheetName val="건축내역"/>
      <sheetName val="BLOCK(1)"/>
      <sheetName val="투찰"/>
      <sheetName val="CTEMCOST"/>
      <sheetName val="간선계산"/>
      <sheetName val="#REF"/>
      <sheetName val="품목"/>
      <sheetName val="데이타"/>
      <sheetName val="98지급계획"/>
      <sheetName val="코드"/>
      <sheetName val="TEL"/>
      <sheetName val="환률"/>
      <sheetName val="수량산출"/>
      <sheetName val="11.자재단가"/>
      <sheetName val="GIS재"/>
      <sheetName val="MTR재(한기)"/>
      <sheetName val="GIS.Ry재"/>
      <sheetName val="BQ"/>
      <sheetName val="노무비"/>
      <sheetName val="조도계산서 (도서)"/>
      <sheetName val="CODE"/>
      <sheetName val="부대내역"/>
      <sheetName val="일위대가서"/>
      <sheetName val="MCC,분전반"/>
      <sheetName val="PANEL"/>
      <sheetName val="신규단가-00.11.30"/>
      <sheetName val="원가계산서-계약"/>
      <sheetName val="계약내역서"/>
      <sheetName val="단가조서"/>
      <sheetName val="견적단가(조명제어)"/>
      <sheetName val="견적단가(등기구)"/>
      <sheetName val="견적단가(수배전반)"/>
      <sheetName val="VXXXXX"/>
      <sheetName val="전도금청구서"/>
      <sheetName val="전도금청구서 (2)"/>
      <sheetName val="자금분계"/>
      <sheetName val="미지급"/>
      <sheetName val="직영노"/>
      <sheetName val="금전출납 "/>
      <sheetName val="현금출납부"/>
      <sheetName val="식대 "/>
      <sheetName val="장비사용료"/>
      <sheetName val="장비대"/>
      <sheetName val="유류대"/>
      <sheetName val="자재대"/>
      <sheetName val="기성고조서(폐기물) (2)"/>
      <sheetName val="기성고조서(순성토)"/>
      <sheetName val="기성고조서(배수)"/>
      <sheetName val="배수외주내역서"/>
      <sheetName val="Sheet3 (5)"/>
      <sheetName val="Sheet3 (6)"/>
      <sheetName val="c_balju"/>
      <sheetName val="토공"/>
      <sheetName val="001"/>
      <sheetName val="금액내역서"/>
      <sheetName val="공사비집계"/>
      <sheetName val="전차선로 물량표"/>
      <sheetName val="연결임시"/>
      <sheetName val="현금"/>
      <sheetName val="sw1"/>
      <sheetName val="NOMUBI"/>
      <sheetName val="I.설계조건"/>
      <sheetName val="단위중량"/>
      <sheetName val="31.고_x0000_RTU"/>
      <sheetName val="집1"/>
      <sheetName val="8.PILE  (돌출)"/>
      <sheetName val="설계예산내역서"/>
      <sheetName val="토공(완충)"/>
      <sheetName val="자재집계"/>
      <sheetName val="견적시담(송포2공구)"/>
      <sheetName val="인건비"/>
      <sheetName val="중기사용료"/>
      <sheetName val="L형옹벽(key)"/>
      <sheetName val="한강운반비"/>
      <sheetName val="관람석제출"/>
      <sheetName val="기계내역"/>
      <sheetName val="내역서(총)"/>
      <sheetName val="횡배위치"/>
      <sheetName val="구조물철거타공정이월"/>
      <sheetName val="6호기"/>
      <sheetName val="판"/>
      <sheetName val="실행예산"/>
      <sheetName val="TOTAL"/>
      <sheetName val="최초침전지집계표"/>
      <sheetName val="K1자재(3차등)"/>
      <sheetName val="ABUT수량-A1"/>
      <sheetName val="기초공"/>
      <sheetName val="기둥(원형)"/>
      <sheetName val="단가조사서"/>
      <sheetName val="DATE"/>
      <sheetName val="백호우계수"/>
      <sheetName val="공사개요"/>
      <sheetName val="수목단가"/>
      <sheetName val="시설수량표"/>
      <sheetName val="식재수량표"/>
      <sheetName val="일위목록"/>
      <sheetName val="BID"/>
      <sheetName val="Sheet4"/>
      <sheetName val="BJJIN"/>
      <sheetName val="단가"/>
      <sheetName val="시설물일위"/>
      <sheetName val="fitting"/>
      <sheetName val="계산근거"/>
      <sheetName val="현장지지물물량"/>
      <sheetName val="토 적 표"/>
      <sheetName val="총계"/>
      <sheetName val="내역서 "/>
      <sheetName val="준검 내역서"/>
      <sheetName val="품질 및 특성 보정계수"/>
      <sheetName val="32.銅기기초"/>
      <sheetName val="COST"/>
      <sheetName val="겉장"/>
      <sheetName val="기성검사원"/>
      <sheetName val="원가"/>
      <sheetName val="건축"/>
      <sheetName val="토목"/>
      <sheetName val="화재 탐지 설비"/>
      <sheetName val="금액집계"/>
      <sheetName val="입력DATA"/>
      <sheetName val="바닥판"/>
      <sheetName val="총괄내역서"/>
      <sheetName val="을"/>
      <sheetName val="단가산출2"/>
      <sheetName val="일위대가목록"/>
      <sheetName val="전신환매도율"/>
      <sheetName val="조경"/>
      <sheetName val="March"/>
      <sheetName val="공통부대비"/>
      <sheetName val="정렬"/>
      <sheetName val="danga"/>
      <sheetName val="설계조건"/>
      <sheetName val="안정계산"/>
      <sheetName val="단면검토"/>
      <sheetName val="실행철강하도"/>
      <sheetName val="산거각호표"/>
      <sheetName val="교각계산"/>
      <sheetName val="입찰"/>
      <sheetName val="현경"/>
      <sheetName val="일위대가목차"/>
      <sheetName val="실행내역"/>
      <sheetName val="경비2내역"/>
      <sheetName val="보합"/>
      <sheetName val="말뚝물량"/>
      <sheetName val="NEWDRAW"/>
      <sheetName val="일위대가 (목록)"/>
      <sheetName val="eq_data"/>
      <sheetName val="토목주소"/>
      <sheetName val="프랜트면허"/>
      <sheetName val="IMP(MAIN)"/>
      <sheetName val="IMP (REACTOR)"/>
      <sheetName val="8.자재단가"/>
      <sheetName val="자재단가표"/>
      <sheetName val="3BL공동구 수량"/>
      <sheetName val="몰탈재료산출"/>
      <sheetName val="수량산출서"/>
      <sheetName val="5. COST SCHEDULE PER EXPENSE"/>
      <sheetName val="B"/>
      <sheetName val="노임"/>
      <sheetName val="2.예산냴역검토서"/>
      <sheetName val="DATA(BAC)"/>
      <sheetName val="물량산출근거"/>
      <sheetName val="FACTOR"/>
      <sheetName val="손익분석"/>
      <sheetName val="총집계표"/>
      <sheetName val="가공비"/>
      <sheetName val="난방열교"/>
      <sheetName val="급탕열교"/>
      <sheetName val="1.수인터널"/>
      <sheetName val="견적서"/>
      <sheetName val="31.고"/>
      <sheetName val="공틀공사"/>
      <sheetName val="플랜트 설치"/>
      <sheetName val="TYPE-B 평균H"/>
      <sheetName val="한전고리-을"/>
      <sheetName val="(2)"/>
      <sheetName val="일위대가표"/>
      <sheetName val="맨홀수량집계"/>
      <sheetName val="7.1유효폭"/>
      <sheetName val="교각1"/>
      <sheetName val="신공"/>
      <sheetName val="Site Expenses"/>
      <sheetName val="소업1교"/>
      <sheetName val="JUCK"/>
      <sheetName val="토공총괄집계"/>
      <sheetName val="설변물량"/>
      <sheetName val="점수계산1-2"/>
      <sheetName val="설계예산서"/>
      <sheetName val="수량집계"/>
      <sheetName val="총괄집계표"/>
      <sheetName val="총투자비산정"/>
      <sheetName val="ROE(FI)"/>
      <sheetName val="Sens&amp;Anal"/>
      <sheetName val="장비집계"/>
      <sheetName val="P.M 별"/>
      <sheetName val="35_x000e_장주신설"/>
      <sheetName val="Customer Databas"/>
      <sheetName val="골조시행"/>
      <sheetName val="단면가정"/>
      <sheetName val="현장"/>
      <sheetName val="Sheet2"/>
      <sheetName val="여흥"/>
      <sheetName val="기계실"/>
      <sheetName val="Explanation for Page 17"/>
      <sheetName val="STORAGE"/>
      <sheetName val="UNIT"/>
      <sheetName val="토목내역"/>
      <sheetName val="회사99"/>
      <sheetName val="내역1"/>
      <sheetName val="2000년1차"/>
      <sheetName val="2000전체분"/>
      <sheetName val="개요"/>
      <sheetName val="터파기및재료"/>
      <sheetName val="EUPDAT2"/>
      <sheetName val="Dae_Jiju"/>
      <sheetName val="Sikje_ingun"/>
      <sheetName val="TREE_D"/>
      <sheetName val="조건표"/>
      <sheetName val="년"/>
      <sheetName val="사용성검토"/>
      <sheetName val="단면 (2)"/>
      <sheetName val="SE-611"/>
      <sheetName val="산근"/>
      <sheetName val="검색"/>
      <sheetName val="산업개발안내서"/>
      <sheetName val="FRP배관단가(만수)"/>
      <sheetName val="만수배관단가"/>
      <sheetName val="귀래 설계 공내역서"/>
      <sheetName val="대비표"/>
      <sheetName val="장문교(대전)"/>
      <sheetName val="건축(충일분)"/>
      <sheetName val="dtxl"/>
      <sheetName val="woo(mac)"/>
      <sheetName val="단가대비표"/>
      <sheetName val="초"/>
      <sheetName val="C &amp; G RHS"/>
      <sheetName val="예산변경사항"/>
      <sheetName val="TABLE"/>
      <sheetName val="연수동"/>
      <sheetName val="아파트건축"/>
      <sheetName val="9GNG운반"/>
      <sheetName val="단면(RW1)"/>
      <sheetName val="예산서"/>
      <sheetName val="단위세대"/>
      <sheetName val="구리토평1전기"/>
      <sheetName val="06-BATCH "/>
      <sheetName val="공종별 집계"/>
      <sheetName val="변화치수"/>
      <sheetName val="hvac(제어동)"/>
      <sheetName val="Sheet5"/>
      <sheetName val="단중표"/>
      <sheetName val="기계경비"/>
      <sheetName val="전기일위목록"/>
      <sheetName val="설계산출표지"/>
      <sheetName val="공사원가계산서"/>
      <sheetName val="설계산출기초"/>
      <sheetName val="도급예산내역서총괄표"/>
      <sheetName val="을부담운반비"/>
      <sheetName val="운반비산출"/>
      <sheetName val="직노"/>
      <sheetName val="Macro1"/>
      <sheetName val="TYPE1"/>
      <sheetName val="unit 4"/>
      <sheetName val="실시설계"/>
      <sheetName val="구왤집계표"/>
      <sheetName val="Ⅴ-2.공종별내역"/>
      <sheetName val="관거공사비"/>
      <sheetName val="2.대외공문"/>
      <sheetName val="45,46"/>
      <sheetName val="sum1 (2)"/>
      <sheetName val="major"/>
      <sheetName val="#230,#235"/>
      <sheetName val="오산갈곳"/>
      <sheetName val="부대공집계표"/>
      <sheetName val="자료"/>
      <sheetName val="원형맨홀수량"/>
      <sheetName val="전체총괄표"/>
      <sheetName val="요소별"/>
      <sheetName val="전기요금"/>
      <sheetName val="도급대비"/>
      <sheetName val="조건"/>
      <sheetName val="한전위탁공사비2"/>
      <sheetName val="1을"/>
      <sheetName val="철거수량"/>
      <sheetName val="계획"/>
      <sheetName val="계획세부"/>
      <sheetName val="사용내역서"/>
      <sheetName val="항목별내역서"/>
      <sheetName val="안전담당자"/>
      <sheetName val="유도원"/>
      <sheetName val="안전사진"/>
      <sheetName val="Breakdown"/>
      <sheetName val="건축원가계산서"/>
      <sheetName val="관리비"/>
      <sheetName val="현장관리비집계표"/>
      <sheetName val="물량표"/>
      <sheetName val="내역전기"/>
      <sheetName val="조도"/>
      <sheetName val="Model"/>
      <sheetName val="Ⅱ1-0타"/>
      <sheetName val="내역총괄표"/>
      <sheetName val="공사설명서"/>
      <sheetName val="FB25JN"/>
      <sheetName val="배수관공"/>
      <sheetName val="5지구단위"/>
      <sheetName val="제경비"/>
      <sheetName val="하수급견적대비"/>
      <sheetName val="을지"/>
      <sheetName val="실행내역서"/>
      <sheetName val="DS-최종"/>
      <sheetName val="단위수량"/>
      <sheetName val="J直材4"/>
      <sheetName val="명세서"/>
      <sheetName val="입찰안"/>
      <sheetName val="단가조정"/>
      <sheetName val=" 견적서"/>
      <sheetName val="Despacho (c.civil)"/>
      <sheetName val="CALCULATION"/>
      <sheetName val="BOQ-Summary_Form A2"/>
      <sheetName val="DIAPHRAGM"/>
      <sheetName val="118.세금과공과"/>
      <sheetName val="수량산출근거"/>
      <sheetName val="부대대비"/>
      <sheetName val="냉연집계"/>
      <sheetName val="계화배수"/>
      <sheetName val="코드표"/>
      <sheetName val="가시설수량"/>
      <sheetName val="CIVIL"/>
      <sheetName val="U-TYPE(1)"/>
      <sheetName val="예산M12A"/>
      <sheetName val="96수출"/>
      <sheetName val="단면치수"/>
      <sheetName val="Proposal"/>
      <sheetName val="dg"/>
      <sheetName val="견적조건"/>
      <sheetName val="SLAB"/>
      <sheetName val="입적표"/>
      <sheetName val="별표"/>
      <sheetName val="총누계"/>
      <sheetName val="단가조사표"/>
      <sheetName val="5공철탑검토표"/>
      <sheetName val="4공철탑검토"/>
      <sheetName val="비대칭계수"/>
      <sheetName val="전동기 SPEC"/>
      <sheetName val="효성CB 1P기초"/>
      <sheetName val="국공유지및사유지"/>
      <sheetName val="DESIGN_CRETERIA"/>
      <sheetName val="Base_Data"/>
      <sheetName val="방송노임"/>
      <sheetName val="설계명세서(선로)"/>
      <sheetName val="진주방향"/>
      <sheetName val="CS2"/>
      <sheetName val="LOPCALC"/>
      <sheetName val="표지 (2)"/>
      <sheetName val="장비당단가 (1)"/>
      <sheetName val="일"/>
      <sheetName val="본부소개"/>
      <sheetName val="Indirect Cost"/>
      <sheetName val="표지1"/>
      <sheetName val="교통대책내역"/>
      <sheetName val="Qheet3"/>
      <sheetName val="예산내역서"/>
      <sheetName val="Page 1A - Proposal Strategy "/>
      <sheetName val="T진도"/>
      <sheetName val="토사(PE)"/>
      <sheetName val="대비2"/>
      <sheetName val="동원인원산출"/>
      <sheetName val="Coeffiecient"/>
      <sheetName val="Parts 1 Feb 2004"/>
      <sheetName val="을 2"/>
      <sheetName val="계ԯ"/>
      <sheetName val="LOPCAL_x0005_"/>
      <sheetName val="공종분류"/>
      <sheetName val="CABLE_SIZE_CALCULATION_SHEET"/>
      <sheetName val="IMPEADENCE_MAP_"/>
      <sheetName val="IMPEADENCE_"/>
      <sheetName val="입찰참가보고_(2)"/>
      <sheetName val="공정현황보고(3_20)_(2)"/>
      <sheetName val="추진공정(법인)3_20"/>
      <sheetName val="공정현황보고(3_27)_(2)"/>
      <sheetName val="추진공정(법인)3_27"/>
      <sheetName val="공정현황보고(4_2)"/>
      <sheetName val="1_공사집행계획서"/>
      <sheetName val="2_예산내역검토서"/>
      <sheetName val="3_실행원가내역서"/>
      <sheetName val="4_실행예산단가산출서(단가)"/>
      <sheetName val="4_실행예산단가산출서(금액)"/>
      <sheetName val="5_현장관리비"/>
      <sheetName val="6_공사예정공정표"/>
      <sheetName val="7_인원동원현황"/>
      <sheetName val="8_장비투입현황"/>
      <sheetName val="9_문제점_및_대책"/>
      <sheetName val="10_설계변경_및_추가공사"/>
      <sheetName val="1_철주신설"/>
      <sheetName val="2_철주신설"/>
      <sheetName val="3_철주신설"/>
      <sheetName val="4_비임신설"/>
      <sheetName val="5_기기가대"/>
      <sheetName val="6_철주기초"/>
      <sheetName val="7_기기기초"/>
      <sheetName val="8_기기기초"/>
      <sheetName val="9_기기기초"/>
      <sheetName val="10_단권변압기"/>
      <sheetName val="11_가스절연"/>
      <sheetName val="12_전자식제어반"/>
      <sheetName val="13_고장점표정반"/>
      <sheetName val="14_GP"/>
      <sheetName val="15_전철용RTU"/>
      <sheetName val="16_R-C_BANK"/>
      <sheetName val="17_모선배선"/>
      <sheetName val="18_제어및전력케이블"/>
      <sheetName val="19_핏트"/>
      <sheetName val="20_배수로"/>
      <sheetName val="21_스틸그레이팅"/>
      <sheetName val="22_접지장치"/>
      <sheetName val="23_옥외전선관"/>
      <sheetName val="24_옥외외등"/>
      <sheetName val="25_무인화설비"/>
      <sheetName val="26_콘크리트포장"/>
      <sheetName val="27_자갈부설"/>
      <sheetName val="28_휀스"/>
      <sheetName val="29_소내용TR"/>
      <sheetName val="골재집계"/>
      <sheetName val="200"/>
      <sheetName val="작성"/>
      <sheetName val="보도경계블럭"/>
      <sheetName val="말뚝지지력산정"/>
      <sheetName val="건물현황"/>
      <sheetName val="재무가정"/>
      <sheetName val="일용노임단가"/>
      <sheetName val="단가비교표_공통1"/>
      <sheetName val="dt0301"/>
      <sheetName val="dtt0301"/>
      <sheetName val="쵽괄표"/>
      <sheetName val="쵽물량표"/>
      <sheetName val="정산민량표"/>
      <sheetName val="4.실행예산단가삼출서(단갌)"/>
      <sheetName val="4.실행예산단가삼출서(금액)"/>
      <sheetName val="5.현잣관리비"/>
      <sheetName val="전기"/>
      <sheetName val="설계서"/>
      <sheetName val="전압강하계산"/>
      <sheetName val="단가조사"/>
      <sheetName val="봉방동근생"/>
      <sheetName val="일위대가(계측기설치)"/>
      <sheetName val="월선수금"/>
      <sheetName val="EP0618"/>
      <sheetName val="VXXX"/>
      <sheetName val="공사내역"/>
      <sheetName val="부재력정리"/>
      <sheetName val="공통"/>
      <sheetName val="기타 정보통신공사"/>
      <sheetName val="설계명세서"/>
      <sheetName val="백암비스타내역"/>
      <sheetName val="현대물량"/>
      <sheetName val="20관리비율"/>
      <sheetName val="설변내역1"/>
      <sheetName val="8.자재단가비교표"/>
      <sheetName val="5.수량집계"/>
      <sheetName val="3.일위대가표"/>
      <sheetName val="언어보정"/>
      <sheetName val="품질보정"/>
      <sheetName val="단가표 "/>
      <sheetName val="양식"/>
      <sheetName val="투자효율분석"/>
      <sheetName val="부하계산서"/>
      <sheetName val="재료집계"/>
      <sheetName val="원가계산서(남측)"/>
      <sheetName val="심사계산"/>
      <sheetName val="심사물량"/>
      <sheetName val="보차도경계석"/>
      <sheetName val="가설건물"/>
      <sheetName val="IP좌표"/>
      <sheetName val="CRUDE RE-bar"/>
      <sheetName val="Main"/>
      <sheetName val="KP1590_E"/>
      <sheetName val="설산1.나"/>
      <sheetName val="본사S"/>
      <sheetName val="날개벽(시점좌측)"/>
      <sheetName val="RAHMEN"/>
      <sheetName val="부하LOAD"/>
      <sheetName val="남ꌀ전JC"/>
      <sheetName val="D040416"/>
      <sheetName val="배수공토공"/>
      <sheetName val="1.설계조건"/>
      <sheetName val="Baby일위대가"/>
      <sheetName val="INPUT"/>
      <sheetName val="안정검토"/>
      <sheetName val="비교표"/>
      <sheetName val="정산입력"/>
      <sheetName val="3.현장배치"/>
      <sheetName val="설계내역(2001)"/>
      <sheetName val="Studio"/>
      <sheetName val="#4DUCT SUPPORT 체크LIST"/>
      <sheetName val="부재리스트"/>
      <sheetName val="Budget 2005(DW)"/>
      <sheetName val="ins"/>
      <sheetName val="도장수량"/>
      <sheetName val="당초수량"/>
      <sheetName val="구조물공"/>
      <sheetName val="일반맨홀수량집계"/>
      <sheetName val="토&amp;흙"/>
      <sheetName val="투찰내역"/>
      <sheetName val="가설공사내역"/>
      <sheetName val="가시설(TYPE-A)"/>
      <sheetName val="1-1평균터파기고(1)"/>
      <sheetName val="1NYS(당)"/>
      <sheetName val="토류판설치(t=60)"/>
      <sheetName val="식재"/>
      <sheetName val="1호맨홀가감수량"/>
      <sheetName val="시설물"/>
      <sheetName val="식재출력용"/>
      <sheetName val="유지관리"/>
      <sheetName val="1호맨홀수량산출"/>
      <sheetName val="CAPVC"/>
      <sheetName val="세부내역서(전기)"/>
      <sheetName val="b_balju_cho"/>
      <sheetName val="BSD (2)"/>
      <sheetName val="요율"/>
      <sheetName val="FILE1"/>
      <sheetName val="일위대가(가설)"/>
      <sheetName val="통합"/>
      <sheetName val="ATS단가"/>
      <sheetName val="세목별"/>
      <sheetName val="재집"/>
      <sheetName val="직재"/>
      <sheetName val="내역표지"/>
      <sheetName val="물가"/>
      <sheetName val="COVER"/>
      <sheetName val="4.말뚝설계"/>
      <sheetName val="가격조사서"/>
      <sheetName val="견적정보"/>
      <sheetName val="FAB별"/>
      <sheetName val="공사비명세서"/>
      <sheetName val="EQUIPMENT -2"/>
      <sheetName val="FLANGE"/>
      <sheetName val="VALVE"/>
      <sheetName val="배"/>
      <sheetName val="기계"/>
      <sheetName val="I一般比"/>
      <sheetName val="원가집계"/>
      <sheetName val="기계경비(시간당)"/>
      <sheetName val="전선 및 전선관"/>
      <sheetName val="내역서(기성청구)"/>
      <sheetName val="IMPEADENC_x0000__x0000_"/>
      <sheetName val=""/>
      <sheetName val="B부대공"/>
      <sheetName val="재해-호표"/>
      <sheetName val="품셈(기초)"/>
      <sheetName val="대전21토목내역서"/>
      <sheetName val="토공(우물통,기타) "/>
      <sheetName val="방음벽 기초 일반수량"/>
      <sheetName val="신천교(음성)"/>
      <sheetName val="SORCE1"/>
      <sheetName val="가시설단위수량"/>
      <sheetName val="사진"/>
      <sheetName val="부대공"/>
      <sheetName val="방호벽"/>
      <sheetName val="교통표지"/>
      <sheetName val="낙석방지책"/>
      <sheetName val="도급및 실행내역"/>
      <sheetName val="순공사비총괄"/>
      <sheetName val="부대공Ⅱ"/>
      <sheetName val="현장관리비내역서"/>
      <sheetName val="B767"/>
      <sheetName val="98수금사업"/>
      <sheetName val="GI_x0000__x0000_"/>
      <sheetName val="GI0_x0000_"/>
      <sheetName val="3.건축(현장안)"/>
      <sheetName val="단가(1)"/>
      <sheetName val="J"/>
      <sheetName val="L형옹벽"/>
      <sheetName val="치수표"/>
      <sheetName val="TCA"/>
      <sheetName val="지장물C"/>
      <sheetName val="원본"/>
      <sheetName val="FLA"/>
      <sheetName val="구의33고"/>
      <sheetName val="공통가설공사"/>
      <sheetName val="기본자료"/>
      <sheetName val="99총공사내역서"/>
      <sheetName val="대림경상68억"/>
      <sheetName val="저"/>
      <sheetName val="BQ-Offsite"/>
      <sheetName val="PipWT"/>
      <sheetName val="자판실행"/>
      <sheetName val="타워기초"/>
      <sheetName val="견적"/>
      <sheetName val="합계"/>
      <sheetName val="세부내역"/>
      <sheetName val="현장별계약현황('98.10.31)"/>
      <sheetName val="맨홀수량"/>
      <sheetName val="쵽괄墌"/>
      <sheetName val="착공내역"/>
      <sheetName val="1.우편집중내역서"/>
      <sheetName val="갑지(추정)"/>
      <sheetName val="내역(전체)"/>
      <sheetName val="전기단가조사서"/>
      <sheetName val="하조서"/>
      <sheetName val="적현로"/>
      <sheetName val="각종장비전압강하계산"/>
      <sheetName val="부대공헾】_x0005_"/>
      <sheetName val="계획세헾"/>
      <sheetName val="품셈TABLE"/>
      <sheetName val="견적을지"/>
      <sheetName val="변경내역"/>
      <sheetName val="현장경비"/>
      <sheetName val="MAT"/>
      <sheetName val="TB-내역서"/>
      <sheetName val="단가표"/>
      <sheetName val="재료"/>
      <sheetName val="6공구전체"/>
      <sheetName val="토공 토적표"/>
      <sheetName val="DESIGN CRETERIA"/>
      <sheetName val="1.취수장"/>
      <sheetName val="신축수량"/>
      <sheetName val="배수공"/>
      <sheetName val="암거"/>
      <sheetName val="3련 BOX"/>
      <sheetName val="건축공사"/>
      <sheetName val="계렀቟԰"/>
      <sheetName val="건축내역서"/>
      <sheetName val="건축마감(E)"/>
      <sheetName val="BOX"/>
      <sheetName val="토공,기초"/>
      <sheetName val="Galaxy 소비자가격표"/>
      <sheetName val="건설성적"/>
      <sheetName val="항목별내역헾"/>
      <sheetName val="말뚝지ᘀ᨜԰_x0000_"/>
      <sheetName val="Ⅴ-2.공ᛇ᨜԰_x0000_"/>
      <sheetName val="오산갈醜"/>
      <sheetName val="말뚝지怀፵∀ᩃ"/>
      <sheetName val="부대_x0005__x0000_"/>
      <sheetName val="견적_x0005__x0000_"/>
      <sheetName val="남양내역"/>
      <sheetName val="포장공"/>
      <sheetName val="-15.0"/>
      <sheetName val="공사기본내용입력"/>
      <sheetName val="조명시설"/>
      <sheetName val="Condition"/>
      <sheetName val="말뚝지怀፵ን"/>
      <sheetName val="30_고배용VCB"/>
      <sheetName val="31_고배용RTU"/>
      <sheetName val="32_기기기초"/>
      <sheetName val="33_지중케이블"/>
      <sheetName val="34_전력용관로"/>
      <sheetName val="35_장주신설"/>
      <sheetName val="36_맨홀"/>
      <sheetName val="37_운반비"/>
      <sheetName val="복구량산정_및_전용회선_사용"/>
      <sheetName val="공구손료_산출내역"/>
      <sheetName val="2F_회의실견적(5_14_일대)"/>
      <sheetName val="남양시작동자105노65기1_3화1_2"/>
      <sheetName val="1_노무비명세서(해동)"/>
      <sheetName val="1_노무비명세서(토목)"/>
      <sheetName val="2_노무비명세서(해동)"/>
      <sheetName val="2_노무비명세서(수직보호망)"/>
      <sheetName val="2_노무비명세서(난간대)"/>
      <sheetName val="2_사진대지"/>
      <sheetName val="3_사진대지"/>
      <sheetName val="신규단가-00_11_30"/>
      <sheetName val="전차선로_물량표"/>
      <sheetName val="노원열병합__건축공사기성내역서"/>
      <sheetName val="I_설계조건"/>
      <sheetName val="31_고RTU"/>
      <sheetName val="00내역서"/>
      <sheetName val="BOQ건축"/>
      <sheetName val="DNW"/>
      <sheetName val="입출재고현황 (2)"/>
      <sheetName val="산출내역서집계표"/>
      <sheetName val="시행예산"/>
      <sheetName val="날개벽(좌,우=45도,75도)"/>
      <sheetName val="설비내역서"/>
      <sheetName val="전기내역서"/>
      <sheetName val="123"/>
      <sheetName val="토공사"/>
      <sheetName val="실행내역서 "/>
      <sheetName val="dg-VTu"/>
      <sheetName val="APT내역"/>
      <sheetName val="SUB일위대가"/>
      <sheetName val="부대시설"/>
      <sheetName val="보집계표"/>
      <sheetName val="COPING"/>
      <sheetName val="99.6"/>
      <sheetName val="2공구산출내역"/>
      <sheetName val="일반전기"/>
      <sheetName val="배수공1"/>
      <sheetName val="사급자재"/>
      <sheetName val="성토도수로현황"/>
      <sheetName val="plan&amp;section of foundation"/>
      <sheetName val="design criteria"/>
      <sheetName val="DS_3Q"/>
      <sheetName val="Sitec120"/>
      <sheetName val="대우단가(풍산)"/>
      <sheetName val="3.하중산정4.지지력"/>
      <sheetName val="예산M5A"/>
      <sheetName val="포장복구집계"/>
      <sheetName val="2002년요약"/>
      <sheetName val="참고"/>
      <sheetName val="산๿"/>
      <sheetName val="CAL"/>
      <sheetName val="기타공"/>
      <sheetName val="배수집계"/>
      <sheetName val="BOM-Form A.1.III"/>
      <sheetName val="L_RPTA05_목록"/>
      <sheetName val="품질 및 缀ᨎ԰_x0000_缀_x0000__x0000_"/>
      <sheetName val="안က_x0000_瀀"/>
      <sheetName val="안/_x0000_ "/>
      <sheetName val="재료缀ᨎ"/>
      <sheetName val="명헾】"/>
      <sheetName val="BQ(실행)"/>
      <sheetName val="2001예정공정표 "/>
      <sheetName val="맨홀토공수량"/>
      <sheetName val="총괄-1"/>
      <sheetName val="6동"/>
      <sheetName val="일반부하"/>
      <sheetName val="B토목"/>
      <sheetName val="전체"/>
      <sheetName val="AP1"/>
      <sheetName val="품의서"/>
      <sheetName val="실행철헾】_x0005_"/>
      <sheetName val="PRO_DCI"/>
      <sheetName val="INST_DCI"/>
      <sheetName val="HVAC_DCI"/>
      <sheetName val="PIPE_DCI"/>
      <sheetName val="공사비 내역 (가)"/>
      <sheetName val="장비"/>
      <sheetName val="계획세_x0005_"/>
      <sheetName val="계획세喀"/>
      <sheetName val="s"/>
      <sheetName val="경비_원본"/>
      <sheetName val="6PILE  (돌출)"/>
      <sheetName val="개ᰀ"/>
      <sheetName val="부하(성남)"/>
      <sheetName val="내역(자100%,노100%)기아화성UD동"/>
      <sheetName val="1.설계설명서"/>
      <sheetName val="기준자료"/>
      <sheetName val="을 1"/>
      <sheetName val="자재단䈀Ὢ"/>
      <sheetName val="인사자료총집계"/>
      <sheetName val="표지판현황"/>
      <sheetName val="편입토지조서"/>
      <sheetName val="공사비총괄표"/>
      <sheetName val="단가조๿"/>
      <sheetName val="1-1"/>
      <sheetName val="가감수량"/>
      <sheetName val="맨홀수량산출"/>
      <sheetName val="내역(원안-대안)"/>
      <sheetName val="working load at the btm ft."/>
      <sheetName val="토사԰_x0000_缀_x0000_"/>
      <sheetName val="비대缀ᨎ԰"/>
      <sheetName val="산尜"/>
      <sheetName val="부대"/>
      <sheetName val="RING WALL"/>
      <sheetName val="기초견적가"/>
      <sheetName val="MW-S"/>
      <sheetName val="NYS"/>
      <sheetName val="MW-BM"/>
      <sheetName val="Data&amp;Result"/>
      <sheetName val="오산︀폕"/>
      <sheetName val="stability check"/>
      <sheetName val="design load"/>
      <sheetName val="type-F"/>
      <sheetName val="CAT_5"/>
      <sheetName val="별첨1"/>
      <sheetName val="아파트1"/>
      <sheetName val="1호맨홀토공"/>
      <sheetName val="갑지1"/>
      <sheetName val="연습"/>
      <sheetName val="J直材_x0005_"/>
      <sheetName val=" ԰_x0000_缀"/>
      <sheetName val="슬래브(유곡)"/>
      <sheetName val="전기簀፰쐀፰"/>
      <sheetName val="D01"/>
      <sheetName val="자료(통합)"/>
      <sheetName val="대상공사(조달청)"/>
      <sheetName val="Mp-team 1"/>
      <sheetName val="SUMMARY"/>
      <sheetName val="PAINT"/>
      <sheetName val="콘크리트타설집계표"/>
      <sheetName val="일반맨홀수량집계(A-7 LINE)"/>
      <sheetName val="물량산〒_x0005_"/>
      <sheetName val="부紀ዱ԰"/>
      <sheetName val="물︀"/>
      <sheetName val="Testing"/>
      <sheetName val="GL연결용"/>
      <sheetName val="비교缀"/>
      <sheetName val="화산경계"/>
      <sheetName val="을부담_x0000__x0000_頀"/>
      <sheetName val="견적서-을지"/>
      <sheetName val="목차 "/>
      <sheetName val="Modeþ"/>
      <sheetName val="Mode_x0000_"/>
      <sheetName val="BASIC (2)"/>
      <sheetName val="Macro(전선)"/>
      <sheetName val="광속"/>
      <sheetName val="Macro(전등)"/>
      <sheetName val="포장공사"/>
      <sheetName val="XL4Poppy"/>
      <sheetName val="list price"/>
      <sheetName val="토 _x0000__x0000__x0005_"/>
      <sheetName val="KSTAR-M"/>
      <sheetName val="조도계산"/>
      <sheetName val="시공측량-을"/>
      <sheetName val="FRT_O"/>
      <sheetName val="FAB_I"/>
      <sheetName val="NEYOK"/>
      <sheetName val="45,4H"/>
      <sheetName val="MFAB"/>
      <sheetName val="MFRT"/>
      <sheetName val="MPKG"/>
      <sheetName val="MPRD"/>
      <sheetName val="전동기 SP԰_x0000_"/>
      <sheetName val="부대頀ኗ"/>
      <sheetName val="호표산출내역"/>
      <sheetName val="제잡비계산"/>
      <sheetName val="국공유԰_x0000_缀_x0000__x0000_"/>
      <sheetName val="단가산출집계"/>
      <sheetName val="5.정산서"/>
      <sheetName val="1.설계기준"/>
      <sheetName val="guard(mac)"/>
      <sheetName val="부대헾】"/>
      <sheetName val="개별직종노임단가(2003.9)"/>
      <sheetName val="내역서01"/>
      <sheetName val="공구원가계산"/>
      <sheetName val="중기사용료산출근거"/>
      <sheetName val="단가 및 재료비"/>
      <sheetName val="설계밇譤0_x0000_"/>
      <sheetName val="조경일람"/>
      <sheetName val="부대廠_x0013_"/>
      <sheetName val="골재헾】"/>
      <sheetName val="실행철강矨_x001e_"/>
      <sheetName val="말뚝지ᴀᨈ԰_x0000_"/>
      <sheetName val="개԰"/>
      <sheetName val="입력1"/>
      <sheetName val="공사원가_x0005__x0000_"/>
      <sheetName val="총공사비"/>
      <sheetName val="단가조건(02년)"/>
      <sheetName val="단위헾】"/>
      <sheetName val="S1"/>
      <sheetName val="내역서(우)"/>
      <sheetName val="sheets"/>
      <sheetName val="전등"/>
      <sheetName val="문학간접"/>
      <sheetName val="기자재비"/>
      <sheetName val="DRAIN DRUM PIT D-301"/>
      <sheetName val="단가址&quot;垌"/>
      <sheetName val="CC16-내역서"/>
      <sheetName val="보렀቟԰"/>
      <sheetName val="자재집계표"/>
      <sheetName val="물량산출근䡲"/>
      <sheetName val="보ᰀ፜搀"/>
      <sheetName val="40총괄"/>
      <sheetName val="40집계"/>
      <sheetName val="부대尜_x0013_"/>
      <sheetName val="하수급_x0005__x0000__x0000_"/>
      <sheetName val="31.고_x005f_x0000_RTU"/>
      <sheetName val="35_x005f_x000e_장주신설"/>
      <sheetName val="기성내역서표지"/>
      <sheetName val="5공철탑ⶅ︀"/>
      <sheetName val="조달요청서"/>
      <sheetName val="8&amp;장비투입현황"/>
      <sheetName val="ꕬ완터널조명(할증제외)"/>
      <sheetName val="굤완터널소화기(할증)"/>
      <sheetName val="일밐공사"/>
      <sheetName val="약품공급2"/>
      <sheetName val="가로등기초"/>
      <sheetName val="신우"/>
      <sheetName val="증감대비"/>
      <sheetName val="FUSE_MCB"/>
      <sheetName val="대로근거"/>
      <sheetName val="철거丵〒"/>
      <sheetName val="직_x0005_"/>
      <sheetName val="제조98"/>
      <sheetName val="7내역"/>
      <sheetName val="설계명세서က_x0000_ꠀ"/>
      <sheetName val="설산1⥸"/>
      <sheetName val="설산1⠀ᡶ"/>
      <sheetName val="설산1찀᎔"/>
      <sheetName val="설산1倀⮓"/>
      <sheetName val="설산1저ᱵ"/>
      <sheetName val="설산1Ⰰ⊎"/>
      <sheetName val="설산1ᵈ"/>
      <sheetName val="부재泬#洴"/>
      <sheetName val="설산1⍬"/>
      <sheetName val="설산1蠀⍶"/>
      <sheetName val="설산1ࠀṴ"/>
      <sheetName val="부재_x0005__x0000_"/>
      <sheetName val="설산1_xdc00_ㅭ"/>
      <sheetName val="설산1谀❳"/>
      <sheetName val="설산1氀ᥰ"/>
      <sheetName val="설계명세서韈.헾⿓"/>
      <sheetName val="부재韈.헾"/>
      <sheetName val="설산1䠀ⅷ"/>
      <sheetName val="자재총집계"/>
      <sheetName val="N賃率-職"/>
      <sheetName val="JUCKEYK"/>
      <sheetName val="Ԁ"/>
      <sheetName val="TYPE-A"/>
      <sheetName val="문산방향-교대(A2)"/>
      <sheetName val="공사원가계산㔀"/>
      <sheetName val="㗇቎"/>
      <sheetName val="설산1렀⑙"/>
      <sheetName val="계墨"/>
      <sheetName val="계橂"/>
      <sheetName val="계唸"/>
      <sheetName val="계_x0005_"/>
      <sheetName val="계勠"/>
      <sheetName val="설산1䈀潪"/>
      <sheetName val="수문일1"/>
      <sheetName val="진행 DATA (2)"/>
      <sheetName val="설산1_x0000_艭"/>
      <sheetName val="집수정단"/>
      <sheetName val="말뚝지㰀᎕萀᎕"/>
      <sheetName val="도급대԰"/>
      <sheetName val="4.2유효폭의 계산"/>
      <sheetName val="옹벽"/>
      <sheetName val="AS복구"/>
      <sheetName val="중기터파기"/>
      <sheetName val="변수값"/>
      <sheetName val="중기상차"/>
      <sheetName val="기본(98)"/>
      <sheetName val="청제공기계일위대가"/>
      <sheetName val="J直材㥨"/>
      <sheetName val="J直材_x0010_"/>
      <sheetName val="쌌ᄅ"/>
      <sheetName val="총누怸"/>
      <sheetName val="총누_x0010_"/>
      <sheetName val="지계"/>
      <sheetName val="내역서(total)"/>
      <sheetName val="증감내역서"/>
      <sheetName val="118.세금丵⼞_x0005_"/>
      <sheetName val="비목군단가비교표"/>
      <sheetName val="Ⅴ-2.缀ᨎ԰_x0000_缀"/>
      <sheetName val="Ⅴ-2.ᰀ፜搀፜"/>
      <sheetName val="총괄내역԰"/>
      <sheetName val="날개벽(TYPE3)"/>
      <sheetName val="예산M︀ᇕ԰"/>
      <sheetName val="ASEM내역"/>
      <sheetName val="데리네이타현황"/>
      <sheetName val="별鰀"/>
      <sheetName val="계摠"/>
      <sheetName val="Ⅴ-2.砀鹅瘂/"/>
      <sheetName val="오산갈橂"/>
      <sheetName val="EACT10"/>
      <sheetName val="전도금청구서_(2)"/>
      <sheetName val="금전출납_"/>
      <sheetName val="식대_"/>
      <sheetName val="기성고조서(폐기물)_(2)"/>
      <sheetName val="Sheet3_(5)"/>
      <sheetName val="Sheet3_(6)"/>
      <sheetName val="Sheet1_(2)"/>
      <sheetName val="8_PILE__(돌출)"/>
      <sheetName val="11_자재단가"/>
      <sheetName val="내역서_"/>
      <sheetName val="준검_내역서"/>
      <sheetName val="화재_탐지_설비"/>
      <sheetName val="3BL공동구_수량"/>
      <sheetName val="Site_Expenses"/>
      <sheetName val="조도계산서_(도서)"/>
      <sheetName val="7_1유효폭"/>
      <sheetName val="32_銅기기초"/>
      <sheetName val="원형䀀ኀ㠀ኃ"/>
      <sheetName val="원형︀ᇕ԰_x0000_"/>
      <sheetName val="전동기 SP︀ᇕ"/>
      <sheetName val="적聀_x0012_"/>
      <sheetName val="일︀ᇕ԰"/>
      <sheetName val="공사원가계산_x0000_"/>
      <sheetName val="구왤집계徸"/>
      <sheetName val="1,2공구원가계산서"/>
      <sheetName val="1공구산출내역서"/>
      <sheetName val="단면炜_x0013_"/>
      <sheetName val="부Ç_x0000_Ԁ"/>
      <sheetName val="항목별내԰_x0000_"/>
      <sheetName val="적용 기준(환율)-1"/>
      <sheetName val="적용 기준(환율)"/>
      <sheetName val="자재단가 "/>
      <sheetName val="단가산출3"/>
      <sheetName val="단가산출_목록"/>
      <sheetName val="일반맨԰_x0000_缀_x0000__x0000_"/>
      <sheetName val="분석"/>
      <sheetName val="Ⅴ-2.԰_x0000_缀_x0000__x0000_"/>
      <sheetName val="제품목록"/>
      <sheetName val="계丵"/>
      <sheetName val="유도0"/>
      <sheetName val="유도렀"/>
      <sheetName val="유도_x0000_"/>
      <sheetName val="오산갈׃"/>
      <sheetName val="Ⅴ-2.공종별0_x0000_"/>
      <sheetName val="안전쌎ᄅ0"/>
      <sheetName val="오산갈_x0010_"/>
      <sheetName val="입력"/>
      <sheetName val="단︀ᇕ԰"/>
      <sheetName val="부쌔ᄅ0"/>
      <sheetName val="단က_x0000_　"/>
      <sheetName val="96보완계획7.12"/>
      <sheetName val="산_x0005_"/>
      <sheetName val="배수贘_x0013_릠"/>
      <sheetName val="배수午_x0013_ᡐ"/>
      <sheetName val="8.자재_x0000__x0000_"/>
      <sheetName val="대치판정"/>
      <sheetName val="기초부재력검토"/>
      <sheetName val="Proposa_x0005_"/>
      <sheetName val="비교尜"/>
      <sheetName val="원가계산 (2)"/>
      <sheetName val="방음벽 기초 尜_x0013_層_x0013_"/>
      <sheetName val="ᰀ፜"/>
      <sheetName val="계화배尜"/>
      <sheetName val="154TW"/>
      <sheetName val="방음벽 기초 丵〒_x0005__x0000_"/>
      <sheetName val="노무"/>
      <sheetName val="자재"/>
      <sheetName val="안㔀቎԰"/>
      <sheetName val="118.세금과丵〒"/>
      <sheetName val="경상비내역서"/>
      <sheetName val="명단"/>
      <sheetName val="역T형"/>
      <sheetName val="비교_x0005_"/>
      <sheetName val="4)유동표"/>
      <sheetName val="재1"/>
      <sheetName val="Sheet17"/>
      <sheetName val="Parameter"/>
      <sheetName val="수량산출근窨"/>
      <sheetName val="6-3차"/>
      <sheetName val="간접비내역-1"/>
      <sheetName val="부안일위"/>
      <sheetName val="입찰견적보고서"/>
      <sheetName val="부재치수입력"/>
      <sheetName val="일위대가(1)"/>
      <sheetName val="SRC CLOUMN 설계"/>
      <sheetName val="산丵"/>
      <sheetName val="관거공︀࿕"/>
      <sheetName val="구왤䈀ԯ"/>
      <sheetName val="구왤瀀ፒ밀"/>
      <sheetName val="구왤ꀀᙒ"/>
      <sheetName val="구왤ԯ_x0000_缀"/>
      <sheetName val="구왤씀䰖ԯ"/>
      <sheetName val="평균물량산출서"/>
      <sheetName val="Studiþ"/>
      <sheetName val="차수"/>
      <sheetName val="공사원가계산_x0005_"/>
      <sheetName val="DATA-UPS"/>
      <sheetName val="철거산출근거"/>
      <sheetName val="노단"/>
      <sheetName val="36단가"/>
      <sheetName val="운반비집계"/>
      <sheetName val="일위대가표(유단가)"/>
      <sheetName val="계장ANAL"/>
      <sheetName val="00하노임"/>
      <sheetName val="환율"/>
      <sheetName val="소요자재명세서"/>
      <sheetName val="노무비명세서"/>
      <sheetName val="단가_x0005__x0000_"/>
      <sheetName val="작성방법"/>
      <sheetName val="2선재"/>
      <sheetName val="월선︀ᇕ"/>
      <sheetName val="기본DATA"/>
      <sheetName val="산출"/>
      <sheetName val="송중자재"/>
      <sheetName val="_견적서"/>
      <sheetName val="Manual Valve List"/>
      <sheetName val="Data Vol"/>
      <sheetName val="물량"/>
      <sheetName val="직공비"/>
      <sheetName val="코헾⿾"/>
      <sheetName val="파일의이용"/>
      <sheetName val="소요자재"/>
      <sheetName val="05년5월"/>
      <sheetName val="자재㔰቎԰"/>
      <sheetName val="계화㔀቎"/>
      <sheetName val="자재㗇቎԰"/>
      <sheetName val="자재㗈቎԰"/>
      <sheetName val="자재㔀቎԰"/>
      <sheetName val="자재㕑቎԰"/>
      <sheetName val="미드수량"/>
      <sheetName val="종합"/>
      <sheetName val="코드蚘"/>
      <sheetName val="표지頀ᎆ뤀ᨇ"/>
      <sheetName val="내역頀ᎆ뤀"/>
      <sheetName val="내역︀ᇕ԰"/>
      <sheetName val="계화徸〒"/>
      <sheetName val="KP1590__x0005_"/>
      <sheetName val="견적990322"/>
      <sheetName val="d_x0010_"/>
      <sheetName val="노임(1차)"/>
      <sheetName val="우각부보강"/>
      <sheetName val="관거공ԯ_x0000_"/>
      <sheetName val="20"/>
      <sheetName val="관리사무소"/>
      <sheetName val="오산갈漰"/>
      <sheetName val="오산갈_x0005_"/>
      <sheetName val="사급자재총괄"/>
      <sheetName val="일위산출"/>
      <sheetName val="예산"/>
      <sheetName val="PILE길이산출(DRA)"/>
      <sheetName val="CAL."/>
      <sheetName val="SILICATE"/>
      <sheetName val="일위대가㢸"/>
      <sheetName val="J︀ᇕ԰"/>
      <sheetName val="자료입력"/>
      <sheetName val="공정코드"/>
      <sheetName val="POL6차-PIPING"/>
      <sheetName val="MRS세부"/>
      <sheetName val="노임변동률"/>
      <sheetName val="채권(하반기)"/>
      <sheetName val="CONTENTS"/>
      <sheetName val="Ⅴ-2.︀ᇕ԰_x0000_缀"/>
      <sheetName val="M1"/>
      <sheetName val="전기공사"/>
      <sheetName val="GI_x0010__x0000_"/>
      <sheetName val="구왤렀቟԰"/>
      <sheetName val="도급양식"/>
      <sheetName val="총누헾"/>
      <sheetName val="근고 블록 유형별 수량"/>
      <sheetName val="계획세_x0010_"/>
      <sheetName val="오ԯ_x0000_缀"/>
      <sheetName val="오砀⦁︀"/>
      <sheetName val="공사비예산서(토목분)"/>
      <sheetName val="기계내역서"/>
      <sheetName val="Motor Data"/>
      <sheetName val="설산岘_x001b_幌"/>
      <sheetName val="설산嗸0丵"/>
      <sheetName val="설산_x0000__x0000_嬜"/>
      <sheetName val="단가¬⽘"/>
      <sheetName val="단가֬_x0000_"/>
      <sheetName val="연돌일위집계"/>
      <sheetName val="工완성공사율"/>
      <sheetName val="적용환율"/>
      <sheetName val="예산변경_x0000__x0000_"/>
      <sheetName val="방송丵〒"/>
      <sheetName val=" ︀ו԰"/>
      <sheetName val=" ︀Õ԰"/>
      <sheetName val=" 䠀嚚谀"/>
      <sheetName val=" ꠀ筊가"/>
      <sheetName val=" 䅰㰀"/>
      <sheetName val="공사ࠗ欀"/>
      <sheetName val="공사頀欀"/>
      <sheetName val="장비당단가 (ﺳ諕"/>
      <sheetName val="직䣈"/>
      <sheetName val="재료-CODE"/>
      <sheetName val="내역_FILE"/>
      <sheetName val="9.2단가산출서"/>
      <sheetName val="손료"/>
      <sheetName val="0"/>
      <sheetName val="Code-&gt;No"/>
      <sheetName val="sc0314 Index"/>
      <sheetName val="EQUIP-H"/>
      <sheetName val="장비당단가 ︀ᇕ԰"/>
      <sheetName val="P.쀀⊒缀"/>
      <sheetName val="P.尀⊓ꐀ"/>
      <sheetName val="부표총괄"/>
      <sheetName val="도급예산내역᐀ባ搀腳"/>
      <sheetName val="101동"/>
      <sheetName val="업무처리전"/>
      <sheetName val="L형옹๿"/>
      <sheetName val="L형옹_x0005_"/>
      <sheetName val="봉방동근_x0005_"/>
      <sheetName val="L형옹尜"/>
      <sheetName val="세부내역서"/>
      <sheetName val="토목내역서 (도급단가)"/>
      <sheetName val="견적내용입력"/>
      <sheetName val="발신정보"/>
      <sheetName val="가설_x0005__x0000_"/>
      <sheetName val="1"/>
      <sheetName val="Facility Information"/>
      <sheetName val="General"/>
      <sheetName val="Instructions"/>
      <sheetName val="People"/>
      <sheetName val="Quality"/>
      <sheetName val="Risk"/>
      <sheetName val="Training"/>
      <sheetName val="Calcs"/>
      <sheetName val="c.s"/>
      <sheetName val="개쌈"/>
      <sheetName val="산徸"/>
      <sheetName val="FILE¸"/>
      <sheetName val="FILE_x0000_"/>
      <sheetName val="c._x0010_"/>
      <sheetName val="c.¨"/>
      <sheetName val="산_x0010_"/>
      <sheetName val="E총15"/>
      <sheetName val="코鰀፰"/>
      <sheetName val="direct"/>
      <sheetName val="wage"/>
      <sheetName val="부대浜_x0015_"/>
      <sheetName val="DPRKMHDT"/>
      <sheetName val="날개벽수량표"/>
      <sheetName val="점공통경비배부"/>
      <sheetName val="연령현황"/>
      <sheetName val="︀ᇕ"/>
      <sheetName val="견ԯ_x0000_缀"/>
      <sheetName val="총누_x0005_"/>
      <sheetName val="설계산출기䀀"/>
      <sheetName val="Wt of Mod."/>
      <sheetName val="내역총헾】"/>
      <sheetName val="부翇ᨎ԰"/>
      <sheetName val="부缀ᨎ԰"/>
      <sheetName val="예가표"/>
      <sheetName val="현장유지관리비"/>
      <sheetName val="공통(20-91)"/>
      <sheetName val="견֮_x0000_缀"/>
      <sheetName val="총 원가계산"/>
      <sheetName val="118.세금Ԉ_x0000_缀"/>
      <sheetName val="입헾】"/>
      <sheetName val="3) 클레임 반영시"/>
      <sheetName val="남원(내)"/>
      <sheetName val="암거공"/>
      <sheetName val="투︀ᇕ԰"/>
      <sheetName val="단0_x0000_"/>
      <sheetName val="단0_x0000_砀"/>
      <sheetName val="단堀᎟鰀"/>
      <sheetName val="공사입력"/>
      <sheetName val="설계산㔀቎԰"/>
      <sheetName val="11"/>
      <sheetName val="현장관리비참조"/>
      <sheetName val="철거수_x0000_"/>
      <sheetName val="공조생기"/>
      <sheetName val="96수︀"/>
      <sheetName val="토사(᐀ባ切"/>
      <sheetName val="토사(ꃈፐ"/>
      <sheetName val="J直԰_x0000_"/>
      <sheetName val="1_철주신_x0005_"/>
      <sheetName val="현장관리비๿〚_x0005_"/>
      <sheetName val="현장관리비_x0005__x0000_"/>
      <sheetName val="현장관리비헾】_x0005_"/>
      <sheetName val="1_철주신尜"/>
      <sheetName val="1_철주신徸"/>
      <sheetName val="개렀"/>
      <sheetName val="총괄내역렀"/>
      <sheetName val="입적헾"/>
      <sheetName val="Mode¸"/>
      <sheetName val="Modex"/>
      <sheetName val="RAHME"/>
      <sheetName val="예산Mꠀ⹿"/>
      <sheetName val="예산Mᕙ렀"/>
      <sheetName val="예산Mԯ_x0000_缀"/>
      <sheetName val="예산MㅾⰀ"/>
      <sheetName val="예산M룇졟ԯ"/>
      <sheetName val="예산M㠀㑔렀"/>
      <sheetName val="예산M᠀㙖렀"/>
      <sheetName val="깨기"/>
      <sheetName val="사진대지"/>
      <sheetName val="공종"/>
      <sheetName val="총괄내역㔀"/>
      <sheetName val="1_철주신丵"/>
      <sheetName val="개㔀"/>
      <sheetName val="전기㔀቎԰_x0000_"/>
      <sheetName val="전기︀ᇕ"/>
      <sheetName val="입적橂"/>
      <sheetName val="member design"/>
      <sheetName val="soil bearing check"/>
      <sheetName val="설계산砊ⵍ堀"/>
      <sheetName val="설계산砷ⵍ쀀"/>
      <sheetName val="설계산硁ⵍꠀ"/>
      <sheetName val="설계산砊ⵍࠀ"/>
      <sheetName val="명԰_x0000_"/>
      <sheetName val="설계가"/>
      <sheetName val="짬뽕최종2-2"/>
      <sheetName val="각형맨홀"/>
      <sheetName val="설계서을"/>
      <sheetName val="Input Names"/>
      <sheetName val="건԰_x0000_缀"/>
      <sheetName val="건ᰀ፜搀"/>
      <sheetName val="주요항목별"/>
      <sheetName val="뚝토공"/>
      <sheetName val="토공정보"/>
      <sheetName val="PIPE"/>
      <sheetName val="원가서"/>
      <sheetName val="예산M렀቟԰"/>
      <sheetName val="U-TYPE(15"/>
      <sheetName val="안_x0000__x0000__x0005_"/>
      <sheetName val="지표"/>
      <sheetName val="유_x0010__x0000_"/>
      <sheetName val="단위਀魉"/>
      <sheetName val="구왤집︀ᇕ"/>
      <sheetName val="산헾"/>
      <sheetName val="archi(본사)"/>
      <sheetName val="물량내역"/>
      <sheetName val="부ﻇᇕ԰"/>
      <sheetName val="안᐀ባ혀"/>
      <sheetName val="구왤_x0000__x0000_⯐"/>
      <sheetName val="HRSG SMALL07220"/>
      <sheetName val="품셈"/>
      <sheetName val="수량산๿〚_x0005_"/>
      <sheetName val="비교硐"/>
      <sheetName val="계Ԁ "/>
      <sheetName val="구왤집계甌"/>
      <sheetName val="계0_x0000_砀"/>
      <sheetName val="96_x0005__x0000_"/>
      <sheetName val="9က_x0000_堀"/>
      <sheetName val="9က_x0000_倀"/>
      <sheetName val="9က_x0000_退"/>
      <sheetName val="118.세금과_x0000__x0000_"/>
      <sheetName val="9-1차이내역"/>
      <sheetName val="해평견적"/>
      <sheetName val="단㔀቎԰"/>
      <sheetName val="구왤집䈀ᑪ"/>
      <sheetName val="118.세금劈,橂"/>
      <sheetName val="특수선일위대가"/>
      <sheetName val="하도금액분계"/>
      <sheetName val="설계缀ᨪ԰_x0000_"/>
      <sheetName val="입〒"/>
      <sheetName val="예산爋ⱈ0"/>
      <sheetName val="안전壠6"/>
      <sheetName val="단가디비"/>
      <sheetName val="경비실"/>
      <sheetName val="P.԰_x0000_缀"/>
      <sheetName val="광주광역시신청사"/>
      <sheetName val="문정동3차조합"/>
      <sheetName val="연세대국제대학원"/>
      <sheetName val="기안"/>
      <sheetName val="입缀蜎"/>
      <sheetName val="입 ⭷"/>
      <sheetName val="입倀᩵"/>
      <sheetName val="수지표"/>
      <sheetName val="셀명"/>
      <sheetName val="1.수인터翇"/>
      <sheetName val="구왤집Ⰰ⭸"/>
      <sheetName val="계԰_x0000_缀"/>
      <sheetName val="공종분尜"/>
      <sheetName val="차량한계11M (2)"/>
      <sheetName val="전기일ԯ_x0000_缀"/>
      <sheetName val="공종분徸"/>
      <sheetName val="95WBS"/>
      <sheetName val="국공유지및԰_x0000_缀"/>
      <sheetName val="[DS-LOAD.XLS]안/_x0000_ "/>
      <sheetName val="[DS-LOAD.XLS]Ⅴ-2.砀鹅瘂/"/>
      <sheetName val="Macro(전기)"/>
      <sheetName val="주요업체"/>
      <sheetName val="풍하중1"/>
      <sheetName val="BM"/>
      <sheetName val="GR"/>
      <sheetName val="OCT.FDN"/>
      <sheetName val="단면ᘀ᨜"/>
      <sheetName val="Inquiry"/>
      <sheetName val="HORI. VESSEL"/>
      <sheetName val="2.설계제원"/>
      <sheetName val="Manpower"/>
      <sheetName val="가시_x0005__x0000_"/>
      <sheetName val="구왤헾】_x0005_"/>
      <sheetName val="물가시세"/>
      <sheetName val="구왤집계闰"/>
      <sheetName val="배수공炕"/>
      <sheetName val="사업부배부A"/>
      <sheetName val="9호관로"/>
      <sheetName val="사통"/>
      <sheetName val="입_x0005__x0000_"/>
      <sheetName val="보԰_x0000_缀"/>
      <sheetName val="말뚝지지0_x0000_怀"/>
      <sheetName val="오산갈墨"/>
      <sheetName val="wall"/>
      <sheetName val="96작생능"/>
      <sheetName val="견頀⢀_xdc00_"/>
      <sheetName val="인건비 "/>
      <sheetName val="현장코드"/>
      <sheetName val="해외코드"/>
      <sheetName val="RH-BEAM"/>
      <sheetName val="우석문틀"/>
      <sheetName val="안전사尀"/>
      <sheetName val="안전사֬"/>
      <sheetName val="안전사ԯ"/>
      <sheetName val="안전사堀"/>
      <sheetName val="MEXICO-C"/>
      <sheetName val="단讬ᨪ԰"/>
      <sheetName val="일위대가(계측_x0005__x0000__x0000_"/>
      <sheetName val="일위대가(계측垀*闰⼯"/>
      <sheetName val="일위대가(계측闰⽌_x0005__x0000_"/>
      <sheetName val="일위대가(계측埬_x0012_場_x0012_"/>
      <sheetName val="일위대가(계측徸⿚_x0005__x0000_"/>
      <sheetName val="안ᰀ፜搀"/>
      <sheetName val="예산ᰀ፜搀"/>
      <sheetName val="안蠱⥐蠀"/>
      <sheetName val="안頴⥞ꠀ"/>
      <sheetName val="설계명세서丵〒_x0005__x0000_"/>
      <sheetName val="AC-01-원본"/>
      <sheetName val="JOINT1"/>
      <sheetName val="D-ELECT"/>
      <sheetName val="General Data"/>
      <sheetName val="L형옹丵"/>
      <sheetName val="물량 산출 통신 맨홀"/>
      <sheetName val="버스운행안내"/>
      <sheetName val="단가԰_x0000_缀"/>
      <sheetName val="CB"/>
      <sheetName val="Macro2"/>
      <sheetName val="경영혁신본부"/>
      <sheetName val="BOJUNGGM"/>
      <sheetName val="조직"/>
      <sheetName val="MEMBER"/>
      <sheetName val="목창호"/>
      <sheetName val="견적대비표"/>
      <sheetName val="금액"/>
      <sheetName val="하중계산"/>
      <sheetName val="과천MAIN"/>
      <sheetName val="경영상태"/>
      <sheetName val="예산Mꠀᕗ䈀"/>
      <sheetName val="예산Mࠀ⩗䈀"/>
      <sheetName val="예산M䈀뉪ԯ"/>
      <sheetName val="예산M栀⡓䈀"/>
      <sheetName val="U-TYPE(1ø"/>
      <sheetName val="실행_x0005__x0000_"/>
      <sheetName val="건축원恽べ_x0000__x0000_"/>
      <sheetName val="건축원_x0000__x0000_Ἐ_x0000_"/>
      <sheetName val="건축원_x0000__x0000_혠_x0000_"/>
      <sheetName val="건축원_x0000__x0000_᫰_x0000_"/>
      <sheetName val="건축원懇⿔_x0000__x0000_"/>
      <sheetName val="수량산唈&amp;橂"/>
      <sheetName val="96수헾"/>
      <sheetName val="수목데이타"/>
      <sheetName val="Mobilization"/>
      <sheetName val="Input Table"/>
      <sheetName val="unit_4"/>
      <sheetName val="TYPE-B_평균H"/>
      <sheetName val="35장주신설"/>
      <sheetName val="31_고"/>
      <sheetName val="일위대가_(목록)"/>
      <sheetName val="단면_(2)"/>
      <sheetName val="공종별_집계"/>
      <sheetName val="Explanation_for_Page_17"/>
      <sheetName val="06-BATCH_"/>
      <sheetName val="Customer_Databas"/>
      <sheetName val="토_적_표"/>
      <sheetName val="귀래_설계_공내역서"/>
      <sheetName val="2_예산냴역검토서"/>
      <sheetName val="Indirect_Cost"/>
      <sheetName val="플랜트_설치"/>
      <sheetName val="1_수인터널"/>
      <sheetName val="8_자재단가"/>
      <sheetName val="Ⅴ-2_공종별내역"/>
      <sheetName val="품질_및_특성_보정계수"/>
      <sheetName val="P_M_별"/>
      <sheetName val="IMP_(REACTOR)"/>
      <sheetName val="장비당단가_(1)"/>
      <sheetName val="2_대외공문"/>
      <sheetName val="다이꾸"/>
      <sheetName val="A-11 Steel Str (2)"/>
      <sheetName val="IPL_SCHEDULE"/>
      <sheetName val="Material"/>
      <sheetName val="전체내역서"/>
      <sheetName val="ᰀЀࠀ܀ЀԀЀ؀̀"/>
      <sheetName val="입사시직위"/>
      <sheetName val="전체실적"/>
      <sheetName val="물缀ᨎ"/>
      <sheetName val="계缀ᨎ԰"/>
      <sheetName val=" 견徸〒"/>
      <sheetName val=" 견헾】"/>
      <sheetName val=" 견丵〒"/>
      <sheetName val="운반헾】_x0005_"/>
      <sheetName val="전신환매︀ᇕ"/>
      <sheetName val="수량산출서-2"/>
      <sheetName val="일석"/>
      <sheetName val="간접비"/>
      <sheetName val="1F"/>
      <sheetName val="공주-교대(A1)"/>
      <sheetName val="설산1ꠀᑶ"/>
      <sheetName val="설산1ꠀᡳ"/>
      <sheetName val="설산1⠀ᙵ"/>
      <sheetName val="설산1⠀❴"/>
      <sheetName val="설산1ԯ_x0000_"/>
      <sheetName val="설산1저⺗"/>
      <sheetName val="계획세׃"/>
      <sheetName val="조명율데이타"/>
      <sheetName val="ꀀፐ"/>
      <sheetName val="별표총괄표"/>
      <sheetName val="쵽_x0005__x0000_"/>
      <sheetName val="유도ֹ"/>
      <sheetName val="유도㔀"/>
      <sheetName val="UR2-Calculation"/>
      <sheetName val="내역_ver1.0"/>
      <sheetName val="현장관리비집尜_x0013_"/>
      <sheetName val="2.입력"/>
      <sheetName val="롤러"/>
      <sheetName val="Recording,Phone,Headset,PC"/>
      <sheetName val="부대᐀፣"/>
      <sheetName val="기본입력"/>
      <sheetName val="고려단가"/>
      <sheetName val="일위대가표-3"/>
      <sheetName val="주경기-오배수"/>
      <sheetName val="118.세금과丵⼼"/>
      <sheetName val="118.세금과_x0005__x0000_"/>
      <sheetName val="부대tu"/>
      <sheetName val="ModeÄ"/>
      <sheetName val="증감분석"/>
      <sheetName val="기초일위"/>
      <sheetName val="시설일위"/>
      <sheetName val="식재일위"/>
      <sheetName val="계화㠀⡿"/>
      <sheetName val="ꠀ፺"/>
      <sheetName val=""/>
      <sheetName val="/_x0000_"/>
      <sheetName val="Ⰰὖ"/>
      <sheetName val="䀀⹛"/>
      <sheetName val="국내조달(통합-1)"/>
      <sheetName val="　ፙ"/>
      <sheetName val="Construction"/>
      <sheetName val="자탐수량산출서"/>
      <sheetName val="裁"/>
      <sheetName val="쏁"/>
      <sheetName val="怀"/>
      <sheetName val="쀀ፐ"/>
      <sheetName val="缀ᨎ"/>
      <sheetName val="TRE TABLE"/>
      <sheetName val="#2_일위대가목록"/>
      <sheetName val="倀Ṙ"/>
      <sheetName val=" ㇆"/>
      <sheetName val="_x0000_㇇"/>
      <sheetName val="က_x0000_"/>
      <sheetName val="정보매체A동"/>
      <sheetName val="노무비계"/>
      <sheetName val="봉방동근︀"/>
      <sheetName val="견적업체"/>
      <sheetName val="물량산출_x0005__x0000_"/>
      <sheetName val="Tot-sum"/>
      <sheetName val="단위竀7"/>
      <sheetName val="TIE-IN"/>
      <sheetName val="EE-PROP"/>
      <sheetName val="횡배수관"/>
      <sheetName val="공사비내역서"/>
      <sheetName val="D-3109"/>
      <sheetName val="비용"/>
      <sheetName val="IO LIST"/>
      <sheetName val="총괄내_x0000__x0000_"/>
      <sheetName val="토적표"/>
      <sheetName val="정읍농소"/>
      <sheetName val="8월현금흐름표"/>
      <sheetName val="Ⅴ-2.공尜_x0013_層_x0013_"/>
      <sheetName val="Ⅴ-2.공徸〒_x0005__x0000_"/>
      <sheetName val="미지급이자(분쟁대상)"/>
      <sheetName val="JUYO"/>
      <sheetName val="오산԰"/>
      <sheetName val="오산缀"/>
      <sheetName val="오산缀_xdf0e_"/>
      <sheetName val="오산"/>
      <sheetName val="오산뀀⵺"/>
      <sheetName val="오산缀뤎"/>
      <sheetName val="오산　"/>
      <sheetName val="오산뭇"/>
      <sheetName val="감가상각"/>
      <sheetName val="B76_x0005_"/>
      <sheetName val="산怀"/>
      <sheetName val="B76_x001c_"/>
      <sheetName val="물ᘀ᨜"/>
      <sheetName val="오산ꈀ"/>
      <sheetName val="오산Ⰰⵕ"/>
      <sheetName val="평당"/>
      <sheetName val="건㔀቎԰"/>
      <sheetName val="DS-최_x0005_"/>
      <sheetName val="DS-최畠"/>
      <sheetName val="기본사항"/>
      <sheetName val="찍기"/>
      <sheetName val="중연"/>
      <sheetName val="집"/>
      <sheetName val="포장직선구간"/>
      <sheetName val="H-PILE수량집계"/>
      <sheetName val="목표세부명세"/>
      <sheetName val="공사蠀㑬턀"/>
      <sheetName val="공사ᒎ_x0000_"/>
      <sheetName val="공사倀Ẓ_x0000_"/>
      <sheetName val="공사큁Ợ_x0000_"/>
      <sheetName val="공사偁Ẓ_x0000_"/>
      <sheetName val="공사灁ẋ_x0000_"/>
      <sheetName val="공사衁㑬턀"/>
      <sheetName val="공사ԯ_x0000_缀"/>
      <sheetName val="공사㡁䙱턀"/>
      <sheetName val="변䈀ᅪ԰"/>
      <sheetName val="Ⅴ-2.︀ԯ_x0000_缀"/>
      <sheetName val="부대僰_x0013_"/>
      <sheetName val="토사(僰_x0013_闰"/>
      <sheetName val="물가단가"/>
      <sheetName val="표지(도서)"/>
      <sheetName val="변압기용량"/>
      <sheetName val="발전기"/>
      <sheetName val="발전기부하"/>
      <sheetName val="축전지"/>
      <sheetName val="전압조건(도서)"/>
      <sheetName val="전압(도서)"/>
      <sheetName val="부하조건(도서)"/>
      <sheetName val="조도계산서 _도서_"/>
      <sheetName val="케이블"/>
      <sheetName val="총괄내畠_x0013_"/>
      <sheetName val="을부담운반헾"/>
      <sheetName val="2. 공원조도"/>
      <sheetName val="토 닑⿭_x0005_"/>
      <sheetName val="기초"/>
      <sheetName val="오㠀ⶀ簀"/>
      <sheetName val="1_x0005_"/>
      <sheetName val="출력X"/>
      <sheetName val="사방수량근거"/>
      <sheetName val="재료비"/>
      <sheetName val="변전소+TIE POST"/>
      <sheetName val="전차선설비공사"/>
      <sheetName val="118.세금과공簀"/>
      <sheetName val="118.세금과공缀"/>
      <sheetName val="118.세금과공ꠀ"/>
      <sheetName val="기계경비일람"/>
      <sheetName val="산揄"/>
      <sheetName val="형상"/>
      <sheetName val="자재԰_x0000_缀"/>
      <sheetName val="연동 내역서"/>
      <sheetName val="J直材崀"/>
      <sheetName val="설산1餀"/>
      <sheetName val="설계명세서_x0005__x0000__x0000_"/>
      <sheetName val="배수관헾"/>
      <sheetName val="관경별우수관집계"/>
      <sheetName val="대차대조표"/>
      <sheetName val="손익계산서"/>
      <sheetName val="단락전류-A"/>
      <sheetName val="노무비(DB)"/>
      <sheetName val="안전԰_x0000_缀"/>
      <sheetName val="연부97-1"/>
      <sheetName val="부ԯ_x0000_缀"/>
      <sheetName val="당초Ȁ腳"/>
      <sheetName val="48일위"/>
      <sheetName val="22일위"/>
      <sheetName val="49일위"/>
      <sheetName val="쵽괄_x0005_"/>
      <sheetName val="물가대비표"/>
      <sheetName val="건축원가계산懊"/>
      <sheetName val="건축원가계산懇"/>
      <sheetName val="건축원가계산㡨"/>
      <sheetName val="건축원가계산㛘"/>
      <sheetName val="건축원가계산㧨"/>
      <sheetName val="건축원가계산㏈"/>
      <sheetName val="건축원가계산㒸"/>
      <sheetName val="운반비정산"/>
      <sheetName val="정산"/>
      <sheetName val="관리대장(2001장비)"/>
      <sheetName val="견적조ᰀ"/>
      <sheetName val="118.세금과공᳇"/>
      <sheetName val="오산︀ᇕ"/>
      <sheetName val="조헾"/>
      <sheetName val="조竈"/>
      <sheetName val="설계︀"/>
      <sheetName val="장비당단가 (︀ᇕ"/>
      <sheetName val="단면헾】"/>
      <sheetName val="물헾】"/>
      <sheetName val="공틀⡀"/>
      <sheetName val="외주"/>
      <sheetName val="BOX규격및 설계조건입력"/>
      <sheetName val="다각결합형"/>
      <sheetName val="산근1"/>
      <sheetName val="A-8 PD(도로중앙)"/>
      <sheetName val="오산쀀♖"/>
      <sheetName val="BOM"/>
      <sheetName val="부䕇ԯ"/>
      <sheetName val="공정현황보고(3_27呐/䟣⿏_x0005_"/>
      <sheetName val="부倀⽔"/>
      <sheetName val="부僇⽔"/>
      <sheetName val="부က_x0000_렀"/>
      <sheetName val="관거공⠏᜶"/>
      <sheetName val="관거공䈀ᅪ"/>
      <sheetName val="관거공耀⩩"/>
      <sheetName val="항목蠀㑗䈀ᝪ"/>
      <sheetName val="항목簀䐼ᨱ"/>
      <sheetName val="계화⪔"/>
      <sheetName val="설계⪔堀"/>
      <sheetName val="NAI"/>
      <sheetName val="상촌2교-일반수량집계"/>
      <sheetName val="집계"/>
      <sheetName val="전선(IEC)"/>
      <sheetName val="기별수량산출서"/>
      <sheetName val="DS-최尜"/>
      <sheetName val="방배동내역(리라)"/>
      <sheetName val="부대공사총괄"/>
      <sheetName val="건축공사집계표"/>
      <sheetName val="방배동내역 (총괄)"/>
      <sheetName val="계화_x0005__x0000_"/>
      <sheetName val="계화髜_x0013_"/>
      <sheetName val="Front"/>
      <sheetName val="코드猂"/>
      <sheetName val="계화丵〒"/>
      <sheetName val="전체_x0005__x0000_"/>
      <sheetName val="전체헾⼝_x0005_"/>
      <sheetName val="C1ㅇ"/>
      <sheetName val="crude.SLAB RE-bar"/>
      <sheetName val="품질 및 특성 쌞ᄅ0_x0000_"/>
      <sheetName val="별䠍"/>
      <sheetName val="월별자금계획"/>
      <sheetName val="총공사내역서"/>
      <sheetName val="총누_x0000_"/>
      <sheetName val="도로구조공사비"/>
      <sheetName val="도로토공공사비"/>
      <sheetName val="여수토공사비"/>
      <sheetName val="Ⅴ-2.공종별_x0005__x0000_"/>
      <sheetName val="계화배׃"/>
      <sheetName val="C &amp; Ô_x0000_Ԁ_x0000_耀"/>
      <sheetName val="C &amp; Ô_x0000_Ԁ_x0000__x0000_"/>
      <sheetName val="보차도경계석수량"/>
      <sheetName val="쵽괄夰"/>
      <sheetName val="안전사Ԁ"/>
      <sheetName val="특별교실"/>
      <sheetName val="SLAB&quot;1&quot;"/>
      <sheetName val="토목공사"/>
      <sheetName val="1_철주신圠"/>
      <sheetName val="건︀ᇕ԰"/>
      <sheetName val="적용률"/>
      <sheetName val="일반맨홀鲕ԯ_x0000_"/>
      <sheetName val=""/>
      <sheetName val="원하대비"/>
      <sheetName val="원도급"/>
      <sheetName val="하도급"/>
      <sheetName val="주소록"/>
      <sheetName val="인원계획-미화"/>
      <sheetName val="운영및유지보수"/>
      <sheetName val="ASP"/>
      <sheetName val="총사업비명세"/>
      <sheetName val="DSRA"/>
      <sheetName val="재원조달계획"/>
      <sheetName val="유지관리비외"/>
      <sheetName val="3_2_집기비품교체주기"/>
      <sheetName val="계᐀ባ切"/>
      <sheetName val="DS-장비"/>
      <sheetName val="NW-장비"/>
      <sheetName val="C &amp; G RH_x0000_"/>
      <sheetName val="ASALTOTA"/>
      <sheetName val="견"/>
      <sheetName val="예산변︽ᇕ԰"/>
      <sheetName val="품셈1-17"/>
      <sheetName val="장비분석"/>
      <sheetName val="물⩿〚"/>
      <sheetName val="#3E1_GCR"/>
      <sheetName val="공사원가계산헾"/>
      <sheetName val="공사원가계산丵"/>
      <sheetName val="중로근거"/>
      <sheetName val="항목별蠀᝙㔀"/>
      <sheetName val="항목별㔀艎ԯ"/>
      <sheetName val="항목별ㅊ䈀"/>
      <sheetName val="항목별䈀Ꝫԯ"/>
      <sheetName val="설계예시"/>
      <sheetName val="발주설계서(당초)"/>
      <sheetName val="2차공사"/>
      <sheetName val="설산1က፭"/>
      <sheetName val="H-pile(298x299)"/>
      <sheetName val="H-pile(250x250)"/>
      <sheetName val="맨홀공 수량집계표"/>
      <sheetName val="설산1蠀᥮"/>
      <sheetName val="비대ⴀ癆顶"/>
      <sheetName val="단위傡"/>
      <sheetName val="단위_x0000__x0000_"/>
      <sheetName val="단위䈳牪"/>
      <sheetName val="단위䈳奪"/>
      <sheetName val="지질조사"/>
      <sheetName val="Construction Schedule"/>
      <sheetName val="공사비산출내역"/>
      <sheetName val="별㔀"/>
      <sheetName val="수량이동"/>
      <sheetName val="수목데이타 "/>
      <sheetName val="전체헾】_x0005_"/>
      <sheetName val="3헾】_x0005_"/>
      <sheetName val="재무가Ç"/>
      <sheetName val="䈀ᅪ"/>
      <sheetName val="직勨"/>
      <sheetName val="봉방_x0000__x0000_沰"/>
      <sheetName val="봉방䡲る_x0000_"/>
      <sheetName val="부_x0000__x0000_杻"/>
      <sheetName val="부郯"/>
      <sheetName val="밸브설치"/>
      <sheetName val="Macro(차단기)"/>
      <sheetName val="자재砀⪜︀"/>
      <sheetName val="견적대비"/>
      <sheetName val="공종분_x0005_"/>
      <sheetName val="MCC제원"/>
      <sheetName val="예산변ﻔᇕ԰"/>
      <sheetName val=" 閍"/>
      <sheetName val="실행๿〚_x0005_"/>
      <sheetName val="Architecture Work"/>
      <sheetName val="건축일위"/>
      <sheetName val="그라우팅일위"/>
      <sheetName val="도체종-상수표"/>
      <sheetName val="예산礊"/>
      <sheetName val="견적쌐똅"/>
      <sheetName val="디자이너"/>
      <sheetName val="이익영"/>
      <sheetName val="계양가시설"/>
      <sheetName val="2-2.매출분석"/>
      <sheetName val="GAEYO"/>
      <sheetName val="내역서(1)"/>
      <sheetName val="IMP (REAC䕝瘙蚰ɡ"/>
      <sheetName val="전산망"/>
      <sheetName val="98수문일위"/>
      <sheetName val="일위집계표"/>
      <sheetName val="BOX 본체"/>
      <sheetName val="방음벽 기초䈀㉪ԯ_x0000_缀"/>
      <sheetName val="물량산출ᣇẞ"/>
      <sheetName val="관尜_x0013_"/>
      <sheetName val="6공구_x0005__x0000_"/>
      <sheetName val="9ԯ_x0000_缀"/>
      <sheetName val="오산ᰀ፜"/>
      <sheetName val="9ᰀ፜搀"/>
      <sheetName val="을헾"/>
      <sheetName val="도"/>
      <sheetName val="건축외주"/>
      <sheetName val="자  재"/>
      <sheetName val="[DS-LOAD.XLS]/_x0000_"/>
      <sheetName val="내︀ᇕ԰"/>
      <sheetName val="IMPEADENCE MAP 취수장"/>
      <sheetName val="단위별 일위대가표"/>
      <sheetName val="보도경계블Ç"/>
      <sheetName val="안정검토(온1)"/>
      <sheetName val="◀-▶"/>
      <sheetName val="모델링"/>
      <sheetName val="DATA (EPS)"/>
      <sheetName val="DATA (TRAY)"/>
      <sheetName val="부대시설-부하계산서"/>
      <sheetName val="Languages"/>
      <sheetName val="조명투자및환수계획"/>
      <sheetName val="제조중간결과"/>
      <sheetName val="SE-退ꩽ܁"/>
      <sheetName val="협조전"/>
      <sheetName val="코徸〒"/>
      <sheetName val="4.동력"/>
      <sheetName val="YES-T"/>
      <sheetName val="설계산렀ꮫԯ"/>
      <sheetName val="입丵⼳"/>
      <sheetName val="입啨/"/>
      <sheetName val="설산㔀቎԰"/>
      <sheetName val="총누䟣"/>
      <sheetName val="새공통"/>
      <sheetName val="사용자정의"/>
      <sheetName val="제품표준규격"/>
      <sheetName val="7단가"/>
      <sheetName val="총누荈"/>
      <sheetName val="M-EQPT-Z"/>
      <sheetName val="명_x0005__x0000_"/>
      <sheetName val="장비당단가֬_x0000_缀_x0000_"/>
      <sheetName val="제잡비"/>
      <sheetName val="렀"/>
      <sheetName val="㔀"/>
      <sheetName val="BQLIST"/>
      <sheetName val="일위대가표(DEEP)"/>
      <sheetName val="Assumptions"/>
      <sheetName val="A-General"/>
      <sheetName val="직簀"/>
      <sheetName val="직谀"/>
      <sheetName val="직Ⰰ"/>
      <sheetName val="직_xdc00_"/>
      <sheetName val="PUMP"/>
      <sheetName val="설계산출ᰀ፜"/>
      <sheetName val="부채상환계획"/>
      <sheetName val="J直丵〒"/>
      <sheetName val="입찰참가㖬቎԰_x0000_缀_x0000_"/>
      <sheetName val="입찰참가㗇቎԰_x0000_缀_x0000_"/>
      <sheetName val="J直_x0005__x0000_"/>
      <sheetName val="입찰참가ׇ_x0000_缀_x0000__x0000__x0000_"/>
      <sheetName val="96냇ᕓ"/>
      <sheetName val="노무자도장2"/>
      <sheetName val="주빔의 설계"/>
      <sheetName val="확약서"/>
      <sheetName val="설계명세서(怀፵"/>
      <sheetName val="부대공ԯ_x0000_缀"/>
      <sheetName val="설계명세서(԰_x0000_缀"/>
      <sheetName val="총누᠀"/>
      <sheetName val="기계경縸"/>
      <sheetName val="토공A"/>
      <sheetName val="첨부파일"/>
      <sheetName val="䠾㥿"/>
      <sheetName val="DS적용내역서"/>
      <sheetName val="DATE2001"/>
      <sheetName val="평가데이터"/>
      <sheetName val="118.세금删%剬"/>
      <sheetName val="2000.11월설계내역"/>
      <sheetName val="단면_x0005__x0000_"/>
      <sheetName val="Indirect Cosþ"/>
      <sheetName val="봉방동헾】"/>
      <sheetName val="사무실1"/>
      <sheetName val="LKVL-CK-HT-GD1"/>
      <sheetName val="TONGKE-HT"/>
      <sheetName val="수로단위수량"/>
      <sheetName val="견적서을2"/>
      <sheetName val="P.M_x0005__x0000_"/>
      <sheetName val="설비운영"/>
      <sheetName val="부대Ç_x0000_退="/>
      <sheetName val="오산헾】"/>
      <sheetName val="쵽午_x0013_"/>
      <sheetName val="쵽䡲る"/>
      <sheetName val="dH"/>
      <sheetName val="도급예산내역서총괄_x0005_"/>
      <sheetName val="도급예산내역서총괄罸"/>
      <sheetName val="전체도급"/>
      <sheetName val="SUMMARY(S)"/>
      <sheetName val="동해title"/>
      <sheetName val="BKDN"/>
      <sheetName val="STRUCTURAL STEEL"/>
      <sheetName val="개0"/>
      <sheetName val="검사현황"/>
      <sheetName val="5월"/>
      <sheetName val="근태"/>
      <sheetName val="현장설명서"/>
      <sheetName val="운반_x0000__x0000_㚐"/>
      <sheetName val="명鉈0"/>
      <sheetName val="Constant"/>
      <sheetName val="일위대가(계측기설㔀቎"/>
      <sheetName val="일위대가(계측기설︀ᇕ"/>
      <sheetName val="1.2.1 마루높이결정"/>
      <sheetName val="BID9697"/>
      <sheetName val="유도"/>
      <sheetName val="오산갈_x0000_"/>
      <sheetName val="오산갈헾"/>
      <sheetName val="Ⅴ-2.က_x0000_⠀밴쌏"/>
      <sheetName val="설계산출기Ç"/>
      <sheetName val="오산갈壸"/>
      <sheetName val="오산갈嬨"/>
      <sheetName val="오산갈蔈"/>
      <sheetName val="䀀"/>
      <sheetName val="ꠀ蘒"/>
      <sheetName val="안전Ç_x0000_ꠀ"/>
      <sheetName val="안전Ç_x0000_"/>
      <sheetName val="유도栀"/>
      <sheetName val="배수공Ô澾"/>
      <sheetName val="계頀塔攀"/>
      <sheetName val="계Ç_x0000_"/>
      <sheetName val="유도쐂"/>
      <sheetName val="계Ç_x0000_렀"/>
      <sheetName val="현황산출서"/>
      <sheetName val="산#3-1"/>
      <sheetName val="별표 "/>
      <sheetName val="자재테이블"/>
      <sheetName val="외자배분"/>
      <sheetName val="조인트"/>
      <sheetName val="노임단가(0.3)"/>
      <sheetName val="콘크리트 블록 유형별 수량"/>
      <sheetName val="내력서"/>
      <sheetName val="spec1"/>
      <sheetName val="단가표 (2)"/>
      <sheetName val="하수실행"/>
      <sheetName val="단가대비"/>
      <sheetName val="壓降計算基本資料"/>
      <sheetName val="견적접수"/>
      <sheetName val="견적내역서"/>
      <sheetName val="비대칭ׇ_x0000_"/>
      <sheetName val="공사착공계"/>
      <sheetName val="[DS-LOAD.XLS][DS-LOAD.XLS]안/_x0000_ "/>
      <sheetName val="구왤֮"/>
      <sheetName val="구왤룠቟԰"/>
      <sheetName val="구왤㗇ԯ"/>
      <sheetName val="구왤낼㝗ﰀ"/>
      <sheetName val="[DS-LOAD.XLS][DS-LOAD.XLS]/_x0000_"/>
      <sheetName val="정산표"/>
      <sheetName val="년차계산분"/>
      <sheetName val="3.CCTV설비공사"/>
      <sheetName val="예산蔘_x001c_蕜_x001c_"/>
      <sheetName val="예산诘_x001c_谜_x001c_"/>
      <sheetName val="(자가망)일위대가표"/>
      <sheetName val="단԰_x0000_缀"/>
      <sheetName val="산㔀"/>
      <sheetName val="단栀፿㔀"/>
      <sheetName val="Q827"/>
      <sheetName val="수량산출근헾"/>
      <sheetName val="총누㠀"/>
      <sheetName val="수량산출근_xdaa2_"/>
      <sheetName val="계_x0000_ፓ䰀"/>
      <sheetName val="계_xd800_ᙘ儀"/>
      <sheetName val="부대단위수량"/>
      <sheetName val="[DS-LOAD.XLS]입啨/"/>
      <sheetName val="전동기 ⹠敇"/>
      <sheetName val="전동기 ԯ_x0000_缀_x0000_"/>
      <sheetName val="전동기 밀ⱙЀⱚ"/>
      <sheetName val="전동기 퀀Ⱡ袕"/>
      <sheetName val="전동기 축ԯ_x0000_"/>
      <sheetName val="전동기 ԯ_x0000_"/>
      <sheetName val="전동기 _xdc00_⡘␀⡙"/>
      <sheetName val="전동기 ⍡辕"/>
      <sheetName val="전동기 㔀ݎ԰_x0000_"/>
      <sheetName val="전동기 塴㍒렀륟"/>
      <sheetName val="전동기 ︀ԯ_x0000_"/>
      <sheetName val="전동기 㕴㥎ԯ_x0000_"/>
      <sheetName val="전동기 倀䅒鰀䅒"/>
      <sheetName val="Int'l_Price_List"/>
      <sheetName val="전동기 㔀畎ԯ_x0000_"/>
      <sheetName val="전동기 爂版0_x0000_"/>
      <sheetName val="부산"/>
      <sheetName val="고객상담실"/>
      <sheetName val="서부산"/>
      <sheetName val="양산"/>
      <sheetName val="부품기술(1)"/>
      <sheetName val="상용부품"/>
      <sheetName val="상용정비"/>
      <sheetName val="서대구"/>
      <sheetName val="서울서부"/>
      <sheetName val="서울정비"/>
      <sheetName val="승용부품"/>
      <sheetName val="광주정비"/>
      <sheetName val="정비교육"/>
      <sheetName val="인천정비"/>
      <sheetName val="정비기술"/>
      <sheetName val="정비운영팀"/>
      <sheetName val="조달팀"/>
      <sheetName val="기획및경리팀"/>
      <sheetName val="중부부품물류"/>
      <sheetName val="해외서비스담당"/>
      <sheetName val="전주정비"/>
      <sheetName val="관리팀"/>
      <sheetName val="구로"/>
      <sheetName val="국민차"/>
      <sheetName val="대전"/>
      <sheetName val="신탄진"/>
      <sheetName val="동서울"/>
      <sheetName val="원주"/>
      <sheetName val="전동기 렀慟ԯ_x0000_"/>
      <sheetName val="현장관리비聀_x0012_茸"/>
      <sheetName val="명세헾"/>
      <sheetName val="현장관리비⩿〚_x0005_"/>
      <sheetName val="공사설ᰀ፜"/>
      <sheetName val="공사설렀቟"/>
      <sheetName val="예산䠀ད䰁"/>
      <sheetName val="예산_x0000__x0000_Ԁ"/>
      <sheetName val="수량산출서 (2)"/>
      <sheetName val="기초코드"/>
      <sheetName val="전산output"/>
      <sheetName val="예산䠀⥖䈀"/>
      <sheetName val="용수간선"/>
      <sheetName val="설계내역(2_x0005__x0000__x0000_"/>
      <sheetName val="jan"/>
      <sheetName val="2월"/>
      <sheetName val="20_배_x0005__x0000_"/>
      <sheetName val="계정"/>
      <sheetName val="도급예산내역서ᰖ〚_x0005_"/>
      <sheetName val="ITEMLIST990101"/>
      <sheetName val="비대_x0001__x0000_䀀"/>
      <sheetName val="비대ﴀ汅恵"/>
      <sheetName val="bearing"/>
      <sheetName val="구왤집䈀ᅪ"/>
      <sheetName val="오산갈㥝"/>
      <sheetName val="7.PILE  (돌출)"/>
      <sheetName val="1근거"/>
      <sheetName val="별က"/>
      <sheetName val="배수공_x0005__x0000_"/>
      <sheetName val="배수공橂】"/>
      <sheetName val="DJ1"/>
      <sheetName val="구왤집계謀"/>
      <sheetName val="을부/_x0000_퀀¤"/>
      <sheetName val="을부က_x0000_᠀蘸"/>
      <sheetName val="명芘'"/>
      <sheetName val="토사(闰⾘_x0005_"/>
      <sheetName val="12.3P"/>
      <sheetName val="우수"/>
      <sheetName val="식재인부"/>
      <sheetName val="지사인원"/>
      <sheetName val="70%"/>
      <sheetName val="공사원가헾】_x0005_"/>
      <sheetName val="단_x0005__x0004__x0004_"/>
      <sheetName val="_x0000__x0005__x0000__x0005__x0000__x0013__x0000_"/>
      <sheetName val="ȀЀԀ؀Ԁ̀ЀऀЀ"/>
      <sheetName val="_x0009__x0000__x0005__x0000_"/>
      <sheetName val="̀Ȁ̀"/>
      <sheetName val=" _x0000__x0005__x0000_"/>
      <sheetName val="분류표"/>
      <sheetName val="위치조서"/>
      <sheetName val="별ꠀ"/>
      <sheetName val="옥내아파트(전기)"/>
      <sheetName val="TABLE3"/>
      <sheetName val="중기조종사 단위단가"/>
      <sheetName val="자怀"/>
      <sheetName val="DOGI"/>
      <sheetName val="도급정산"/>
      <sheetName val="IN"/>
      <sheetName val="제품(수출)매출"/>
      <sheetName val="상품보조수불"/>
      <sheetName val="제조원가계산서 (2)"/>
      <sheetName val="제품입고(생산)"/>
      <sheetName val="bm-marine"/>
      <sheetName val="d"/>
      <sheetName val="P.M猂⿻"/>
      <sheetName val="P.M塈_x0016_"/>
      <sheetName val="국공유지및사︀ᇕ"/>
      <sheetName val="Ⅴ-2.공종별헾】"/>
      <sheetName val="NEGO"/>
      <sheetName val="입喸)"/>
      <sheetName val="입력값1"/>
      <sheetName val="DS-LOAD.XLS"/>
      <sheetName val="WIND-EQ"/>
      <sheetName val="EQUIPMENT"/>
      <sheetName val="Piping"/>
      <sheetName val="WORKING"/>
      <sheetName val="BQ List MNHRS"/>
      <sheetName val="BQ_Equip_Pipe"/>
      <sheetName val="insulation"/>
      <sheetName val="PBS"/>
      <sheetName val="GROUNDING SYSTEM"/>
      <sheetName val="9_문제점_및_대저"/>
      <sheetName val="9_문제점_및_대밅"/>
      <sheetName val="비교丵"/>
      <sheetName val="단가견적조사표"/>
      <sheetName val="을부담_xd800_⑖턀"/>
      <sheetName val="1.수인터ﻇ"/>
      <sheetName val="단0_x0000_倀"/>
      <sheetName val="관급"/>
      <sheetName val="재료ⵓ"/>
      <sheetName val="관⩿〚"/>
      <sheetName val="설비"/>
      <sheetName val="S0"/>
      <sheetName val="본공사"/>
      <sheetName val="전체현황"/>
      <sheetName val="단면치缙"/>
      <sheetName val="효성CB︀ᇕ԰_x0000_缀"/>
      <sheetName val="배수공토婜"/>
      <sheetName val="배수공토_x0005_"/>
      <sheetName val="기본"/>
      <sheetName val="PREFACE"/>
      <sheetName val="하수급㥝〒_x0005__x0000_"/>
      <sheetName val="표지 렔ጺ頀"/>
      <sheetName val="CABLE_SIZE_CALCULATION_SHEET2"/>
      <sheetName val="IMPEADENCE_MAP_2"/>
      <sheetName val="IMPEADENCE_2"/>
      <sheetName val="입찰참가보고_(2)2"/>
      <sheetName val="공정현황보고(3_20)_(2)2"/>
      <sheetName val="추진공정(법인)3_202"/>
      <sheetName val="공정현황보고(3_27)_(2)2"/>
      <sheetName val="추진공정(법인)3_272"/>
      <sheetName val="공정현황보고(4_2)2"/>
      <sheetName val="1_공사집행계획서2"/>
      <sheetName val="2_예산내역검토서2"/>
      <sheetName val="3_실행원가내역서2"/>
      <sheetName val="4_실행예산단가산출서(단가)2"/>
      <sheetName val="4_실행예산단가산출서(금액)2"/>
      <sheetName val="5_현장관리비2"/>
      <sheetName val="6_공사예정공정표2"/>
      <sheetName val="7_인원동원현황2"/>
      <sheetName val="8_장비투입현황2"/>
      <sheetName val="9_문제점_및_대책2"/>
      <sheetName val="10_설계변경_및_추가공사2"/>
      <sheetName val="1_철주신설2"/>
      <sheetName val="2_철주신설2"/>
      <sheetName val="3_철주신설2"/>
      <sheetName val="4_비임신설2"/>
      <sheetName val="5_기기가대2"/>
      <sheetName val="6_철주기초2"/>
      <sheetName val="7_기기기초2"/>
      <sheetName val="8_기기기초2"/>
      <sheetName val="9_기기기초2"/>
      <sheetName val="10_단권변압기2"/>
      <sheetName val="11_가스절연2"/>
      <sheetName val="12_전자식제어반2"/>
      <sheetName val="13_고장점표정반2"/>
      <sheetName val="14_GP2"/>
      <sheetName val="15_전철용RTU2"/>
      <sheetName val="16_R-C_BANK2"/>
      <sheetName val="17_모선배선2"/>
      <sheetName val="18_제어및전력케이블2"/>
      <sheetName val="19_핏트2"/>
      <sheetName val="20_배수로2"/>
      <sheetName val="21_스틸그레이팅2"/>
      <sheetName val="22_접지장치2"/>
      <sheetName val="23_옥외전선관2"/>
      <sheetName val="24_옥외외등2"/>
      <sheetName val="25_무인화설비2"/>
      <sheetName val="26_콘크리트포장2"/>
      <sheetName val="27_자갈부설2"/>
      <sheetName val="28_휀스2"/>
      <sheetName val="29_소내용TR2"/>
      <sheetName val="30_고배용VCB2"/>
      <sheetName val="31_고배용RTU2"/>
      <sheetName val="32_기기기초2"/>
      <sheetName val="33_지중케이블2"/>
      <sheetName val="34_전력용관로2"/>
      <sheetName val="35_장주신설2"/>
      <sheetName val="36_맨홀2"/>
      <sheetName val="37_운반비2"/>
      <sheetName val="복구량산정_및_전용회선_사용2"/>
      <sheetName val="공구손료_산출내역2"/>
      <sheetName val="2F_회의실견적(5_14_일대)2"/>
      <sheetName val="1_노무비명세서(해동)2"/>
      <sheetName val="1_노무비명세서(토목)2"/>
      <sheetName val="2_노무비명세서(해동)2"/>
      <sheetName val="2_노무비명세서(수직보호망)2"/>
      <sheetName val="2_노무비명세서(난간대)2"/>
      <sheetName val="2_사진대지2"/>
      <sheetName val="3_사진대지2"/>
      <sheetName val="남양시작동자105노65기1_3화1_22"/>
      <sheetName val="전차선로_물량표2"/>
      <sheetName val="노원열병합__건축공사기성내역서2"/>
      <sheetName val="신규단가-00_11_302"/>
      <sheetName val="Sheet1_(2)2"/>
      <sheetName val="11_자재단가2"/>
      <sheetName val="I_설계조건2"/>
      <sheetName val="전도금청구서_(2)2"/>
      <sheetName val="금전출납_2"/>
      <sheetName val="식대_2"/>
      <sheetName val="기성고조서(폐기물)_(2)2"/>
      <sheetName val="Sheet3_(5)2"/>
      <sheetName val="Sheet3_(6)2"/>
      <sheetName val="내역서_2"/>
      <sheetName val="준검_내역서2"/>
      <sheetName val="8_PILE__(돌출)2"/>
      <sheetName val="3BL공동구_수량2"/>
      <sheetName val="32_銅기기초2"/>
      <sheetName val="화재_탐지_설비2"/>
      <sheetName val="조도계산서_(도서)2"/>
      <sheetName val="Site_Expenses2"/>
      <sheetName val="7_1유효폭2"/>
      <sheetName val="TYPE-B_평균H2"/>
      <sheetName val="장비당단가_(1)2"/>
      <sheetName val="품질_및_특성_보정계수2"/>
      <sheetName val="31_고2"/>
      <sheetName val="C_&amp;_G_RHS2"/>
      <sheetName val="Customer_Databas2"/>
      <sheetName val="Explanation_for_Page_172"/>
      <sheetName val="단면_(2)2"/>
      <sheetName val="토_적_표2"/>
      <sheetName val="공종별_집계2"/>
      <sheetName val="일위대가_(목록)2"/>
      <sheetName val="귀래_설계_공내역서2"/>
      <sheetName val="unit_42"/>
      <sheetName val="2_예산냴역검토서2"/>
      <sheetName val="토공(우물통,기타)_2"/>
      <sheetName val="1_수인터널2"/>
      <sheetName val="플랜트_설치2"/>
      <sheetName val="BOQ-Summary_Form_A22"/>
      <sheetName val="06-BATCH_2"/>
      <sheetName val="P_M_별2"/>
      <sheetName val="IMP_(REACTOR)2"/>
      <sheetName val="방음벽_기초_일반수량2"/>
      <sheetName val="설산1_나2"/>
      <sheetName val="8_자재단가2"/>
      <sheetName val="5__COST_SCHEDULE_PER_EXPENSE2"/>
      <sheetName val="C_&amp;_G_RHS"/>
      <sheetName val="토공(우물통,기타)_"/>
      <sheetName val="BOQ-Summary_Form_A2"/>
      <sheetName val="방음벽_기초_일반수량"/>
      <sheetName val="설산1_나"/>
      <sheetName val="5__COST_SCHEDULE_PER_EXPENSE"/>
      <sheetName val="CABLE_SIZE_CALCULATION_SHEET1"/>
      <sheetName val="IMPEADENCE_MAP_1"/>
      <sheetName val="IMPEADENCE_1"/>
      <sheetName val="입찰참가보고_(2)1"/>
      <sheetName val="공정현황보고(3_20)_(2)1"/>
      <sheetName val="추진공정(법인)3_201"/>
      <sheetName val="공정현황보고(3_27)_(2)1"/>
      <sheetName val="추진공정(법인)3_271"/>
      <sheetName val="공정현황보고(4_2)1"/>
      <sheetName val="1_공사집행계획서1"/>
      <sheetName val="2_예산내역검토서1"/>
      <sheetName val="3_실행원가내역서1"/>
      <sheetName val="4_실행예산단가산출서(단가)1"/>
      <sheetName val="4_실행예산단가산출서(금액)1"/>
      <sheetName val="5_현장관리비1"/>
      <sheetName val="6_공사예정공정표1"/>
      <sheetName val="7_인원동원현황1"/>
      <sheetName val="8_장비투입현황1"/>
      <sheetName val="9_문제점_및_대책1"/>
      <sheetName val="10_설계변경_및_추가공사1"/>
      <sheetName val="1_철주신설1"/>
      <sheetName val="2_철주신설1"/>
      <sheetName val="3_철주신설1"/>
      <sheetName val="4_비임신설1"/>
      <sheetName val="5_기기가대1"/>
      <sheetName val="6_철주기초1"/>
      <sheetName val="7_기기기초1"/>
      <sheetName val="8_기기기초1"/>
      <sheetName val="9_기기기초1"/>
      <sheetName val="10_단권변압기1"/>
      <sheetName val="11_가스절연1"/>
      <sheetName val="12_전자식제어반1"/>
      <sheetName val="13_고장점표정반1"/>
      <sheetName val="14_GP1"/>
      <sheetName val="15_전철용RTU1"/>
      <sheetName val="16_R-C_BANK1"/>
      <sheetName val="17_모선배선1"/>
      <sheetName val="18_제어및전력케이블1"/>
      <sheetName val="19_핏트1"/>
      <sheetName val="20_배수로1"/>
      <sheetName val="21_스틸그레이팅1"/>
      <sheetName val="22_접지장치1"/>
      <sheetName val="23_옥외전선관1"/>
      <sheetName val="24_옥외외등1"/>
      <sheetName val="25_무인화설비1"/>
      <sheetName val="26_콘크리트포장1"/>
      <sheetName val="27_자갈부설1"/>
      <sheetName val="28_휀스1"/>
      <sheetName val="29_소내용TR1"/>
      <sheetName val="30_고배용VCB1"/>
      <sheetName val="31_고배용RTU1"/>
      <sheetName val="32_기기기초1"/>
      <sheetName val="33_지중케이블1"/>
      <sheetName val="34_전력용관로1"/>
      <sheetName val="35_장주신설1"/>
      <sheetName val="36_맨홀1"/>
      <sheetName val="37_운반비1"/>
      <sheetName val="복구량산정_및_전용회선_사용1"/>
      <sheetName val="공구손료_산출내역1"/>
      <sheetName val="2F_회의실견적(5_14_일대)1"/>
      <sheetName val="1_노무비명세서(해동)1"/>
      <sheetName val="1_노무비명세서(토목)1"/>
      <sheetName val="2_노무비명세서(해동)1"/>
      <sheetName val="2_노무비명세서(수직보호망)1"/>
      <sheetName val="2_노무비명세서(난간대)1"/>
      <sheetName val="2_사진대지1"/>
      <sheetName val="3_사진대지1"/>
      <sheetName val="남양시작동자105노65기1_3화1_21"/>
      <sheetName val="전차선로_물량표1"/>
      <sheetName val="노원열병합__건축공사기성내역서1"/>
      <sheetName val="신규단가-00_11_301"/>
      <sheetName val="Sheet1_(2)1"/>
      <sheetName val="11_자재단가1"/>
      <sheetName val="I_설계조건1"/>
      <sheetName val="전도금청구서_(2)1"/>
      <sheetName val="금전출납_1"/>
      <sheetName val="식대_1"/>
      <sheetName val="기성고조서(폐기물)_(2)1"/>
      <sheetName val="Sheet3_(5)1"/>
      <sheetName val="Sheet3_(6)1"/>
      <sheetName val="내역서_1"/>
      <sheetName val="준검_내역서1"/>
      <sheetName val="8_PILE__(돌출)1"/>
      <sheetName val="3BL공동구_수량1"/>
      <sheetName val="32_銅기기초1"/>
      <sheetName val="화재_탐지_설비1"/>
      <sheetName val="조도계산서_(도서)1"/>
      <sheetName val="Site_Expenses1"/>
      <sheetName val="7_1유효폭1"/>
      <sheetName val="TYPE-B_평균H1"/>
      <sheetName val="장비당단가_(1)1"/>
      <sheetName val="품질_및_특성_보정계수1"/>
      <sheetName val="31_고1"/>
      <sheetName val="C_&amp;_G_RHS1"/>
      <sheetName val="Customer_Databas1"/>
      <sheetName val="Explanation_for_Page_171"/>
      <sheetName val="단면_(2)1"/>
      <sheetName val="토_적_표1"/>
      <sheetName val="공종별_집계1"/>
      <sheetName val="일위대가_(목록)1"/>
      <sheetName val="귀래_설계_공내역서1"/>
      <sheetName val="unit_41"/>
      <sheetName val="2_예산냴역검토서1"/>
      <sheetName val="토공(우물통,기타)_1"/>
      <sheetName val="1_수인터널1"/>
      <sheetName val="플랜트_설치1"/>
      <sheetName val="BOQ-Summary_Form_A21"/>
      <sheetName val="06-BATCH_1"/>
      <sheetName val="P_M_별1"/>
      <sheetName val="IMP_(REACTOR)1"/>
      <sheetName val="방음벽_기초_일반수량1"/>
      <sheetName val="설산1_나1"/>
      <sheetName val="8_자재단가1"/>
      <sheetName val="5__COST_SCHEDULE_PER_EXPENSE1"/>
      <sheetName val="우배수"/>
      <sheetName val="개략"/>
      <sheetName val="o현장경비"/>
      <sheetName val="적용단위길이"/>
      <sheetName val="INSTR"/>
      <sheetName val="_x0005_"/>
      <sheetName val="þ"/>
      <sheetName val="8"/>
      <sheetName val="¸"/>
      <sheetName val="2001년 MCC 집계"/>
      <sheetName val="각종양식"/>
      <sheetName val="3CHBDC"/>
      <sheetName val="하도급업체"/>
      <sheetName val="유도쐃"/>
      <sheetName val="유도쐎"/>
      <sheetName val="부대공က_x0000_"/>
      <sheetName val="IMP (REAC罈_x001e_羌_x001e_"/>
      <sheetName val="dB"/>
      <sheetName val="코헾】"/>
      <sheetName val="코_x0005__x0000_"/>
      <sheetName val="장비당단가ԯ_x0000_缀_x0000_"/>
      <sheetName val="1차 내역서"/>
      <sheetName val="자㠅"/>
      <sheetName val="4_실행예산단가산출서(단壅Ꮕ"/>
      <sheetName val="구왤집炬⭯"/>
      <sheetName val="전_x0005_"/>
      <sheetName val="MACS-COIL(CW)"/>
      <sheetName val="관거공사_x0001_"/>
      <sheetName val="관거공사_x000c_"/>
      <sheetName val="관거공사ð"/>
      <sheetName val="물량산출근헾"/>
      <sheetName val="입찰헾"/>
      <sheetName val="물량산출근窨"/>
      <sheetName val="입찰窨"/>
      <sheetName val="실행내ﻔᇕ"/>
      <sheetName val="GIS._x0005__x0000__x0000_"/>
      <sheetName val="8. 내진해석"/>
      <sheetName val="가설공사"/>
      <sheetName val="단가결정"/>
      <sheetName val="내역아"/>
      <sheetName val="울타리"/>
      <sheetName val="단위︀ᇕ"/>
      <sheetName val="물량표S"/>
      <sheetName val="안䈀ᅪ԰"/>
      <sheetName val="Indirect Cos_x0005_"/>
      <sheetName val="철거ᨀꍙ"/>
      <sheetName val="공사설_x0010__x0000_"/>
      <sheetName val="공사설_x0000__x0000_"/>
      <sheetName val="P.M _x0000_"/>
      <sheetName val="안정缀䜎"/>
      <sheetName val="계緇"/>
      <sheetName val="산"/>
      <sheetName val="2006기계경비산출표"/>
      <sheetName val="1단계"/>
      <sheetName val="구왤_x0000__x0000_㶐"/>
      <sheetName val="3.자재비(총괄)"/>
      <sheetName val="건축집계표"/>
      <sheetName val="관로공내역서"/>
      <sheetName val="BOQ-Summary_F袹㛿㤂彩ᰀ樼"/>
      <sheetName val="을橂"/>
      <sheetName val="을齘"/>
      <sheetName val="1.수인터䋇"/>
      <sheetName val="토류판설치(t=60׈"/>
      <sheetName val="토류판설치(t=60磈"/>
      <sheetName val="일위㦐ͨ_xda0b_"/>
      <sheetName val="일위대가표 (2)"/>
      <sheetName val="을부담ԯ_x0000_缀"/>
      <sheetName val="참조일람"/>
      <sheetName val="E01-02(EV-1-LBS)"/>
      <sheetName val="sum1_(2)"/>
      <sheetName val="3_건축(현장안)"/>
      <sheetName val="Despacho_(c_civil)"/>
      <sheetName val="BSD_(2)"/>
      <sheetName val="GIS_Ry재"/>
      <sheetName val="118_세금과공과"/>
      <sheetName val="전동기_SPEC"/>
      <sheetName val="4_실행예산단가삼출서(단갌)"/>
      <sheetName val="4_실행예산단가삼출서(금액)"/>
      <sheetName val="5_현잣관리비"/>
      <sheetName val="단가표_"/>
      <sheetName val="1_취수장"/>
      <sheetName val="표지_(2)"/>
      <sheetName val="Page_1A_-_Proposal_Strategy_"/>
      <sheetName val="3_현장배치"/>
      <sheetName val="1_우편집중내역서"/>
      <sheetName val="토공_토적표"/>
      <sheetName val="DESIGN_CRETERIA1"/>
      <sheetName val="1_설계조건"/>
      <sheetName val="3_하중산정4_지지력"/>
      <sheetName val="EQUIPMENT_-2"/>
      <sheetName val="-15_0"/>
      <sheetName val="BOM-Form_A_1_III"/>
      <sheetName val="3련_BOX"/>
      <sheetName val="효성CB_1P기초"/>
      <sheetName val="품질_및_缀ᨎ԰缀"/>
      <sheetName val="적용_기준(환율)-1"/>
      <sheetName val="적용_기준(환율)"/>
      <sheetName val="자재단가_"/>
      <sheetName val="을_2"/>
      <sheetName val="Budget_2005(DW)"/>
      <sheetName val="기타_정보통신공사"/>
      <sheetName val="99_6"/>
      <sheetName val="RING_WALL"/>
      <sheetName val="아파薸(藼"/>
      <sheetName val="방음벽 기초䈀ｪԯ_x0000_缀"/>
      <sheetName val="[DS-LOAD.XLS]공정현황보고(3_27呐/䟣⿏_x0005_"/>
      <sheetName val="전신환︀ᇕ԰"/>
      <sheetName val="Ⅴ-2.공ﻇᇕ԰_x0000_"/>
      <sheetName val="부_x0000__x0000_Ԁ"/>
      <sheetName val="조橂"/>
      <sheetName val="오산䈀"/>
      <sheetName val="P&amp;L01-02GR"/>
      <sheetName val="오산/"/>
      <sheetName val="118.세금과공䀀"/>
      <sheetName val="1차분내역-2"/>
      <sheetName val="입丵〒"/>
      <sheetName val="입墐 "/>
      <sheetName val="입啐'"/>
      <sheetName val="입ꮸ⾚"/>
      <sheetName val="입呠0"/>
      <sheetName val="입牘!"/>
      <sheetName val="입ꮸ「"/>
      <sheetName val="입盀_x001d_"/>
      <sheetName val="입疰_x001e_"/>
      <sheetName val="오산"/>
      <sheetName val="유통망계획"/>
      <sheetName val="오산픀"/>
      <sheetName val="오산ን"/>
      <sheetName val="오산Ⰰ"/>
      <sheetName val="오산餀ኘ"/>
      <sheetName val="일위대가(계측기설쀀᝹"/>
      <sheetName val="입哨_x0013_"/>
      <sheetName val="오산ፔ"/>
      <sheetName val="건축원가계산呠"/>
      <sheetName val="입呠&amp;"/>
      <sheetName val="오산げ"/>
      <sheetName val="일반부표"/>
      <sheetName val="내역및총괄"/>
      <sheetName val="요⋞"/>
      <sheetName val="입׃⽾"/>
      <sheetName val="변수"/>
      <sheetName val="입合¾"/>
      <sheetName val="별ԯ"/>
      <sheetName val="별䋌"/>
      <sheetName val="96수_x0005_"/>
      <sheetName val="방음벽 기초 怀፵ꈀᇚ"/>
      <sheetName val="준공조서갑지"/>
      <sheetName val="공정 (총괄) (2)"/>
      <sheetName val="PRE"/>
      <sheetName val="L형옹呸"/>
      <sheetName val="구왤睮め_x0005_"/>
      <sheetName val="구왤丵〒_x0005_"/>
      <sheetName val="Moder"/>
      <sheetName val="Mode_x0010_"/>
      <sheetName val="인건-측정"/>
      <sheetName val="상수보호"/>
      <sheetName val="물량산출근_x0000_"/>
      <sheetName val="IW-LIST"/>
      <sheetName val="G.R300경비"/>
      <sheetName val="G_x0000__x0000__x0005_"/>
      <sheetName val="안ﺬ_xd9d5_ԯ"/>
      <sheetName val="안⢬㢂氀"/>
      <sheetName val="철거︀ᇕ"/>
      <sheetName val="철거ᰀ፜"/>
      <sheetName val="철거렀቟"/>
      <sheetName val="철거㔀቎"/>
      <sheetName val="현장관리비집계㔀"/>
      <sheetName val="계화배_x0005_"/>
      <sheetName val="횡배수관 토공량 산출"/>
      <sheetName val="FORM7"/>
      <sheetName val="Ⅴ-2.공㔀቎԰_x0000_"/>
      <sheetName val="실행대비"/>
      <sheetName val="간접비(1)"/>
      <sheetName val="Jꠀ⢄︀"/>
      <sheetName val="J0_x0000__x0000_"/>
      <sheetName val="J0_x0000_⠀"/>
      <sheetName val="2.대외_x0010__x0000_"/>
      <sheetName val="hvac(제어동徸"/>
      <sheetName val="견적서세부내용"/>
      <sheetName val="공문(신)"/>
      <sheetName val="6공구ମ⽝"/>
      <sheetName val="제경᠀"/>
      <sheetName val="제경렀"/>
      <sheetName val="구왤집ԯ_x0000_"/>
      <sheetName val="예산Mἀ膦ԯ"/>
      <sheetName val="예산Mⵗ㰀"/>
      <sheetName val="안缀ᨎ԰"/>
      <sheetName val="안/_x0000_"/>
      <sheetName val="안ࠋ቎蠀"/>
      <sheetName val="안/_x0000_뀀"/>
      <sheetName val="품질 및 특성 보_xdcf0_®"/>
      <sheetName val="참고(2)"/>
      <sheetName val="실행"/>
      <sheetName val="dÃ"/>
      <sheetName val="봉방_x0000__x0000_"/>
      <sheetName val="설계爏譈0_x0000_"/>
      <sheetName val="유림골조"/>
      <sheetName val="유도헾"/>
      <sheetName val="단위昀⭝"/>
      <sheetName val="단위3_x0000_"/>
      <sheetName val="비대甂㘼_x0001_"/>
      <sheetName val="비대_x0001__x0000_퀀"/>
      <sheetName val="비대저᥻԰"/>
      <sheetName val="구왤집계︀"/>
      <sheetName val="구왤집계䈀"/>
      <sheetName val="1호맨홀䈀ᅪ"/>
      <sheetName val="건축원가계산齘"/>
      <sheetName val="오산렀"/>
      <sheetName val="원형1호맨홀토공수량"/>
      <sheetName val="북방3터널"/>
      <sheetName val="Noname 1"/>
      <sheetName val="PROJECT"/>
      <sheetName val="계怀"/>
      <sheetName val="계餀"/>
      <sheetName val="4_실행예산단가산԰_x0000_缀_x0000__x0000__x0000_"/>
      <sheetName val="1_공사집๿〚_x0005__x0000_"/>
      <sheetName val="4_실행예산단가산缀ᨎ԰_x0000_缀_x0000_"/>
      <sheetName val="Ⅴ-2.Ԁ_x0000_缀_x0000__x0000_"/>
      <sheetName val="계֬"/>
      <sheetName val="계ᰀ"/>
      <sheetName val="계뢬"/>
      <sheetName val="계퀀"/>
      <sheetName val="계㔀"/>
      <sheetName val="계䀀"/>
      <sheetName val="계ﺬ"/>
      <sheetName val="계뀀"/>
      <sheetName val="계⠀"/>
      <sheetName val="오산갈䈀"/>
      <sheetName val="오산갈"/>
      <sheetName val="일위대가-1"/>
      <sheetName val="별쌐"/>
      <sheetName val="PLCAL"/>
      <sheetName val="추가예산"/>
      <sheetName val="예산窨_x0013_竬"/>
      <sheetName val="BOX(상시)"/>
      <sheetName val="ML"/>
      <sheetName val="VXXB"/>
      <sheetName val="수로BOX"/>
      <sheetName val="Ⅴ-2.공종별내렃"/>
      <sheetName val="Sh丵⼺_x0005__x0000_"/>
      <sheetName val="동력부하(도산)"/>
      <sheetName val="majo԰"/>
      <sheetName val="C &amp; G _x0000__x0000__x0005_"/>
      <sheetName val="C &amp; G "/>
      <sheetName val="방음벽 기초 일반纘$"/>
      <sheetName val="설계명세서렀቟԰_x0000_"/>
      <sheetName val="개산공사비"/>
      <sheetName val="Modeø"/>
      <sheetName val="Modeè"/>
      <sheetName val="철근량"/>
      <sheetName val="단"/>
      <sheetName val="Boq"/>
      <sheetName val="p"/>
      <sheetName val="sum_x0000__x0000_〸_x0000__x0000_"/>
      <sheetName val="명세厀"/>
      <sheetName val="계怀⽍렀"/>
      <sheetName val="여과지동"/>
      <sheetName val="내역(중앙)"/>
      <sheetName val="투찰가"/>
      <sheetName val="역T형교대(말뚝기초)"/>
      <sheetName val="가로등내역서"/>
      <sheetName val="9811"/>
      <sheetName val="템플릿"/>
      <sheetName val="물_x0005__x0000_"/>
      <sheetName val="예산M1_x0005__x0000_"/>
      <sheetName val="Id"/>
      <sheetName val="Intro2"/>
      <sheetName val="2004SS"/>
      <sheetName val="2004CJ"/>
      <sheetName val="원가계산서(남측_x0000_"/>
      <sheetName val="F4-F7"/>
      <sheetName val="장비당단가 _x0005__x0000__x0000_"/>
      <sheetName val="표지 (_x0005__x0000_"/>
      <sheetName val="표지 (嫐0"/>
      <sheetName val="표지 (垼+"/>
      <sheetName val="표지 (寠-"/>
      <sheetName val="표지 (妼_x001b_"/>
      <sheetName val="표지 (嚀#"/>
      <sheetName val="건물︀ᇕ"/>
      <sheetName val="실행간접비용"/>
      <sheetName val="민속촌메뉴"/>
      <sheetName val="특2호하천산근"/>
      <sheetName val="특2호부관하천산근"/>
      <sheetName val="전력구구조물산근"/>
      <sheetName val="종배수관면벽구"/>
      <sheetName val="계장 품셈표"/>
      <sheetName val="기별"/>
      <sheetName val="[DS-LOAD.XLS]오산/"/>
      <sheetName val="기기리스트"/>
      <sheetName val="3.1.4 F-FR8"/>
      <sheetName val="남대문빌딩"/>
      <sheetName val="봉방동근単"/>
      <sheetName val="봉방동근呐"/>
      <sheetName val="봉방동근丵"/>
      <sheetName val="봉방동근夘"/>
      <sheetName val="총_x0000__x0000_"/>
      <sheetName val="총쀀"/>
      <sheetName val="총迬"/>
      <sheetName val="총耀埭"/>
      <sheetName val="설계내역(㠵£_x0000_該"/>
      <sheetName val="총_x0000_问"/>
      <sheetName val="총뀀駪"/>
      <sheetName val="설계내역(豯V_x0000_萢"/>
      <sheetName val="총怀俬"/>
      <sheetName val="총Ⴭ㛭"/>
      <sheetName val="총⃅飫"/>
      <sheetName val="총瀀룯"/>
      <sheetName val="총耀ᷮ"/>
      <sheetName val="총࿟"/>
      <sheetName val="도_x0000__x0000__x0005_"/>
      <sheetName val="안정검_x0000_"/>
      <sheetName val="조԰"/>
      <sheetName val="조_x0005_"/>
      <sheetName val="내역 (2)"/>
      <sheetName val="구왤집ꠧ᭑"/>
      <sheetName val="예산변경사Z"/>
      <sheetName val="작성기준"/>
      <sheetName val="GIS԰"/>
      <sheetName val="도급예산내역서총橂】"/>
      <sheetName val="공璈ã瓌"/>
      <sheetName val="전 기"/>
      <sheetName val="아산추가1220"/>
      <sheetName val="실행(표지,갑,을)"/>
      <sheetName val="설계׃"/>
      <sheetName val="설계_x0005_"/>
      <sheetName val="명일작업계획 (3)"/>
      <sheetName val="변경비교-을"/>
      <sheetName val="단가 (2)"/>
      <sheetName val="FOOTING단면력"/>
      <sheetName val="추가및 공제(방파제)"/>
      <sheetName val="수문보고"/>
      <sheetName val="착공계"/>
      <sheetName val="근생APT-신마감"/>
      <sheetName val="복지관_FIART"/>
      <sheetName val="근생APT-FIART"/>
      <sheetName val="근생-FIART"/>
      <sheetName val="반중력식옹벽3.5"/>
      <sheetName val="J형측구단위수량"/>
      <sheetName val="D25"/>
      <sheetName val="D16"/>
      <sheetName val="D22"/>
      <sheetName val="Sheet3 (2)"/>
      <sheetName val="2002계약현황"/>
      <sheetName val="자재단가 산출근거"/>
      <sheetName val="투찰내缀"/>
      <sheetName val="관거午_x0013_ὐ"/>
      <sheetName val="관거午_x0013_㐨"/>
      <sheetName val="관거午_x0013_떰"/>
      <sheetName val="보0_x0000_蠀"/>
      <sheetName val="보0_x0000_堀"/>
      <sheetName val="보0_x0000_倀"/>
      <sheetName val="보0_x0000_"/>
      <sheetName val="보0_x0000_⠀"/>
      <sheetName val="업무연락"/>
      <sheetName val="CFLOW"/>
      <sheetName val="관거_x0000__x0000_篬"/>
      <sheetName val="관거薘$藜"/>
      <sheetName val="관거헾⾅_x0005_"/>
      <sheetName val="보정계수산정(1)"/>
      <sheetName val="보정계수산정(2)"/>
      <sheetName val="보정계수산정(3)"/>
      <sheetName val="장비작업내용"/>
      <sheetName val="기초단가"/>
      <sheetName val="99년신청"/>
      <sheetName val="ꠋ"/>
      <sheetName val="砌"/>
      <sheetName val="예산ᛅ⼝_x0005_"/>
      <sheetName val=""/>
      <sheetName val="밃"/>
      <sheetName val="노무산출서"/>
      <sheetName val="堇"/>
      <sheetName val="踂"/>
      <sheetName val="단위세萸"/>
      <sheetName val="단위세_x0005_"/>
      <sheetName val="견䋉ᅪ԰"/>
      <sheetName val="䋇ᅪ"/>
      <sheetName val="국공유翇ᨎ԰_x0000_缀"/>
      <sheetName val="국공유ﻇᇕ԰_x0000_缀"/>
      <sheetName val="설계명세서(선尜_x0013_"/>
      <sheetName val="공사원가丵〒_x0005_"/>
      <sheetName val="안전က_x0000_"/>
      <sheetName val="안전က_x0000_砀"/>
      <sheetName val="변_x0005__x0000__x0000_"/>
      <sheetName val="형강류 단가 CODE"/>
      <sheetName val="criteria"/>
      <sheetName val="계화膸)"/>
      <sheetName val="실행_x0000_Ԁ"/>
      <sheetName val="실행Ԕ_x0000_缀"/>
      <sheetName val="철거ﺬ鿕"/>
      <sheetName val="Parameters"/>
      <sheetName val="영업점별목표산출"/>
      <sheetName val="연평잔"/>
      <sheetName val="setup"/>
      <sheetName val="EXPENSE"/>
      <sheetName val="BAU-ITEMLIST"/>
      <sheetName val="시산"/>
      <sheetName val="WBS98"/>
      <sheetName val="Köpfe"/>
      <sheetName val="원_VL"/>
      <sheetName val="요Հ陭"/>
      <sheetName val="RAHME¨"/>
      <sheetName val="입적齘"/>
      <sheetName val="È"/>
      <sheetName val="BREAKDOWN(철거설치)"/>
      <sheetName val="99노임기준"/>
      <sheetName val="Man Power &amp; Comp"/>
      <sheetName val="자동제어"/>
      <sheetName val="예산변경䈀ᅪ"/>
      <sheetName val="내역조적"/>
      <sheetName val="hvac(헾⽯_x0005__x0000_"/>
      <sheetName val="2.내역서"/>
      <sheetName val="사각맨홀"/>
      <sheetName val="계약내력"/>
      <sheetName val="경산"/>
      <sheetName val="년도별시공"/>
      <sheetName val="구리토평ᬂ௓_x0001_"/>
      <sheetName val="토공 토䐀໰"/>
      <sheetName val="본사ᰖ"/>
      <sheetName val="단가︀ᇕ԰"/>
      <sheetName val="비대︀Ǖ԰"/>
      <sheetName val="8.릐̖Ā"/>
      <sheetName val="오산ᗂ恭"/>
      <sheetName val="조洕"/>
      <sheetName val="ITB COST"/>
      <sheetName val="단가蔨_x001b_᪸"/>
      <sheetName val="단가䶸!ﻠ"/>
      <sheetName val="단가懇⾢_x0000_"/>
      <sheetName val="예산׃⿢_x0000__x0000_"/>
      <sheetName val="예산_x0010__x0000_뻠ɂ"/>
      <sheetName val="예산׃⽞_x0000__x0000_"/>
      <sheetName val="예산_x0010__x0000_ꛈЦ"/>
      <sheetName val="정류기"/>
      <sheetName val="[DS-LOAD.XLS][DS-LOAD.XLS]오산/"/>
      <sheetName val="검ﺬ"/>
      <sheetName val="공사원가Â"/>
      <sheetName val="공정"/>
      <sheetName val="1.관로"/>
      <sheetName val="관집계"/>
      <sheetName val="수량산출(음암)"/>
      <sheetName val="전기일위헾⿕"/>
      <sheetName val="하수급︀ᇕ԰_x0000_"/>
      <sheetName val="본׃⿇"/>
      <sheetName val="소상 &quot;1&quot;"/>
      <sheetName val="옹벽기초자료"/>
      <sheetName val="안전담당"/>
      <sheetName val="예산M㄀抣ԯ"/>
      <sheetName val="예산M蠊⸴"/>
      <sheetName val="예산M蠑⸴"/>
      <sheetName val="전기䀀⒑"/>
      <sheetName val="전기↏"/>
      <sheetName val="전기退ろ"/>
      <sheetName val="KP1590_B"/>
      <sheetName val="DS-최怀"/>
      <sheetName val="2002상반기노임기준"/>
      <sheetName val="산耀"/>
      <sheetName val="G㑈ď鎀"/>
      <sheetName val=" 견적뀀"/>
      <sheetName val=" 견적瀀"/>
      <sheetName val="신설개소별 총집계표(동해-배전)"/>
      <sheetName val="안평역사 총집계"/>
      <sheetName val="당초"/>
      <sheetName val="연수_x0000_"/>
      <sheetName val="경비산출"/>
      <sheetName val="전기자료"/>
      <sheetName val="예산ᑛꈀ꣚"/>
      <sheetName val="5. COST SCHEDULE PER E绸o헾⾧_x0005__x0000_"/>
      <sheetName val="유도ԋ"/>
      <sheetName val="그림"/>
      <sheetName val="무정전통보"/>
      <sheetName val="인계"/>
      <sheetName val="지입재료비"/>
      <sheetName val="적요"/>
      <sheetName val="산출명세서"/>
      <sheetName val="일위대가호표"/>
      <sheetName val="단위단가"/>
      <sheetName val="b_gunmul"/>
      <sheetName val="b_balju (2)"/>
      <sheetName val="현장관리비집계Á"/>
      <sheetName val="중간"/>
      <sheetName val="설계산출기纘"/>
      <sheetName val="퀀⡖"/>
      <sheetName val="㔀ｎ"/>
      <sheetName val="예산ﺻ叕ԯ_x0000_"/>
      <sheetName val="설계산출표ԯ"/>
      <sheetName val="공Ö_x0000_Ԁ"/>
      <sheetName val="DS︀ᇕ԰"/>
      <sheetName val="내역서1"/>
      <sheetName val="입橂】"/>
      <sheetName val="INP킬❨"/>
      <sheetName val="ᩓ"/>
      <sheetName val="기본단가표"/>
      <sheetName val="CJE"/>
      <sheetName val="횡배수관토공수량"/>
      <sheetName val="hvac(제어동_x0005_"/>
      <sheetName val="C &amp; G R_x0000__x0000_"/>
      <sheetName val="SE-⠀⎃氀"/>
      <sheetName val="IMP (REACTO헾⽴"/>
      <sheetName val="국공유԰"/>
      <sheetName val="31.䈌"/>
      <sheetName val="[DS-LOAD.XLS][DS-LOAD.XLS]입啨/"/>
      <sheetName val="소운반"/>
      <sheetName val="물량산출근氐"/>
      <sheetName val="PAY"/>
      <sheetName val="96ׇ_x0000_"/>
      <sheetName val="별Ⴓ"/>
      <sheetName val="팬찰내역"/>
      <sheetName val="_xdbec_장공"/>
      <sheetName val="설계개요"/>
      <sheetName val="법면"/>
      <sheetName val="공감비"/>
      <sheetName val="준검 내엩서"/>
      <sheetName val="견적내역"/>
      <sheetName val="4_실행예산단가산㠀ᱫ鬀ﰓԯ_x0000_"/>
      <sheetName val="BOX복구단위수량"/>
      <sheetName val="총괄내_x0005__x0000_"/>
      <sheetName val="총괄내誀걜"/>
      <sheetName val="총괄내紴"/>
      <sheetName val="허용전류-IEC"/>
      <sheetName val="허용전류-IEC DATA"/>
      <sheetName val=" 총괄표"/>
      <sheetName val="VXXp"/>
      <sheetName val="瀀"/>
      <sheetName val="구왤 ⩘氀"/>
      <sheetName val="하수급_x0000__x0000__x0005__x0000_"/>
      <sheetName val="표지 ︀ᇕ԰"/>
      <sheetName val="표지 저፺ఀ"/>
      <sheetName val="내역서(삼호)"/>
      <sheetName val="하수급݈╯͔"/>
      <sheetName val="국공유지및사碌,"/>
      <sheetName val="장비당단가怀倣԰_x0000_"/>
      <sheetName val="매출"/>
      <sheetName val="118.세금과迠ዘ"/>
      <sheetName val="118.세금과鐠寑"/>
      <sheetName val="아파트_x0000__x0000_"/>
      <sheetName val="부대栨ǥ"/>
      <sheetName val="부대栨ǂ"/>
      <sheetName val="부대栨ǭ"/>
      <sheetName val="관거공렀靟"/>
      <sheetName val="자단"/>
      <sheetName val="마산방향"/>
      <sheetName val="C &amp; Ô"/>
      <sheetName val="토사԰"/>
      <sheetName val="견֮"/>
      <sheetName val="공사원가_x0005_"/>
      <sheetName val="전기일ԯ"/>
      <sheetName val="품질 및 缀ᨎ԰"/>
      <sheetName val="단က"/>
      <sheetName val="도장수량(하1)"/>
      <sheetName val="주형"/>
      <sheetName val="대가근거_입력"/>
      <sheetName val="ERL_TBL"/>
      <sheetName val="C &amp; G_x0000__x0000__x0000__x0000_"/>
      <sheetName val="재정비직인"/>
      <sheetName val="재정비내역"/>
      <sheetName val="지적고시내역"/>
      <sheetName val="저콙"/>
      <sheetName val="Ⅴ-2.공종별내_x0005_"/>
      <sheetName val="정산입ᰀ"/>
      <sheetName val="정산입툀"/>
      <sheetName val="정산입㔀"/>
      <sheetName val="개정1의 갑"/>
      <sheetName val="213"/>
      <sheetName val="구리토헾】_x0005__x0000_"/>
      <sheetName val="소산진입"/>
      <sheetName val="건축원가계芘)"/>
      <sheetName val="계섅ꅬ/"/>
      <sheetName val="45,_x0000__x0000_"/>
      <sheetName val="Ⅴ-2.翇ᨎ԰_x0000_缀"/>
      <sheetName val="Ⅴ-2.᳇፜搀፜"/>
      <sheetName val="봉양~조차장간고하개명(신설)"/>
      <sheetName val="예산M㠀ᎍ簀"/>
      <sheetName val="설산1丵⾾"/>
      <sheetName val="설산1爸_x0017_"/>
      <sheetName val="설산1浘_x0019_"/>
      <sheetName val="설산1_x0005__x0000_"/>
      <sheetName val="설산1橂⿇"/>
      <sheetName val="하수급_xdc58_⍻_x0000__x0000_"/>
      <sheetName val="보차도경渀腷"/>
      <sheetName val="보차도경Ç_x0000_"/>
      <sheetName val="보차도경︀ᇕ"/>
      <sheetName val="보차도경ﻇᇕ"/>
      <sheetName val="공사원가계_x0000_"/>
      <sheetName val="공사원가계_x0010__x0000_"/>
      <sheetName val="국공유지및사_x0000__x0000_"/>
      <sheetName val="단면鰀፰"/>
      <sheetName val="단면쀀ፐ"/>
      <sheetName val="암거단위"/>
      <sheetName val="현장관리비집계헾"/>
      <sheetName val="예산변턂붵尀"/>
      <sheetName val="3B"/>
      <sheetName val="수안보-MBR1"/>
      <sheetName val="계縸"/>
      <sheetName val="계興"/>
      <sheetName val="계蔈"/>
      <sheetName val="2.대외_x0005__x0000_"/>
      <sheetName val="쌍송교"/>
      <sheetName val="예산M12¬"/>
      <sheetName val="데리네이타_x0000__x0000_"/>
      <sheetName val="물가자료"/>
      <sheetName val="hvac(제어동닑"/>
      <sheetName val="조午"/>
      <sheetName val="을부담운텐ꆲ"/>
      <sheetName val="Qhe闰⾖_x0005_"/>
      <sheetName val="자재단暷⾒"/>
      <sheetName val="자재단_x0010__x0000_"/>
      <sheetName val="범용개발순소요비용"/>
      <sheetName val="제직재"/>
      <sheetName val="요소"/>
      <sheetName val="단༃_xdb6c_/"/>
      <sheetName val="주beam"/>
      <sheetName val="IMP "/>
      <sheetName val="한전위탁_x0000__x0000_倀1"/>
      <sheetName val="1. 설계조건 2.단면가정 3. 하중계산"/>
      <sheetName val="단가LIST(8.16)"/>
      <sheetName val="공정현황보고(3_20)_(徸〒"/>
      <sheetName val="계산중"/>
      <sheetName val="hvac(제어동腘"/>
      <sheetName val="hvac(제어동헾"/>
      <sheetName val="sum"/>
      <sheetName val="분야별 집계표"/>
      <sheetName val="인테리어"/>
      <sheetName val="원가계산서(인테리어)"/>
      <sheetName val="공종별집계표(인테리어)"/>
      <sheetName val="공종별내역서(인테리어)"/>
      <sheetName val="기계설비"/>
      <sheetName val="원가계산서(기계설비)"/>
      <sheetName val="공종별집계표(기계설비)"/>
      <sheetName val="공종별내역서(기계설비)"/>
      <sheetName val="원가(전기)"/>
      <sheetName val="총괄표(전기)"/>
      <sheetName val="내역서(전기)"/>
      <sheetName val="통신"/>
      <sheetName val="원가(통신)"/>
      <sheetName val="총괄표(통신)"/>
      <sheetName val="내역서(통신)"/>
      <sheetName val="소방설비"/>
      <sheetName val="원가계산서(소방설비)"/>
      <sheetName val="공종별집계표(소방설비)"/>
      <sheetName val="공종별내역서(소방설비)"/>
      <sheetName val="소방전기"/>
      <sheetName val="원가(소방전기)"/>
      <sheetName val="총괄표(소방전기)"/>
      <sheetName val="내역서(소방전기)"/>
      <sheetName val="중기단가목록"/>
      <sheetName val="중기단가산출서"/>
      <sheetName val=" 공사설정 "/>
      <sheetName val="공종분_x0000_"/>
      <sheetName val="APT"/>
      <sheetName val="견적_x0010_"/>
      <sheetName val="견적༨ʹ"/>
      <sheetName val="일위대가(계측기설㶃"/>
      <sheetName val="예산M렋ⴲ᠀"/>
      <sheetName val="군남내역서"/>
      <sheetName val="Ⅴ-2.공종별헾⾓"/>
      <sheetName val="전체총_x0000__x0000_"/>
      <sheetName val="전체총地+"/>
      <sheetName val="P.M 릘"/>
      <sheetName val="건축토목내역"/>
      <sheetName val="공종별 집䀀"/>
      <sheetName val="안전사㡃"/>
      <sheetName val="입찰蔨"/>
      <sheetName val="내역총괄妌"/>
      <sheetName val="단가및재료비"/>
      <sheetName val="차수보수량산출"/>
      <sheetName val="접지수량"/>
      <sheetName val="참조"/>
      <sheetName val="자재_x0005__x0000__x0000_"/>
      <sheetName val="터널-1"/>
      <sheetName val="기초헾】_x0005_"/>
      <sheetName val="부대徸〒"/>
      <sheetName val="예산변_x0000__x0000__x0005_"/>
      <sheetName val="항목堐_x001c_塜_x001c_"/>
      <sheetName val="항목ሧ⿯_x0005__x0000_"/>
      <sheetName val="조작대(1연)"/>
      <sheetName val="식생블럭단위수량"/>
      <sheetName val="______C_WINDOWS_9605G_DS_LOAD_2"/>
      <sheetName val="보_x0005__x0000__x0000__x0000__x0000_"/>
      <sheetName val="전㨰ኈ_x0000_"/>
      <sheetName val="공사원가계산坨"/>
      <sheetName val="관거損Ø稐"/>
      <sheetName val="관거뚸⒳_x0000_"/>
      <sheetName val="관거ᾏRꞨ"/>
      <sheetName val="관거ᾏRȰ"/>
      <sheetName val="관거㮀⡯_x0000_"/>
      <sheetName val="1.수인터Æ"/>
      <sheetName val="원老㎿耜"/>
      <sheetName val="원态᣽_x001b_"/>
      <sheetName val="개발운영비청구"/>
      <sheetName val="견적을"/>
      <sheetName val="Ⅱ1蠀燿㤂"/>
      <sheetName val="Ⅱ1聵ᕹ蠀"/>
      <sheetName val="Ⅱ1蠀矿㤂"/>
      <sheetName val="Ⅱ1蠀盿㤁"/>
      <sheetName val="Ⅱ1퐀㬸⠀"/>
      <sheetName val="Ⅱ1퐁㜸"/>
      <sheetName val="내역총_x0001__x0000_"/>
      <sheetName val="오산叀&gt;"/>
      <sheetName val="1공구(을)"/>
      <sheetName val="실행BOQ"/>
      <sheetName val="118.세금Ԉ"/>
      <sheetName val=" ԰"/>
      <sheetName val="안က"/>
      <sheetName val="안/"/>
      <sheetName val="현장관리비_x0005_"/>
      <sheetName val="예산Mԯ"/>
      <sheetName val="단0"/>
      <sheetName val="Ⅴ-2.԰"/>
      <sheetName val="실행_x0005_"/>
      <sheetName val="설계명세서က"/>
      <sheetName val="부Ç"/>
      <sheetName val="Ⅴ-2.缀ᨎ԰"/>
      <sheetName val="일반맨԰"/>
      <sheetName val="일위대가(계측_x0005_"/>
      <sheetName val="[DS-LOAD.XLS]안/"/>
      <sheetName val="P.԰"/>
      <sheetName val="건԰"/>
      <sheetName val="계0"/>
      <sheetName val="9က"/>
      <sheetName val="Ⅴ-2.︀ԯ"/>
      <sheetName val="안"/>
      <sheetName val="부재_x0005_"/>
      <sheetName val="Ⅴ-2.︀ᇕ԰"/>
      <sheetName val="국공유지및԰"/>
      <sheetName val="방음벽 기초䈀㉪ԯ"/>
      <sheetName val="보԰"/>
      <sheetName val="말뚝지지0"/>
      <sheetName val="봉방"/>
      <sheetName val="설계명세서_x0005_"/>
      <sheetName val="9ԯ"/>
      <sheetName val="안전԰"/>
      <sheetName val="설계명세서(԰"/>
      <sheetName val="[DS-LOAD.XLS][DS-LOAD.XLS]안/"/>
      <sheetName val="비대_x0001_"/>
      <sheetName val="장비당단가֬"/>
      <sheetName val="전체_x0005_"/>
      <sheetName val="단가_x0005_"/>
      <sheetName val="설산"/>
      <sheetName val="설변내渀荷"/>
      <sheetName val="설변내≖"/>
      <sheetName val="etc"/>
      <sheetName val="검뢬"/>
      <sheetName val="설산1︀ᇕ"/>
      <sheetName val="설산1ꠊₒ"/>
      <sheetName val="오산鯆ሓ"/>
      <sheetName val="국사현황"/>
      <sheetName val="요䈀ᅪ"/>
      <sheetName val="보건노"/>
      <sheetName val="규격"/>
      <sheetName val="오산갈쳐"/>
      <sheetName val="도급ø_x0000_"/>
      <sheetName val="한전위탁공사頀គ"/>
      <sheetName val="설산1Ç_x0000_"/>
      <sheetName val="산출서집계"/>
      <sheetName val="COA-17"/>
      <sheetName val="C-18"/>
      <sheetName val="2_대외공문1"/>
      <sheetName val="118_세금과공과1"/>
      <sheetName val="단가표_1"/>
      <sheetName val="Ⅴ-2_공종별내역1"/>
      <sheetName val="총괄내跀"/>
      <sheetName val="ᰰ"/>
      <sheetName val="본관"/>
      <sheetName val="석축설면"/>
      <sheetName val="입찰참가보고_(2_x0000_"/>
      <sheetName val="실행내역서_"/>
      <sheetName val="design_criteria"/>
      <sheetName val="working_load_at_the_btm_ft_"/>
      <sheetName val="plan&amp;section_of_foundation"/>
      <sheetName val="6PILE__(돌출)"/>
      <sheetName val="Galaxy_소비자가격표"/>
      <sheetName val="#4DUCT_SUPPORT_체크LIST"/>
      <sheetName val="도급및_실행내역"/>
      <sheetName val="Wt_of_Mod_"/>
      <sheetName val="DRAIN_DRUM_PIT_D-301"/>
      <sheetName val="물량산〒"/>
      <sheetName val="일반맨홀수량집계(A-7_LINE)"/>
      <sheetName val="31_고_x005f_x0000_RTU"/>
      <sheetName val="CRUDE_RE-bar"/>
      <sheetName val="5_정산서"/>
      <sheetName val="1_설계기준"/>
      <sheetName val="개별직종노임단가(2003_9)"/>
      <sheetName val="현장별계약현황('98_10_31)"/>
      <sheetName val="stability_check"/>
      <sheetName val="design_load"/>
      <sheetName val="4_말뚝설계"/>
      <sheetName val="인건비_"/>
      <sheetName val="8_자재"/>
      <sheetName val="Parts_1_Feb_2004"/>
      <sheetName val="list_price"/>
      <sheetName val="Ⅴ-2_缀ᨎ԰缀"/>
      <sheetName val="Ⅴ-2_ᰀ፜搀፜"/>
      <sheetName val="Ⅴ-2_공종별0"/>
      <sheetName val="sc0314_Index"/>
      <sheetName val="BASIC_(2)"/>
      <sheetName val="DATA_(EPS)"/>
      <sheetName val="DATA_(TRAY)"/>
      <sheetName val="입출재고현황_(2)"/>
      <sheetName val="단면炜"/>
      <sheetName val="Ⅴ-2_԰缀"/>
      <sheetName val="Mp-team_1"/>
      <sheetName val="Ⅴ-2_공ᛇ᨜԰"/>
      <sheetName val="96보완계획7_12"/>
      <sheetName val="배수贘릠"/>
      <sheetName val="배수午ᡐ"/>
      <sheetName val="공사비_내역_(가)"/>
      <sheetName val="118_세금丵⼞"/>
      <sheetName val="총_원가계산"/>
      <sheetName val="입"/>
      <sheetName val="단가_및_재료비"/>
      <sheetName val="견頀⢀"/>
      <sheetName val="118_세금Ԉ缀"/>
      <sheetName val="부대공헾】"/>
      <sheetName val="가설"/>
      <sheetName val="을_1"/>
      <sheetName val="일위대가(계측"/>
      <sheetName val="일위대가(계측闰⽌"/>
      <sheetName val="일위대가(계측埬場"/>
      <sheetName val="일위대가(계측徸⿚"/>
      <sheetName val="설계명세서丵〒"/>
      <sheetName val="직"/>
      <sheetName val="118_세금과공簀"/>
      <sheetName val="118_세금과공缀"/>
      <sheetName val="118_세금과공ꠀ"/>
      <sheetName val="c_s"/>
      <sheetName val="CAL_"/>
      <sheetName val="Ⅴ-2_砀鹅瘂/"/>
      <sheetName val="비교"/>
      <sheetName val="쵽괄"/>
      <sheetName val="Ⅴ-2_︀ᇕ԰缀"/>
      <sheetName val="실행철헾】"/>
      <sheetName val="계획세"/>
      <sheetName val="J直材"/>
      <sheetName val="_԰缀"/>
      <sheetName val="공사원가"/>
      <sheetName val="Facility_Information"/>
      <sheetName val="1_철주신"/>
      <sheetName val="현장관리비๿〚"/>
      <sheetName val="현장관리비"/>
      <sheetName val="현장관리비헾】"/>
      <sheetName val="Ⅴ-2_공尜層"/>
      <sheetName val="Ⅴ-2_공徸〒"/>
      <sheetName val="B76"/>
      <sheetName val="전선_및_전선관"/>
      <sheetName val="실행철강矨"/>
      <sheetName val="1_설계설명서"/>
      <sheetName val="TRE_TABLE"/>
      <sheetName val="SRC_CLOUMN_설계"/>
      <sheetName val="3)_클레임_반영시"/>
      <sheetName val="2001예정공정표_"/>
      <sheetName val="crude_SLAB_RE-bar"/>
      <sheetName val="품질_및_특성_쌞ᄅ0"/>
      <sheetName val="4_동력"/>
      <sheetName val="Architecture_Work"/>
      <sheetName val="2-2_매출분석"/>
      <sheetName val="KP1590_"/>
      <sheetName val="방배동내역_(총괄)"/>
      <sheetName val="Data_Vol"/>
      <sheetName val="계화"/>
      <sheetName val="계화髜"/>
      <sheetName val="전동기_SP԰"/>
      <sheetName val="admin"/>
      <sheetName val="토 적 羸"/>
      <sheetName val="sum1 _x0000_꾒樱"/>
      <sheetName val="L-type"/>
      <sheetName val="5직접"/>
      <sheetName val="편성절차"/>
      <sheetName val="steam table"/>
      <sheetName val="MP MOB"/>
      <sheetName val="Table_1"/>
      <sheetName val="MH_Data"/>
      <sheetName val="Name_ID"/>
      <sheetName val="WORK-VOL"/>
      <sheetName val="SE-6︀ᇕ"/>
      <sheetName val="Pipe ID"/>
      <sheetName val="CBS"/>
      <sheetName val="VENDOR LIST"/>
      <sheetName val="관거_x0002__x0000_"/>
      <sheetName val="관거_x0001__x0000_"/>
      <sheetName val="관거_x0000__x0000__xdd28_"/>
      <sheetName val="관거밽"/>
      <sheetName val="관거밽á鿨"/>
      <sheetName val="35 장주신설"/>
      <sheetName val="제주노형(금액)"/>
      <sheetName val="장비당단가탕᭎_x0000_"/>
      <sheetName val="[DS-LOAD.XLS][DS-LOAD.XLS]_DS_2"/>
      <sheetName val="[DS-LOAD.XLS][DS-LOAD.XLS]__2_2"/>
      <sheetName val="열교환기"/>
      <sheetName val="TH-Dien"/>
      <sheetName val="총사업비현황"/>
      <sheetName val="가격정보"/>
      <sheetName val="2011년상반기노임단가"/>
      <sheetName val="일위목차"/>
      <sheetName val="준공내역"/>
      <sheetName val="기본일위"/>
      <sheetName val="DS-최_x0000_"/>
      <sheetName val="을부담"/>
      <sheetName val="가시_x0005_"/>
      <sheetName val="오ԯ"/>
      <sheetName val="설계내역(2_x0005_"/>
      <sheetName val="효성CB︀ᇕ԰"/>
      <sheetName val="부ԯ"/>
      <sheetName val="부က"/>
      <sheetName val="Ⅴ-2.က"/>
      <sheetName val="안전Ç"/>
      <sheetName val="운반"/>
      <sheetName val="장비당단가ԯ"/>
      <sheetName val="유丵〒"/>
      <sheetName val="유睮め"/>
      <sheetName val="유_x0000__x0000_"/>
      <sheetName val="유奈_x001b_"/>
      <sheetName val="유慨_x0013_"/>
      <sheetName val="품질 및 특성 보정계碱"/>
      <sheetName val="품질 및 특성 보정계ֱ"/>
      <sheetName val="사업개요"/>
      <sheetName val="건축공사이월"/>
      <sheetName val="설계명세䑲〆_x0000__x0000_"/>
      <sheetName val="내역劬_x0010__x0000_"/>
      <sheetName val="인월수표"/>
      <sheetName val="back-data"/>
      <sheetName val="_견적서1"/>
      <sheetName val="전동기_SPEC1"/>
      <sheetName val="GIS_Ry재1"/>
      <sheetName val="sum1_(2)1"/>
      <sheetName val="표지_(2)1"/>
      <sheetName val="Indirect_Cost1"/>
      <sheetName val="1_설계조건1"/>
      <sheetName val="EQUIPMENT_-21"/>
      <sheetName val="RING_WALL1"/>
      <sheetName val="4_실행예산단가삼출서(단갌)1"/>
      <sheetName val="4_실행예산단가삼출서(금액)1"/>
      <sheetName val="5_현잣관리비1"/>
      <sheetName val="효성CB_1P기초1"/>
      <sheetName val="Despacho_(c_civil)1"/>
      <sheetName val="BSD_(2)1"/>
      <sheetName val="Budget_2005(DW)1"/>
      <sheetName val="토공_토적표1"/>
      <sheetName val="기타_정보통신공사1"/>
      <sheetName val="-15_01"/>
      <sheetName val="3_현장배치1"/>
      <sheetName val="3련_BOX1"/>
      <sheetName val="Page_1A_-_Proposal_Strategy_1"/>
      <sheetName val="3_하중산정4_지지력1"/>
      <sheetName val="CAL_1"/>
      <sheetName val="plan&amp;section_of_foundation1"/>
      <sheetName val="design_criteria1"/>
      <sheetName val="Ⅴ-2_砀鹅瘂/1"/>
      <sheetName val="Ⅴ-2_ᰀ፜搀፜1"/>
      <sheetName val="DESIGN_CRETERIA2"/>
      <sheetName val="실행내역서_1"/>
      <sheetName val="99_61"/>
      <sheetName val="3_건축(현장안)1"/>
      <sheetName val="#4DUCT_SUPPORT_체크LIST1"/>
      <sheetName val="내역서(2)"/>
      <sheetName val="2_입력"/>
      <sheetName val="[DS-LOAD_XLS]입啨/"/>
      <sheetName val="[DS-LOAD_XLS][DS-LOAD_XLS]입啨/"/>
      <sheetName val="물량_산출_통신_맨홀"/>
      <sheetName val="쵽午"/>
      <sheetName val="General_Data"/>
      <sheetName val="쵽"/>
      <sheetName val="Motor_Data"/>
      <sheetName val="내역_ver1_0"/>
      <sheetName val="설산岘幌"/>
      <sheetName val="진행_DATA_(2)"/>
      <sheetName val="_견徸〒"/>
      <sheetName val="_견헾】"/>
      <sheetName val="_견丵〒"/>
      <sheetName val="운반헾】"/>
      <sheetName val="부대浜"/>
      <sheetName val="c_"/>
      <sheetName val="c_¨"/>
      <sheetName val="부대廠"/>
      <sheetName val="STRUCTURAL_STEEL"/>
      <sheetName val="방음벽_기초_尜層"/>
      <sheetName val="Proposa"/>
      <sheetName val="원가계산_(2)"/>
      <sheetName val="방음벽_기초_丵〒"/>
      <sheetName val="118_세금과丵〒"/>
      <sheetName val="전체"/>
      <sheetName val="전체헾⼝"/>
      <sheetName val="Input_Table"/>
      <sheetName val="A-11_Steel_Str_(2)"/>
      <sheetName val="물량산출"/>
      <sheetName val="P_԰缀"/>
      <sheetName val="수량산๿〚"/>
      <sheetName val="96"/>
      <sheetName val="118_세금과"/>
      <sheetName val="Input_Names"/>
      <sheetName val="부재"/>
      <sheetName val="설산1ㅭ"/>
      <sheetName val="설계명세서韈_헾⿓"/>
      <sheetName val="부재韈_헾"/>
      <sheetName val="맨홀공_수량집계표"/>
      <sheetName val="HORI__VESSEL"/>
      <sheetName val="2_설계제원"/>
      <sheetName val="실행"/>
      <sheetName val="4_2유효폭의_계산"/>
      <sheetName val="C_&amp;_G_RH"/>
      <sheetName val="Ⅴ-2_공종별"/>
      <sheetName val="Ⅴ-2_︀ԯ缀"/>
      <sheetName val="부대僰"/>
      <sheetName val="토사(僰闰"/>
      <sheetName val="설계명세서"/>
      <sheetName val="자__재"/>
      <sheetName val="입찰참가㖬቎԰"/>
      <sheetName val="입찰참가㗇቎԰"/>
      <sheetName val="입찰참가ׇ"/>
      <sheetName val="도급예산내/_x0000_ꠀp_x0000_"/>
      <sheetName val="도급예산내/"/>
      <sheetName val="직접공사비 집계표"/>
      <sheetName val="예산변경攭⾵"/>
      <sheetName val="I-KAMAR"/>
      <sheetName val="자본금99(수)"/>
      <sheetName val="총렐䌴"/>
      <sheetName val="총耀쿟"/>
      <sheetName val="덕전리"/>
      <sheetName val="노임이"/>
      <sheetName val="운반_x0010__x0000_ⓐ"/>
      <sheetName val="EQT-ESTN"/>
      <sheetName val="Base Model"/>
      <sheetName val="7.5 재질별 수율"/>
      <sheetName val="Control Sheet"/>
      <sheetName val="장비당단가 (ᰀ፜"/>
      <sheetName val="조徸"/>
      <sheetName val="설계堀"/>
      <sheetName val="장비당단가 (렀቟"/>
      <sheetName val="Ⅴ-2.공종별ﻇᇕ"/>
      <sheetName val="품질 및 _x0000_∖_x0002__x0000__x0000__x0000_"/>
      <sheetName val="명세쎮"/>
      <sheetName val="사용내역喜"/>
      <sheetName val="구조물철거타공정이웜"/>
      <sheetName val="VXXXXXXX"/>
      <sheetName val="자재/_x0000_"/>
      <sheetName val="자재/_x0000_쀀"/>
      <sheetName val="자재␸蠀"/>
      <sheetName val="견䈀浪ԯ"/>
      <sheetName val="[DS-LOAD.XLS]자재/_x0000_"/>
      <sheetName val="[DS-LOAD.XLS]자재/_x0000_쀀"/>
      <sheetName val="Ⅴ-2.공종별내_x0000_"/>
      <sheetName val="관리_x0000_"/>
      <sheetName val="입啨_"/>
      <sheetName val="Content"/>
      <sheetName val="교대(A1-A2)"/>
      <sheetName val="철골공사"/>
      <sheetName val="9؀_x0001__x0000_"/>
      <sheetName val="사  업  비  수  지  예  산  서"/>
      <sheetName val="관기성공.내"/>
      <sheetName val="내역서2안"/>
      <sheetName val="ꠀគ"/>
      <sheetName val="유鏠_x0013_"/>
      <sheetName val="유趐)"/>
      <sheetName val="5. COST SCHEDULE PER E=_x0000_砀%_x0000__x0000_"/>
      <sheetName val="아파트⃊"/>
      <sheetName val="전기ᰀ፜"/>
      <sheetName val="부대공_xda02_ɵ쀁"/>
      <sheetName val="부대공蠂 "/>
      <sheetName val="CABLE_SIZE_CALCULATION_SHEET3"/>
      <sheetName val="IMPEADENCE_MAP_3"/>
      <sheetName val="IMPEADENCE_3"/>
      <sheetName val="입찰참가보고_(2)3"/>
      <sheetName val="공정현황보고(3_20)_(2)3"/>
      <sheetName val="추진공정(법인)3_203"/>
      <sheetName val="공정현황보고(3_27)_(2)3"/>
      <sheetName val="추진공정(법인)3_273"/>
      <sheetName val="공정현황보고(4_2)3"/>
      <sheetName val="1_공사집행계획서3"/>
      <sheetName val="2_예산내역검토서3"/>
      <sheetName val="3_실행원가내역서3"/>
      <sheetName val="4_실행예산단가산출서(단가)3"/>
      <sheetName val="4_실행예산단가산출서(금액)3"/>
      <sheetName val="5_현장관리비3"/>
      <sheetName val="6_공사예정공정표3"/>
      <sheetName val="7_인원동원현황3"/>
      <sheetName val="8_장비투입현황3"/>
      <sheetName val="9_문제점_및_대책3"/>
      <sheetName val="10_설계변경_및_추가공사3"/>
      <sheetName val="복구량산정_및_전용회선_사용3"/>
      <sheetName val="1_철주신설3"/>
      <sheetName val="2_철주신설3"/>
      <sheetName val="3_철주신설3"/>
      <sheetName val="4_비임신설3"/>
      <sheetName val="5_기기가대3"/>
      <sheetName val="6_철주기초3"/>
      <sheetName val="7_기기기초3"/>
      <sheetName val="8_기기기초3"/>
      <sheetName val="9_기기기초3"/>
      <sheetName val="10_단권변압기3"/>
      <sheetName val="11_가스절연3"/>
      <sheetName val="12_전자식제어반3"/>
      <sheetName val="13_고장점표정반3"/>
      <sheetName val="14_GP3"/>
      <sheetName val="15_전철용RTU3"/>
      <sheetName val="16_R-C_BANK3"/>
      <sheetName val="17_모선배선3"/>
      <sheetName val="18_제어및전력케이블3"/>
      <sheetName val="19_핏트3"/>
      <sheetName val="20_배수로3"/>
      <sheetName val="21_스틸그레이팅3"/>
      <sheetName val="22_접지장치3"/>
      <sheetName val="23_옥외전선관3"/>
      <sheetName val="24_옥외외등3"/>
      <sheetName val="25_무인화설비3"/>
      <sheetName val="26_콘크리트포장3"/>
      <sheetName val="27_자갈부설3"/>
      <sheetName val="28_휀스3"/>
      <sheetName val="29_소내용TR3"/>
      <sheetName val="30_고배용VCB3"/>
      <sheetName val="31_고배용RTU3"/>
      <sheetName val="32_기기기초3"/>
      <sheetName val="33_지중케이블3"/>
      <sheetName val="34_전력용관로3"/>
      <sheetName val="35_장주신설3"/>
      <sheetName val="36_맨홀3"/>
      <sheetName val="37_운반비3"/>
      <sheetName val="3BL공동구_수량3"/>
      <sheetName val="공구손료_산출내역3"/>
      <sheetName val="1_노무비명세서(해동)3"/>
      <sheetName val="1_노무비명세서(토목)3"/>
      <sheetName val="2_노무비명세서(해동)3"/>
      <sheetName val="2_노무비명세서(수직보호망)3"/>
      <sheetName val="2_노무비명세서(난간대)3"/>
      <sheetName val="2_사진대지3"/>
      <sheetName val="3_사진대지3"/>
      <sheetName val="2F_회의실견적(5_14_일대)3"/>
      <sheetName val="남양시작동자105노65기1_3화1_23"/>
      <sheetName val="신규단가-00_11_303"/>
      <sheetName val="전차선로_물량표3"/>
      <sheetName val="노원열병합__건축공사기성내역서3"/>
      <sheetName val="I_설계조건3"/>
      <sheetName val="전도금청구서_(2)3"/>
      <sheetName val="금전출납_3"/>
      <sheetName val="식대_3"/>
      <sheetName val="기성고조서(폐기물)_(2)3"/>
      <sheetName val="Sheet3_(5)3"/>
      <sheetName val="Sheet3_(6)3"/>
      <sheetName val="Sheet1_(2)3"/>
      <sheetName val="8_PILE__(돌출)3"/>
      <sheetName val="11_자재단가3"/>
      <sheetName val="내역서_3"/>
      <sheetName val="준검_내역서3"/>
      <sheetName val="화재_탐지_설비3"/>
      <sheetName val="32_銅기기초3"/>
      <sheetName val="Site_Expenses3"/>
      <sheetName val="조도계산서_(도서)3"/>
      <sheetName val="TYPE-B_평균H3"/>
      <sheetName val="7_1유효폭3"/>
      <sheetName val="31_고3"/>
      <sheetName val="Customer_Databas3"/>
      <sheetName val="2_예산냴역검토서3"/>
      <sheetName val="공종별_집계3"/>
      <sheetName val="Explanation_for_Page_173"/>
      <sheetName val="귀래_설계_공내역서3"/>
      <sheetName val="단면_(2)3"/>
      <sheetName val="일위대가_(목록)3"/>
      <sheetName val="unit_43"/>
      <sheetName val="C_&amp;_G_RHS3"/>
      <sheetName val="방음벽_기초_일반수량3"/>
      <sheetName val="P_M_별3"/>
      <sheetName val="플랜트_설치3"/>
      <sheetName val="토_적_표3"/>
      <sheetName val="품질_및_특성_보정계수3"/>
      <sheetName val="06-BATCH_3"/>
      <sheetName val="IMP_(REACTOR)3"/>
      <sheetName val="8_자재단가3"/>
      <sheetName val="BOQ-Summary_Form_A23"/>
      <sheetName val="1_수인터널3"/>
      <sheetName val="장비당단가_(1)3"/>
      <sheetName val="5__COST_SCHEDULE_PER_EXPENSE3"/>
      <sheetName val="설산1_나3"/>
      <sheetName val="토공(우물통,기타)_3"/>
      <sheetName val="118_세금과丵⼼"/>
      <sheetName val="member_design"/>
      <sheetName val="soil_bearing_check"/>
      <sheetName val="HRSG_SMALL07220"/>
      <sheetName val="118_세금劈,橂"/>
      <sheetName val="목차_"/>
      <sheetName val="1_수인터翇"/>
      <sheetName val="차량한계11M_(2)"/>
      <sheetName val="BQ_List_MNHRS"/>
      <sheetName val="OCT_FDN"/>
      <sheetName val="GROUNDING_SYSTEM"/>
      <sheetName val="관尜"/>
      <sheetName val="6공구"/>
      <sheetName val="7_PILE__(돌출)"/>
      <sheetName val="가시"/>
      <sheetName val="장비당단가_︀ᇕ԰"/>
      <sheetName val="구왤헾】"/>
      <sheetName val="단면"/>
      <sheetName val="Indirect_Cosþ"/>
      <sheetName val="계ᙘ儀"/>
      <sheetName val="Construction_Schedule"/>
      <sheetName val="118_세금과공᳇"/>
      <sheetName val="장비당단가_(︀ᇕ"/>
      <sheetName val="BOX규격및_설계조건입력"/>
      <sheetName val="A-8_PD(도로중앙)"/>
      <sheetName val="공정현황보고(3_27呐/䟣⿏"/>
      <sheetName val="현장관리비聀茸"/>
      <sheetName val="현장관리비⩿〚"/>
      <sheetName val="20_배"/>
      <sheetName val="을부담⑖턀"/>
      <sheetName val="1_수인터ﻇ"/>
      <sheetName val="P_M猂⿻"/>
      <sheetName val="P_M塈"/>
      <sheetName val="1_2_1_마루높이결정"/>
      <sheetName val="수량산출서_(2)"/>
      <sheetName val="Indirect_Cos"/>
      <sheetName val="Ⅴ-2_공ﻇᇕ԰"/>
      <sheetName val="[DS-LOAD_XLS]안/ "/>
      <sheetName val="[DS-LOAD_XLS]Ⅴ-2_砀鹅瘂/"/>
      <sheetName val="[DS-LOAD_XLS]공정현황보고(3_27呐/䟣⿏"/>
      <sheetName val="[DS-LOAD_XLS]/"/>
      <sheetName val="P_M"/>
      <sheetName val="전체헾】"/>
      <sheetName val="3헾】"/>
      <sheetName val="도급예산내역서총괄"/>
      <sheetName val="주빔의_설계"/>
      <sheetName val="IO_LIST"/>
      <sheetName val="Ⅴ-2_က⠀밴쌏"/>
      <sheetName val="1_수인터䋇"/>
      <sheetName val="9_2단가산출서"/>
      <sheetName val="3_CCTV설비공사"/>
      <sheetName val="실행๿〚"/>
      <sheetName val="C_&amp;_ÔԀ耀"/>
      <sheetName val="C_&amp;_ÔԀ"/>
      <sheetName val="DS-LOAD_XLS"/>
      <sheetName val="방음벽_기초_怀፵ꈀᇚ"/>
      <sheetName val="방음벽_기초䈀㉪ԯ缀"/>
      <sheetName val="연동_내역서"/>
      <sheetName val="관거午ὐ"/>
      <sheetName val="관거午㐨"/>
      <sheetName val="관거午떰"/>
      <sheetName val="공정_(총괄)_(2)"/>
      <sheetName val="118_세금과공䀀"/>
      <sheetName val="입墐_"/>
      <sheetName val="입盀"/>
      <sheetName val="입疰"/>
      <sheetName val="입哨"/>
      <sheetName val="총괄내畠"/>
      <sheetName val="비대䀀"/>
      <sheetName val="8_자재단가비교표"/>
      <sheetName val="5_수량집계"/>
      <sheetName val="3_일위대가표"/>
      <sheetName val="1차_내역서"/>
      <sheetName val="단위별_일위대가표"/>
      <sheetName val="P_쀀⊒缀"/>
      <sheetName val="P_尀⊓ꐀ"/>
      <sheetName val="IMPEADENCE_MAP_취수장"/>
      <sheetName val="IMP_(REAC罈羌"/>
      <sheetName val="[DS-LOAD_XLS][DS-LOAD_XLS]/"/>
      <sheetName val="조도계산서__도서_"/>
      <sheetName val="배수공토"/>
      <sheetName val="예산蔘蕜"/>
      <sheetName val="예산诘谜"/>
      <sheetName val="별표_"/>
      <sheetName val="노임단가(0_3)"/>
      <sheetName val="콘크리트_블록_유형별_수량"/>
      <sheetName val="단가표_(2)"/>
      <sheetName val="중기조종사_단위단가"/>
      <sheetName val="하수급㥝〒"/>
      <sheetName val="표지_렔ጺ頀"/>
      <sheetName val="설계내역(2"/>
      <sheetName val="방음벽_기초䈀ｪԯ缀"/>
      <sheetName val="[DS-LOAD_XLS][DS-LOAD_XLS]안/ "/>
      <sheetName val="수목데이타_"/>
      <sheetName val="현장관리비집尜"/>
      <sheetName val="LOPCAL"/>
      <sheetName val="명일작업계획_(3)"/>
      <sheetName val="도급예산내역서ᰖ〚"/>
      <sheetName val="단가"/>
      <sheetName val="Manual_Valve_List"/>
      <sheetName val="전동기_SP︀ᇕ"/>
      <sheetName val="적聀"/>
      <sheetName val="근고_블록_유형별_수량"/>
      <sheetName val="제조원가계산서_(2)"/>
      <sheetName val="예산窨竬"/>
      <sheetName val="1_공사집๿〚"/>
      <sheetName val="Ⅴ-2_Ԁ缀"/>
      <sheetName val="118_세금删%剬"/>
      <sheetName val="2000_11월설계내역"/>
      <sheetName val="토사(闰⾘"/>
      <sheetName val="전"/>
      <sheetName val="Noname_1"/>
      <sheetName val="코"/>
      <sheetName val="Ⅴ-2_공종별헾】"/>
      <sheetName val="8__내진해석"/>
      <sheetName val="GIS_"/>
      <sheetName val="횡배수관_토공량_산출"/>
      <sheetName val="Ⅴ-2_공㔀቎԰"/>
      <sheetName val="2_대외"/>
      <sheetName val="계화배"/>
      <sheetName val="물량ׯ_x0000_缀_x0000_"/>
      <sheetName val="물량䣯╷谀╷"/>
      <sheetName val="5. COST SCHEDULE럇ㅦ0_x0000_倀/_x0000__x0000_저耱䴆텳"/>
      <sheetName val="5. COST SCHEDULE랜❦0_x0000_㠀÷_x0000__x0000_က痸䠆얀"/>
      <sheetName val="C &amp; GÇ_x0000__x0000__x0001_"/>
      <sheetName val="관거공사켁"/>
      <sheetName val="03.01.11"/>
      <sheetName val="J直埰_x0012_"/>
      <sheetName val="GIS_x0005_"/>
      <sheetName val="전압강닑⽿_x0005_"/>
      <sheetName val="Indirect C_x0000__x0000__x0005_"/>
      <sheetName val="한전위_x0000__x0000_Ā_x0000__x0005_"/>
      <sheetName val="재무가䣇"/>
      <sheetName val="재무가ﻇ"/>
      <sheetName val="단가塸_x001e_娬"/>
      <sheetName val="8.자재_xdee0_⪏"/>
      <sheetName val="8.자재賐⪏"/>
      <sheetName val="8.자재㳏"/>
      <sheetName val="8.자재"/>
      <sheetName val="공틀̂"/>
      <sheetName val="공틀_x0000__x0000_"/>
      <sheetName val="118._x0000__x0000_Ԁ_x0000_䀀"/>
      <sheetName val="오　聽԰"/>
      <sheetName val="오怀ⱔ가"/>
      <sheetName val="오餀侘ԯ"/>
      <sheetName val="1.수인터餰"/>
      <sheetName val="1.수인터슠"/>
      <sheetName val="P.駮ኘ԰"/>
      <sheetName val="배수통관(좌)"/>
      <sheetName val="용소리교"/>
      <sheetName val="전체헾〄_x0005_"/>
      <sheetName val="sum1 (2橂"/>
      <sheetName val="sum1 (2洅"/>
      <sheetName val="토 "/>
      <sheetName val="하수급"/>
      <sheetName val="공사ԯ"/>
      <sheetName val="예산변­"/>
      <sheetName val="수량계산"/>
      <sheetName val="도급예산내역_x0000_㉕䰀㉕"/>
      <sheetName val="C &amp; G 䕝瞐"/>
      <sheetName val="제출내역 (2)"/>
      <sheetName val="영동(D)"/>
      <sheetName val="MANUFACTORY"/>
      <sheetName val="8.자재茸·"/>
      <sheetName val="8.자재蒨ÿ"/>
      <sheetName val="8.자재繘®"/>
      <sheetName val="8.자재_x0005__x0000_"/>
      <sheetName val="철거缤ᨎ"/>
      <sheetName val="CABLE_SIZE_CALCULATION_SHEET7"/>
      <sheetName val="IMPEADENCE_MAP_7"/>
      <sheetName val="IMPEADENCE_7"/>
      <sheetName val="입찰참가보고_(2)7"/>
      <sheetName val="공정현황보고(3_20)_(2)7"/>
      <sheetName val="추진공정(법인)3_207"/>
      <sheetName val="공정현황보고(3_27)_(2)7"/>
      <sheetName val="추진공정(법인)3_277"/>
      <sheetName val="공정현황보고(4_2)7"/>
      <sheetName val="1_공사집행계획서7"/>
      <sheetName val="2_예산내역검토서7"/>
      <sheetName val="3_실행원가내역서7"/>
      <sheetName val="4_실행예산단가산출서(단가)7"/>
      <sheetName val="4_실행예산단가산출서(금액)7"/>
      <sheetName val="5_현장관리비7"/>
      <sheetName val="6_공사예정공정표7"/>
      <sheetName val="7_인원동원현황7"/>
      <sheetName val="8_장비투입현황7"/>
      <sheetName val="9_문제점_및_대책7"/>
      <sheetName val="10_설계변경_및_추가공사7"/>
      <sheetName val="1_철주신설7"/>
      <sheetName val="2_철주신설7"/>
      <sheetName val="3_철주신설7"/>
      <sheetName val="4_비임신설7"/>
      <sheetName val="5_기기가대7"/>
      <sheetName val="6_철주기초7"/>
      <sheetName val="7_기기기초7"/>
      <sheetName val="8_기기기초7"/>
      <sheetName val="9_기기기초7"/>
      <sheetName val="10_단권변압기7"/>
      <sheetName val="11_가스절연7"/>
      <sheetName val="12_전자식제어반7"/>
      <sheetName val="13_고장점표정반7"/>
      <sheetName val="14_GP7"/>
      <sheetName val="15_전철용RTU7"/>
      <sheetName val="16_R-C_BANK7"/>
      <sheetName val="17_모선배선7"/>
      <sheetName val="18_제어및전력케이블7"/>
      <sheetName val="19_핏트7"/>
      <sheetName val="20_배수로7"/>
      <sheetName val="21_스틸그레이팅7"/>
      <sheetName val="22_접지장치7"/>
      <sheetName val="23_옥외전선관7"/>
      <sheetName val="24_옥외외등7"/>
      <sheetName val="25_무인화설비7"/>
      <sheetName val="26_콘크리트포장7"/>
      <sheetName val="27_자갈부설7"/>
      <sheetName val="28_휀스7"/>
      <sheetName val="29_소내용TR7"/>
      <sheetName val="30_고배용VCB7"/>
      <sheetName val="31_고배용RTU7"/>
      <sheetName val="32_기기기초7"/>
      <sheetName val="33_지중케이블7"/>
      <sheetName val="34_전력용관로7"/>
      <sheetName val="35_장주신설7"/>
      <sheetName val="36_맨홀7"/>
      <sheetName val="37_운반비7"/>
      <sheetName val="복구량산정_및_전용회선_사용7"/>
      <sheetName val="1_노무비명세서(해동)7"/>
      <sheetName val="1_노무비명세서(토목)7"/>
      <sheetName val="2_노무비명세서(해동)7"/>
      <sheetName val="2_노무비명세서(수직보호망)7"/>
      <sheetName val="2_노무비명세서(난간대)7"/>
      <sheetName val="2_사진대지7"/>
      <sheetName val="3_사진대지7"/>
      <sheetName val="공구손료_산출내역7"/>
      <sheetName val="2F_회의실견적(5_14_일대)7"/>
      <sheetName val="남양시작동자105노65기1_3화1_27"/>
      <sheetName val="Sheet1_(2)7"/>
      <sheetName val="신규단가-00_11_307"/>
      <sheetName val="노원열병합__건축공사기성내역서7"/>
      <sheetName val="전차선로_물량표7"/>
      <sheetName val="I_설계조건7"/>
      <sheetName val="전도금청구서_(2)7"/>
      <sheetName val="금전출납_7"/>
      <sheetName val="식대_7"/>
      <sheetName val="기성고조서(폐기물)_(2)7"/>
      <sheetName val="Sheet3_(5)7"/>
      <sheetName val="Sheet3_(6)7"/>
      <sheetName val="11_자재단가7"/>
      <sheetName val="8_PILE__(돌출)7"/>
      <sheetName val="TYPE-B_평균H7"/>
      <sheetName val="내역서_7"/>
      <sheetName val="준검_내역서7"/>
      <sheetName val="7_1유효폭7"/>
      <sheetName val="2_대외공문7"/>
      <sheetName val="3BL공동구_수량7"/>
      <sheetName val="Site_Expenses7"/>
      <sheetName val="화재_탐지_설비7"/>
      <sheetName val="조도계산서_(도서)7"/>
      <sheetName val="31_고7"/>
      <sheetName val="32_銅기기초7"/>
      <sheetName val="일위대가_(목록)7"/>
      <sheetName val="Explanation_for_Page_177"/>
      <sheetName val="06-BATCH_7"/>
      <sheetName val="공종별_집계7"/>
      <sheetName val="귀래_설계_공내역서7"/>
      <sheetName val="단면_(2)7"/>
      <sheetName val="Customer_Databas7"/>
      <sheetName val="2_예산냴역검토서7"/>
      <sheetName val="플랜트_설치7"/>
      <sheetName val="_견적서3"/>
      <sheetName val="Indirect_Cost7"/>
      <sheetName val="토_적_표7"/>
      <sheetName val="1_수인터널7"/>
      <sheetName val="unit_47"/>
      <sheetName val="Ⅴ-2_공종별내역7"/>
      <sheetName val="sum1_(2)3"/>
      <sheetName val="장비당단가_(1)7"/>
      <sheetName val="배수공헾⿐"/>
      <sheetName val="관거_x0010__x0000_"/>
      <sheetName val="관거_x0010__x0000_㣀"/>
      <sheetName val="관거_x0010_"/>
      <sheetName val="계화배跐"/>
      <sheetName val="______C_WINDOWS_9605G_DS_LOAD_3"/>
      <sheetName val="dÉ"/>
      <sheetName val="말뚝지_x0000__x0000_Ԁ_x0000_"/>
      <sheetName val="118.세금뜈ǻ囉"/>
      <sheetName val="단면&lt;开·_x0000_"/>
      <sheetName val="¼_x0000_"/>
      <sheetName val="IMP (R糑ó訐⛒먘◿_x0000_"/>
      <sheetName val="hvac(제어동_x0000_"/>
      <sheetName val="hvac(제어동昸"/>
      <sheetName val="노무자DB"/>
      <sheetName val="Ⅴ-2.공o_x0000_Ԁ_x0000_"/>
      <sheetName val="안전담_xdb00_ᆅ"/>
      <sheetName val="안전담텷ᆲ"/>
      <sheetName val="안전담_x0000__x0000_"/>
      <sheetName val="지수"/>
      <sheetName val="한전위탁_x0000__x0000_Ԁ_x0000_"/>
      <sheetName val="ELECTRIC"/>
      <sheetName val="이름표"/>
      <sheetName val="광산내역"/>
      <sheetName val="빌딩 안내"/>
      <sheetName val="플랜트 설_x0005_"/>
      <sheetName val="적용기준"/>
      <sheetName val="일위대가Â"/>
      <sheetName val="도급대®"/>
      <sheetName val="06.04.28물량내역"/>
      <sheetName val="SS"/>
      <sheetName val="전신환매헾⽁"/>
      <sheetName val="전신환매脘:"/>
      <sheetName val="전신환매莈:"/>
      <sheetName val="전신환매肘0"/>
      <sheetName val="대공종"/>
      <sheetName val="철거ღ⯟"/>
      <sheetName val="개별직종노임단가(2003_9)1"/>
      <sheetName val="목차_1"/>
      <sheetName val="BASIC_(2)1"/>
      <sheetName val="2_대외공문2"/>
      <sheetName val="118_세금과공과2"/>
      <sheetName val="표지_(2)2"/>
      <sheetName val="전동기_SPEC2"/>
      <sheetName val="Ⅴ-2_공종별내역2"/>
      <sheetName val="Despacho_(c_civil)2"/>
      <sheetName val="sum1_(2)2"/>
      <sheetName val="Indirect_Cost2"/>
      <sheetName val="_견적서2"/>
      <sheetName val="GIS_Ry재2"/>
      <sheetName val="Page_1A_-_Proposal_Strategy_2"/>
      <sheetName val="-15_02"/>
      <sheetName val="개별직종노임단가(2003_9)2"/>
      <sheetName val="1_설계조건2"/>
      <sheetName val="토공_토적표2"/>
      <sheetName val="EQUIPMENT_-22"/>
      <sheetName val="목차_2"/>
      <sheetName val="BASIC_(2)2"/>
      <sheetName val="효성CB_1P기초2"/>
      <sheetName val="3_현장배치2"/>
      <sheetName val="Budget_2005(DW)2"/>
      <sheetName val="기타_정보통신공사2"/>
      <sheetName val="CABLE_SIZE_CALCULATION_SHEET4"/>
      <sheetName val="IMPEADENCE_MAP_4"/>
      <sheetName val="IMPEADENCE_4"/>
      <sheetName val="복구량산정_및_전용회선_사용4"/>
      <sheetName val="입찰참가보고_(2)4"/>
      <sheetName val="공정현황보고(3_20)_(2)4"/>
      <sheetName val="추진공정(법인)3_204"/>
      <sheetName val="공정현황보고(3_27)_(2)4"/>
      <sheetName val="추진공정(법인)3_274"/>
      <sheetName val="공정현황보고(4_2)4"/>
      <sheetName val="1_공사집행계획서4"/>
      <sheetName val="2_예산내역검토서4"/>
      <sheetName val="3_실행원가내역서4"/>
      <sheetName val="4_실행예산단가산출서(단가)4"/>
      <sheetName val="4_실행예산단가산출서(금액)4"/>
      <sheetName val="5_현장관리비4"/>
      <sheetName val="6_공사예정공정표4"/>
      <sheetName val="7_인원동원현황4"/>
      <sheetName val="8_장비투입현황4"/>
      <sheetName val="9_문제점_및_대책4"/>
      <sheetName val="10_설계변경_및_추가공사4"/>
      <sheetName val="1_철주신설4"/>
      <sheetName val="2_철주신설4"/>
      <sheetName val="3_철주신설4"/>
      <sheetName val="4_비임신설4"/>
      <sheetName val="5_기기가대4"/>
      <sheetName val="6_철주기초4"/>
      <sheetName val="7_기기기초4"/>
      <sheetName val="8_기기기초4"/>
      <sheetName val="9_기기기초4"/>
      <sheetName val="10_단권변압기4"/>
      <sheetName val="11_가스절연4"/>
      <sheetName val="12_전자식제어반4"/>
      <sheetName val="13_고장점표정반4"/>
      <sheetName val="14_GP4"/>
      <sheetName val="15_전철용RTU4"/>
      <sheetName val="16_R-C_BANK4"/>
      <sheetName val="17_모선배선4"/>
      <sheetName val="18_제어및전력케이블4"/>
      <sheetName val="19_핏트4"/>
      <sheetName val="20_배수로4"/>
      <sheetName val="21_스틸그레이팅4"/>
      <sheetName val="22_접지장치4"/>
      <sheetName val="23_옥외전선관4"/>
      <sheetName val="24_옥외외등4"/>
      <sheetName val="25_무인화설비4"/>
      <sheetName val="26_콘크리트포장4"/>
      <sheetName val="27_자갈부설4"/>
      <sheetName val="28_휀스4"/>
      <sheetName val="29_소내용TR4"/>
      <sheetName val="30_고배용VCB4"/>
      <sheetName val="31_고배용RTU4"/>
      <sheetName val="32_기기기초4"/>
      <sheetName val="33_지중케이블4"/>
      <sheetName val="34_전력용관로4"/>
      <sheetName val="35_장주신설4"/>
      <sheetName val="36_맨홀4"/>
      <sheetName val="37_운반비4"/>
      <sheetName val="공구손료_산출내역4"/>
      <sheetName val="2F_회의실견적(5_14_일대)4"/>
      <sheetName val="남양시작동자105노65기1_3화1_24"/>
      <sheetName val="1_노무비명세서(해동)4"/>
      <sheetName val="1_노무비명세서(토목)4"/>
      <sheetName val="2_노무비명세서(해동)4"/>
      <sheetName val="2_노무비명세서(수직보호망)4"/>
      <sheetName val="2_노무비명세서(난간대)4"/>
      <sheetName val="2_사진대지4"/>
      <sheetName val="3_사진대지4"/>
      <sheetName val="전차선로_물량표4"/>
      <sheetName val="노원열병합__건축공사기성내역서4"/>
      <sheetName val="신규단가-00_11_304"/>
      <sheetName val="Sheet1_(2)4"/>
      <sheetName val="3BL공동구_수량4"/>
      <sheetName val="11_자재단가4"/>
      <sheetName val="전도금청구서_(2)4"/>
      <sheetName val="금전출납_4"/>
      <sheetName val="식대_4"/>
      <sheetName val="기성고조서(폐기물)_(2)4"/>
      <sheetName val="Sheet3_(5)4"/>
      <sheetName val="Sheet3_(6)4"/>
      <sheetName val="I_설계조건4"/>
      <sheetName val="8_PILE__(돌출)4"/>
      <sheetName val="내역서_4"/>
      <sheetName val="준검_내역서4"/>
      <sheetName val="7_1유효폭4"/>
      <sheetName val="조도계산서_(도서)4"/>
      <sheetName val="Site_Expenses4"/>
      <sheetName val="화재_탐지_설비4"/>
      <sheetName val="32_銅기기초4"/>
      <sheetName val="2_대외공문3"/>
      <sheetName val="118_세금과공과3"/>
      <sheetName val="표지_(2)3"/>
      <sheetName val="전동기_SPEC3"/>
      <sheetName val="Ⅴ-2_공종별내역3"/>
      <sheetName val="Despacho_(c_civil)3"/>
      <sheetName val="Indirect_Cost3"/>
      <sheetName val="GIS_Ry재3"/>
      <sheetName val="Page_1A_-_Proposal_Strategy_3"/>
      <sheetName val="-15_03"/>
      <sheetName val="개별직종노임단가(2003_9)3"/>
      <sheetName val="1_설계조건3"/>
      <sheetName val="토공_토적표3"/>
      <sheetName val="EQUIPMENT_-23"/>
      <sheetName val="목차_3"/>
      <sheetName val="BASIC_(2)3"/>
      <sheetName val="효성CB_1P기초3"/>
      <sheetName val="3_현장배치3"/>
      <sheetName val="Budget_2005(DW)3"/>
      <sheetName val="기타_정보통신공사3"/>
      <sheetName val="전동기 塐)墜)"/>
      <sheetName val="단가劐0勜"/>
      <sheetName val="SE馸ᒘԯ_x0000_"/>
      <sheetName val="SEࢸ❔餀⶘"/>
      <sheetName val="예산_x0005_"/>
      <sheetName val="31.勀"/>
      <sheetName val="5.모델링"/>
      <sheetName val="OPT"/>
      <sheetName val="______C_WINDOWS_9605G_DS_LOAD_4"/>
      <sheetName val="주식"/>
      <sheetName val="GRDBS"/>
      <sheetName val="BOQ-Summary_x0000__x0000__x0005__x0000_Ⴐ헐ĭ_x0000_"/>
      <sheetName val="Apps"/>
      <sheetName val="보온자재단가표"/>
      <sheetName val="물량_x0005__x0000__x0000_"/>
      <sheetName val="부대공狇၄0"/>
      <sheetName val="요킭"/>
      <sheetName val="U-TYPE(P_x0000_"/>
      <sheetName val="난간벽단위"/>
    </sheetNames>
    <sheetDataSet>
      <sheetData sheetId="0">
        <row r="61">
          <cell r="B61">
            <v>2.5</v>
          </cell>
        </row>
      </sheetData>
      <sheetData sheetId="1">
        <row r="61">
          <cell r="B61">
            <v>2.5</v>
          </cell>
        </row>
      </sheetData>
      <sheetData sheetId="2">
        <row r="61">
          <cell r="B61">
            <v>2.5</v>
          </cell>
        </row>
      </sheetData>
      <sheetData sheetId="3">
        <row r="61">
          <cell r="B61">
            <v>2.5</v>
          </cell>
        </row>
      </sheetData>
      <sheetData sheetId="4">
        <row r="61">
          <cell r="B61">
            <v>2.5</v>
          </cell>
        </row>
      </sheetData>
      <sheetData sheetId="5">
        <row r="61">
          <cell r="B61">
            <v>2.5</v>
          </cell>
        </row>
      </sheetData>
      <sheetData sheetId="6">
        <row r="61">
          <cell r="B61">
            <v>2.5</v>
          </cell>
        </row>
      </sheetData>
      <sheetData sheetId="7">
        <row r="61">
          <cell r="B61">
            <v>2.5</v>
          </cell>
        </row>
      </sheetData>
      <sheetData sheetId="8">
        <row r="61">
          <cell r="B61">
            <v>2.5</v>
          </cell>
        </row>
      </sheetData>
      <sheetData sheetId="9">
        <row r="61">
          <cell r="B61">
            <v>2.5</v>
          </cell>
        </row>
      </sheetData>
      <sheetData sheetId="10">
        <row r="61">
          <cell r="B61">
            <v>2.5</v>
          </cell>
        </row>
      </sheetData>
      <sheetData sheetId="11"/>
      <sheetData sheetId="12" refreshError="1">
        <row r="61">
          <cell r="B61">
            <v>2.5</v>
          </cell>
          <cell r="C61" t="str">
            <v>KA</v>
          </cell>
          <cell r="D61">
            <v>4.1717686147384132</v>
          </cell>
          <cell r="E61">
            <v>5.5</v>
          </cell>
        </row>
        <row r="62">
          <cell r="B62">
            <v>5</v>
          </cell>
          <cell r="C62" t="str">
            <v>KA</v>
          </cell>
          <cell r="D62">
            <v>8.3435372294768264</v>
          </cell>
          <cell r="E62">
            <v>14</v>
          </cell>
        </row>
        <row r="63">
          <cell r="B63">
            <v>8</v>
          </cell>
          <cell r="C63" t="str">
            <v>KA</v>
          </cell>
          <cell r="D63">
            <v>13.349659567162922</v>
          </cell>
          <cell r="E63">
            <v>14</v>
          </cell>
        </row>
        <row r="64">
          <cell r="B64">
            <v>12.5</v>
          </cell>
          <cell r="C64" t="str">
            <v>KA</v>
          </cell>
          <cell r="D64">
            <v>20.858843073692068</v>
          </cell>
          <cell r="E64">
            <v>22</v>
          </cell>
        </row>
        <row r="65">
          <cell r="B65">
            <v>16</v>
          </cell>
          <cell r="C65" t="str">
            <v>KA</v>
          </cell>
          <cell r="D65">
            <v>26.699319134325844</v>
          </cell>
          <cell r="E65">
            <v>38</v>
          </cell>
        </row>
        <row r="66">
          <cell r="B66">
            <v>20</v>
          </cell>
          <cell r="C66" t="str">
            <v>KA</v>
          </cell>
          <cell r="D66">
            <v>33.374148917907306</v>
          </cell>
          <cell r="E66">
            <v>38</v>
          </cell>
        </row>
        <row r="67">
          <cell r="B67">
            <v>25</v>
          </cell>
          <cell r="C67" t="str">
            <v>KA</v>
          </cell>
          <cell r="D67">
            <v>41.717686147384136</v>
          </cell>
          <cell r="E67">
            <v>60</v>
          </cell>
        </row>
        <row r="68">
          <cell r="B68">
            <v>40</v>
          </cell>
          <cell r="C68" t="str">
            <v>KA</v>
          </cell>
          <cell r="D68">
            <v>66.748297835814611</v>
          </cell>
          <cell r="E68">
            <v>100</v>
          </cell>
        </row>
      </sheetData>
      <sheetData sheetId="13">
        <row r="61">
          <cell r="B61" t="str">
            <v>BC 1.6m</v>
          </cell>
        </row>
      </sheetData>
      <sheetData sheetId="14">
        <row r="61">
          <cell r="B61" t="str">
            <v>BC 1.6m</v>
          </cell>
        </row>
      </sheetData>
      <sheetData sheetId="15">
        <row r="61">
          <cell r="B61" t="str">
            <v>BC 1.6m</v>
          </cell>
        </row>
      </sheetData>
      <sheetData sheetId="16" refreshError="1"/>
      <sheetData sheetId="17">
        <row r="61">
          <cell r="B61" t="str">
            <v>BC 1.6m</v>
          </cell>
        </row>
      </sheetData>
      <sheetData sheetId="18">
        <row r="61">
          <cell r="B61" t="str">
            <v>BC 1.6m</v>
          </cell>
        </row>
      </sheetData>
      <sheetData sheetId="19">
        <row r="61">
          <cell r="B61" t="str">
            <v>BC 1.6m</v>
          </cell>
        </row>
      </sheetData>
      <sheetData sheetId="20">
        <row r="61">
          <cell r="B61" t="str">
            <v>BC 1.6m</v>
          </cell>
        </row>
      </sheetData>
      <sheetData sheetId="21">
        <row r="61">
          <cell r="B61" t="str">
            <v>BC 1.6m</v>
          </cell>
        </row>
      </sheetData>
      <sheetData sheetId="22">
        <row r="61">
          <cell r="B61" t="str">
            <v>BC 1.6m</v>
          </cell>
        </row>
      </sheetData>
      <sheetData sheetId="23">
        <row r="61">
          <cell r="B61" t="str">
            <v>BC 1.6m</v>
          </cell>
        </row>
      </sheetData>
      <sheetData sheetId="24">
        <row r="61">
          <cell r="B61" t="str">
            <v>BC 1.6m</v>
          </cell>
        </row>
      </sheetData>
      <sheetData sheetId="25">
        <row r="61">
          <cell r="B61" t="str">
            <v>BC 1.6m</v>
          </cell>
        </row>
      </sheetData>
      <sheetData sheetId="26">
        <row r="61">
          <cell r="B61" t="str">
            <v>BC 1.6m</v>
          </cell>
        </row>
      </sheetData>
      <sheetData sheetId="27">
        <row r="61">
          <cell r="B61" t="str">
            <v>BC 1.6m</v>
          </cell>
        </row>
      </sheetData>
      <sheetData sheetId="28">
        <row r="61">
          <cell r="B61" t="str">
            <v>BC 1.6m</v>
          </cell>
        </row>
      </sheetData>
      <sheetData sheetId="29">
        <row r="61">
          <cell r="B61" t="str">
            <v>BC 1.6m</v>
          </cell>
        </row>
      </sheetData>
      <sheetData sheetId="30">
        <row r="61">
          <cell r="B61" t="str">
            <v>BC 1.6m</v>
          </cell>
        </row>
      </sheetData>
      <sheetData sheetId="31">
        <row r="61">
          <cell r="B61" t="str">
            <v>BC 1.6m</v>
          </cell>
        </row>
      </sheetData>
      <sheetData sheetId="32">
        <row r="61">
          <cell r="B61" t="str">
            <v>BC 1.6m</v>
          </cell>
        </row>
      </sheetData>
      <sheetData sheetId="33">
        <row r="61">
          <cell r="B61" t="str">
            <v>BC 1.6m</v>
          </cell>
        </row>
      </sheetData>
      <sheetData sheetId="34">
        <row r="61">
          <cell r="B61" t="str">
            <v>BC 1.6m</v>
          </cell>
        </row>
      </sheetData>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ow r="61">
          <cell r="B61" t="str">
            <v>BC 1.6m</v>
          </cell>
        </row>
      </sheetData>
      <sheetData sheetId="44">
        <row r="61">
          <cell r="B61" t="str">
            <v>BC 1.6m</v>
          </cell>
        </row>
      </sheetData>
      <sheetData sheetId="45">
        <row r="61">
          <cell r="B61" t="str">
            <v>BC 1.6m</v>
          </cell>
        </row>
      </sheetData>
      <sheetData sheetId="46">
        <row r="61">
          <cell r="B61" t="str">
            <v>BC 1.6m</v>
          </cell>
        </row>
      </sheetData>
      <sheetData sheetId="47">
        <row r="61">
          <cell r="B61" t="str">
            <v>BC 1.6m</v>
          </cell>
        </row>
      </sheetData>
      <sheetData sheetId="48">
        <row r="61">
          <cell r="B61" t="str">
            <v>BC 1.6m</v>
          </cell>
        </row>
      </sheetData>
      <sheetData sheetId="49">
        <row r="61">
          <cell r="B61" t="str">
            <v>BC 1.6m</v>
          </cell>
        </row>
      </sheetData>
      <sheetData sheetId="50">
        <row r="61">
          <cell r="B61" t="str">
            <v>BC 1.6m</v>
          </cell>
        </row>
      </sheetData>
      <sheetData sheetId="51">
        <row r="61">
          <cell r="B61" t="str">
            <v>BC 1.6m</v>
          </cell>
        </row>
      </sheetData>
      <sheetData sheetId="52">
        <row r="61">
          <cell r="B61" t="str">
            <v>BC 1.6m</v>
          </cell>
        </row>
      </sheetData>
      <sheetData sheetId="53">
        <row r="61">
          <cell r="B61" t="str">
            <v>BC 1.6m</v>
          </cell>
        </row>
      </sheetData>
      <sheetData sheetId="54">
        <row r="61">
          <cell r="B61" t="str">
            <v>BC 1.6m</v>
          </cell>
        </row>
      </sheetData>
      <sheetData sheetId="55">
        <row r="61">
          <cell r="B61" t="str">
            <v>BC 1.6m</v>
          </cell>
        </row>
      </sheetData>
      <sheetData sheetId="56">
        <row r="61">
          <cell r="B61" t="str">
            <v>BC 1.6m</v>
          </cell>
        </row>
      </sheetData>
      <sheetData sheetId="57">
        <row r="61">
          <cell r="B61" t="str">
            <v>BC 1.6m</v>
          </cell>
        </row>
      </sheetData>
      <sheetData sheetId="58">
        <row r="61">
          <cell r="B61" t="str">
            <v>BC 1.6m</v>
          </cell>
        </row>
      </sheetData>
      <sheetData sheetId="59">
        <row r="61">
          <cell r="B61" t="str">
            <v>BC 1.6m</v>
          </cell>
        </row>
      </sheetData>
      <sheetData sheetId="60">
        <row r="61">
          <cell r="B61" t="str">
            <v>BC 1.6m</v>
          </cell>
        </row>
      </sheetData>
      <sheetData sheetId="61">
        <row r="61">
          <cell r="B61" t="str">
            <v>BC 1.6m</v>
          </cell>
        </row>
      </sheetData>
      <sheetData sheetId="62">
        <row r="61">
          <cell r="B61" t="str">
            <v>BC 1.6m</v>
          </cell>
        </row>
      </sheetData>
      <sheetData sheetId="63">
        <row r="61">
          <cell r="B61" t="str">
            <v>BC 1.6m</v>
          </cell>
        </row>
      </sheetData>
      <sheetData sheetId="64">
        <row r="61">
          <cell r="B61" t="str">
            <v>BC 1.6m</v>
          </cell>
        </row>
      </sheetData>
      <sheetData sheetId="65">
        <row r="61">
          <cell r="B61" t="str">
            <v>BC 1.6m</v>
          </cell>
        </row>
      </sheetData>
      <sheetData sheetId="66">
        <row r="61">
          <cell r="B61" t="str">
            <v>BC 1.6m</v>
          </cell>
        </row>
      </sheetData>
      <sheetData sheetId="67">
        <row r="61">
          <cell r="B61" t="str">
            <v>BC 1.6m</v>
          </cell>
        </row>
      </sheetData>
      <sheetData sheetId="68">
        <row r="61">
          <cell r="B61" t="str">
            <v>BC 1.6m</v>
          </cell>
        </row>
      </sheetData>
      <sheetData sheetId="69">
        <row r="61">
          <cell r="B61" t="str">
            <v>BC 1.6m</v>
          </cell>
        </row>
      </sheetData>
      <sheetData sheetId="70" refreshError="1"/>
      <sheetData sheetId="71" refreshError="1"/>
      <sheetData sheetId="72" refreshError="1"/>
      <sheetData sheetId="73" refreshError="1"/>
      <sheetData sheetId="74" refreshError="1"/>
      <sheetData sheetId="75">
        <row r="61">
          <cell r="B61" t="str">
            <v>BC 1.6m</v>
          </cell>
        </row>
      </sheetData>
      <sheetData sheetId="76" refreshError="1"/>
      <sheetData sheetId="77">
        <row r="61">
          <cell r="B61" t="str">
            <v>BC 1.6m</v>
          </cell>
        </row>
      </sheetData>
      <sheetData sheetId="78">
        <row r="61">
          <cell r="B61" t="str">
            <v>BC 1.6m</v>
          </cell>
        </row>
      </sheetData>
      <sheetData sheetId="79">
        <row r="61">
          <cell r="B61" t="str">
            <v>BC 1.6m</v>
          </cell>
        </row>
      </sheetData>
      <sheetData sheetId="80">
        <row r="61">
          <cell r="B61" t="str">
            <v>BC 1.6m</v>
          </cell>
        </row>
      </sheetData>
      <sheetData sheetId="81">
        <row r="61">
          <cell r="B61" t="str">
            <v>BC 1.6m</v>
          </cell>
        </row>
      </sheetData>
      <sheetData sheetId="82">
        <row r="61">
          <cell r="B61" t="str">
            <v>BC 1.6m</v>
          </cell>
        </row>
      </sheetData>
      <sheetData sheetId="83">
        <row r="61">
          <cell r="B61" t="str">
            <v>BC 1.6m</v>
          </cell>
        </row>
      </sheetData>
      <sheetData sheetId="84">
        <row r="61">
          <cell r="B61" t="str">
            <v>BC 1.6m</v>
          </cell>
        </row>
      </sheetData>
      <sheetData sheetId="85">
        <row r="61">
          <cell r="B61" t="str">
            <v>BC 1.6m</v>
          </cell>
        </row>
      </sheetData>
      <sheetData sheetId="86">
        <row r="61">
          <cell r="B61" t="str">
            <v>BC 1.6m</v>
          </cell>
        </row>
      </sheetData>
      <sheetData sheetId="87">
        <row r="61">
          <cell r="B61" t="str">
            <v>BC 1.6m</v>
          </cell>
        </row>
      </sheetData>
      <sheetData sheetId="88">
        <row r="61">
          <cell r="B61" t="str">
            <v>BC 1.6m</v>
          </cell>
        </row>
      </sheetData>
      <sheetData sheetId="89">
        <row r="61">
          <cell r="B61" t="str">
            <v>BC 1.6m</v>
          </cell>
        </row>
      </sheetData>
      <sheetData sheetId="90">
        <row r="61">
          <cell r="B61" t="str">
            <v>BC 1.6m</v>
          </cell>
        </row>
      </sheetData>
      <sheetData sheetId="91">
        <row r="61">
          <cell r="B61" t="str">
            <v>BC 1.6m</v>
          </cell>
        </row>
      </sheetData>
      <sheetData sheetId="92">
        <row r="61">
          <cell r="B61" t="str">
            <v>BC 1.6m</v>
          </cell>
        </row>
      </sheetData>
      <sheetData sheetId="93">
        <row r="61">
          <cell r="B61" t="str">
            <v>BC 1.6m</v>
          </cell>
        </row>
      </sheetData>
      <sheetData sheetId="94">
        <row r="61">
          <cell r="B61" t="str">
            <v>BC 1.6m</v>
          </cell>
        </row>
      </sheetData>
      <sheetData sheetId="95">
        <row r="61">
          <cell r="B61" t="str">
            <v>BC 1.6m</v>
          </cell>
        </row>
      </sheetData>
      <sheetData sheetId="96">
        <row r="61">
          <cell r="B61" t="str">
            <v>BC 1.6m</v>
          </cell>
        </row>
      </sheetData>
      <sheetData sheetId="97">
        <row r="61">
          <cell r="B61" t="str">
            <v>BC 1.6m</v>
          </cell>
        </row>
      </sheetData>
      <sheetData sheetId="98">
        <row r="61">
          <cell r="B61" t="str">
            <v>BC 1.6m</v>
          </cell>
        </row>
      </sheetData>
      <sheetData sheetId="99">
        <row r="61">
          <cell r="B61" t="str">
            <v>BC 1.6m</v>
          </cell>
        </row>
      </sheetData>
      <sheetData sheetId="100">
        <row r="61">
          <cell r="B61" t="str">
            <v>BC 1.6m</v>
          </cell>
        </row>
      </sheetData>
      <sheetData sheetId="101">
        <row r="61">
          <cell r="B61" t="str">
            <v>BC 1.6m</v>
          </cell>
        </row>
      </sheetData>
      <sheetData sheetId="102">
        <row r="61">
          <cell r="B61" t="str">
            <v>BC 1.6m</v>
          </cell>
        </row>
      </sheetData>
      <sheetData sheetId="103">
        <row r="61">
          <cell r="B61" t="str">
            <v>BC 1.6m</v>
          </cell>
        </row>
      </sheetData>
      <sheetData sheetId="104">
        <row r="61">
          <cell r="B61" t="str">
            <v>BC 1.6m</v>
          </cell>
        </row>
      </sheetData>
      <sheetData sheetId="105">
        <row r="61">
          <cell r="B61" t="str">
            <v>BC 1.6m</v>
          </cell>
        </row>
      </sheetData>
      <sheetData sheetId="106">
        <row r="61">
          <cell r="B61" t="str">
            <v>BC 1.6m</v>
          </cell>
        </row>
      </sheetData>
      <sheetData sheetId="107">
        <row r="61">
          <cell r="B61" t="str">
            <v>BC 1.6m</v>
          </cell>
        </row>
      </sheetData>
      <sheetData sheetId="108">
        <row r="61">
          <cell r="B61" t="str">
            <v>BC 1.6m</v>
          </cell>
        </row>
      </sheetData>
      <sheetData sheetId="109">
        <row r="61">
          <cell r="B61" t="str">
            <v>BC 1.6m</v>
          </cell>
        </row>
      </sheetData>
      <sheetData sheetId="110">
        <row r="61">
          <cell r="B61" t="str">
            <v>BC 1.6m</v>
          </cell>
        </row>
      </sheetData>
      <sheetData sheetId="111">
        <row r="61">
          <cell r="B61" t="str">
            <v>BC 1.6m</v>
          </cell>
        </row>
      </sheetData>
      <sheetData sheetId="112">
        <row r="61">
          <cell r="B61" t="str">
            <v>BC 1.6m</v>
          </cell>
        </row>
      </sheetData>
      <sheetData sheetId="113">
        <row r="61">
          <cell r="B61" t="str">
            <v>BC 1.6m</v>
          </cell>
        </row>
      </sheetData>
      <sheetData sheetId="114">
        <row r="61">
          <cell r="B61" t="str">
            <v>BC 1.6m</v>
          </cell>
        </row>
      </sheetData>
      <sheetData sheetId="115">
        <row r="61">
          <cell r="B61" t="str">
            <v>BC 1.6m</v>
          </cell>
        </row>
      </sheetData>
      <sheetData sheetId="116">
        <row r="61">
          <cell r="B61" t="str">
            <v>BC 1.6m</v>
          </cell>
        </row>
      </sheetData>
      <sheetData sheetId="117">
        <row r="61">
          <cell r="B61" t="str">
            <v>BC 1.6m</v>
          </cell>
        </row>
      </sheetData>
      <sheetData sheetId="118">
        <row r="61">
          <cell r="B61" t="str">
            <v>BC 1.6m</v>
          </cell>
        </row>
      </sheetData>
      <sheetData sheetId="119">
        <row r="61">
          <cell r="B61" t="str">
            <v>BC 1.6m</v>
          </cell>
        </row>
      </sheetData>
      <sheetData sheetId="120">
        <row r="61">
          <cell r="B61" t="str">
            <v>BC 1.6m</v>
          </cell>
        </row>
      </sheetData>
      <sheetData sheetId="121">
        <row r="61">
          <cell r="B61" t="str">
            <v>BC 1.6m</v>
          </cell>
        </row>
      </sheetData>
      <sheetData sheetId="122">
        <row r="61">
          <cell r="B61" t="str">
            <v>BC 1.6m</v>
          </cell>
        </row>
      </sheetData>
      <sheetData sheetId="123">
        <row r="61">
          <cell r="B61" t="str">
            <v>BC 1.6m</v>
          </cell>
        </row>
      </sheetData>
      <sheetData sheetId="124">
        <row r="61">
          <cell r="B61" t="str">
            <v>BC 1.6m</v>
          </cell>
        </row>
      </sheetData>
      <sheetData sheetId="125">
        <row r="61">
          <cell r="B61" t="str">
            <v>BC 1.6m</v>
          </cell>
        </row>
      </sheetData>
      <sheetData sheetId="126">
        <row r="61">
          <cell r="B61" t="str">
            <v>BC 1.6m</v>
          </cell>
        </row>
      </sheetData>
      <sheetData sheetId="127">
        <row r="61">
          <cell r="B61" t="str">
            <v>BC 1.6m</v>
          </cell>
        </row>
      </sheetData>
      <sheetData sheetId="128">
        <row r="61">
          <cell r="B61" t="str">
            <v>BC 1.6m</v>
          </cell>
        </row>
      </sheetData>
      <sheetData sheetId="129">
        <row r="61">
          <cell r="B61" t="str">
            <v>BC 1.6m</v>
          </cell>
        </row>
      </sheetData>
      <sheetData sheetId="130"/>
      <sheetData sheetId="131"/>
      <sheetData sheetId="132"/>
      <sheetData sheetId="133"/>
      <sheetData sheetId="134"/>
      <sheetData sheetId="135">
        <row r="61">
          <cell r="B61" t="str">
            <v>BC 1.6m</v>
          </cell>
        </row>
      </sheetData>
      <sheetData sheetId="136"/>
      <sheetData sheetId="137"/>
      <sheetData sheetId="138"/>
      <sheetData sheetId="139"/>
      <sheetData sheetId="140"/>
      <sheetData sheetId="141"/>
      <sheetData sheetId="142"/>
      <sheetData sheetId="143"/>
      <sheetData sheetId="144">
        <row r="61">
          <cell r="B61" t="str">
            <v>BC 1.6m</v>
          </cell>
        </row>
      </sheetData>
      <sheetData sheetId="145"/>
      <sheetData sheetId="146"/>
      <sheetData sheetId="147"/>
      <sheetData sheetId="148"/>
      <sheetData sheetId="149">
        <row r="61">
          <cell r="B61" t="str">
            <v>BC 1.6m</v>
          </cell>
        </row>
      </sheetData>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ow r="61">
          <cell r="B61" t="str">
            <v>BC 1.6m</v>
          </cell>
        </row>
      </sheetData>
      <sheetData sheetId="179"/>
      <sheetData sheetId="180"/>
      <sheetData sheetId="181"/>
      <sheetData sheetId="182">
        <row r="61">
          <cell r="B61" t="str">
            <v>BC 1.6m</v>
          </cell>
        </row>
      </sheetData>
      <sheetData sheetId="183"/>
      <sheetData sheetId="184"/>
      <sheetData sheetId="185"/>
      <sheetData sheetId="186"/>
      <sheetData sheetId="187"/>
      <sheetData sheetId="188"/>
      <sheetData sheetId="189"/>
      <sheetData sheetId="190">
        <row r="61">
          <cell r="B61" t="str">
            <v>BC 1.6m</v>
          </cell>
        </row>
      </sheetData>
      <sheetData sheetId="191"/>
      <sheetData sheetId="192"/>
      <sheetData sheetId="193"/>
      <sheetData sheetId="194"/>
      <sheetData sheetId="195"/>
      <sheetData sheetId="196">
        <row r="61">
          <cell r="B61" t="str">
            <v>BC 1.6m</v>
          </cell>
        </row>
      </sheetData>
      <sheetData sheetId="197"/>
      <sheetData sheetId="198"/>
      <sheetData sheetId="199"/>
      <sheetData sheetId="200"/>
      <sheetData sheetId="201"/>
      <sheetData sheetId="202">
        <row r="61">
          <cell r="B61" t="str">
            <v>BC 1.6m</v>
          </cell>
        </row>
      </sheetData>
      <sheetData sheetId="203">
        <row r="61">
          <cell r="B61" t="str">
            <v>BC 1.6m</v>
          </cell>
        </row>
      </sheetData>
      <sheetData sheetId="204"/>
      <sheetData sheetId="205">
        <row r="61">
          <cell r="B61" t="str">
            <v>BC 1.6m</v>
          </cell>
        </row>
      </sheetData>
      <sheetData sheetId="206"/>
      <sheetData sheetId="207"/>
      <sheetData sheetId="208">
        <row r="61">
          <cell r="B61" t="str">
            <v>BC 1.6m</v>
          </cell>
        </row>
      </sheetData>
      <sheetData sheetId="209">
        <row r="61">
          <cell r="B61" t="str">
            <v>BC 1.6m</v>
          </cell>
        </row>
      </sheetData>
      <sheetData sheetId="210"/>
      <sheetData sheetId="211">
        <row r="61">
          <cell r="B61" t="str">
            <v>BC 1.6m</v>
          </cell>
        </row>
      </sheetData>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sheetData sheetId="237" refreshError="1"/>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refreshError="1"/>
      <sheetData sheetId="252" refreshError="1"/>
      <sheetData sheetId="253" refreshError="1"/>
      <sheetData sheetId="254" refreshError="1"/>
      <sheetData sheetId="255"/>
      <sheetData sheetId="256" refreshError="1"/>
      <sheetData sheetId="257" refreshError="1"/>
      <sheetData sheetId="258" refreshError="1"/>
      <sheetData sheetId="259" refreshError="1"/>
      <sheetData sheetId="260" refreshError="1"/>
      <sheetData sheetId="26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sheetData sheetId="293"/>
      <sheetData sheetId="294"/>
      <sheetData sheetId="295"/>
      <sheetData sheetId="296"/>
      <sheetData sheetId="297"/>
      <sheetData sheetId="298"/>
      <sheetData sheetId="299"/>
      <sheetData sheetId="300"/>
      <sheetData sheetId="30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sheetData sheetId="349" refreshError="1"/>
      <sheetData sheetId="350" refreshError="1"/>
      <sheetData sheetId="351" refreshError="1"/>
      <sheetData sheetId="352" refreshError="1"/>
      <sheetData sheetId="353"/>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sheetData sheetId="369"/>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sheetData sheetId="382"/>
      <sheetData sheetId="383"/>
      <sheetData sheetId="384" refreshError="1"/>
      <sheetData sheetId="385"/>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sheetData sheetId="523" refreshError="1"/>
      <sheetData sheetId="524" refreshError="1"/>
      <sheetData sheetId="525" refreshError="1"/>
      <sheetData sheetId="526" refreshError="1"/>
      <sheetData sheetId="527" refreshError="1"/>
      <sheetData sheetId="528"/>
      <sheetData sheetId="529" refreshError="1"/>
      <sheetData sheetId="530" refreshError="1"/>
      <sheetData sheetId="531" refreshError="1"/>
      <sheetData sheetId="532" refreshError="1"/>
      <sheetData sheetId="533"/>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sheetData sheetId="546"/>
      <sheetData sheetId="547"/>
      <sheetData sheetId="548" refreshError="1"/>
      <sheetData sheetId="549" refreshError="1"/>
      <sheetData sheetId="550" refreshError="1"/>
      <sheetData sheetId="551" refreshError="1"/>
      <sheetData sheetId="552" refreshError="1"/>
      <sheetData sheetId="553"/>
      <sheetData sheetId="554"/>
      <sheetData sheetId="555"/>
      <sheetData sheetId="556"/>
      <sheetData sheetId="557"/>
      <sheetData sheetId="558"/>
      <sheetData sheetId="559"/>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sheetData sheetId="766" refreshError="1"/>
      <sheetData sheetId="767" refreshError="1"/>
      <sheetData sheetId="768" refreshError="1"/>
      <sheetData sheetId="769"/>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sheetData sheetId="2853"/>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sheetData sheetId="2935"/>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sheetData sheetId="2962"/>
      <sheetData sheetId="2963"/>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sheetData sheetId="3013" refreshError="1"/>
      <sheetData sheetId="3014" refreshError="1"/>
      <sheetData sheetId="3015" refreshError="1"/>
      <sheetData sheetId="3016" refreshError="1"/>
      <sheetData sheetId="3017" refreshError="1"/>
      <sheetData sheetId="3018" refreshError="1"/>
      <sheetData sheetId="3019" refreshError="1"/>
      <sheetData sheetId="3020"/>
      <sheetData sheetId="3021"/>
      <sheetData sheetId="3022" refreshError="1"/>
      <sheetData sheetId="3023" refreshError="1"/>
      <sheetData sheetId="3024"/>
      <sheetData sheetId="3025"/>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sheetData sheetId="3081"/>
      <sheetData sheetId="3082" refreshError="1"/>
      <sheetData sheetId="3083" refreshError="1"/>
      <sheetData sheetId="3084" refreshError="1"/>
      <sheetData sheetId="3085" refreshError="1"/>
      <sheetData sheetId="3086" refreshError="1"/>
      <sheetData sheetId="3087"/>
      <sheetData sheetId="3088" refreshError="1"/>
      <sheetData sheetId="3089" refreshError="1"/>
      <sheetData sheetId="3090" refreshError="1"/>
      <sheetData sheetId="3091" refreshError="1"/>
      <sheetData sheetId="3092" refreshError="1"/>
      <sheetData sheetId="3093" refreshError="1"/>
      <sheetData sheetId="3094" refreshError="1"/>
      <sheetData sheetId="3095"/>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sheetData sheetId="3138"/>
      <sheetData sheetId="3139"/>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sheetData sheetId="3250"/>
      <sheetData sheetId="3251" refreshError="1"/>
      <sheetData sheetId="3252" refreshError="1"/>
      <sheetData sheetId="3253" refreshError="1"/>
      <sheetData sheetId="3254" refreshError="1"/>
      <sheetData sheetId="3255" refreshError="1"/>
      <sheetData sheetId="3256"/>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sheetData sheetId="3303"/>
      <sheetData sheetId="3304"/>
      <sheetData sheetId="3305"/>
      <sheetData sheetId="3306"/>
      <sheetData sheetId="3307"/>
      <sheetData sheetId="3308"/>
      <sheetData sheetId="3309"/>
      <sheetData sheetId="3310"/>
      <sheetData sheetId="3311"/>
      <sheetData sheetId="3312"/>
      <sheetData sheetId="3313"/>
      <sheetData sheetId="3314"/>
      <sheetData sheetId="3315"/>
      <sheetData sheetId="3316"/>
      <sheetData sheetId="3317"/>
      <sheetData sheetId="3318"/>
      <sheetData sheetId="3319"/>
      <sheetData sheetId="3320"/>
      <sheetData sheetId="3321"/>
      <sheetData sheetId="3322"/>
      <sheetData sheetId="3323"/>
      <sheetData sheetId="3324"/>
      <sheetData sheetId="3325"/>
      <sheetData sheetId="3326" refreshError="1"/>
      <sheetData sheetId="3327"/>
      <sheetData sheetId="3328"/>
      <sheetData sheetId="3329"/>
      <sheetData sheetId="3330"/>
      <sheetData sheetId="3331"/>
      <sheetData sheetId="3332"/>
      <sheetData sheetId="3333" refreshError="1"/>
      <sheetData sheetId="3334" refreshError="1"/>
      <sheetData sheetId="3335"/>
      <sheetData sheetId="3336"/>
      <sheetData sheetId="3337"/>
      <sheetData sheetId="3338" refreshError="1"/>
      <sheetData sheetId="3339"/>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sheetData sheetId="3360"/>
      <sheetData sheetId="3361" refreshError="1"/>
      <sheetData sheetId="3362" refreshError="1"/>
      <sheetData sheetId="3363" refreshError="1"/>
      <sheetData sheetId="3364" refreshError="1"/>
      <sheetData sheetId="3365" refreshError="1"/>
      <sheetData sheetId="3366"/>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sheetData sheetId="3376"/>
      <sheetData sheetId="3377" refreshError="1"/>
      <sheetData sheetId="3378" refreshError="1"/>
      <sheetData sheetId="3379" refreshError="1"/>
      <sheetData sheetId="3380" refreshError="1"/>
      <sheetData sheetId="3381"/>
      <sheetData sheetId="3382" refreshError="1"/>
      <sheetData sheetId="3383"/>
      <sheetData sheetId="3384" refreshError="1"/>
      <sheetData sheetId="3385" refreshError="1"/>
      <sheetData sheetId="3386" refreshError="1"/>
      <sheetData sheetId="3387" refreshError="1"/>
      <sheetData sheetId="3388"/>
      <sheetData sheetId="3389" refreshError="1"/>
      <sheetData sheetId="3390"/>
      <sheetData sheetId="3391"/>
      <sheetData sheetId="3392"/>
      <sheetData sheetId="3393" refreshError="1"/>
      <sheetData sheetId="3394"/>
      <sheetData sheetId="3395" refreshError="1"/>
      <sheetData sheetId="3396"/>
      <sheetData sheetId="3397"/>
      <sheetData sheetId="3398"/>
      <sheetData sheetId="3399" refreshError="1"/>
      <sheetData sheetId="3400"/>
      <sheetData sheetId="3401" refreshError="1"/>
      <sheetData sheetId="3402" refreshError="1"/>
      <sheetData sheetId="3403" refreshError="1"/>
      <sheetData sheetId="3404" refreshError="1"/>
      <sheetData sheetId="3405" refreshError="1"/>
      <sheetData sheetId="3406" refreshError="1"/>
      <sheetData sheetId="3407" refreshError="1"/>
      <sheetData sheetId="3408"/>
      <sheetData sheetId="3409" refreshError="1"/>
      <sheetData sheetId="3410" refreshError="1"/>
      <sheetData sheetId="3411"/>
      <sheetData sheetId="3412" refreshError="1"/>
      <sheetData sheetId="3413"/>
      <sheetData sheetId="3414" refreshError="1"/>
      <sheetData sheetId="3415"/>
      <sheetData sheetId="3416"/>
      <sheetData sheetId="3417"/>
      <sheetData sheetId="3418"/>
      <sheetData sheetId="3419"/>
      <sheetData sheetId="3420"/>
      <sheetData sheetId="3421" refreshError="1"/>
      <sheetData sheetId="3422" refreshError="1"/>
      <sheetData sheetId="3423"/>
      <sheetData sheetId="3424"/>
      <sheetData sheetId="3425"/>
      <sheetData sheetId="3426" refreshError="1"/>
      <sheetData sheetId="3427" refreshError="1"/>
      <sheetData sheetId="3428" refreshError="1"/>
      <sheetData sheetId="3429" refreshError="1"/>
      <sheetData sheetId="3430"/>
      <sheetData sheetId="3431"/>
      <sheetData sheetId="3432" refreshError="1"/>
      <sheetData sheetId="3433" refreshError="1"/>
      <sheetData sheetId="3434"/>
      <sheetData sheetId="3435"/>
      <sheetData sheetId="3436"/>
      <sheetData sheetId="3437"/>
      <sheetData sheetId="3438" refreshError="1"/>
      <sheetData sheetId="3439" refreshError="1"/>
      <sheetData sheetId="3440" refreshError="1"/>
      <sheetData sheetId="3441" refreshError="1"/>
      <sheetData sheetId="3442"/>
      <sheetData sheetId="3443"/>
      <sheetData sheetId="3444"/>
      <sheetData sheetId="3445"/>
      <sheetData sheetId="3446" refreshError="1"/>
      <sheetData sheetId="3447" refreshError="1"/>
      <sheetData sheetId="3448"/>
      <sheetData sheetId="3449"/>
      <sheetData sheetId="3450"/>
      <sheetData sheetId="3451" refreshError="1"/>
      <sheetData sheetId="3452"/>
      <sheetData sheetId="3453"/>
      <sheetData sheetId="3454"/>
      <sheetData sheetId="3455"/>
      <sheetData sheetId="3456"/>
      <sheetData sheetId="3457"/>
      <sheetData sheetId="3458"/>
      <sheetData sheetId="3459"/>
      <sheetData sheetId="3460"/>
      <sheetData sheetId="3461"/>
      <sheetData sheetId="3462"/>
      <sheetData sheetId="3463" refreshError="1"/>
      <sheetData sheetId="3464"/>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sheetData sheetId="3498"/>
      <sheetData sheetId="3499"/>
      <sheetData sheetId="3500"/>
      <sheetData sheetId="3501" refreshError="1"/>
      <sheetData sheetId="3502" refreshError="1"/>
      <sheetData sheetId="3503"/>
      <sheetData sheetId="3504"/>
      <sheetData sheetId="3505" refreshError="1"/>
      <sheetData sheetId="3506" refreshError="1"/>
      <sheetData sheetId="3507"/>
      <sheetData sheetId="3508"/>
      <sheetData sheetId="3509"/>
      <sheetData sheetId="3510"/>
      <sheetData sheetId="3511"/>
      <sheetData sheetId="3512"/>
      <sheetData sheetId="3513"/>
      <sheetData sheetId="3514" refreshError="1"/>
      <sheetData sheetId="3515" refreshError="1"/>
      <sheetData sheetId="3516" refreshError="1"/>
      <sheetData sheetId="3517" refreshError="1"/>
      <sheetData sheetId="3518" refreshError="1"/>
      <sheetData sheetId="3519" refreshError="1"/>
      <sheetData sheetId="3520"/>
      <sheetData sheetId="352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sheetData sheetId="3573"/>
      <sheetData sheetId="3574"/>
      <sheetData sheetId="3575"/>
      <sheetData sheetId="3576"/>
      <sheetData sheetId="3577"/>
      <sheetData sheetId="3578"/>
      <sheetData sheetId="3579"/>
      <sheetData sheetId="3580"/>
      <sheetData sheetId="3581"/>
      <sheetData sheetId="3582"/>
      <sheetData sheetId="3583"/>
      <sheetData sheetId="3584"/>
      <sheetData sheetId="3585"/>
      <sheetData sheetId="3586"/>
      <sheetData sheetId="3587"/>
      <sheetData sheetId="3588"/>
      <sheetData sheetId="3589"/>
      <sheetData sheetId="3590"/>
      <sheetData sheetId="3591"/>
      <sheetData sheetId="3592"/>
      <sheetData sheetId="3593"/>
      <sheetData sheetId="3594"/>
      <sheetData sheetId="3595"/>
      <sheetData sheetId="3596"/>
      <sheetData sheetId="3597"/>
      <sheetData sheetId="3598"/>
      <sheetData sheetId="3599"/>
      <sheetData sheetId="3600"/>
      <sheetData sheetId="3601"/>
      <sheetData sheetId="3602"/>
      <sheetData sheetId="3603"/>
      <sheetData sheetId="3604"/>
      <sheetData sheetId="3605"/>
      <sheetData sheetId="3606"/>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sheetData sheetId="3660"/>
      <sheetData sheetId="3661"/>
      <sheetData sheetId="3662"/>
      <sheetData sheetId="3663"/>
      <sheetData sheetId="3664"/>
      <sheetData sheetId="3665"/>
      <sheetData sheetId="3666"/>
      <sheetData sheetId="3667"/>
      <sheetData sheetId="3668"/>
      <sheetData sheetId="3669"/>
      <sheetData sheetId="3670"/>
      <sheetData sheetId="3671"/>
      <sheetData sheetId="3672"/>
      <sheetData sheetId="3673"/>
      <sheetData sheetId="3674"/>
      <sheetData sheetId="3675"/>
      <sheetData sheetId="3676"/>
      <sheetData sheetId="3677"/>
      <sheetData sheetId="3678"/>
      <sheetData sheetId="3679"/>
      <sheetData sheetId="3680"/>
      <sheetData sheetId="3681"/>
      <sheetData sheetId="3682"/>
      <sheetData sheetId="3683"/>
      <sheetData sheetId="3684"/>
      <sheetData sheetId="3685"/>
      <sheetData sheetId="3686"/>
      <sheetData sheetId="3687"/>
      <sheetData sheetId="3688"/>
      <sheetData sheetId="3689"/>
      <sheetData sheetId="3690"/>
      <sheetData sheetId="3691"/>
      <sheetData sheetId="3692"/>
      <sheetData sheetId="3693"/>
      <sheetData sheetId="3694"/>
      <sheetData sheetId="3695"/>
      <sheetData sheetId="3696"/>
      <sheetData sheetId="3697"/>
      <sheetData sheetId="3698"/>
      <sheetData sheetId="3699"/>
      <sheetData sheetId="3700"/>
      <sheetData sheetId="3701"/>
      <sheetData sheetId="3702"/>
      <sheetData sheetId="3703"/>
      <sheetData sheetId="3704"/>
      <sheetData sheetId="3705"/>
      <sheetData sheetId="3706"/>
      <sheetData sheetId="3707"/>
      <sheetData sheetId="3708"/>
      <sheetData sheetId="3709"/>
      <sheetData sheetId="3710"/>
      <sheetData sheetId="3711"/>
      <sheetData sheetId="3712"/>
      <sheetData sheetId="3713"/>
      <sheetData sheetId="3714"/>
      <sheetData sheetId="3715"/>
      <sheetData sheetId="3716"/>
      <sheetData sheetId="3717"/>
      <sheetData sheetId="3718"/>
      <sheetData sheetId="3719"/>
      <sheetData sheetId="3720"/>
      <sheetData sheetId="3721"/>
      <sheetData sheetId="3722"/>
      <sheetData sheetId="3723"/>
      <sheetData sheetId="3724"/>
      <sheetData sheetId="3725"/>
      <sheetData sheetId="3726"/>
      <sheetData sheetId="3727"/>
      <sheetData sheetId="3728"/>
      <sheetData sheetId="3729"/>
      <sheetData sheetId="3730"/>
      <sheetData sheetId="3731"/>
      <sheetData sheetId="3732"/>
      <sheetData sheetId="3733"/>
      <sheetData sheetId="3734"/>
      <sheetData sheetId="3735"/>
      <sheetData sheetId="3736"/>
      <sheetData sheetId="3737"/>
      <sheetData sheetId="3738"/>
      <sheetData sheetId="3739"/>
      <sheetData sheetId="3740"/>
      <sheetData sheetId="3741"/>
      <sheetData sheetId="3742"/>
      <sheetData sheetId="3743"/>
      <sheetData sheetId="3744"/>
      <sheetData sheetId="3745"/>
      <sheetData sheetId="3746"/>
      <sheetData sheetId="3747"/>
      <sheetData sheetId="3748"/>
      <sheetData sheetId="3749"/>
      <sheetData sheetId="3750"/>
      <sheetData sheetId="3751"/>
      <sheetData sheetId="3752"/>
      <sheetData sheetId="3753"/>
      <sheetData sheetId="3754"/>
      <sheetData sheetId="3755"/>
      <sheetData sheetId="3756"/>
      <sheetData sheetId="3757"/>
      <sheetData sheetId="3758"/>
      <sheetData sheetId="3759"/>
      <sheetData sheetId="3760"/>
      <sheetData sheetId="3761"/>
      <sheetData sheetId="3762"/>
      <sheetData sheetId="3763"/>
      <sheetData sheetId="3764"/>
      <sheetData sheetId="3765"/>
      <sheetData sheetId="3766"/>
      <sheetData sheetId="3767"/>
      <sheetData sheetId="3768"/>
      <sheetData sheetId="3769"/>
      <sheetData sheetId="3770"/>
      <sheetData sheetId="3771"/>
      <sheetData sheetId="3772"/>
      <sheetData sheetId="3773"/>
      <sheetData sheetId="3774"/>
      <sheetData sheetId="3775"/>
      <sheetData sheetId="3776"/>
      <sheetData sheetId="3777"/>
      <sheetData sheetId="3778"/>
      <sheetData sheetId="3779"/>
      <sheetData sheetId="3780"/>
      <sheetData sheetId="3781"/>
      <sheetData sheetId="3782"/>
      <sheetData sheetId="3783"/>
      <sheetData sheetId="3784"/>
      <sheetData sheetId="3785"/>
      <sheetData sheetId="3786"/>
      <sheetData sheetId="3787"/>
      <sheetData sheetId="3788"/>
      <sheetData sheetId="3789"/>
      <sheetData sheetId="3790"/>
      <sheetData sheetId="3791"/>
      <sheetData sheetId="3792" refreshError="1"/>
      <sheetData sheetId="3793"/>
      <sheetData sheetId="3794"/>
      <sheetData sheetId="3795"/>
      <sheetData sheetId="3796"/>
      <sheetData sheetId="3797"/>
      <sheetData sheetId="3798"/>
      <sheetData sheetId="3799"/>
      <sheetData sheetId="3800"/>
      <sheetData sheetId="3801"/>
      <sheetData sheetId="3802" refreshError="1"/>
      <sheetData sheetId="3803"/>
      <sheetData sheetId="3804"/>
      <sheetData sheetId="3805"/>
      <sheetData sheetId="3806"/>
      <sheetData sheetId="3807"/>
      <sheetData sheetId="3808"/>
      <sheetData sheetId="3809"/>
      <sheetData sheetId="3810"/>
      <sheetData sheetId="3811"/>
      <sheetData sheetId="3812"/>
      <sheetData sheetId="3813"/>
      <sheetData sheetId="3814"/>
      <sheetData sheetId="3815"/>
      <sheetData sheetId="3816"/>
      <sheetData sheetId="3817"/>
      <sheetData sheetId="3818"/>
      <sheetData sheetId="3819"/>
      <sheetData sheetId="3820"/>
      <sheetData sheetId="3821"/>
      <sheetData sheetId="3822"/>
      <sheetData sheetId="3823"/>
      <sheetData sheetId="3824"/>
      <sheetData sheetId="3825"/>
      <sheetData sheetId="3826"/>
      <sheetData sheetId="3827"/>
      <sheetData sheetId="3828"/>
      <sheetData sheetId="3829"/>
      <sheetData sheetId="3830"/>
      <sheetData sheetId="3831"/>
      <sheetData sheetId="3832"/>
      <sheetData sheetId="3833"/>
      <sheetData sheetId="3834"/>
      <sheetData sheetId="3835"/>
      <sheetData sheetId="3836"/>
      <sheetData sheetId="3837"/>
      <sheetData sheetId="3838"/>
      <sheetData sheetId="3839"/>
      <sheetData sheetId="3840"/>
      <sheetData sheetId="3841"/>
      <sheetData sheetId="3842"/>
      <sheetData sheetId="3843"/>
      <sheetData sheetId="3844"/>
      <sheetData sheetId="3845"/>
      <sheetData sheetId="3846"/>
      <sheetData sheetId="3847"/>
      <sheetData sheetId="3848"/>
      <sheetData sheetId="3849"/>
      <sheetData sheetId="3850"/>
      <sheetData sheetId="3851"/>
      <sheetData sheetId="3852"/>
      <sheetData sheetId="3853"/>
      <sheetData sheetId="3854"/>
      <sheetData sheetId="3855"/>
      <sheetData sheetId="3856"/>
      <sheetData sheetId="3857"/>
      <sheetData sheetId="3858"/>
      <sheetData sheetId="3859"/>
      <sheetData sheetId="3860"/>
      <sheetData sheetId="3861"/>
      <sheetData sheetId="3862"/>
      <sheetData sheetId="3863"/>
      <sheetData sheetId="3864"/>
      <sheetData sheetId="3865"/>
      <sheetData sheetId="3866"/>
      <sheetData sheetId="3867"/>
      <sheetData sheetId="3868"/>
      <sheetData sheetId="3869"/>
      <sheetData sheetId="3870"/>
      <sheetData sheetId="3871"/>
      <sheetData sheetId="3872"/>
      <sheetData sheetId="3873"/>
      <sheetData sheetId="3874"/>
      <sheetData sheetId="3875"/>
      <sheetData sheetId="3876"/>
      <sheetData sheetId="3877"/>
      <sheetData sheetId="3878"/>
      <sheetData sheetId="3879"/>
      <sheetData sheetId="3880"/>
      <sheetData sheetId="3881"/>
      <sheetData sheetId="3882"/>
      <sheetData sheetId="3883"/>
      <sheetData sheetId="3884"/>
      <sheetData sheetId="3885"/>
      <sheetData sheetId="3886"/>
      <sheetData sheetId="3887"/>
      <sheetData sheetId="3888"/>
      <sheetData sheetId="3889"/>
      <sheetData sheetId="3890"/>
      <sheetData sheetId="3891"/>
      <sheetData sheetId="3892"/>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refreshError="1"/>
      <sheetData sheetId="3936" refreshError="1"/>
      <sheetData sheetId="3937" refreshError="1"/>
      <sheetData sheetId="3938" refreshError="1"/>
      <sheetData sheetId="3939" refreshError="1"/>
      <sheetData sheetId="3940" refreshError="1"/>
      <sheetData sheetId="3941"/>
      <sheetData sheetId="3942"/>
      <sheetData sheetId="3943"/>
      <sheetData sheetId="3944"/>
      <sheetData sheetId="3945"/>
      <sheetData sheetId="3946"/>
      <sheetData sheetId="3947"/>
      <sheetData sheetId="3948"/>
      <sheetData sheetId="3949"/>
      <sheetData sheetId="3950"/>
      <sheetData sheetId="3951"/>
      <sheetData sheetId="3952"/>
      <sheetData sheetId="3953"/>
      <sheetData sheetId="3954"/>
      <sheetData sheetId="3955"/>
      <sheetData sheetId="3956"/>
      <sheetData sheetId="3957"/>
      <sheetData sheetId="3958"/>
      <sheetData sheetId="3959"/>
      <sheetData sheetId="3960"/>
      <sheetData sheetId="3961"/>
      <sheetData sheetId="3962"/>
      <sheetData sheetId="3963"/>
      <sheetData sheetId="3964"/>
      <sheetData sheetId="3965"/>
      <sheetData sheetId="3966"/>
      <sheetData sheetId="3967"/>
      <sheetData sheetId="3968"/>
      <sheetData sheetId="3969"/>
      <sheetData sheetId="3970"/>
      <sheetData sheetId="3971"/>
      <sheetData sheetId="3972"/>
      <sheetData sheetId="3973"/>
      <sheetData sheetId="3974"/>
      <sheetData sheetId="3975"/>
      <sheetData sheetId="3976"/>
      <sheetData sheetId="3977"/>
      <sheetData sheetId="3978"/>
      <sheetData sheetId="3979"/>
      <sheetData sheetId="3980"/>
      <sheetData sheetId="3981"/>
      <sheetData sheetId="3982"/>
      <sheetData sheetId="3983"/>
      <sheetData sheetId="3984"/>
      <sheetData sheetId="3985"/>
      <sheetData sheetId="3986"/>
      <sheetData sheetId="3987"/>
      <sheetData sheetId="3988"/>
      <sheetData sheetId="3989"/>
      <sheetData sheetId="3990"/>
      <sheetData sheetId="3991"/>
      <sheetData sheetId="3992"/>
      <sheetData sheetId="3993"/>
      <sheetData sheetId="3994"/>
      <sheetData sheetId="3995"/>
      <sheetData sheetId="3996"/>
      <sheetData sheetId="3997"/>
      <sheetData sheetId="3998"/>
      <sheetData sheetId="3999"/>
      <sheetData sheetId="4000"/>
      <sheetData sheetId="4001"/>
      <sheetData sheetId="4002"/>
      <sheetData sheetId="4003"/>
      <sheetData sheetId="4004"/>
      <sheetData sheetId="4005"/>
      <sheetData sheetId="4006"/>
      <sheetData sheetId="4007"/>
      <sheetData sheetId="4008"/>
      <sheetData sheetId="4009"/>
      <sheetData sheetId="4010"/>
      <sheetData sheetId="4011"/>
      <sheetData sheetId="4012"/>
      <sheetData sheetId="4013"/>
      <sheetData sheetId="4014"/>
      <sheetData sheetId="4015"/>
      <sheetData sheetId="4016"/>
      <sheetData sheetId="4017"/>
      <sheetData sheetId="4018"/>
      <sheetData sheetId="4019"/>
      <sheetData sheetId="4020"/>
      <sheetData sheetId="4021"/>
      <sheetData sheetId="4022"/>
      <sheetData sheetId="4023"/>
      <sheetData sheetId="4024"/>
      <sheetData sheetId="4025"/>
      <sheetData sheetId="4026"/>
      <sheetData sheetId="4027"/>
      <sheetData sheetId="4028"/>
      <sheetData sheetId="4029"/>
      <sheetData sheetId="4030"/>
      <sheetData sheetId="4031"/>
      <sheetData sheetId="4032"/>
      <sheetData sheetId="4033"/>
      <sheetData sheetId="4034"/>
      <sheetData sheetId="4035"/>
      <sheetData sheetId="4036"/>
      <sheetData sheetId="4037"/>
      <sheetData sheetId="4038"/>
      <sheetData sheetId="4039"/>
      <sheetData sheetId="4040"/>
      <sheetData sheetId="4041"/>
      <sheetData sheetId="4042"/>
      <sheetData sheetId="4043"/>
      <sheetData sheetId="4044"/>
      <sheetData sheetId="4045"/>
      <sheetData sheetId="4046"/>
      <sheetData sheetId="4047"/>
      <sheetData sheetId="4048"/>
      <sheetData sheetId="4049"/>
      <sheetData sheetId="4050" refreshError="1"/>
      <sheetData sheetId="4051" refreshError="1"/>
      <sheetData sheetId="4052" refreshError="1"/>
      <sheetData sheetId="4053" refreshError="1"/>
      <sheetData sheetId="4054" refreshError="1"/>
      <sheetData sheetId="4055"/>
      <sheetData sheetId="4056" refreshError="1"/>
      <sheetData sheetId="4057" refreshError="1"/>
      <sheetData sheetId="4058" refreshError="1"/>
      <sheetData sheetId="4059" refreshError="1"/>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refreshError="1"/>
      <sheetData sheetId="4084" refreshError="1"/>
      <sheetData sheetId="4085" refreshError="1"/>
      <sheetData sheetId="4086"/>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refreshError="1"/>
      <sheetData sheetId="4110" refreshError="1"/>
      <sheetData sheetId="4111" refreshError="1"/>
      <sheetData sheetId="4112" refreshError="1"/>
      <sheetData sheetId="4113" refreshError="1"/>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refreshError="1"/>
      <sheetData sheetId="4123" refreshError="1"/>
      <sheetData sheetId="4124" refreshError="1"/>
      <sheetData sheetId="4125" refreshError="1"/>
      <sheetData sheetId="4126" refreshError="1"/>
      <sheetData sheetId="4127" refreshError="1"/>
      <sheetData sheetId="4128" refreshError="1"/>
      <sheetData sheetId="4129" refreshError="1"/>
      <sheetData sheetId="4130" refreshError="1"/>
      <sheetData sheetId="4131" refreshError="1"/>
      <sheetData sheetId="4132" refreshError="1"/>
      <sheetData sheetId="4133" refreshError="1"/>
      <sheetData sheetId="4134" refreshError="1"/>
      <sheetData sheetId="4135" refreshError="1"/>
      <sheetData sheetId="4136" refreshError="1"/>
      <sheetData sheetId="4137" refreshError="1"/>
      <sheetData sheetId="4138" refreshError="1"/>
      <sheetData sheetId="4139" refreshError="1"/>
      <sheetData sheetId="4140" refreshError="1"/>
      <sheetData sheetId="4141" refreshError="1"/>
      <sheetData sheetId="4142"/>
      <sheetData sheetId="4143" refreshError="1"/>
      <sheetData sheetId="4144" refreshError="1"/>
      <sheetData sheetId="4145" refreshError="1"/>
      <sheetData sheetId="4146" refreshError="1"/>
      <sheetData sheetId="4147" refreshError="1"/>
      <sheetData sheetId="4148" refreshError="1"/>
      <sheetData sheetId="4149" refreshError="1"/>
      <sheetData sheetId="4150" refreshError="1"/>
      <sheetData sheetId="4151" refreshError="1"/>
      <sheetData sheetId="4152" refreshError="1"/>
      <sheetData sheetId="4153" refreshError="1"/>
      <sheetData sheetId="4154" refreshError="1"/>
      <sheetData sheetId="4155" refreshError="1"/>
      <sheetData sheetId="4156" refreshError="1"/>
      <sheetData sheetId="4157" refreshError="1"/>
      <sheetData sheetId="4158" refreshError="1"/>
      <sheetData sheetId="4159" refreshError="1"/>
      <sheetData sheetId="4160" refreshError="1"/>
      <sheetData sheetId="4161" refreshError="1"/>
      <sheetData sheetId="4162"/>
      <sheetData sheetId="4163"/>
      <sheetData sheetId="4164"/>
      <sheetData sheetId="4165"/>
      <sheetData sheetId="4166"/>
      <sheetData sheetId="4167"/>
      <sheetData sheetId="4168"/>
      <sheetData sheetId="4169"/>
      <sheetData sheetId="4170"/>
      <sheetData sheetId="4171"/>
      <sheetData sheetId="4172"/>
      <sheetData sheetId="4173"/>
      <sheetData sheetId="4174"/>
      <sheetData sheetId="4175"/>
      <sheetData sheetId="4176"/>
      <sheetData sheetId="4177"/>
      <sheetData sheetId="4178"/>
      <sheetData sheetId="4179"/>
      <sheetData sheetId="4180"/>
      <sheetData sheetId="4181"/>
      <sheetData sheetId="4182"/>
      <sheetData sheetId="4183"/>
      <sheetData sheetId="4184"/>
      <sheetData sheetId="4185"/>
      <sheetData sheetId="4186"/>
      <sheetData sheetId="4187"/>
      <sheetData sheetId="4188"/>
      <sheetData sheetId="4189"/>
      <sheetData sheetId="4190"/>
      <sheetData sheetId="4191"/>
      <sheetData sheetId="4192"/>
      <sheetData sheetId="4193"/>
      <sheetData sheetId="4194"/>
      <sheetData sheetId="4195"/>
      <sheetData sheetId="4196"/>
      <sheetData sheetId="4197"/>
      <sheetData sheetId="4198"/>
      <sheetData sheetId="4199"/>
      <sheetData sheetId="4200"/>
      <sheetData sheetId="4201"/>
      <sheetData sheetId="4202"/>
      <sheetData sheetId="4203"/>
      <sheetData sheetId="4204"/>
      <sheetData sheetId="4205"/>
      <sheetData sheetId="4206"/>
      <sheetData sheetId="4207"/>
      <sheetData sheetId="4208"/>
      <sheetData sheetId="4209"/>
      <sheetData sheetId="4210"/>
      <sheetData sheetId="4211"/>
      <sheetData sheetId="4212"/>
      <sheetData sheetId="4213"/>
      <sheetData sheetId="4214"/>
      <sheetData sheetId="4215"/>
      <sheetData sheetId="4216"/>
      <sheetData sheetId="4217"/>
      <sheetData sheetId="4218"/>
      <sheetData sheetId="4219"/>
      <sheetData sheetId="4220"/>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sheetData sheetId="4230" refreshError="1"/>
      <sheetData sheetId="423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상부"/>
      <sheetName val="단면력"/>
      <sheetName val="사용성검토"/>
      <sheetName val="신축이음"/>
      <sheetName val="내진"/>
      <sheetName val="내진삽도"/>
      <sheetName val="교각계산"/>
      <sheetName val="SLAB수량"/>
      <sheetName val="ABUT수량-A1"/>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 val="반중력식옹벽"/>
      <sheetName val="설계"/>
      <sheetName val="제수"/>
      <sheetName val="공기"/>
      <sheetName val="Sheet1 (2)"/>
      <sheetName val="교각1"/>
      <sheetName val="9GNG운반"/>
      <sheetName val="1.설계조건"/>
      <sheetName val="INPUT"/>
      <sheetName val="입찰안"/>
      <sheetName val="터널조도"/>
      <sheetName val="외천교"/>
      <sheetName val="수안보-MBR1"/>
      <sheetName val="부하(성남)"/>
      <sheetName val="J直材4"/>
      <sheetName val="우각부보강"/>
      <sheetName val="노임"/>
      <sheetName val="중산교"/>
      <sheetName val="Sheet1"/>
      <sheetName val="암거날개벽재료집계"/>
      <sheetName val="노임단가"/>
      <sheetName val="Sheet2"/>
      <sheetName val="상행-교대(A1-A2)"/>
      <sheetName val="FOOTING단면력"/>
      <sheetName val="A-4"/>
      <sheetName val="2000년1차"/>
      <sheetName val="2000전체분"/>
      <sheetName val="일위대가(계측기설치)"/>
      <sheetName val="접속슬래브"/>
      <sheetName val="기본DATA"/>
      <sheetName val="공사비집계"/>
      <sheetName val="실행철강하도"/>
      <sheetName val="GAEYO"/>
      <sheetName val="북방3터널"/>
      <sheetName val="#REF"/>
      <sheetName val="MOTOR"/>
      <sheetName val="자재일람"/>
      <sheetName val="견적서"/>
      <sheetName val="8.PILE  (돌출)"/>
      <sheetName val="3련 BOX"/>
      <sheetName val="Sheet17"/>
      <sheetName val="중사"/>
      <sheetName val="설산1.나"/>
      <sheetName val="본사S"/>
      <sheetName val="기초계산(Pmax)"/>
      <sheetName val="5.모델링"/>
      <sheetName val="1SPAN"/>
      <sheetName val="검토"/>
      <sheetName val="부하계산서"/>
      <sheetName val="ETC"/>
      <sheetName val="대치판정"/>
      <sheetName val="내역"/>
      <sheetName val="터파기및재료"/>
      <sheetName val="인건비"/>
      <sheetName val="Y-WORK"/>
      <sheetName val="약품공급2"/>
      <sheetName val="DATE"/>
      <sheetName val="단면치수"/>
      <sheetName val="자재단가비교표"/>
      <sheetName val="대조표(0108)"/>
      <sheetName val="1.설계기준"/>
      <sheetName val="접속도수량집계표"/>
      <sheetName val="자재조사표"/>
      <sheetName val="품셈총괄표"/>
      <sheetName val="시중노임단가"/>
      <sheetName val="일위대가"/>
      <sheetName val="일위대가(1)"/>
      <sheetName val="코드표"/>
      <sheetName val="일위_파일"/>
      <sheetName val="빗물받이(910-510-410)"/>
      <sheetName val="수량산출"/>
      <sheetName val="단면설계"/>
      <sheetName val="안정검토"/>
      <sheetName val="교대(A1)"/>
      <sheetName val="을지"/>
      <sheetName val="보차도경계석"/>
      <sheetName val="준공정산"/>
      <sheetName val="상수도토공집계표"/>
      <sheetName val="방호벽"/>
      <sheetName val="용수량(생활용수)"/>
      <sheetName val="조도계산서 (도서)"/>
      <sheetName val="플랜트 설치"/>
      <sheetName val="ⴭⴭⴭⴭ"/>
      <sheetName val="대포2교접속"/>
      <sheetName val="천방교접속"/>
      <sheetName val="1련박스"/>
      <sheetName val="일반공사"/>
      <sheetName val="2.단면가정"/>
      <sheetName val="단가산출(문안수정)"/>
      <sheetName val="단가목록"/>
      <sheetName val="4)유동표"/>
      <sheetName val="조명시설"/>
      <sheetName val="DATA"/>
      <sheetName val="guard(mac)"/>
      <sheetName val="원형1호맨홀토공수량"/>
      <sheetName val="기초공"/>
      <sheetName val="기둥(원형)"/>
      <sheetName val="Regenerator  Concrete Structure"/>
      <sheetName val="1"/>
      <sheetName val="Sheet3"/>
      <sheetName val="suk(mac)"/>
      <sheetName val="말뚝지지력산정"/>
      <sheetName val="토지조서"/>
      <sheetName val="T형보"/>
      <sheetName val="SLAB&quot;1&quot;"/>
      <sheetName val="직노"/>
      <sheetName val="가도공"/>
      <sheetName val="MFAB"/>
      <sheetName val="MFRT"/>
      <sheetName val="MPKG"/>
      <sheetName val="MPRD"/>
      <sheetName val="부대내역"/>
      <sheetName val="구조물집계"/>
      <sheetName val="토공집계"/>
      <sheetName val="미드수량"/>
      <sheetName val="앉음벽 (2)"/>
      <sheetName val="교대A1"/>
      <sheetName val="산출근거"/>
      <sheetName val="입력"/>
      <sheetName val="단가산출서"/>
      <sheetName val="일위대가표"/>
      <sheetName val="단가산출"/>
      <sheetName val="백암비스타내역"/>
      <sheetName val="BOX형 교대"/>
      <sheetName val="소야공정계획표"/>
      <sheetName val="96보완계획7.12"/>
      <sheetName val="C"/>
      <sheetName val="지급자재"/>
      <sheetName val="PSCbeam설계"/>
      <sheetName val="단중표"/>
      <sheetName val="가시설수량"/>
      <sheetName val="단위수량"/>
      <sheetName val="품셈(기초)"/>
      <sheetName val="BQ"/>
      <sheetName val="견적사양비교표"/>
      <sheetName val="설계조건"/>
      <sheetName val="CAT_5"/>
      <sheetName val="프랜트면허"/>
      <sheetName val="태안9)3-2)원내역"/>
      <sheetName val="평균터파기고(1-2,ASP)"/>
      <sheetName val="내역서"/>
      <sheetName val="편입토지조서"/>
      <sheetName val="목재동바리"/>
      <sheetName val="COPING"/>
      <sheetName val="교통대책내역"/>
      <sheetName val="값"/>
      <sheetName val="정부노임단가"/>
      <sheetName val="건축내역"/>
      <sheetName val="토목내역서"/>
      <sheetName val="5지진시"/>
      <sheetName val="리스(CIF)산출"/>
      <sheetName val="BOX(상시)"/>
      <sheetName val="별표집계"/>
      <sheetName val="6PILE  (돌출)"/>
      <sheetName val="자재목록"/>
      <sheetName val="XXXXXX"/>
      <sheetName val="주요자재집계"/>
      <sheetName val="몰탈자재집계"/>
      <sheetName val="수량총괄집계"/>
      <sheetName val="철근총괄집계"/>
      <sheetName val="BOX수량집계"/>
      <sheetName val="BOX철근"/>
      <sheetName val="BOX수량"/>
      <sheetName val="출입문수량집계"/>
      <sheetName val="출입문철근"/>
      <sheetName val="출입문(A-A)수량"/>
      <sheetName val="출입문(B-B)수량"/>
      <sheetName val="출입문(C-C)수량 "/>
      <sheetName val="출입문(D-D)수량"/>
      <sheetName val="출입문마감부"/>
      <sheetName val="U-TYPE수량집계"/>
      <sheetName val="U-TYPE철근"/>
      <sheetName val="U-TYPE(334~360)"/>
      <sheetName val="U-TYPE(360~380)"/>
      <sheetName val="U-TYPE(380~400)"/>
      <sheetName val="U-TYPE(400~420)"/>
      <sheetName val="간지"/>
      <sheetName val="시화점실행"/>
      <sheetName val="도장수량(하1)"/>
      <sheetName val="주형"/>
      <sheetName val="접도구역경계표주현황"/>
      <sheetName val="방음벽기초(H=4m)"/>
      <sheetName val="Ext. Stone-P"/>
      <sheetName val="우배수"/>
      <sheetName val="계산식"/>
      <sheetName val="원가계산서구조조정"/>
      <sheetName val="WORK"/>
      <sheetName val="MCC제원"/>
      <sheetName val="3BL공동구 수량"/>
      <sheetName val="Cost bd-&quot;A&quot;"/>
      <sheetName val="접속도로1"/>
      <sheetName val="포장공"/>
      <sheetName val="배수공"/>
      <sheetName val="토공"/>
      <sheetName val="5.단면설계"/>
      <sheetName val="재료비"/>
      <sheetName val="한강운반비"/>
      <sheetName val="위치조서"/>
      <sheetName val="자료"/>
      <sheetName val="공통(20-91)"/>
      <sheetName val="전차선로 물량표"/>
      <sheetName val="자재"/>
      <sheetName val="98수문일위"/>
      <sheetName val="품셈TABLE"/>
      <sheetName val="BOQ(전체)"/>
      <sheetName val="상부집계표"/>
      <sheetName val="집1"/>
      <sheetName val="저"/>
      <sheetName val="통합"/>
      <sheetName val="작성기준"/>
      <sheetName val="LOPCALC"/>
      <sheetName val="Baby일위대가"/>
      <sheetName val="감가상각"/>
      <sheetName val="5CHBDC"/>
      <sheetName val="IN"/>
      <sheetName val="배수관공"/>
      <sheetName val="집수정"/>
      <sheetName val="소상 &quot;1&quot;"/>
      <sheetName val="000000"/>
      <sheetName val="sub"/>
      <sheetName val="설직재-1"/>
      <sheetName val="피벗테이블데이터분석"/>
      <sheetName val="적용단위길이"/>
      <sheetName val="매입세율"/>
      <sheetName val="공사개요"/>
      <sheetName val="본댐설계"/>
      <sheetName val="날개벽"/>
      <sheetName val="식생블럭단위수량"/>
      <sheetName val="단위중량"/>
      <sheetName val="자재단가"/>
      <sheetName val="장비경비"/>
      <sheetName val="포장면적산출"/>
      <sheetName val="깬잡석1.3"/>
      <sheetName val="차선도색현황"/>
      <sheetName val="암거 제원표"/>
      <sheetName val="양수장구조물총"/>
      <sheetName val="양수장토공총"/>
      <sheetName val="몰탈재료산출"/>
      <sheetName val="XL4Poppy"/>
      <sheetName val="초기화면"/>
      <sheetName val="단가"/>
      <sheetName val="횡배위치"/>
      <sheetName val="접지수량"/>
      <sheetName val="단면(RW1)"/>
      <sheetName val="노무비단가"/>
      <sheetName val="집계표"/>
      <sheetName val="ANX3A11"/>
      <sheetName val="Curves"/>
      <sheetName val="Tables"/>
      <sheetName val="지장물C"/>
      <sheetName val="도장"/>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원형맨홀수량"/>
      <sheetName val="원형1호맨홀토공수량"/>
      <sheetName val="터널조도"/>
      <sheetName val="DATE"/>
      <sheetName val="수안보-MBR1"/>
      <sheetName val="우각부보강"/>
      <sheetName val="MOTOR"/>
      <sheetName val="날개벽"/>
      <sheetName val="노임"/>
      <sheetName val="FOOTING단면력"/>
      <sheetName val="설계조건"/>
      <sheetName val="COPING"/>
      <sheetName val="교각계산"/>
      <sheetName val="우수공"/>
      <sheetName val="노임단가"/>
      <sheetName val="안정계산"/>
      <sheetName val="단면검토"/>
      <sheetName val="ITEM"/>
      <sheetName val="3BL공동구 수량"/>
      <sheetName val="현장지지물물량"/>
      <sheetName val="기초계산(Pmax)"/>
      <sheetName val="집수정(600-700)"/>
      <sheetName val="표지판단위"/>
      <sheetName val="사다리"/>
      <sheetName val="맨홀수량산출"/>
      <sheetName val="3련 BOX"/>
      <sheetName val="정부노임단가"/>
      <sheetName val="1.설계조건"/>
      <sheetName val="ⴭⴭⴭⴭ"/>
      <sheetName val="지장물C"/>
      <sheetName val="가도공"/>
      <sheetName val="DATA"/>
      <sheetName val="J直材4"/>
      <sheetName val="가시설수량"/>
      <sheetName val="단위수량"/>
      <sheetName val="woo(mac)"/>
      <sheetName val="본체"/>
      <sheetName val="이토변실(A3-LINE)"/>
      <sheetName val="말뚝지지력산정"/>
      <sheetName val="예정(3)"/>
      <sheetName val="N賃率-職"/>
      <sheetName val="ABUT수량-A1"/>
      <sheetName val="설계"/>
      <sheetName val="일위대가"/>
      <sheetName val="맨홀수량집계"/>
      <sheetName val="일위대가(1)"/>
      <sheetName val="입력DATA"/>
      <sheetName val="바닥판"/>
      <sheetName val="Sheet1 (2)"/>
      <sheetName val="단위중량"/>
      <sheetName val="진주방향"/>
      <sheetName val="tggwan(mac)"/>
      <sheetName val="연결관산출조서"/>
      <sheetName val="6PILE  (돌출)"/>
      <sheetName val="내역서"/>
      <sheetName val="조명시설"/>
      <sheetName val="RangeObject"/>
      <sheetName val="현황산출서"/>
      <sheetName val="옹벽기초자료"/>
      <sheetName val="Sheet2"/>
      <sheetName val="Sheet1"/>
      <sheetName val="기계경비"/>
      <sheetName val="옹벽"/>
      <sheetName val="제출내역 (2)"/>
      <sheetName val="터파기및재료"/>
      <sheetName val="1SPAN"/>
      <sheetName val="SLAB&quot;1&quot;"/>
      <sheetName val="단면치수"/>
      <sheetName val="H-PILE수량집계"/>
      <sheetName val="맨홀수량"/>
      <sheetName val="기초공"/>
      <sheetName val="기둥(원형)"/>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상부"/>
      <sheetName val="단면력"/>
      <sheetName val="사용성검토"/>
      <sheetName val="신축이음"/>
      <sheetName val="내진"/>
      <sheetName val="내진삽도"/>
      <sheetName val="교각계산"/>
      <sheetName val="SLAB수량"/>
      <sheetName val="ABUT수량-A1"/>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 val="가시설(TYPE-A)"/>
      <sheetName val="1-1평균터파기고(1)"/>
      <sheetName val="장비집계"/>
      <sheetName val="터파기및재료"/>
      <sheetName val="배수통관(좌)"/>
      <sheetName val="중기일위대가"/>
      <sheetName val="노임단가"/>
      <sheetName val="Y-WORK"/>
      <sheetName val="ITEM"/>
      <sheetName val="#REF"/>
      <sheetName val="설계조건"/>
      <sheetName val="단면검토"/>
      <sheetName val="중기사용료"/>
      <sheetName val="단가"/>
      <sheetName val="시설물일위"/>
      <sheetName val="단위중량"/>
      <sheetName val="맨홀수량집계"/>
      <sheetName val="원형맨홀수량"/>
      <sheetName val="ilch"/>
      <sheetName val="구조물공"/>
      <sheetName val="정부노임단가"/>
      <sheetName val="가시설수량"/>
      <sheetName val="단위수량"/>
      <sheetName val="SORCE1"/>
      <sheetName val="가시설단위수량"/>
      <sheetName val="구조물철거타공정이월"/>
      <sheetName val="3BL공동구 수량"/>
      <sheetName val="날개벽"/>
      <sheetName val="98수문일위"/>
      <sheetName val="가정급수관"/>
      <sheetName val="일반공사"/>
      <sheetName val="3.하중산정4.지지력"/>
      <sheetName val="환률"/>
      <sheetName val="옥외등신설"/>
      <sheetName val="저케CV22신설"/>
      <sheetName val="저케CV38신설"/>
      <sheetName val="저케CV8신설"/>
      <sheetName val="접지3종"/>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도근전개"/>
      <sheetName val="날개벽수량표"/>
      <sheetName val="흄관기초"/>
      <sheetName val="덕전리"/>
      <sheetName val="#REF"/>
      <sheetName val="설계조건"/>
      <sheetName val="3련 BOX"/>
      <sheetName val="ABUT수량-A1"/>
      <sheetName val="장비집계"/>
      <sheetName val="차액보증"/>
      <sheetName val="ⴭⴭⴭⴭ"/>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상부"/>
      <sheetName val="단면력"/>
      <sheetName val="사용성검토"/>
      <sheetName val="신축이음"/>
      <sheetName val="내진"/>
      <sheetName val="내진삽도"/>
      <sheetName val="교각계산"/>
      <sheetName val="SLAB수량"/>
      <sheetName val="ABUT수량-A1"/>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 val="tggwan(mac)"/>
      <sheetName val="FOOTING단면력"/>
      <sheetName val="중산교"/>
      <sheetName val="신점2리"/>
      <sheetName val="노임단가"/>
      <sheetName val="자재단가"/>
      <sheetName val="적용단위길이"/>
      <sheetName val="T형( 파일기초) 공현1교"/>
      <sheetName val="날개벽"/>
      <sheetName val="DATA"/>
      <sheetName val="VXXXXXXX"/>
      <sheetName val="#REF"/>
      <sheetName val="우각부보강"/>
      <sheetName val="주차구획선수량"/>
      <sheetName val="우수공"/>
      <sheetName val="INPUT"/>
      <sheetName val="Sheet2"/>
      <sheetName val="계약내역서(을지)"/>
      <sheetName val="Y-WORK"/>
      <sheetName val="입찰안"/>
      <sheetName val="배수공"/>
      <sheetName val="danga"/>
      <sheetName val="ilch"/>
      <sheetName val="안정검토(온1)"/>
      <sheetName val="약품공급2"/>
      <sheetName val="을"/>
      <sheetName val="TRE TABLE"/>
      <sheetName val="01"/>
      <sheetName val="토공"/>
      <sheetName val="전체"/>
      <sheetName val="3.하중산정4.지지력"/>
      <sheetName val="Sheet1"/>
      <sheetName val="전력구구조물산근"/>
      <sheetName val="1.우편집중내역서"/>
      <sheetName val="지수"/>
      <sheetName val="DATABASE"/>
      <sheetName val="설계조건"/>
      <sheetName val="장비집계"/>
      <sheetName val="3BL공동구 수량"/>
      <sheetName val="수량산출"/>
      <sheetName val="type-F"/>
      <sheetName val="통합"/>
      <sheetName val="설계"/>
      <sheetName val="ⴭⴭⴭⴭ"/>
      <sheetName val="예정(3)"/>
      <sheetName val="9GNG운반"/>
      <sheetName val="제출내역 (2)"/>
      <sheetName val="원형맨홀수량"/>
      <sheetName val="3련 BOX"/>
      <sheetName val="차액보증"/>
      <sheetName val="대비"/>
      <sheetName val="내역서"/>
      <sheetName val="안정검토"/>
      <sheetName val="수종"/>
      <sheetName val="DATE"/>
      <sheetName val="집수정(600-700)"/>
      <sheetName val="구조물철거타공정이월"/>
      <sheetName val="총괄"/>
      <sheetName val="U-TYPE(1)"/>
      <sheetName val="우수"/>
      <sheetName val="내역"/>
      <sheetName val="실행철강하도"/>
      <sheetName val="발신정보"/>
      <sheetName val="Macro(차단기)"/>
      <sheetName val="맨홀수량산출"/>
      <sheetName val="BID"/>
      <sheetName val="공사개요"/>
      <sheetName val="산근1,2"/>
      <sheetName val="가도공"/>
      <sheetName val="신규일위대가"/>
      <sheetName val="충주"/>
      <sheetName val="기준액"/>
      <sheetName val="식생블럭단위수량"/>
      <sheetName val="세륜세차집계표"/>
      <sheetName val="공량산출서"/>
      <sheetName val="날개벽수량표"/>
      <sheetName val="001"/>
      <sheetName val="결선list"/>
      <sheetName val="토공A"/>
      <sheetName val="기기리스트"/>
      <sheetName val="상 부"/>
      <sheetName val="1.설계조건"/>
      <sheetName val="도장수량(하1)"/>
      <sheetName val="단위단가"/>
      <sheetName val="다이꾸"/>
      <sheetName val="기준"/>
      <sheetName val="MOTOR"/>
      <sheetName val="흄관수량"/>
      <sheetName val="단면가정"/>
      <sheetName val="차선도색(1)"/>
      <sheetName val="table"/>
      <sheetName val="구천"/>
      <sheetName val="WORK"/>
      <sheetName val="총괄표"/>
      <sheetName val="경비단가"/>
      <sheetName val="주형"/>
      <sheetName val="8-2.수량산출서_중형"/>
      <sheetName val="부하LOAD"/>
      <sheetName val="Macro상수"/>
      <sheetName val="woo(mac)"/>
      <sheetName val="Requirement(Work Crew)"/>
      <sheetName val="직재"/>
      <sheetName val="참조M"/>
      <sheetName val="참조"/>
      <sheetName val="운동장 (2)"/>
      <sheetName val="가설"/>
      <sheetName val="개략"/>
      <sheetName val="천방교접속"/>
      <sheetName val="조경일람"/>
      <sheetName val="횡배수관단위수량"/>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변압기용량"/>
      <sheetName val="전압조건"/>
      <sheetName val="전압(성남)"/>
      <sheetName val="부하조건"/>
      <sheetName val="부하(성남)"/>
      <sheetName val="부하_성남_"/>
      <sheetName val="Sheet17"/>
      <sheetName val="LOPCALC"/>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UNIT-QT"/>
      <sheetName val="MOTOR"/>
      <sheetName val="가시설수량"/>
      <sheetName val="단위수량"/>
      <sheetName val="쌍송교"/>
      <sheetName val="DATE"/>
      <sheetName val="플랜트 설치"/>
      <sheetName val="대창(함평)"/>
      <sheetName val="대창(장성)"/>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
      <sheetName val="2.3x1.5"/>
      <sheetName val="BOX2.3X1.5"/>
      <sheetName val="시점부"/>
      <sheetName val="시점부신구접합"/>
      <sheetName val="시점부신구접합 (2)"/>
      <sheetName val="유입부"/>
      <sheetName val="BOX 유입부"/>
      <sheetName val="BOX유입부(1)"/>
      <sheetName val="1.2X1.2"/>
      <sheetName val="BOX(직선부)수량산출"/>
      <sheetName val="2.0x1.5"/>
      <sheetName val="BOX2.0X1.5"/>
      <sheetName val="종점부"/>
      <sheetName val="종점부 접합"/>
      <sheetName val="종점부 접합 (2)"/>
      <sheetName val="맨홀"/>
      <sheetName val="box맨홀"/>
      <sheetName val="#REF"/>
      <sheetName val="1호맨홀토공"/>
      <sheetName val="기둥(원형)"/>
      <sheetName val="일반맨홀수량집계"/>
      <sheetName val="맨홀수량"/>
      <sheetName val="MOTOR"/>
      <sheetName val="8.PILE  (돌출)"/>
      <sheetName val="총괄내역서"/>
      <sheetName val="조도계산서 (도서)"/>
      <sheetName val="3BL공동구 수량"/>
      <sheetName val="변화치수"/>
      <sheetName val="말뚝지지력산정"/>
      <sheetName val="설비"/>
      <sheetName val="저판(버림100)"/>
      <sheetName val="JUCKEYK"/>
      <sheetName val="3련 BOX"/>
      <sheetName val="Sheet1 (2)"/>
      <sheetName val="터파기및재료"/>
      <sheetName val="L형옹벽측구"/>
      <sheetName val="노임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모듈"/>
      <sheetName val="일위대가집계표"/>
      <sheetName val="일위대가표"/>
      <sheetName val="DATA"/>
      <sheetName val="일위대가표지"/>
      <sheetName val="시행분집계"/>
      <sheetName val="일위대가시행분"/>
      <sheetName val="단가산출표지"/>
      <sheetName val="단가산출집계"/>
      <sheetName val="구조물총"/>
      <sheetName val="BOX총"/>
      <sheetName val="BOX재료"/>
      <sheetName val="박스단위(1.5×1.0)본선"/>
      <sheetName val="날개단위(1.5×1.5)마을"/>
      <sheetName val="날개수량(1.5×1.5)2마을"/>
      <sheetName val="난간,지수단위"/>
      <sheetName val="난간,지수수량"/>
      <sheetName val="박스연장조서 "/>
      <sheetName val="우오수공집계"/>
      <sheetName val="우수받이집계"/>
      <sheetName val="우수받이단위"/>
      <sheetName val="우수받이위치조서"/>
      <sheetName val="오수관집계"/>
      <sheetName val="오수관연장조서"/>
      <sheetName val="Sheet1"/>
      <sheetName val="Sheet2"/>
      <sheetName val="Sheet3"/>
      <sheetName val="자재별집계"/>
      <sheetName val="총재료집계"/>
      <sheetName val="개거재료집계"/>
      <sheetName val="개거수량산출"/>
      <sheetName val="개거위치조서"/>
      <sheetName val="덮개재료집계"/>
      <sheetName val="덮개수량산출"/>
      <sheetName val="덮개위치조서"/>
      <sheetName val="토적계산"/>
      <sheetName val="폐기물산출"/>
      <sheetName val="깨기재료집계"/>
      <sheetName val="깨기수량산출"/>
      <sheetName val="깨기위치조서"/>
      <sheetName val="중보용수로취입수문재료표"/>
      <sheetName val="중보용수로취입수문"/>
      <sheetName val="중보용수로취입수깨기수량"/>
      <sheetName val="3련 BOX"/>
      <sheetName val="ⴭⴭⴭⴭ"/>
      <sheetName val="MOTOR"/>
      <sheetName val="ABUT수량-A1"/>
      <sheetName val="U-TYPE(1)"/>
      <sheetName val="갑지"/>
      <sheetName val="내역표지"/>
      <sheetName val="원가(02발주)"/>
      <sheetName val="사급 관급"/>
      <sheetName val="관급자재 (2)"/>
      <sheetName val="사급자재"/>
      <sheetName val="관급자재"/>
      <sheetName val="원가(상우)"/>
      <sheetName val="상와우(변경)"/>
      <sheetName val="원가(상좌)"/>
      <sheetName val="상와좌(변경)"/>
      <sheetName val="원가(이전)"/>
      <sheetName val="이전(변경)"/>
      <sheetName val="원가(구하)"/>
      <sheetName val="구하(변경)"/>
      <sheetName val="원가(구상)"/>
      <sheetName val="구상(변경)"/>
      <sheetName val="비교"/>
      <sheetName val="DATE"/>
      <sheetName val="Macro1"/>
      <sheetName val="Baby일위대가"/>
      <sheetName val="기초코드"/>
      <sheetName val="1.설계조건"/>
      <sheetName val="FOOTING단면력"/>
      <sheetName val="1. 설계조건 2.단면가정 3. 하중계산"/>
      <sheetName val="DATA 입력란"/>
      <sheetName val="횡배위치"/>
      <sheetName val="노임단가"/>
      <sheetName val="적용단위길이"/>
      <sheetName val="지진시"/>
      <sheetName val="토사(PE)"/>
      <sheetName val="일반공사"/>
      <sheetName val="접속도로1"/>
      <sheetName val="001"/>
      <sheetName val="일위대가"/>
      <sheetName val="토목공사"/>
      <sheetName val="설계조건"/>
      <sheetName val="안정계산"/>
      <sheetName val="단면검토"/>
      <sheetName val="내역서"/>
      <sheetName val="조도계산서 (도서)"/>
      <sheetName val="L_RPTA05_목록"/>
      <sheetName val="물량산출서"/>
      <sheetName val="우배수"/>
      <sheetName val="일위대가(가설)"/>
      <sheetName val="노무비단가"/>
      <sheetName val="단가산출서"/>
      <sheetName val="부하계산서"/>
      <sheetName val="횡배수관단위수량"/>
      <sheetName val="noyim"/>
      <sheetName val="내역서적용수량"/>
      <sheetName val="내역"/>
      <sheetName val="암거날개벽재료집계"/>
      <sheetName val="정의"/>
      <sheetName val="BID"/>
      <sheetName val="날개벽(시점좌측)"/>
      <sheetName val="파일의이용"/>
      <sheetName val="터파기및재료"/>
      <sheetName val="부대내역"/>
      <sheetName val="데리네이타현황"/>
      <sheetName val="총괄"/>
      <sheetName val="제경비"/>
      <sheetName val="표지"/>
      <sheetName val="단가 "/>
      <sheetName val="노임"/>
      <sheetName val="ilch"/>
      <sheetName val="정부노임단가"/>
      <sheetName val="바닥판"/>
    </sheetNames>
    <definedNames>
      <definedName name="수식입력매크로"/>
      <definedName name="일위화면복귀매크로"/>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도수로"/>
      <sheetName val="집수거(D300)"/>
      <sheetName val="집수거(D450)"/>
      <sheetName val="도수로3030"/>
      <sheetName val="방수로3050"/>
      <sheetName val="Sheet1"/>
      <sheetName val="Sheet2"/>
      <sheetName val="Sheet3"/>
      <sheetName val="#REF"/>
    </sheetNames>
    <sheetDataSet>
      <sheetData sheetId="0"/>
      <sheetData sheetId="1"/>
      <sheetData sheetId="2"/>
      <sheetData sheetId="3"/>
      <sheetData sheetId="4"/>
      <sheetData sheetId="5"/>
      <sheetData sheetId="6"/>
      <sheetData sheetId="7"/>
      <sheetData sheetId="8" refreshError="1"/>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ORAGE"/>
      <sheetName val="Y-WORK"/>
      <sheetName val="YES"/>
    </sheetNames>
    <definedNames>
      <definedName name="Macro1"/>
    </definedNames>
    <sheetDataSet>
      <sheetData sheetId="0"/>
      <sheetData sheetId="1"/>
      <sheetData sheetId="2" refreshError="1"/>
    </sheetDataSet>
  </externalBook>
</externalLink>
</file>

<file path=xl/externalLinks/externalLink1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우수"/>
      <sheetName val="오수"/>
      <sheetName val="포장"/>
      <sheetName val="우수철근"/>
      <sheetName val="오수철근"/>
      <sheetName val="총수량 집계표"/>
      <sheetName val="총철근"/>
      <sheetName val="자재집게표 "/>
      <sheetName val="총수량집계표 "/>
      <sheetName val="총철근량집계표"/>
      <sheetName val="이음몰탈"/>
      <sheetName val="옹벽공 수량집계표"/>
      <sheetName val="철근집계표"/>
      <sheetName val="ABUT수량-A1"/>
      <sheetName val="설계조건"/>
      <sheetName val="STBOX"/>
      <sheetName val="합계금액"/>
      <sheetName val="옹벽"/>
      <sheetName val="3차설계"/>
      <sheetName val="DATA"/>
      <sheetName val="JUCKEYK"/>
      <sheetName val="3BL공동구 수량"/>
      <sheetName val="Sheet1 (2)"/>
      <sheetName val="#REF"/>
      <sheetName val="tggwan(mac)"/>
      <sheetName val="Sheet1"/>
      <sheetName val="5.전사투자계획종함안"/>
      <sheetName val="Q-ty-1"/>
      <sheetName val="터널조도"/>
      <sheetName val="원형1호맨홀토공수량"/>
      <sheetName val="내역서"/>
      <sheetName val="2-1포천(각세)(외제)"/>
      <sheetName val="기둥(원형)"/>
      <sheetName val="수안보-MBR1"/>
      <sheetName val="하수급견적대비"/>
      <sheetName val="Sheet2"/>
      <sheetName val="3.바닥판설계"/>
      <sheetName val="woo(mac)"/>
      <sheetName val="노임"/>
      <sheetName val="태화42 "/>
      <sheetName val="내역서적용수량 (지방도893)"/>
      <sheetName val="조건표"/>
      <sheetName val="6PILE  (돌출)"/>
      <sheetName val="터파기및재료"/>
      <sheetName val="일위"/>
      <sheetName val="단가비교표"/>
      <sheetName val="대공종"/>
      <sheetName val="실행철강하도"/>
      <sheetName val="우각부보강"/>
      <sheetName val="기초자료"/>
      <sheetName val="단위중량"/>
      <sheetName val="교각계산"/>
      <sheetName val="과천MAIN"/>
      <sheetName val="정부노임단가"/>
      <sheetName val="POOM_MOTO"/>
      <sheetName val="POOM_MOTO2"/>
      <sheetName val="내역"/>
      <sheetName val="JUCK"/>
      <sheetName val="COVER"/>
      <sheetName val="평가데이터"/>
      <sheetName val="착공내역서"/>
      <sheetName val="DATE"/>
      <sheetName val="단면검토"/>
      <sheetName val="주형"/>
      <sheetName val="종배수관"/>
      <sheetName val="수로단위수량"/>
      <sheetName val="工완성공사율"/>
      <sheetName val="인건-측정"/>
      <sheetName val="I一般比"/>
      <sheetName val="¿ì¼ö"/>
      <sheetName val="¿À¼ö"/>
      <sheetName val="Æ÷Àå"/>
      <sheetName val="¿ì¼öÃ¶±Ù"/>
      <sheetName val="¿À¼öÃ¶±Ù"/>
      <sheetName val="ÃÑ¼ö·® Áý°èÇ¥"/>
      <sheetName val="ÃÑÃ¶±Ù"/>
      <sheetName val="ÀÚÀçÁý°ÔÇ¥ "/>
      <sheetName val="ÃÑ¼ö·®Áý°èÇ¥ "/>
      <sheetName val="ÃÑÃ¶±Ù·®Áý°èÇ¥"/>
      <sheetName val="ÀÌÀ½¸ôÅ»"/>
      <sheetName val="¿Ëº®°ø ¼ö·®Áý°èÇ¥"/>
      <sheetName val="Ã¶±ÙÁý°èÇ¥"/>
      <sheetName val="수량산출"/>
      <sheetName val="변화치수"/>
      <sheetName val="플랜트 설치"/>
      <sheetName val="Sheet6"/>
      <sheetName val="하도급원가계산총괄표(식재)"/>
      <sheetName val="간지-배수공"/>
      <sheetName val="총수량집계표"/>
      <sheetName val="신당동집계표"/>
      <sheetName val="견적서(대외) (2)"/>
      <sheetName val="Pier 3"/>
      <sheetName val="말뚝지지력산정"/>
      <sheetName val="개략"/>
      <sheetName val="통합"/>
      <sheetName val="토적집계"/>
      <sheetName val="H-PILE수량집계"/>
      <sheetName val="실행비교"/>
      <sheetName val="총계"/>
      <sheetName val="본체"/>
      <sheetName val="8. 안정검토"/>
      <sheetName val="INPUT"/>
      <sheetName val="2"/>
      <sheetName val="수로BOX"/>
      <sheetName val="보도경계블럭"/>
      <sheetName val="Stem Footing"/>
      <sheetName val="MOTOR"/>
      <sheetName val="빌딩 안내"/>
      <sheetName val="화재 탐지 설비"/>
      <sheetName val="설계"/>
      <sheetName val="인건비"/>
      <sheetName val="직노"/>
      <sheetName val="맨홀방수수량(변경)"/>
      <sheetName val="집수정(600-700)"/>
      <sheetName val="COPING"/>
      <sheetName val="전체도급"/>
      <sheetName val="LU"/>
      <sheetName val="설비"/>
      <sheetName val="단면치수"/>
      <sheetName val="IBASE"/>
      <sheetName val="말뚝기초"/>
      <sheetName val="토공분배표"/>
      <sheetName val="6작업1"/>
      <sheetName val="부대내역"/>
      <sheetName val="정부노임(2000.상)"/>
      <sheetName val="여흥"/>
      <sheetName val="2000노임기준"/>
      <sheetName val="노임단가"/>
      <sheetName val="관경결정"/>
      <sheetName val="TYPE-B 평균H"/>
      <sheetName val="전체내역 (2)"/>
      <sheetName val="날개벽(시점좌측)"/>
      <sheetName val="2000년1차"/>
      <sheetName val="입찰안"/>
      <sheetName val="2000전체분"/>
      <sheetName val="설"/>
      <sheetName val="날개벽"/>
      <sheetName val="굴착깊이(주배관)"/>
      <sheetName val="오수공수량집계표"/>
      <sheetName val="철근량 검토"/>
      <sheetName val="연결임시"/>
      <sheetName val="적격"/>
      <sheetName val="가설건물"/>
      <sheetName val="우수공"/>
      <sheetName val="평당자료"/>
      <sheetName val="영업소실적"/>
      <sheetName val="1.설계기준"/>
      <sheetName val="기별(종합)"/>
      <sheetName val="설계예산서(출력하지마세요)"/>
      <sheetName val="수량"/>
      <sheetName val="MACRO(전선관)"/>
      <sheetName val="총수량_집계표"/>
      <sheetName val="자재집게표_"/>
      <sheetName val="총수량집계표_"/>
      <sheetName val="옹벽공_수량집계표"/>
      <sheetName val="인원"/>
      <sheetName val="ⴭⴭⴭⴭ"/>
      <sheetName val="개발운영비청구"/>
      <sheetName val="공사진행"/>
      <sheetName val="계단단위수량"/>
      <sheetName val="지급자재"/>
      <sheetName val="Sheet17"/>
      <sheetName val="__MAIN"/>
      <sheetName val="교각1"/>
      <sheetName val="Macro1"/>
      <sheetName val="결합부검토"/>
      <sheetName val="기초공"/>
      <sheetName val="VXXXXX"/>
      <sheetName val="Piping Design Data"/>
      <sheetName val="품셈TABLE"/>
      <sheetName val="개요"/>
      <sheetName val="소상 &quot;1&quot;"/>
      <sheetName val="0131"/>
      <sheetName val="자압1"/>
      <sheetName val="PARAMETER"/>
      <sheetName val="LEGEND"/>
      <sheetName val="03하반기내역서"/>
      <sheetName val="04상반기"/>
      <sheetName val="준공갑지"/>
      <sheetName val="Project Brief"/>
      <sheetName val="현금"/>
      <sheetName val="조도계산서 (도서)"/>
      <sheetName val="자재집계표"/>
      <sheetName val="송도(A3)-가야"/>
      <sheetName val="3련 BOX"/>
      <sheetName val="L_RPTA05_목록"/>
      <sheetName val="부하(성남)"/>
      <sheetName val="A공구"/>
      <sheetName val="TYPE-A"/>
      <sheetName val="FOOTING단면력"/>
      <sheetName val="조명시설"/>
      <sheetName val="현황산출서"/>
      <sheetName val="옹벽기초자료"/>
      <sheetName val="Total"/>
      <sheetName val="기둥"/>
      <sheetName val="옹벽수량집계표"/>
      <sheetName val="첨4"/>
      <sheetName val="발주서류"/>
      <sheetName val="미지급명세서"/>
      <sheetName val="경리주보"/>
      <sheetName val="토목품셈"/>
      <sheetName val="1SPAN"/>
      <sheetName val="경희대"/>
      <sheetName val="001"/>
      <sheetName val="산재 안전"/>
      <sheetName val="노무비 경비"/>
      <sheetName val="을"/>
      <sheetName val="일위대가"/>
      <sheetName val="PROCESS"/>
      <sheetName val="조건"/>
      <sheetName val="CRUDE RE-bar"/>
      <sheetName val="교각(P1)수량"/>
      <sheetName val="부하계산서"/>
      <sheetName val="중기손료"/>
      <sheetName val="노무비"/>
      <sheetName val="시공계획"/>
      <sheetName val="SELTDATA"/>
      <sheetName val="산근"/>
      <sheetName val="건축공사"/>
      <sheetName val="예정(3)"/>
      <sheetName val="동원(3)"/>
      <sheetName val="물가시세"/>
      <sheetName val="수량3"/>
      <sheetName val="골조시행"/>
      <sheetName val="BID"/>
      <sheetName val="맨홀수량집계"/>
      <sheetName val="적점"/>
      <sheetName val="집계표"/>
      <sheetName val="노원열병합  건축공사기성내역서"/>
      <sheetName val="Y-WORK"/>
      <sheetName val="공사개요"/>
      <sheetName val="바닥판"/>
      <sheetName val="98지급계획"/>
      <sheetName val="sw1"/>
      <sheetName val="NOMUBI"/>
      <sheetName val="역T형교대(말뚝기초)"/>
      <sheetName val="방음벽기초"/>
      <sheetName val="5.모델링"/>
      <sheetName val="적용단위길이"/>
      <sheetName val="종배수관(신)"/>
      <sheetName val="표지"/>
      <sheetName val="내역표지"/>
      <sheetName val="간지"/>
      <sheetName val="교대토공종점"/>
      <sheetName val="고창방향"/>
      <sheetName val="BSD _2_"/>
      <sheetName val="3BL공동구_수량"/>
      <sheetName val="견적서(대외)_(2)"/>
      <sheetName val="내역서적용수량_(지방도893)"/>
      <sheetName val="Pier_3"/>
      <sheetName val="5_전사투자계획종함안"/>
      <sheetName val="3_바닥판설계"/>
      <sheetName val="태화42_"/>
      <sheetName val="BSD__2_"/>
      <sheetName val="Sheet1_(2)"/>
      <sheetName val="ÃÑ¼ö·®_Áý°èÇ¥"/>
      <sheetName val="ÀÚÀçÁý°ÔÇ¥_"/>
      <sheetName val="ÃÑ¼ö·®Áý°èÇ¥_"/>
      <sheetName val="¿Ëº®°ø_¼ö·®Áý°èÇ¥"/>
      <sheetName val="6PILE__(돌출)"/>
      <sheetName val="빌딩_안내"/>
      <sheetName val="Stem_Footing"/>
      <sheetName val="금액내역서"/>
      <sheetName val="U형수로(1)"/>
      <sheetName val="토목"/>
      <sheetName val="3.하중산정4.지지력"/>
      <sheetName val="보차도경계석"/>
      <sheetName val="당초"/>
      <sheetName val="유기공정"/>
      <sheetName val="총괄내역서"/>
      <sheetName val="가시설(3.0m이하 D80)"/>
      <sheetName val="H PILE수량"/>
      <sheetName val="기초계산(Pmax)"/>
      <sheetName val="지출결의서(1-3)"/>
      <sheetName val="BOX(1.5X1.5)"/>
      <sheetName val="표지판단위"/>
      <sheetName val="강재집계(오수관정비)"/>
      <sheetName val="흙막이 집계"/>
      <sheetName val="가시설토공집계"/>
      <sheetName val="가시설 토공"/>
      <sheetName val="조립식PC맨홀높이"/>
      <sheetName val="A-LINE"/>
      <sheetName val="B-LINE"/>
      <sheetName val="C-LINE"/>
      <sheetName val="D-LINE"/>
      <sheetName val="E-LINE"/>
      <sheetName val="E1-LINE"/>
      <sheetName val="VXXXXXXX"/>
      <sheetName val="단면 (2)"/>
      <sheetName val="전기내역"/>
      <sheetName val="단위수량"/>
      <sheetName val="가시설수량"/>
      <sheetName val="2.2.2입적표"/>
      <sheetName val="충주"/>
      <sheetName val="L형옹벽측구"/>
      <sheetName val="사용성검토"/>
      <sheetName val="설계내역서"/>
      <sheetName val="일반공사"/>
      <sheetName val="매출예산96"/>
      <sheetName val="제원"/>
      <sheetName val="TOTAL_BOQ"/>
      <sheetName val="확정실적"/>
      <sheetName val="도체종-상수표"/>
      <sheetName val="공종단가"/>
      <sheetName val="증감대비"/>
      <sheetName val="자료입력"/>
      <sheetName val="대가표(품셈)"/>
      <sheetName val="맨홀수량산출"/>
      <sheetName val="횡수량조서"/>
      <sheetName val="Sheet3"/>
      <sheetName val="철근량"/>
      <sheetName val="금호산업"/>
      <sheetName val="부속동"/>
      <sheetName val="참조"/>
      <sheetName val="참조 (2)"/>
      <sheetName val="단가"/>
      <sheetName val="예산서"/>
      <sheetName val="흄관기초"/>
      <sheetName val="1을"/>
      <sheetName val="설계기준"/>
      <sheetName val="토공(우물통,기타) "/>
      <sheetName val="969910( R)"/>
      <sheetName val="안정계산"/>
      <sheetName val="차액보증"/>
      <sheetName val="WORK"/>
      <sheetName val="대창(함평)"/>
      <sheetName val="99노임기준"/>
      <sheetName val="단가대비표"/>
      <sheetName val="메크로 연습"/>
      <sheetName val="일위대가(계측기설치)"/>
      <sheetName val="실행자재"/>
      <sheetName val="CALCULATION"/>
      <sheetName val="토사(PE)"/>
      <sheetName val="규준틀"/>
      <sheetName val="역T형옹벽(3.0)"/>
      <sheetName val="흙쌓기도수로설치현황"/>
      <sheetName val="수량집계"/>
      <sheetName val="설명"/>
      <sheetName val="TYPE-1"/>
      <sheetName val="BOX"/>
      <sheetName val="설직재-1"/>
      <sheetName val="제-노임"/>
      <sheetName val="제직재"/>
      <sheetName val="산출내역서"/>
      <sheetName val="A2"/>
      <sheetName val="1.설계조건"/>
      <sheetName val="조작대(1연)"/>
      <sheetName val="NYS"/>
      <sheetName val="견적-내역"/>
      <sheetName val="예방접종계획"/>
      <sheetName val="버스운행안내"/>
      <sheetName val="근태계획서"/>
      <sheetName val="000000"/>
      <sheetName val="자재시세표"/>
      <sheetName val="토공(완충)"/>
      <sheetName val="가공비"/>
      <sheetName val="견적대비표"/>
      <sheetName val="갑지"/>
      <sheetName val="원가총괄"/>
      <sheetName val="자압"/>
      <sheetName val="토공A"/>
      <sheetName val="마포토정"/>
      <sheetName val="진로도급"/>
      <sheetName val="t형"/>
      <sheetName val="토공1차"/>
      <sheetName val="단가산출서"/>
      <sheetName val="데이타"/>
      <sheetName val="가도공"/>
      <sheetName val="준공검사원"/>
      <sheetName val="시험장S자로가로등공사"/>
      <sheetName val="건축집계합계"/>
      <sheetName val="건축집계표이수"/>
      <sheetName val="당정동공통이수"/>
      <sheetName val="당정동경상이수"/>
      <sheetName val="제잡비집계"/>
      <sheetName val="200"/>
      <sheetName val="택지성격총괄"/>
      <sheetName val="3.공통공사대비"/>
      <sheetName val="배력철근산정"/>
      <sheetName val="세목전체"/>
      <sheetName val="기준액"/>
      <sheetName val="특별교실"/>
      <sheetName val="기계경비"/>
      <sheetName val="신우"/>
      <sheetName val="RD제품개발투자비(매가)"/>
      <sheetName val="단가 및 재료비"/>
      <sheetName val="단가산출2"/>
      <sheetName val="중기사용료산출근거"/>
      <sheetName val="관공일위대가"/>
      <sheetName val="맨홀기준"/>
      <sheetName val="단가산출1"/>
      <sheetName val="통과가능량(수로) (2)"/>
      <sheetName val="날개벽수량표"/>
      <sheetName val="특2호하천산근"/>
      <sheetName val="특2호부관하천산근"/>
      <sheetName val="토적계산서(505)"/>
      <sheetName val="자재대"/>
      <sheetName val="A-4"/>
      <sheetName val="8.PILE  (돌출)"/>
      <sheetName val="O실보"/>
      <sheetName val="품셈"/>
      <sheetName val="1-1"/>
      <sheetName val="MFAB"/>
      <sheetName val="MFRT"/>
      <sheetName val="MPKG"/>
      <sheetName val="MPRD"/>
      <sheetName val="단면가정"/>
      <sheetName val="기계경비 (2)"/>
      <sheetName val="참조(2)"/>
      <sheetName val="사급자재"/>
      <sheetName val="본장"/>
      <sheetName val="장비집계"/>
      <sheetName val="ITEM"/>
      <sheetName val="각종단가"/>
      <sheetName val="TC표지"/>
      <sheetName val="guard(mac)"/>
      <sheetName val="견적보고"/>
      <sheetName val="1호맨홀토공"/>
      <sheetName val="문학터널-9255(관보고-실)"/>
      <sheetName val="수량및공량집계"/>
      <sheetName val="네트워크 RTK 체크리스트"/>
      <sheetName val="J直材4"/>
      <sheetName val="맨홀평균높이"/>
      <sheetName val="건축내역"/>
      <sheetName val="터파기"/>
      <sheetName val="사진대지"/>
      <sheetName val="전기일위대가"/>
      <sheetName val="Part 1"/>
      <sheetName val="Part 3"/>
      <sheetName val="Part 4"/>
      <sheetName val="Part 5"/>
      <sheetName val="Part 6"/>
      <sheetName val="SLAB"/>
      <sheetName val="횡분배정리(DB)"/>
      <sheetName val="화산경계"/>
      <sheetName val="투찰"/>
      <sheetName val="wall"/>
      <sheetName val="C.배수관공"/>
      <sheetName val="우배수"/>
      <sheetName val="계산식"/>
      <sheetName val="분양원가"/>
      <sheetName val="2F 회의실견적(5_14 일대)"/>
      <sheetName val="C"/>
      <sheetName val="입력DATA"/>
      <sheetName val="구조물공1(51~56)"/>
      <sheetName val="부대공1(65-77,93-95)"/>
      <sheetName val="부대공2(78-"/>
      <sheetName val="배수및구조물공1"/>
      <sheetName val="구조물토공"/>
      <sheetName val="토공2(11~19)"/>
      <sheetName val="배수및구조물공2"/>
      <sheetName val="토공1(1~10,92)"/>
      <sheetName val="토공3(20~31)"/>
      <sheetName val="안정검토(온1)"/>
      <sheetName val="링크해지용"/>
      <sheetName val="1"/>
      <sheetName val="단계별내역 (2)"/>
      <sheetName val="빗물받이(910-510-410)"/>
      <sheetName val="적정심사"/>
      <sheetName val="SKETCH"/>
      <sheetName val="Area"/>
      <sheetName val="내역서비교"/>
      <sheetName val="ilch"/>
      <sheetName val="공통단가"/>
      <sheetName val="운반비"/>
      <sheetName val="기둥(하중)"/>
      <sheetName val="기성갑지"/>
      <sheetName val="c_balju"/>
      <sheetName val="대창(장성)"/>
      <sheetName val="대창(함평)-창열"/>
      <sheetName val="(2)"/>
      <sheetName val="재료비"/>
      <sheetName val="을 2"/>
      <sheetName val="을 1"/>
      <sheetName val="현황CODE"/>
      <sheetName val="손익현황"/>
      <sheetName val="관연장산출"/>
      <sheetName val="조서(서산시)"/>
      <sheetName val="횡단보도"/>
      <sheetName val="방지턱도색"/>
      <sheetName val="노면표시"/>
      <sheetName val="맨홀높이조서"/>
      <sheetName val="원형1호설치단위"/>
      <sheetName val="원형2호설치단위"/>
      <sheetName val="맨홀 수량산출"/>
      <sheetName val="원형맨홀설치수량"/>
      <sheetName val="산정표"/>
      <sheetName val="PLC B-M"/>
      <sheetName val="견적서"/>
      <sheetName val="PCSDB1"/>
      <sheetName val="고객_ONE그래프"/>
      <sheetName val="PCSDB2"/>
      <sheetName val="PUSDB1"/>
      <sheetName val="과금_ONE그래프"/>
      <sheetName val="PUSDB2"/>
      <sheetName val="PUSDB3"/>
      <sheetName val="PUSDB4"/>
      <sheetName val="FAB별"/>
      <sheetName val="POST COL. 일위대가_호표"/>
      <sheetName val="예정_3_"/>
      <sheetName val="동원_3_"/>
      <sheetName val="맨홀수량"/>
      <sheetName val="Formulas &amp; Tables"/>
      <sheetName val="Payout"/>
      <sheetName val="Baby일위대가"/>
      <sheetName val="일위(PN)"/>
      <sheetName val="20변경안"/>
      <sheetName val="RAHMEN"/>
      <sheetName val="48일위"/>
      <sheetName val="J형측구단위수량"/>
      <sheetName val="산출기초"/>
      <sheetName val="인원투입계획(실행)"/>
      <sheetName val="경상비내역"/>
      <sheetName val="부대비내역"/>
      <sheetName val="트렌치집계"/>
      <sheetName val="신축이음-패턴1,2,3,4,5"/>
      <sheetName val="전기"/>
      <sheetName val="부재력정리"/>
      <sheetName val="연습장소"/>
      <sheetName val="1차배부(JB포함)"/>
      <sheetName val="인원투입계획"/>
      <sheetName val="INSTR"/>
      <sheetName val="CB"/>
      <sheetName val="Macro2"/>
      <sheetName val="b_balju_cho"/>
      <sheetName val="소비자가"/>
      <sheetName val="수지예산서"/>
      <sheetName val="총괄(원가)"/>
      <sheetName val="수지예산"/>
      <sheetName val="중기사용료"/>
      <sheetName val="포장수량집계"/>
      <sheetName val="보호통단위수량"/>
      <sheetName val="관접합및부설"/>
      <sheetName val="줄파기집계표"/>
      <sheetName val="내역(영일)"/>
      <sheetName val="참조M"/>
      <sheetName val="노무비단가"/>
      <sheetName val="안양1공구_건축"/>
      <sheetName val="건축공사실행"/>
      <sheetName val="YM-IL1"/>
      <sheetName val="현장경비"/>
      <sheetName val="을지"/>
      <sheetName val="카렌스센터계량기설치공사"/>
      <sheetName val="일위대가(가설)"/>
      <sheetName val="기계설비"/>
      <sheetName val="후다"/>
      <sheetName val="건축원가"/>
      <sheetName val="총괄"/>
      <sheetName val="I.설계조건"/>
      <sheetName val="도급기성"/>
      <sheetName val="6호기"/>
      <sheetName val=" 갑  지 "/>
      <sheetName val="배관"/>
      <sheetName val="일위대가표"/>
      <sheetName val="경비_원본"/>
      <sheetName val="일위대가(건축)"/>
      <sheetName val="적용건축"/>
      <sheetName val="1F"/>
      <sheetName val="암거날개벽재료집계"/>
      <sheetName val="UR2-Calculation"/>
      <sheetName val="진주방향"/>
      <sheetName val="신표지1"/>
      <sheetName val="Sheet5"/>
      <sheetName val="대비"/>
      <sheetName val="프로젝트"/>
      <sheetName val="SAKUB"/>
      <sheetName val="실행"/>
      <sheetName val="가설공사내역"/>
      <sheetName val="401"/>
      <sheetName val="일반수량집계"/>
      <sheetName val="산#3-2-2"/>
      <sheetName val="구조물수량집계"/>
      <sheetName val="4.2조립식PC맨홀 수량산출"/>
      <sheetName val="no_1"/>
      <sheetName val="no_2"/>
      <sheetName val="no_3"/>
      <sheetName val="no_4"/>
      <sheetName val="no_5"/>
      <sheetName val="검색"/>
      <sheetName val="송전재료비"/>
      <sheetName val="중로근거"/>
      <sheetName val="foxz"/>
      <sheetName val="#1환기구수량산출근거"/>
      <sheetName val="Data&amp;Result"/>
      <sheetName val="공사비집계"/>
      <sheetName val="데리네이타현황"/>
    </sheetNames>
    <definedNames>
      <definedName name="Macro10"/>
      <definedName name="Macro13"/>
      <definedName name="Macro2"/>
      <definedName name="Macro5"/>
    </definedNames>
    <sheetDataSet>
      <sheetData sheetId="0" refreshError="1"/>
      <sheetData sheetId="1"/>
      <sheetData sheetId="2"/>
      <sheetData sheetId="3"/>
      <sheetData sheetId="4"/>
      <sheetData sheetId="5"/>
      <sheetData sheetId="6"/>
      <sheetData sheetId="7">
        <row r="1">
          <cell r="A1" t="str">
            <v>구분</v>
          </cell>
        </row>
      </sheetData>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sheetData sheetId="272" refreshError="1"/>
      <sheetData sheetId="273"/>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sheetData sheetId="324" refreshError="1"/>
      <sheetData sheetId="325" refreshError="1"/>
      <sheetData sheetId="326" refreshError="1"/>
      <sheetData sheetId="327" refreshError="1"/>
      <sheetData sheetId="328" refreshError="1"/>
      <sheetData sheetId="329" refreshError="1"/>
      <sheetData sheetId="330" refreshError="1"/>
      <sheetData sheetId="33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sheetData sheetId="350"/>
      <sheetData sheetId="351"/>
      <sheetData sheetId="352"/>
      <sheetData sheetId="353"/>
      <sheetData sheetId="354"/>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Set>
  </externalBook>
</externalLink>
</file>

<file path=xl/externalLinks/externalLink1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사급자재"/>
      <sheetName val="관급자재"/>
      <sheetName val="자재집계표"/>
      <sheetName val="토공집계표"/>
      <sheetName val="토공집계"/>
      <sheetName val="콘집계"/>
      <sheetName val="콘본선수량"/>
      <sheetName val="콘연장"/>
      <sheetName val="콘단위포장"/>
      <sheetName val="접속집계"/>
      <sheetName val="접속단위2"/>
      <sheetName val="콘접속단위"/>
      <sheetName val="간지"/>
      <sheetName val="간지 (2)"/>
      <sheetName val="간지 (3)"/>
      <sheetName val="Sheet3 (2)"/>
      <sheetName val="10공구"/>
      <sheetName val="#REF"/>
      <sheetName val="콘크리트깨기"/>
      <sheetName val="토적표"/>
      <sheetName val="배수공집계"/>
      <sheetName val="플랜트 설치"/>
      <sheetName val="ABUT수량-A1"/>
      <sheetName val="8.PILE  (돌출)"/>
    </sheetNames>
    <definedNames>
      <definedName name="Macro11"/>
      <definedName name="Macro12"/>
      <definedName name="Macro14"/>
      <definedName name="Macro6"/>
      <definedName name="Macro7"/>
      <definedName name="Macro8"/>
      <definedName name="Macro9"/>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간지 (3)"/>
      <sheetName val="간지 (4)"/>
      <sheetName val="교량집계"/>
      <sheetName val="원교량공토공집계"/>
      <sheetName val="원당교본산토공산출"/>
      <sheetName val="원집계(구조물1안) (2)"/>
      <sheetName val="원shop"/>
      <sheetName val="원당교"/>
      <sheetName val="원가시설집계"/>
      <sheetName val="원가시설수량"/>
      <sheetName val="원&lt;&lt;토공총괄 &gt;&gt;"/>
      <sheetName val="원시점(토공)"/>
      <sheetName val="원벽체"/>
      <sheetName val="당하교"/>
      <sheetName val="당shop"/>
      <sheetName val="당하3세월교"/>
      <sheetName val="당역T형B6"/>
      <sheetName val="당&lt;&lt;토공총괄 &gt;&gt;"/>
      <sheetName val="당시점(토공)"/>
      <sheetName val="당벽체"/>
      <sheetName val="교량공"/>
      <sheetName val="type-F"/>
      <sheetName val="Sheet1"/>
      <sheetName val="Sheet17"/>
      <sheetName val="INPUT"/>
    </sheetNames>
    <definedNames>
      <definedName name="Macro5"/>
    </defined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댓가"/>
      <sheetName val="댓가-1"/>
      <sheetName val="적산-운반"/>
      <sheetName val="운용비"/>
      <sheetName val="97노임"/>
      <sheetName val="노무"/>
      <sheetName val="기초산출조사"/>
      <sheetName val="재료"/>
      <sheetName val="산출총괄"/>
      <sheetName val="대가총괄"/>
      <sheetName val="원가계산(C)"/>
      <sheetName val="갑지(c)"/>
      <sheetName val="(C)내역서"/>
      <sheetName val="원가계산(A)"/>
      <sheetName val="갑지(a)"/>
      <sheetName val="(A)내역서"/>
      <sheetName val="97kdRoad2"/>
    </sheetNames>
    <definedNames>
      <definedName name="Macro13"/>
      <definedName name="Macro14"/>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externalLinks/externalLink1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ORAGE"/>
      <sheetName val="Y-WORK"/>
      <sheetName val="YES"/>
      <sheetName val="일위대가표"/>
      <sheetName val="Sheet1"/>
      <sheetName val="설계예산서"/>
      <sheetName val="수량집계"/>
      <sheetName val="가로등내역서"/>
      <sheetName val="총괄"/>
      <sheetName val="토목"/>
      <sheetName val="DATA"/>
      <sheetName val="일위대가"/>
      <sheetName val="수량산출서"/>
      <sheetName val="2000.11월설계내역"/>
      <sheetName val="#REF"/>
      <sheetName val="터파기및재료"/>
      <sheetName val="단가"/>
      <sheetName val="총괄표"/>
      <sheetName val="말뚝지지력산정"/>
      <sheetName val="전선 및 전선관"/>
      <sheetName val="집계표"/>
      <sheetName val="내역서2안"/>
      <sheetName val="실행철강하도"/>
      <sheetName val="조명율표"/>
      <sheetName val="준검 내역서"/>
      <sheetName val="내역서"/>
      <sheetName val="단가산출"/>
      <sheetName val="소야공정계획표"/>
      <sheetName val="6호기"/>
      <sheetName val="입찰안"/>
      <sheetName val="수량산출"/>
      <sheetName val="하조서"/>
      <sheetName val="내역"/>
      <sheetName val="보증수수료산출"/>
      <sheetName val="봉양~조차장간고하개명(신설)"/>
      <sheetName val="bid"/>
      <sheetName val="단가산출서(기계)"/>
      <sheetName val="단가조사"/>
      <sheetName val="기계경비"/>
      <sheetName val="1.수인터널"/>
      <sheetName val="가로등"/>
      <sheetName val="일위목록"/>
      <sheetName val="XXXXXX"/>
      <sheetName val="표지"/>
      <sheetName val="1.수변전설비공사"/>
      <sheetName val="2. 동력설비 공사"/>
      <sheetName val="3. 조명설비공사"/>
      <sheetName val="4. 접지설비공사"/>
      <sheetName val="5. 통신설비 공사"/>
      <sheetName val="6. 전기방식설비공사"/>
      <sheetName val="6.전기방식 설비공사(2)"/>
      <sheetName val="7.방호설비공사"/>
      <sheetName val="8.가설전기공사"/>
      <sheetName val="산출근거"/>
      <sheetName val="주상도"/>
      <sheetName val="점수계산1-2"/>
      <sheetName val="특별교실"/>
      <sheetName val="기숙사"/>
      <sheetName val="화장실"/>
      <sheetName val="총집계-1"/>
      <sheetName val="총집계-2"/>
      <sheetName val="원가-1"/>
      <sheetName val="원가-2"/>
      <sheetName val="총물량표"/>
      <sheetName val="정산물량표"/>
      <sheetName val="정산세부물량1차분실적"/>
      <sheetName val="정산복구량"/>
      <sheetName val="일위대가표(1)"/>
      <sheetName val="일위대가표(2)"/>
      <sheetName val="자재단가비교표"/>
      <sheetName val="복구량산정 및 전용회선 사용"/>
      <sheetName val="노임단가"/>
      <sheetName val="기안"/>
      <sheetName val="갑지"/>
      <sheetName val="견적서"/>
      <sheetName val="호계"/>
      <sheetName val="제암"/>
      <sheetName val="월마트"/>
      <sheetName val="월드컵"/>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변경사유"/>
      <sheetName val="가옥조명원가계"/>
      <sheetName val="가옥조명내역서"/>
      <sheetName val="산출집계"/>
      <sheetName val="산출근거서"/>
      <sheetName val="신규품목"/>
      <sheetName val="수량표지"/>
      <sheetName val="공구손료"/>
      <sheetName val="4월 실적추정(건축+토목)"/>
      <sheetName val="4월 실적추정(건축)"/>
      <sheetName val="내역(설계)"/>
      <sheetName val="부대공사비"/>
      <sheetName val="현장관리비집계표"/>
      <sheetName val="Macro1"/>
      <sheetName val="공사비예산서(토목분)"/>
      <sheetName val="수목데이타 "/>
      <sheetName val="변압기 및 발전기 용량"/>
      <sheetName val="INPUT"/>
      <sheetName val="JUCK"/>
      <sheetName val="단가 및 재료비"/>
      <sheetName val="일위대가(목록)"/>
      <sheetName val="재료비"/>
      <sheetName val="설계내역서"/>
      <sheetName val="ITEM"/>
      <sheetName val="- INFORMATION -"/>
      <sheetName val="Module1"/>
      <sheetName val="Module2"/>
      <sheetName val="Module3"/>
      <sheetName val="Module4"/>
      <sheetName val="Module5"/>
      <sheetName val="Module6"/>
      <sheetName val="Module8"/>
      <sheetName val="Module9"/>
      <sheetName val="Module7"/>
      <sheetName val="예산변경사항"/>
      <sheetName val="단가비교표"/>
      <sheetName val="Module11"/>
      <sheetName val="공사원가계산서"/>
      <sheetName val="총내역서"/>
      <sheetName val="관급내역서"/>
      <sheetName val="이전비내역서"/>
      <sheetName val="물량"/>
      <sheetName val="배선설계"/>
      <sheetName val="부하계산"/>
      <sheetName val="기초산출서"/>
      <sheetName val="장비단가산출"/>
      <sheetName val="t형"/>
      <sheetName val="대비"/>
      <sheetName val="각형맨홀"/>
      <sheetName val="수목단가"/>
      <sheetName val="시설수량표"/>
      <sheetName val="식재수량표"/>
      <sheetName val="자재단가"/>
      <sheetName val="2000년1차"/>
      <sheetName val="부대내역"/>
      <sheetName val="일반공사"/>
      <sheetName val="을"/>
      <sheetName val="FILE1"/>
      <sheetName val="VXXXX"/>
      <sheetName val="VXXXXX"/>
      <sheetName val="1.수변전설비"/>
      <sheetName val="2.전력간선"/>
      <sheetName val="3.동력"/>
      <sheetName val="4.전등"/>
      <sheetName val="5.전열"/>
      <sheetName val="6.약전"/>
      <sheetName val="7.소방"/>
      <sheetName val="8.방송"/>
      <sheetName val="9.조명제어"/>
      <sheetName val="10.철거공사"/>
      <sheetName val="남양시작동자105노65기1.3화1.2"/>
      <sheetName val="직노"/>
      <sheetName val="실행내역"/>
      <sheetName val="200"/>
      <sheetName val="ASP포장"/>
      <sheetName val="내역서(전기)"/>
      <sheetName val="정부노임단가"/>
      <sheetName val="3BL공동구 수량"/>
      <sheetName val="표지 (2)"/>
      <sheetName val="에너지동"/>
      <sheetName val="연습"/>
      <sheetName val="Total"/>
      <sheetName val="원가계산"/>
      <sheetName val="일반수량"/>
      <sheetName val="9-1차이내역"/>
      <sheetName val="기계경비시간당손료목록"/>
      <sheetName val="동력부하(도산)"/>
      <sheetName val="요율"/>
      <sheetName val="자재대"/>
      <sheetName val="코드표"/>
      <sheetName val="Sheet1 (2)"/>
      <sheetName val="MOTOR"/>
      <sheetName val="교각1"/>
      <sheetName val="입찰결과(DATA)"/>
      <sheetName val="데이타"/>
      <sheetName val="대치판정"/>
      <sheetName val="CABLE SIZE-3"/>
      <sheetName val="자재목록"/>
      <sheetName val="연결관산출조서"/>
      <sheetName val="일위대가표(유단가)"/>
      <sheetName val="본선차로수량집계표"/>
      <sheetName val="참고"/>
      <sheetName val="공사개요"/>
      <sheetName val="스톱로그내역"/>
      <sheetName val="수주현황2월"/>
      <sheetName val="타공종이기"/>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수입"/>
      <sheetName val="단면 (2)"/>
      <sheetName val="토공유동표"/>
      <sheetName val="교각계산"/>
      <sheetName val="공사원가계산서)"/>
      <sheetName val="내역집계표"/>
      <sheetName val="전기내역"/>
      <sheetName val="대가집계표"/>
      <sheetName val="대가전기"/>
      <sheetName val="자료"/>
      <sheetName val="집계표(관급)"/>
      <sheetName val="전기내역관급"/>
      <sheetName val="기계내역"/>
      <sheetName val="laroux"/>
      <sheetName val="도급예정1199"/>
      <sheetName val="외주대비"/>
      <sheetName val="수정실행"/>
      <sheetName val="단가산출근거"/>
      <sheetName val="현장인원투입"/>
      <sheetName val="장비투입계획"/>
      <sheetName val="현황사진"/>
      <sheetName val="옹벽"/>
      <sheetName val="외주대비-구조물"/>
      <sheetName val="외주대비 -석축"/>
      <sheetName val="외주대비-구조물 (2)"/>
      <sheetName val="견적표지 (3)"/>
      <sheetName val="정태현"/>
      <sheetName val="산출내역서집계표"/>
      <sheetName val="ETC"/>
      <sheetName val="돌망태단위수량"/>
      <sheetName val="가시설단위수량"/>
      <sheetName val="SORCE1"/>
      <sheetName val="점검총괄"/>
      <sheetName val="물가자료"/>
      <sheetName val="품의서"/>
      <sheetName val="부하계산서"/>
      <sheetName val="물가시세"/>
      <sheetName val="SG"/>
      <sheetName val="전신환매도율"/>
      <sheetName val="EACT10"/>
      <sheetName val="원가계산서 (총괄)"/>
      <sheetName val="원가계산서 (건축)"/>
      <sheetName val="(총괄집계)"/>
      <sheetName val="건축공사"/>
      <sheetName val="방음벽기초(H=4m)"/>
      <sheetName val="20관리비율"/>
      <sheetName val="견적대비"/>
      <sheetName val="간접1"/>
      <sheetName val="EQUIP-H"/>
      <sheetName val="경비_원본"/>
      <sheetName val="BASIC (2)"/>
      <sheetName val="공구원가계산"/>
      <sheetName val="1차증가원가계산"/>
      <sheetName val="간선계산"/>
      <sheetName val="단가조사서"/>
      <sheetName val="신우"/>
      <sheetName val="말뚝물량"/>
      <sheetName val="2000전체분"/>
      <sheetName val="간접비"/>
      <sheetName val="BOX전기내역"/>
      <sheetName val="토량1-1"/>
      <sheetName val="노임"/>
      <sheetName val="2006기계경비산출표"/>
      <sheetName val="5.정산서"/>
      <sheetName val="소요자재"/>
      <sheetName val="노무산출서"/>
      <sheetName val="¼³°è¿¹»ê¼­"/>
      <sheetName val="¼ö·®Áý°è"/>
      <sheetName val="ÃÑ°ý"/>
      <sheetName val="Åä¸ñ"/>
      <sheetName val="°¡·Îµî³»¿ª¼­"/>
      <sheetName val="¼ö·®»êÃâ¼­"/>
      <sheetName val="2000.11¿ù¼³°è³»¿ª"/>
      <sheetName val="ÀÏÀ§´ë°¡"/>
      <sheetName val="´Ü°¡"/>
      <sheetName val="ÃÑ°ýÇ¥"/>
      <sheetName val="¸»¶ÒÁöÁö·Â»êÁ¤"/>
      <sheetName val="ÅÍÆÄ±â¹×Àç·á"/>
      <sheetName val="Áý°èÇ¥"/>
      <sheetName val="¼ö·®»êÃâ"/>
      <sheetName val="Àü¼± ¹× Àü¼±°ü"/>
      <sheetName val="½ÇÇàÃ¶°­ÇÏµµ"/>
      <sheetName val="³»¿ª¼­2¾È"/>
      <sheetName val="Á¶¸íÀ²Ç¥"/>
      <sheetName val="6È£±â"/>
      <sheetName val="³»¿ª¼­"/>
      <sheetName val="´Ü°¡»êÃâ"/>
      <sheetName val="¼Ò¾ß°øÁ¤°èÈ¹Ç¥"/>
      <sheetName val="ÀÔÂû¾È"/>
      <sheetName val="ÇÏÁ¶¼­"/>
      <sheetName val="³»¿ª"/>
      <sheetName val="º¸Áõ¼ö¼ö·á»êÃâ"/>
      <sheetName val="ÁØ°Ë ³»¿ª¼­"/>
      <sheetName val="ºÀ¾ç~Á¶Â÷Àå°£°íÇÏ°³¸í(½Å¼³)"/>
      <sheetName val="¼ö¸ñµ¥ÀÌÅ¸ "/>
      <sheetName val="º¯¾Ð±â ¹× ¹ßÀü±â ¿ë·®"/>
      <sheetName val="ASPÆ÷Àå"/>
      <sheetName val="±â°è°æºñ"/>
      <sheetName val="1.¼öÀÎÅÍ³Î"/>
      <sheetName val="¿¹»êº¯°æ»çÇ×"/>
      <sheetName val="가감수량"/>
      <sheetName val="맨홀수량산출"/>
      <sheetName val="ABUT수량-A1"/>
      <sheetName val="22단가(철거)"/>
      <sheetName val="49단가"/>
      <sheetName val="49단가(철거)"/>
      <sheetName val="22단가"/>
      <sheetName val="참조-(1)"/>
      <sheetName val="LD일"/>
      <sheetName val="FA설치명세"/>
      <sheetName val="FD"/>
      <sheetName val="총괄집계표"/>
      <sheetName val="Baby일위대가"/>
      <sheetName val="DATA1"/>
      <sheetName val="증감대비"/>
      <sheetName val="공종단가"/>
      <sheetName val="적용(기계)"/>
      <sheetName val="옹벽수량집계"/>
      <sheetName val="자재단가표"/>
      <sheetName val="고창터널(고창방향)"/>
      <sheetName val="터널조도"/>
      <sheetName val="부속동"/>
      <sheetName val="Macro(차단기)"/>
      <sheetName val="토공"/>
      <sheetName val="관로"/>
      <sheetName val="A-4"/>
      <sheetName val="AS포장복구 "/>
      <sheetName val="통장출금액"/>
      <sheetName val="기계경비(시간당)"/>
      <sheetName val="램머"/>
      <sheetName val="조건표"/>
      <sheetName val="JJ"/>
      <sheetName val="설계"/>
      <sheetName val="설 계"/>
      <sheetName val="견적조건"/>
      <sheetName val="견적조건(을지)"/>
      <sheetName val="식생블럭단위수량"/>
      <sheetName val="BQ"/>
      <sheetName val="전기일위대가"/>
      <sheetName val="단면(RW1)"/>
      <sheetName val="WORK"/>
      <sheetName val="시설물일위"/>
      <sheetName val="비교표"/>
      <sheetName val="소비자가"/>
      <sheetName val="ilch"/>
      <sheetName val="예정(3)"/>
      <sheetName val="동원(3)"/>
      <sheetName val="을지"/>
      <sheetName val="1.전차선조정"/>
      <sheetName val="2.조가선조정"/>
      <sheetName val="3.급전선신설"/>
      <sheetName val="4.급전선철거"/>
      <sheetName val="5.고배선철거"/>
      <sheetName val="6.고압케이블신설"/>
      <sheetName val="7.비절연선조정"/>
      <sheetName val="8.가동브래키트이설"/>
      <sheetName val="9.H형강주신설(9m)"/>
      <sheetName val="10.강관주신설(9m)"/>
      <sheetName val="11.H강주철거(11m)"/>
      <sheetName val="11.H형강기초"/>
      <sheetName val="13.강관주기초"/>
      <sheetName val="14.장력조정장치신설"/>
      <sheetName val="15.장력조정장치철거   "/>
      <sheetName val="16.콘주철거(9m)"/>
      <sheetName val="17.지선신설(보통)"/>
      <sheetName val="18.지선신설(v형)"/>
      <sheetName val="19.지선철거"/>
      <sheetName val="20.기중개폐기신설"/>
      <sheetName val="기초단가"/>
      <sheetName val="대구실행"/>
      <sheetName val="0.집계"/>
      <sheetName val="N賃率-職"/>
      <sheetName val="가로등부표"/>
      <sheetName val="조도계산서 (도서)"/>
      <sheetName val="LOPCALC"/>
      <sheetName val="재료"/>
      <sheetName val="매립"/>
      <sheetName val="MAIN_TABLE"/>
      <sheetName val="1.설계조건"/>
      <sheetName val="일위대가목차"/>
      <sheetName val="제경비율"/>
      <sheetName val="아산추가1220"/>
      <sheetName val="3-1.CB"/>
      <sheetName val="XL4Poppy"/>
      <sheetName val="98지급계획"/>
      <sheetName val="당초"/>
      <sheetName val="본공사"/>
      <sheetName val="DANGA"/>
      <sheetName val="IMP(MAIN)"/>
      <sheetName val="IMP (REACTOR)"/>
      <sheetName val="차액보증"/>
      <sheetName val="오산갈곳"/>
      <sheetName val="맨홀수량집계"/>
      <sheetName val="설계조건"/>
      <sheetName val="날개벽(TYPE3)"/>
      <sheetName val="1.설계기준"/>
      <sheetName val="현황CODE"/>
      <sheetName val="손익현황"/>
      <sheetName val="3차설계"/>
      <sheetName val="기둥(원형)"/>
      <sheetName val="주형"/>
      <sheetName val="밸브설치"/>
      <sheetName val="3.바닥판설계"/>
      <sheetName val="안정계산"/>
      <sheetName val="단면검토"/>
      <sheetName val="원가"/>
      <sheetName val="VA_code"/>
      <sheetName val="공종별원가계산"/>
      <sheetName val="말고개터널조명전압강하"/>
      <sheetName val="우수맨홀공제단위수량"/>
      <sheetName val="JUCKEYK"/>
      <sheetName val="예산갑지"/>
      <sheetName val="제수변수량"/>
      <sheetName val="공기변수량"/>
      <sheetName val="포장공"/>
      <sheetName val="상수도토공집계표"/>
      <sheetName val="PO-BOQ"/>
      <sheetName val="인건비"/>
      <sheetName val="일반수량총괄"/>
      <sheetName val="외주"/>
      <sheetName val="구조물철거타공정이월"/>
      <sheetName val="의왕내역"/>
      <sheetName val="입출재고현황 (2)"/>
      <sheetName val="변경비교-을"/>
      <sheetName val="노무비단가"/>
      <sheetName val="입찰보고"/>
      <sheetName val=" 상부공통집계(총괄)"/>
      <sheetName val="인건비 "/>
      <sheetName val="탑(을지)"/>
      <sheetName val="노무비 근거"/>
      <sheetName val="b_balju_cho"/>
      <sheetName val="AILC004"/>
      <sheetName val="단가일람"/>
      <sheetName val="조경일람"/>
      <sheetName val="일위대가목록"/>
      <sheetName val="직공비"/>
      <sheetName val="주관사업"/>
      <sheetName val="수문일1"/>
      <sheetName val="1차설계변경내역"/>
      <sheetName val="발주설계서(당초)"/>
      <sheetName val="노무비"/>
      <sheetName val="가설건물"/>
      <sheetName val="관급총괄"/>
      <sheetName val="2007일위 "/>
      <sheetName val="토목일위 (83~)"/>
      <sheetName val="표지판일위(105~"/>
      <sheetName val="장비일위"/>
      <sheetName val="재료1월호"/>
      <sheetName val="노무비 "/>
      <sheetName val="00000000"/>
      <sheetName val="명세서"/>
      <sheetName val="시멘트"/>
      <sheetName val="물량표"/>
      <sheetName val="철거산출근거"/>
      <sheetName val="단가목록"/>
      <sheetName val="15"/>
      <sheetName val="하수급견적대비"/>
      <sheetName val="공사비"/>
      <sheetName val="가드레일산근"/>
      <sheetName val="수량집계표"/>
      <sheetName val="수량"/>
      <sheetName val="단가비교"/>
      <sheetName val="적용2002"/>
      <sheetName val="중기"/>
      <sheetName val="45,46"/>
      <sheetName val="교대(A1)"/>
      <sheetName val="교대(A1-A2)"/>
      <sheetName val="I一般比"/>
      <sheetName val="경비2내역"/>
      <sheetName val="현장관리비내역서"/>
      <sheetName val="단가대비표"/>
      <sheetName val="일위대가표 (2)"/>
      <sheetName val="포장복구집계"/>
      <sheetName val="REACTION(USD지진시)"/>
      <sheetName val="안정검토"/>
      <sheetName val="REACTION(USE평시)"/>
      <sheetName val="단면가정"/>
      <sheetName val="부재력정리"/>
      <sheetName val="BLOCK(1)"/>
      <sheetName val="총계"/>
      <sheetName val="8. 안정검토"/>
      <sheetName val="제-노임"/>
      <sheetName val="제직재"/>
      <sheetName val="96보완계획7.12"/>
      <sheetName val="지진시"/>
      <sheetName val="일위대가(가설)"/>
      <sheetName val="실행내역서"/>
      <sheetName val="BID-도로"/>
      <sheetName val="001"/>
      <sheetName val="내력서"/>
      <sheetName val="3.공통공사대비"/>
      <sheetName val="6PILE  (돌출)"/>
      <sheetName val="98NS-N"/>
      <sheetName val="토량산출서"/>
      <sheetName val="조명시설"/>
      <sheetName val="90.03실행 "/>
      <sheetName val="자료입력"/>
      <sheetName val="금리계산"/>
      <sheetName val="부대공Ⅱ"/>
      <sheetName val="대구-교대(A1-A2)"/>
      <sheetName val="원형1호맨홀토공수량"/>
      <sheetName val="Sheet17"/>
      <sheetName val="°©Áö"/>
      <sheetName val="°ø»ç¿ø°¡°è»ê¼­"/>
      <sheetName val="ÃÑ³»¿ª¼­"/>
      <sheetName val="°ü±Þ³»¿ª¼­"/>
      <sheetName val="ÀÌÀüºñ³»¿ª¼­"/>
      <sheetName val="¹°·®"/>
      <sheetName val="¹è¼±¼³°è"/>
      <sheetName val="ºÎÇÏ°è»ê"/>
      <sheetName val="±âÃÊ»êÃâ¼­"/>
      <sheetName val="Àåºñ´Ü°¡»êÃâ"/>
      <sheetName val="µ¿¿ø(3)"/>
      <sheetName val="¿¹Á¤(3)"/>
      <sheetName val="ÁÖÇü"/>
      <sheetName val="부대시설"/>
      <sheetName val="Apt내역"/>
      <sheetName val="Æ¯º°±³½Ç"/>
      <sheetName val="±â¼÷»ç"/>
      <sheetName val="È­Àå½Ç"/>
      <sheetName val="ÃÑÁý°è-1"/>
      <sheetName val="ÃÑÁý°è-2"/>
      <sheetName val="¿ø°¡-1"/>
      <sheetName val="¿ø°¡-2"/>
      <sheetName val="ÃÑ¹°·®Ç¥"/>
      <sheetName val="Á¤»ê¹°·®Ç¥"/>
      <sheetName val="Á¤»ê¼¼ºÎ¹°·®1Â÷ºÐ½ÇÀû"/>
      <sheetName val="Á¤»êº¹±¸·®"/>
      <sheetName val="ÀÏÀ§´ë°¡Ç¥(1)"/>
      <sheetName val="ÀÏÀ§´ë°¡Ç¥(2)"/>
      <sheetName val="ÀÚÀç´Ü°¡ºñ±³Ç¥"/>
      <sheetName val="º¹±¸·®»êÁ¤ ¹× Àü¿ëÈ¸¼± »ç¿ë"/>
      <sheetName val="³ëÀÓ´Ü°¡"/>
      <sheetName val="±â¾È"/>
      <sheetName val="°ßÀû¼­"/>
      <sheetName val="Ç¥Áö"/>
      <sheetName val="º¯°æ»çÀ¯"/>
      <sheetName val="°¡¿ÁÁ¶¸í¿ø°¡°è"/>
      <sheetName val="°¡¿ÁÁ¶¸í³»¿ª¼­"/>
      <sheetName val="»êÃâÁý°è"/>
      <sheetName val="»êÃâ±Ù°Å¼­"/>
      <sheetName val="½Å±ÔÇ°¸ñ"/>
      <sheetName val="¼ö·®Ç¥Áö"/>
      <sheetName val="°ø±¸¼Õ·á"/>
      <sheetName val="4¿ù ½ÇÀûÃßÁ¤(°ÇÃà+Åä¸ñ)"/>
      <sheetName val="4¿ù ½ÇÀûÃßÁ¤(°ÇÃà)"/>
      <sheetName val="È£°è"/>
      <sheetName val="Á¦¾Ï"/>
      <sheetName val="¿ù¸¶Æ®"/>
      <sheetName val="¿ùµåÄÅ"/>
      <sheetName val="ÀÏ¹Ý°ø»ç"/>
      <sheetName val="재정비직인"/>
      <sheetName val="재정비내역"/>
      <sheetName val="지적고시내역"/>
      <sheetName val="단위단가"/>
      <sheetName val="현장설명서"/>
      <sheetName val="견적조건서"/>
      <sheetName val="시공일반사항"/>
      <sheetName val="현장설명서갑지"/>
      <sheetName val="하도급선정의뢰서(습식공사)"/>
      <sheetName val="검사조서"/>
      <sheetName val="검사원"/>
      <sheetName val="집계(총괄)"/>
      <sheetName val="구성비"/>
      <sheetName val="실적보고"/>
      <sheetName val="표준안전집계"/>
      <sheetName val="표준안전내역"/>
      <sheetName val="9GNG운반"/>
      <sheetName val="설계명세서"/>
      <sheetName val="기초자료입력"/>
      <sheetName val="약품설비"/>
      <sheetName val="LP-S"/>
      <sheetName val="일위집계표"/>
      <sheetName val="공내역"/>
      <sheetName val="원가계산서"/>
      <sheetName val="결과조달"/>
      <sheetName val="금액내역서"/>
      <sheetName val="경상비"/>
      <sheetName val="건축내역"/>
      <sheetName val="부안일위"/>
      <sheetName val="정공공사"/>
      <sheetName val="실행대비"/>
      <sheetName val="청천내"/>
      <sheetName val="1공구 건정토건 철콘"/>
      <sheetName val="2공구하도급내역서"/>
      <sheetName val="도급내역"/>
      <sheetName val="세부내역"/>
      <sheetName val="연결임시"/>
      <sheetName val="구조물공"/>
      <sheetName val="투찰추정"/>
      <sheetName val="도급내역5+800"/>
      <sheetName val="수목표준대가"/>
      <sheetName val="부대공"/>
      <sheetName val="도급금액"/>
      <sheetName val="기자재대비표"/>
      <sheetName val="°ø»çºñ¿¹»ê¼­(Åä¸ñºÐ)"/>
      <sheetName val="°¢Çü¸ÇÈ¦"/>
      <sheetName val="¼ö¸ñ´Ü°¡"/>
      <sheetName val="½Ã¼³¼ö·®Ç¥"/>
      <sheetName val="½ÄÀç¼ö·®Ç¥"/>
      <sheetName val="ÀÏÀ§¸ñ·Ï"/>
      <sheetName val="ÀÚÀç´Ü°¡"/>
      <sheetName val="°¡·Îµî"/>
      <sheetName val="1SPAN"/>
      <sheetName val="아파트기별"/>
      <sheetName val="공리일"/>
      <sheetName val="LEGEND"/>
      <sheetName val="CTEMCOST"/>
      <sheetName val="제수"/>
      <sheetName val="공기"/>
      <sheetName val="노임이"/>
      <sheetName val="내역서01"/>
      <sheetName val="전차선로 물량표"/>
      <sheetName val="Rates"/>
      <sheetName val="건축내역(진해석동)"/>
      <sheetName val="주방환기"/>
      <sheetName val="제품별"/>
      <sheetName val="평교-내역"/>
      <sheetName val="실행갑지"/>
      <sheetName val="견적990322"/>
      <sheetName val="Macro2"/>
      <sheetName val="부하LOAD"/>
      <sheetName val="품셈"/>
      <sheetName val="guard(mac)"/>
      <sheetName val="Mc1"/>
      <sheetName val="사급자재(1단계)"/>
      <sheetName val="진주방향"/>
      <sheetName val="마산방향"/>
      <sheetName val="맨홀물량"/>
      <sheetName val="수로교총재료집계"/>
      <sheetName val="견적의뢰서"/>
      <sheetName val="MACRO(MCC)"/>
      <sheetName val="재노경"/>
      <sheetName val="적현로"/>
      <sheetName val="배수공"/>
      <sheetName val="변경내역서"/>
      <sheetName val="1공구 건정토건 토공"/>
      <sheetName val="식재인부"/>
      <sheetName val="경상직원"/>
      <sheetName val="조건"/>
      <sheetName val="일위대가(1)"/>
      <sheetName val="전체"/>
      <sheetName val="관급자재"/>
      <sheetName val="제경비"/>
      <sheetName val="초기화면"/>
      <sheetName val="총공사내역서"/>
      <sheetName val="토공사"/>
      <sheetName val="정렬"/>
      <sheetName val="계약내역서"/>
      <sheetName val="전체도급"/>
      <sheetName val="CODE"/>
      <sheetName val="전기"/>
      <sheetName val="부대대비"/>
      <sheetName val="냉연집계"/>
      <sheetName val="부하(성남)"/>
      <sheetName val="충주"/>
      <sheetName val="공사비집계"/>
      <sheetName val="본선 토공 분배표"/>
      <sheetName val="1.토공"/>
      <sheetName val="설계내역"/>
      <sheetName val="지급자재"/>
      <sheetName val="제출내역 (2)"/>
      <sheetName val="6공구(당초)"/>
      <sheetName val="산근1"/>
      <sheetName val="70%"/>
      <sheetName val="투찰"/>
      <sheetName val="관리,공감"/>
      <sheetName val="입찰"/>
      <sheetName val="1,2공구원가계산서"/>
      <sheetName val="2공구산출내역"/>
      <sheetName val="1공구산출내역서"/>
      <sheetName val="현경"/>
      <sheetName val="전화번호DATA (2001)"/>
      <sheetName val="장비"/>
      <sheetName val="노무"/>
      <sheetName val="자압"/>
      <sheetName val="자재"/>
      <sheetName val="106C0300"/>
      <sheetName val="DATE"/>
      <sheetName val="설계가"/>
      <sheetName val="토목원가계산서"/>
      <sheetName val="토목원가"/>
      <sheetName val="집계장"/>
      <sheetName val="제외공종"/>
      <sheetName val="기계원가계산서"/>
      <sheetName val="기계원가"/>
      <sheetName val="집계"/>
      <sheetName val="가설내역"/>
      <sheetName val="갑지(가로)"/>
      <sheetName val="표지목차간지"/>
      <sheetName val="예산조서-총괄"/>
      <sheetName val="예산조서-신공항1"/>
      <sheetName val="가설물"/>
      <sheetName val="K"/>
      <sheetName val="내역구성"/>
      <sheetName val="4원가"/>
      <sheetName val="임시급식"/>
      <sheetName val="옥외가스"/>
      <sheetName val="임시급식 (2)"/>
      <sheetName val="목차"/>
      <sheetName val="6동"/>
      <sheetName val="영구청"/>
      <sheetName val="영구청이설"/>
      <sheetName val="사당2"/>
      <sheetName val="사당4"/>
      <sheetName val="사당4이설"/>
      <sheetName val="교대2"/>
      <sheetName val="교대2이설"/>
      <sheetName val="교대3"/>
      <sheetName val="교대3이설"/>
      <sheetName val="수서3"/>
      <sheetName val="수서3이설"/>
      <sheetName val="영구청afc"/>
      <sheetName val="ⴭⴭⴭⴭ"/>
      <sheetName val="KMT물량"/>
      <sheetName val="2000,9월 일위"/>
      <sheetName val="구역화물"/>
      <sheetName val="unit 4"/>
      <sheetName val="Summary Sheets"/>
      <sheetName val="일위목록-기"/>
      <sheetName val="Chart1"/>
      <sheetName val="단위내역목록"/>
      <sheetName val="단위내역서"/>
      <sheetName val="원가(1)"/>
      <sheetName val="원가(2)"/>
      <sheetName val="공량산출서"/>
      <sheetName val="현장관리비 "/>
      <sheetName val="금액결정"/>
      <sheetName val="AS복구"/>
      <sheetName val="중기터파기"/>
      <sheetName val="변수값"/>
      <sheetName val="중기상차"/>
      <sheetName val="재료집계"/>
      <sheetName val="데리네이타현황"/>
      <sheetName val="단가표"/>
      <sheetName val="사각맨홀"/>
      <sheetName val="몰탈재료산출"/>
      <sheetName val="단위목록"/>
      <sheetName val="기계경비목록"/>
      <sheetName val="관급"/>
      <sheetName val="교통량조사"/>
      <sheetName val="2F 회의실견적(5_14 일대)"/>
      <sheetName val="기초코드"/>
      <sheetName val="공사별 가중치 산출근거(토목)"/>
      <sheetName val="가중치근거(조경)"/>
      <sheetName val="목동1절주.bh01"/>
      <sheetName val="48일위"/>
      <sheetName val="설계기준 및 하중계산"/>
      <sheetName val="입력값"/>
      <sheetName val="공문"/>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기본DATA"/>
      <sheetName val="Data&amp;Result"/>
      <sheetName val="일위대가(출입)"/>
      <sheetName val="총집계표"/>
      <sheetName val="물량산출근거"/>
      <sheetName val="토목내역"/>
      <sheetName val="CONCRETE"/>
      <sheetName val="설산1.나"/>
      <sheetName val="본사S"/>
      <sheetName val="전압강하계산"/>
      <sheetName val="D-3503"/>
      <sheetName val="과천MAIN"/>
      <sheetName val="여흥"/>
      <sheetName val="48전력선로일위"/>
      <sheetName val="계수시트"/>
      <sheetName val="AIR SHOWER(3인용)"/>
      <sheetName val="재집"/>
      <sheetName val="직재"/>
      <sheetName val="손익분석"/>
      <sheetName val="ITB COST"/>
      <sheetName val="보차도경계석"/>
      <sheetName val="우배수"/>
      <sheetName val="맨홀"/>
      <sheetName val="금호"/>
      <sheetName val="예산명세서"/>
      <sheetName val="J直材4"/>
      <sheetName val="연부97-1"/>
      <sheetName val="갑지1"/>
      <sheetName val="율촌법률사무소2내역"/>
      <sheetName val="지주목시비량산출서"/>
      <sheetName val="99총공사내역서"/>
      <sheetName val="고등학교"/>
      <sheetName val="제1장"/>
      <sheetName val="제2장"/>
      <sheetName val="제3장"/>
      <sheetName val="제4장"/>
      <sheetName val="5장공내역서"/>
      <sheetName val="제6장"/>
      <sheetName val="직불동의서"/>
      <sheetName val="확약서"/>
      <sheetName val="전자입찰"/>
      <sheetName val="7작업장인수인계서"/>
      <sheetName val="3특기시방서"/>
      <sheetName val="일위대가목록(1)"/>
      <sheetName val="담장산출"/>
      <sheetName val="중간부"/>
      <sheetName val="대,유,램"/>
      <sheetName val="48수량"/>
      <sheetName val="22수량"/>
      <sheetName val="버스운행안내"/>
      <sheetName val="예방접종계획"/>
      <sheetName val="근태계획서"/>
      <sheetName val="주차구획선수량"/>
      <sheetName val="접속슬라브"/>
      <sheetName val="대창(함평)-창열"/>
      <sheetName val="대창(장성)"/>
      <sheetName val="일위대가(계측기설치)"/>
      <sheetName val="가격조사서"/>
      <sheetName val="단가대비표(1)"/>
      <sheetName val="수질정화시설"/>
      <sheetName val="공통(20-91)"/>
      <sheetName val="차도조도계산"/>
      <sheetName val="49일위"/>
      <sheetName val="22일위"/>
      <sheetName val="49수량"/>
      <sheetName val="종합기별"/>
      <sheetName val="노무비명세서"/>
      <sheetName val="소요자재명세서"/>
      <sheetName val="역집계1"/>
      <sheetName val="단위가격"/>
      <sheetName val="제진기"/>
      <sheetName val="기성"/>
      <sheetName val="기성내역 진짜"/>
      <sheetName val="기성갑지"/>
      <sheetName val="2회기성사정"/>
      <sheetName val="3회기성갑지"/>
      <sheetName val="3회총괄"/>
      <sheetName val="3회기성"/>
      <sheetName val="품셈집계표"/>
      <sheetName val="자재조사표"/>
      <sheetName val="일반부표집계표"/>
      <sheetName val="제품橂"/>
      <sheetName val="차선도색현황"/>
      <sheetName val="단면치수"/>
      <sheetName val="변화치수"/>
      <sheetName val="전력구구조물산근"/>
      <sheetName val="중기일위대가"/>
      <sheetName val="정화조동내역"/>
      <sheetName val="단위수량"/>
      <sheetName val="관리사무소"/>
      <sheetName val="Testing"/>
      <sheetName val="계화배수"/>
      <sheetName val="방음벽 기초 일반수량"/>
      <sheetName val="I.설계조건"/>
      <sheetName val="NEYOK"/>
      <sheetName val="수안보-MBR1"/>
      <sheetName val="입력DATA"/>
      <sheetName val="건축"/>
      <sheetName val="단가산출서 (2)"/>
      <sheetName val="단가산출서"/>
      <sheetName val="BJJIN"/>
      <sheetName val="시공계획"/>
      <sheetName val="신공항A-9(원가수정)"/>
      <sheetName val="시중노임단가"/>
      <sheetName val="메서,변+증"/>
      <sheetName val="건축개요"/>
      <sheetName val="IMPEADENCE MAP 취수장"/>
      <sheetName val="노임(1차)"/>
      <sheetName val="36신설수량"/>
      <sheetName val="cost"/>
      <sheetName val="접속도로1"/>
      <sheetName val="공사별 가중치 산출근거(건축)"/>
      <sheetName val="집수A"/>
      <sheetName val="기계경비일람"/>
      <sheetName val="FAX"/>
      <sheetName val="일용노임단가"/>
      <sheetName val="sw1"/>
      <sheetName val="예산M6-B"/>
      <sheetName val="DATA 입력란"/>
      <sheetName val="1. 설계조건 2.단면가정 3. 하중계산"/>
      <sheetName val="토목주소"/>
      <sheetName val="품셈TABLE"/>
      <sheetName val="품셈표"/>
      <sheetName val="BSD (2)"/>
      <sheetName val="산출내역서"/>
      <sheetName val="저"/>
      <sheetName val="SLAB&quot;1&quot;"/>
      <sheetName val="P-산#1-1(WOWA1)"/>
      <sheetName val="백호우계수"/>
      <sheetName val="basic"/>
      <sheetName val="삼성전기"/>
      <sheetName val="효성CB 1P기초"/>
      <sheetName val="EQ-R1"/>
      <sheetName val="품목"/>
      <sheetName val="중총괄"/>
      <sheetName val="소총괄"/>
      <sheetName val="사용내역"/>
      <sheetName val="안전세부"/>
      <sheetName val="총급여"/>
      <sheetName val="급여"/>
      <sheetName val="안전사진"/>
      <sheetName val="계좌"/>
      <sheetName val="사진"/>
      <sheetName val="작업일지"/>
      <sheetName val="계획"/>
      <sheetName val="계획세부"/>
      <sheetName val="사용내역서"/>
      <sheetName val="항목별내역서"/>
      <sheetName val="안전담당자"/>
      <sheetName val="유도원"/>
      <sheetName val="1-1"/>
      <sheetName val=" 총괄표"/>
      <sheetName val="Á¡°ËÃÑ°ý"/>
      <sheetName val="»ó¼öµµÅä°øÁý°èÇ¥"/>
      <sheetName val="°ßÀû´ëºñ"/>
      <sheetName val="ÀÏÀ§´ë°¡Ç¥(À¯´Ü°¡)"/>
      <sheetName val="ÀÚÀç¸ñ·Ï"/>
      <sheetName val="20°ü¸®ºñÀ²"/>
      <sheetName val="설직재-1"/>
      <sheetName val="HRSG SMALL07220"/>
      <sheetName val="1단계"/>
      <sheetName val="실행(표지,갑,을)"/>
      <sheetName val="개요"/>
      <sheetName val="부서현황"/>
      <sheetName val="현장지지물물량"/>
      <sheetName val="감액총괄표"/>
      <sheetName val="프랜트면허"/>
      <sheetName val="전기혼잡제경비(45)"/>
      <sheetName val="설계기준"/>
      <sheetName val="내역1"/>
      <sheetName val="할증 "/>
      <sheetName val="plan&amp;section of foundation"/>
      <sheetName val="9811"/>
      <sheetName val="투찰내역"/>
      <sheetName val="COVER-P"/>
      <sheetName val="기본단가"/>
      <sheetName val="영업소실적"/>
      <sheetName val="인건-측정"/>
      <sheetName val="현관"/>
      <sheetName val="기자재비"/>
      <sheetName val="진접"/>
      <sheetName val="하부철근수량"/>
      <sheetName val="경산(을)"/>
      <sheetName val="소방사항"/>
      <sheetName val="TRE TABLE"/>
      <sheetName val="정화조방수미장"/>
      <sheetName val="간선"/>
      <sheetName val="전압"/>
      <sheetName val="조도"/>
      <sheetName val="동력"/>
      <sheetName val="노임,재료비"/>
      <sheetName val="약품공급2"/>
      <sheetName val="loading"/>
      <sheetName val="가도공"/>
      <sheetName val="기준비용"/>
      <sheetName val="설계예시"/>
      <sheetName val="날개벽수량표"/>
      <sheetName val="총괄내역서"/>
      <sheetName val="케이블트레이"/>
      <sheetName val="문학간접"/>
      <sheetName val="간접"/>
      <sheetName val="일위"/>
      <sheetName val="전기공사"/>
      <sheetName val="출력X"/>
      <sheetName val="도로경계블럭단위수량"/>
      <sheetName val="도로경계블럭단위토공"/>
      <sheetName val="L형측구단위수량"/>
      <sheetName val="L형측구연장조서"/>
      <sheetName val="가설공사"/>
      <sheetName val="단가결정"/>
      <sheetName val="내역아"/>
      <sheetName val="울타리"/>
      <sheetName val="저리조양"/>
      <sheetName val="설명"/>
      <sheetName val="단가표 (2)"/>
      <sheetName val="BEND LOSS"/>
      <sheetName val="단"/>
      <sheetName val="안양동교 1안"/>
      <sheetName val="자  재"/>
      <sheetName val="선정요령"/>
      <sheetName val="과세표준율-2"/>
      <sheetName val="면적분양가"/>
      <sheetName val="분양면적(1123)"/>
      <sheetName val="출력소스"/>
      <sheetName val="자금청구"/>
      <sheetName val="수량이동"/>
      <sheetName val="소각장스케줄"/>
      <sheetName val="환"/>
      <sheetName val="적용기준표(98년상반기)"/>
      <sheetName val="예산내역서"/>
      <sheetName val="하중산정"/>
      <sheetName val="2000_11월설계내역"/>
      <sheetName val="전선_및_전선관"/>
      <sheetName val="1_수변전설비공사"/>
      <sheetName val="2__동력설비_공사"/>
      <sheetName val="3__조명설비공사"/>
      <sheetName val="4__접지설비공사"/>
      <sheetName val="5__통신설비_공사"/>
      <sheetName val="6__전기방식설비공사"/>
      <sheetName val="6_전기방식_설비공사(2)"/>
      <sheetName val="7_방호설비공사"/>
      <sheetName val="8_가설전기공사"/>
      <sheetName val="복구량산정_및_전용회선_사용"/>
      <sheetName val="4월_실적추정(건축+토목)"/>
      <sheetName val="4월_실적추정(건축)"/>
      <sheetName val="준검_내역서"/>
      <sheetName val="1_수인터널"/>
      <sheetName val="수목데이타_"/>
      <sheetName val="변압기_및_발전기_용량"/>
      <sheetName val="단가_및_재료비"/>
      <sheetName val="-_INFORMATION_-"/>
      <sheetName val="1_수변전설비"/>
      <sheetName val="2_전력간선"/>
      <sheetName val="3_동력"/>
      <sheetName val="4_전등"/>
      <sheetName val="5_전열"/>
      <sheetName val="6_약전"/>
      <sheetName val="7_소방"/>
      <sheetName val="8_방송"/>
      <sheetName val="9_조명제어"/>
      <sheetName val="1안"/>
      <sheetName val="총괄서"/>
      <sheetName val="Option"/>
      <sheetName val="조명일위"/>
      <sheetName val="인상효1"/>
      <sheetName val="준공평가"/>
      <sheetName val="실행간접비용"/>
      <sheetName val="토사(PE)"/>
      <sheetName val="중기목록"/>
      <sheetName val="AS포장복구_"/>
      <sheetName val="3BL공동구_수량"/>
      <sheetName val="대로근거"/>
      <sheetName val="중로근거"/>
      <sheetName val="COPING"/>
      <sheetName val="SLIDES"/>
      <sheetName val="단가견적조사표"/>
      <sheetName val="덕소내역"/>
      <sheetName val="견적율"/>
      <sheetName val="구조대가"/>
      <sheetName val="포설대가1"/>
      <sheetName val="부대대가"/>
      <sheetName val="사급자재"/>
      <sheetName val="지주설치제원"/>
      <sheetName val="개보수공사BM"/>
      <sheetName val="품종별-이름"/>
      <sheetName val="인사자료총집계"/>
      <sheetName val=" 갑  지 "/>
      <sheetName val="Y_WORK"/>
      <sheetName val="다이꾸"/>
      <sheetName val="수성페인트도장 내역서"/>
      <sheetName val="CIVIL"/>
      <sheetName val="산근"/>
      <sheetName val="박스토공"/>
      <sheetName val="기준표"/>
      <sheetName val="단가및재료비"/>
      <sheetName val="보호공"/>
      <sheetName val="접지수량"/>
      <sheetName val="TOT"/>
      <sheetName val="보합"/>
      <sheetName val="49-119"/>
      <sheetName val="Macro(전선)"/>
      <sheetName val="발신정보"/>
      <sheetName val="철거집계"/>
      <sheetName val="설비내역서"/>
      <sheetName val="건축내역서"/>
      <sheetName val="전기내역서"/>
      <sheetName val="노원열병합  건축공사기성내역서"/>
      <sheetName val="한강운반비"/>
      <sheetName val="공종별내역서"/>
      <sheetName val="EQUIPMENT -2"/>
      <sheetName val="고분전시관"/>
      <sheetName val="설비"/>
      <sheetName val="빌딩 안내"/>
      <sheetName val="MBR9"/>
      <sheetName val="역T형교대(말뚝기초)"/>
      <sheetName val="공비대비"/>
      <sheetName val="계산식"/>
      <sheetName val="1._x0018_변전설비"/>
      <sheetName val="1.¼öº¯Àü¼³ºñ"/>
      <sheetName val="2.Àü·Â°£¼±"/>
      <sheetName val="3.µ¿·Â"/>
      <sheetName val="4.Àüµî"/>
      <sheetName val="5.Àü¿­"/>
      <sheetName val="6.¾àÀü"/>
      <sheetName val="7.¼Ò¹æ"/>
      <sheetName val="8.¹æ¼Û"/>
      <sheetName val="9.Á¶¸íÁ¦¾î"/>
      <sheetName val="10.Ã¶°Å°ø»ç"/>
      <sheetName val="³²¾ç½ÃÀÛµ¿ÀÚ105³ë65±â1.3È­1.2"/>
      <sheetName val="À»"/>
      <sheetName val="ºÎÇÏ°è»ê¼­"/>
      <sheetName val="À»Áö"/>
      <sheetName val="Á¶µµ°è»ê¼­ (µµ¼­)"/>
      <sheetName val="°ßÀûÁ¶°Ç"/>
      <sheetName val="°ßÀûÁ¶°Ç(À»Áö)"/>
      <sheetName val="Á÷³ë"/>
      <sheetName val="½ÇÇà³»¿ª"/>
      <sheetName val="실행예산"/>
      <sheetName val="관접합및부설"/>
      <sheetName val="U-TYPE(1)"/>
      <sheetName val="진우+대광"/>
      <sheetName val="01AC"/>
      <sheetName val="NYS"/>
      <sheetName val="본선토량운반계산서(1)0"/>
      <sheetName val="단면설계"/>
      <sheetName val="E.P.T수량산출서"/>
      <sheetName val="J01"/>
      <sheetName val="10_철거공사"/>
      <sheetName val="남양시작동자105노65기1_3화1_2"/>
      <sheetName val="표지_(2)"/>
      <sheetName val="9-1차이내역."/>
      <sheetName val="설계산출표지"/>
      <sheetName val="건축내역서 (경제상무실)"/>
      <sheetName val="2.조명기구철거(일괄철거분)"/>
      <sheetName val="사전공사"/>
      <sheetName val="소포내역 (2)"/>
      <sheetName val="암거단위"/>
      <sheetName val="열린교실"/>
      <sheetName val="노임변동률"/>
      <sheetName val="COMPRESSOR"/>
      <sheetName val="적용공정"/>
      <sheetName val="L_RPTB02_01"/>
      <sheetName val="주사무실종합"/>
      <sheetName val="본부소개"/>
      <sheetName val="기초자료"/>
      <sheetName val="여과지동"/>
      <sheetName val="내역표지"/>
      <sheetName val="송전재료비"/>
      <sheetName val="이형관중량"/>
      <sheetName val="산근(목록)"/>
      <sheetName val="내역전기"/>
      <sheetName val="기흥하도용"/>
      <sheetName val="기기리스트"/>
      <sheetName val="화해(함평)"/>
      <sheetName val="화해(장성)"/>
      <sheetName val="3련 BOX"/>
      <sheetName val="도장수량(하1)"/>
      <sheetName val="전기 원가계산서"/>
      <sheetName val="몰탈㔀቎԰_x0000_"/>
      <sheetName val="광혁기성"/>
      <sheetName val="몰탈䠊ፓ倀놡"/>
      <sheetName val="몰탈䠋ፓ頀뫻"/>
      <sheetName val="몰탈䠠ፓ瀀멗"/>
      <sheetName val="공제구간조서"/>
      <sheetName val="몰탈䠊ፓ "/>
      <sheetName val="세부내역(직접인건비)"/>
      <sheetName val="평가내역"/>
      <sheetName val="몰탈䠉ፓ退"/>
      <sheetName val="몰탈䠉ፓ退ꠍ"/>
      <sheetName val="몰탈䠑ፓ뀀짅"/>
      <sheetName val="TOEC"/>
      <sheetName val="내역서(기성청구)"/>
      <sheetName val="98수문일위"/>
      <sheetName val="위치조서"/>
      <sheetName val="위치"/>
      <sheetName val="공작물조직표(용배수)"/>
      <sheetName val="날개수량1.5"/>
      <sheetName val="시운전연료"/>
      <sheetName val="몰탈䠊ፓ㠀擞"/>
      <sheetName val="공통가설"/>
      <sheetName val="bdata-출력안함"/>
      <sheetName val="인수공총괄"/>
      <sheetName val="공리공제"/>
      <sheetName val="기성내역서표지"/>
      <sheetName val="Working(wo WTs)"/>
      <sheetName val="주조정실"/>
      <sheetName val="자재ᰀ፜搀"/>
      <sheetName val="eq_data"/>
      <sheetName val="실행내역서 "/>
      <sheetName val="copy"/>
      <sheetName val="서식"/>
      <sheetName val="변경내역을"/>
      <sheetName val="대외공문"/>
      <sheetName val="Factor"/>
      <sheetName val="CALCULATION"/>
      <sheetName val="working load at the btm ft."/>
      <sheetName val="WIND-EQ"/>
      <sheetName val="stability check"/>
      <sheetName val="design criteria"/>
      <sheetName val="발전기"/>
      <sheetName val="GEN"/>
      <sheetName val="부대공집계표"/>
      <sheetName val="내역(중앙)"/>
      <sheetName val="내역(창신)"/>
      <sheetName val="관일"/>
      <sheetName val="경영상태"/>
      <sheetName val="준공정산"/>
      <sheetName val="역T형"/>
      <sheetName val="J"/>
      <sheetName val="TEL"/>
      <sheetName val="예비품"/>
      <sheetName val="조견표"/>
      <sheetName val="2공구수량"/>
      <sheetName val="CC16-내역서"/>
      <sheetName val="연동내역서"/>
      <sheetName val="변경품셈"/>
      <sheetName val="물가대비표"/>
      <sheetName val="사업수지"/>
      <sheetName val="백암비스타내역"/>
      <sheetName val="물가"/>
      <sheetName val="경산"/>
      <sheetName val="★도급내역"/>
      <sheetName val="설계변경내역 98"/>
      <sheetName val="장문교(대전)"/>
      <sheetName val="계약표지"/>
      <sheetName val="화설내"/>
      <sheetName val="설내역서 "/>
      <sheetName val="웅진교-S2"/>
      <sheetName val="L_RPTA05_목록"/>
      <sheetName val="적상기초자료"/>
      <sheetName val="전체내역서"/>
      <sheetName val="3.내역서"/>
      <sheetName val="Macro3"/>
      <sheetName val="송우내역서"/>
      <sheetName val="배수관토공"/>
      <sheetName val="C3"/>
      <sheetName val="플랜트 설치"/>
      <sheetName val="tggwan(mac)"/>
      <sheetName val="조정내역"/>
      <sheetName val="개봉3동하수관"/>
      <sheetName val="견적대비표"/>
      <sheetName val="일반수량총괄집계"/>
      <sheetName val="기초자료입력및 K치 확인"/>
      <sheetName val="전체내ﰀ⁗"/>
      <sheetName val="전체내저፺"/>
      <sheetName val="전체내堀᎟"/>
      <sheetName val="인건비堀"/>
      <sheetName val="전체내︀ᇕ"/>
      <sheetName val="전체내怀፵"/>
      <sheetName val="변경비鰀፰"/>
      <sheetName val="㰀"/>
      <sheetName val="ꀀ"/>
      <sheetName val="전체내죃፺"/>
      <sheetName val="주관锼_x0013_"/>
      <sheetName val="전체내쀀ፐ"/>
      <sheetName val="堀"/>
      <sheetName val="주관사堀"/>
      <sheetName val="전체내壈᎟"/>
      <sheetName val="전체내惇፵"/>
      <sheetName val="주관사저"/>
      <sheetName val="견적ꀀፐ"/>
      <sheetName val="전체내惈፵"/>
      <sheetName val="판"/>
      <sheetName val="일위대가(계측ꀀፐቇ"/>
      <sheetName val="경ꀀፐ"/>
      <sheetName val="전체내죈፺"/>
      <sheetName val="금액"/>
      <sheetName val="교육종류"/>
      <sheetName val="단위집계표"/>
      <sheetName val="견적堀᎟"/>
      <sheetName val="교대(A1挔"/>
      <sheetName val="입적표"/>
      <sheetName val="현장설က_x0000_蠀ᛟ"/>
      <sheetName val="집수정"/>
      <sheetName val="학생내역"/>
      <sheetName val="스케즐"/>
      <sheetName val="PAINT"/>
      <sheetName val="견"/>
      <sheetName val="기성내역"/>
      <sheetName val="구조물터파기수량집계"/>
      <sheetName val="배수공 시멘트 및 골재량 산출"/>
      <sheetName val="공내ᰖ"/>
      <sheetName val="날개벽(시점좌측)"/>
      <sheetName val="NOMUBI"/>
      <sheetName val="AS_x0005__x0000_"/>
      <sheetName val="관리,부대비"/>
      <sheetName val="합의경상"/>
      <sheetName val="1.우편집중내역서"/>
      <sheetName val="단면瑌)"/>
      <sheetName val="경산锼_x0013_閄"/>
      <sheetName val="단면"/>
      <sheetName val="22단"/>
      <sheetName val="22단锼"/>
      <sheetName val="22단헾"/>
      <sheetName val="A갑지"/>
      <sheetName val="신표지1"/>
      <sheetName val="전선_및_전선ࠝ"/>
      <sheetName val="통합내역"/>
      <sheetName val="일위대가 "/>
      <sheetName val="제"/>
      <sheetName val="교량하부공"/>
      <sheetName val="대,怀፵"/>
      <sheetName val="Piping(Methanol)"/>
      <sheetName val="NAMES"/>
      <sheetName val="기자재׃"/>
      <sheetName val="갑지(0_x0000_"/>
      <sheetName val="단0_x0000_退"/>
      <sheetName val="갑지(렀뚣瘉"/>
      <sheetName val="갑지(_x0000_뎰瘇"/>
      <sheetName val="단면별연장"/>
      <sheetName val="분수공별 면적"/>
      <sheetName val="관로조직표"/>
      <sheetName val="기자재_x0000_"/>
      <sheetName val="단0_x0000__x0000_"/>
      <sheetName val="단ူ_x0000_䠀"/>
      <sheetName val="기자재_x0010_"/>
      <sheetName val="기자재壸"/>
      <sheetName val="기자재嬨"/>
      <sheetName val="기자재蔈"/>
      <sheetName val="견적대ﱀ"/>
      <sheetName val="견적대₨"/>
      <sheetName val="기자재游"/>
      <sheetName val="기자재೨"/>
      <sheetName val="기자재箘"/>
      <sheetName val="기자재"/>
      <sheetName val="기자재à"/>
      <sheetName val="기자재灰"/>
      <sheetName val="s"/>
      <sheetName val="집계표(공종별)"/>
      <sheetName val="소업1교"/>
      <sheetName val="상 부"/>
      <sheetName val="단가적용(터널)"/>
      <sheetName val="단위가격_할증"/>
      <sheetName val="총괄집䠄ᡏ"/>
      <sheetName val="산출및내역"/>
      <sheetName val="1호인버트수량"/>
      <sheetName val="석축설면"/>
      <sheetName val="법면단"/>
      <sheetName val="통로box전기"/>
      <sheetName val="내역서비교"/>
      <sheetName val="적용(기尜_x0013_"/>
      <sheetName val="2.1  노무비 평균단가산출"/>
      <sheetName val="DB"/>
      <sheetName val="CLAUSE"/>
      <sheetName val="약품설︀"/>
      <sheetName val="3CHBDC"/>
      <sheetName val="1-11조직표"/>
      <sheetName val="96.12"/>
      <sheetName val="1공구(입찰내역)"/>
      <sheetName val="22단丵"/>
      <sheetName val="Instruction"/>
      <sheetName val="전선"/>
      <sheetName val="CABLE"/>
      <sheetName val="일위대가 집계표"/>
      <sheetName val="횡배수관토공수량"/>
      <sheetName val="4.2.1 마루높이 검토"/>
      <sheetName val="이토변실(A3-LINE)"/>
      <sheetName val="4)유동표"/>
      <sheetName val="견적단가"/>
      <sheetName val="정산입력"/>
      <sheetName val="G.R300경비"/>
      <sheetName val="하중계산"/>
      <sheetName val="01"/>
      <sheetName val="조경"/>
      <sheetName val="물량집계"/>
      <sheetName val="개산공사비"/>
      <sheetName val="포쐀䑣"/>
      <sheetName val="포䠟⥏"/>
      <sheetName val="포䠠⥏"/>
      <sheetName val="01상노임"/>
      <sheetName val="22단가(철完9"/>
      <sheetName val="지질조사"/>
      <sheetName val="T1"/>
      <sheetName val="총체보활공정표"/>
      <sheetName val="아산경희980422"/>
      <sheetName val="Front"/>
      <sheetName val="wall"/>
      <sheetName val="공사내역"/>
      <sheetName val="Proposal"/>
      <sheetName val="토 적 표"/>
      <sheetName val="기본설계도급항목"/>
      <sheetName val="세목전체"/>
      <sheetName val="유첨#2"/>
      <sheetName val="유동표(변경)"/>
      <sheetName val="화재 탐지 설비"/>
      <sheetName val="골재산출"/>
      <sheetName val="CA지입"/>
      <sheetName val="대림산업"/>
      <sheetName val="총수량집계표"/>
      <sheetName val="연령현황"/>
      <sheetName val="MIJIBI"/>
      <sheetName val="건축직"/>
      <sheetName val="가시설흙막이"/>
      <sheetName val="집수정(600-700)"/>
      <sheetName val="12월31일"/>
      <sheetName val="BOQ"/>
      <sheetName val="48평단가"/>
      <sheetName val="57단가"/>
      <sheetName val="54평단가"/>
      <sheetName val="66평단가"/>
      <sheetName val="61단가"/>
      <sheetName val="89평단가"/>
      <sheetName val="84평단가"/>
      <sheetName val="펌프장수량산출(토)"/>
      <sheetName val="내역서(토목)"/>
      <sheetName val="TABLE"/>
      <sheetName val="ELECTRIC"/>
      <sheetName val="SCHEDULE"/>
      <sheetName val="교각별철근수량집계표"/>
      <sheetName val="EP0618"/>
      <sheetName val="동해title"/>
      <sheetName val="2002하반기노임기준"/>
      <sheetName val="본부장"/>
      <sheetName val="자동 철거"/>
      <sheetName val="자동 설치"/>
      <sheetName val="토목 철주"/>
      <sheetName val="철거 일위대가(1-19)"/>
      <sheetName val="철거 일위대가(20-22)"/>
      <sheetName val="설치 일위대가(23-45호)"/>
      <sheetName val="설치 일위대가(46~78호)"/>
      <sheetName val="구리토평1전기"/>
      <sheetName val="220 (2)"/>
      <sheetName val="단  가  대  비  표"/>
      <sheetName val="일  위  대  가  목  록"/>
      <sheetName val="96정변2"/>
      <sheetName val="사원등록"/>
      <sheetName val="호봉 (2)"/>
      <sheetName val="자재집계"/>
      <sheetName val="연결관암거"/>
      <sheetName val="기지국"/>
      <sheetName val="내역서 (2)"/>
      <sheetName val="data2"/>
      <sheetName val="암거날개벽재료집계"/>
      <sheetName val="노무비산출"/>
      <sheetName val="DWPM"/>
      <sheetName val="1공구(을)"/>
      <sheetName val="대공종"/>
      <sheetName val="보할공정"/>
      <sheetName val="총인원"/>
      <sheetName val="직급인원"/>
      <sheetName val="전기2005"/>
      <sheetName val="통신2005"/>
      <sheetName val="실행(1)"/>
      <sheetName val="BOQ(전체)"/>
      <sheetName val="차종별"/>
      <sheetName val="Man Power &amp; Comp"/>
      <sheetName val="대림경상68억"/>
      <sheetName val="PIPE"/>
      <sheetName val="VALVE"/>
      <sheetName val="2000년 공정표"/>
      <sheetName val="집1"/>
      <sheetName val="토공계산서(부체도로)"/>
      <sheetName val="월선수금"/>
      <sheetName val="SE-611"/>
      <sheetName val="날개벽"/>
      <sheetName val="백호헾】_x0005_"/>
      <sheetName val="36신설수翇"/>
      <sheetName val="36신설수︀"/>
      <sheetName val="견적꓀᥻"/>
      <sheetName val="수안보-_x0005__x0000__x0000_"/>
      <sheetName val="36신설수Ç"/>
      <sheetName val="36신설수資"/>
      <sheetName val="공사비증감"/>
      <sheetName val="포䈀㙪"/>
      <sheetName val="aa"/>
      <sheetName val="현금흐름"/>
      <sheetName val="COVER"/>
      <sheetName val="현장예산"/>
      <sheetName val="3.자재비(총괄)"/>
      <sheetName val="평가데이터"/>
      <sheetName val="SULKEA"/>
      <sheetName val="아파트건축"/>
      <sheetName val="잔수량(작성)"/>
      <sheetName val="효동"/>
      <sheetName val="전체철근집계"/>
      <sheetName val="토목공사"/>
      <sheetName val="토공산출(주차장)"/>
      <sheetName val="건축공사실행"/>
      <sheetName val="Customer Databas"/>
      <sheetName val="적용단위길이"/>
      <sheetName val="피벗테이블데이터분석"/>
      <sheetName val="특수기호강도거푸집"/>
      <sheetName val="종배수관면벽신"/>
      <sheetName val="종배수관(신)"/>
      <sheetName val="성서방향-교대(A2)"/>
      <sheetName val="상행-교대(A1)"/>
      <sheetName val="매매"/>
      <sheetName val="전신"/>
      <sheetName val="기간등록"/>
      <sheetName val="유림골조"/>
      <sheetName val="과세내역(세부)"/>
      <sheetName val="INPUT(덕도방향-시점)"/>
      <sheetName val="진주䈀ᅪ"/>
      <sheetName val="조명투자및환수계획"/>
      <sheetName val="제조중간결과"/>
      <sheetName val="BOX(1.5X1.5)"/>
      <sheetName val="TYPE-A"/>
      <sheetName val="배수문수량산출(3)"/>
      <sheetName val="2BOX본체"/>
      <sheetName val="기계경비단가"/>
      <sheetName val="栍ᾆ"/>
      <sheetName val="도급"/>
      <sheetName val="수안보-徸〒_x0005__x0000_"/>
      <sheetName val="비목군분류일위"/>
      <sheetName val="입출재고현⩿〚_x0005__x0000_"/>
      <sheetName val="º¯°æ»çÀ_x0000_"/>
      <sheetName val="설-원가"/>
      <sheetName val="단위량당중기"/>
      <sheetName val="전체_1설계"/>
      <sheetName val="수안보-娐&gt;闰⿑"/>
      <sheetName val="수안보-ꮸ⿥_x0005__x0000_"/>
      <sheetName val="백호丵〒_x0005_"/>
      <sheetName val="투찰가"/>
      <sheetName val="각종장비전압강하계산"/>
      <sheetName val="철근총괄집계표"/>
      <sheetName val="빗물받이(910-510-410)"/>
      <sheetName val="우수"/>
      <sheetName val="영동(D)"/>
      <sheetName val="일위_파일"/>
      <sheetName val="갑지(추정)"/>
      <sheetName val="L-type"/>
      <sheetName val="자재비"/>
      <sheetName val="기초일위"/>
      <sheetName val="품셈기준"/>
      <sheetName val="총(신설)"/>
      <sheetName val="기본일위"/>
      <sheetName val="산출(전주P7)"/>
      <sheetName val="바닥판"/>
      <sheetName val="FOOTING단면력"/>
      <sheetName val="unit"/>
      <sheetName val="차수공개요"/>
      <sheetName val="총괄-1"/>
      <sheetName val="오동"/>
      <sheetName val="대조"/>
      <sheetName val="나한"/>
      <sheetName val="CB"/>
      <sheetName val="CS2"/>
      <sheetName val="공종"/>
      <sheetName val="단가산출집계"/>
      <sheetName val="IP좌표"/>
      <sheetName val="출력-내역서"/>
      <sheetName val="woo(mac)"/>
      <sheetName val="제원.설계조건"/>
      <sheetName val="type-F"/>
      <sheetName val="SLAB"/>
      <sheetName val="관람석제출"/>
      <sheetName val="골조시행"/>
      <sheetName val="지장물C"/>
      <sheetName val="96수출"/>
      <sheetName val="Site Expenses"/>
      <sheetName val="가공비"/>
      <sheetName val="General Data"/>
      <sheetName val="단위세대"/>
      <sheetName val="sum1 (2)"/>
      <sheetName val="단중표"/>
      <sheetName val="c_balju"/>
      <sheetName val="단가표 "/>
      <sheetName val="기초공"/>
      <sheetName val="투자효율분석"/>
      <sheetName val="현장관리비"/>
      <sheetName val="일위목차"/>
      <sheetName val="인공(100P,배선반)"/>
      <sheetName val="홈통받이수량"/>
      <sheetName val="적용토목"/>
      <sheetName val="콘_재료분리(1)"/>
      <sheetName val="단위중량"/>
      <sheetName val="원형맨홀수량"/>
      <sheetName val="단가 "/>
      <sheetName val="경율산정"/>
      <sheetName val="단가(반정1교-원주)"/>
      <sheetName val="내역서 "/>
      <sheetName val="용소리교"/>
      <sheetName val="기본"/>
      <sheetName val="공통가설공사"/>
      <sheetName val="당사"/>
      <sheetName val="별표"/>
      <sheetName val="WEON"/>
      <sheetName val="경상"/>
      <sheetName val="가설"/>
      <sheetName val="교대"/>
      <sheetName val="견적"/>
      <sheetName val="구동"/>
      <sheetName val="const."/>
      <sheetName val="교각별수량"/>
      <sheetName val="원가산출서"/>
      <sheetName val="Dae_Jiju"/>
      <sheetName val="Sikje_ingun"/>
      <sheetName val="TREE_D"/>
      <sheetName val="내역서(전체)"/>
      <sheetName val="WING3"/>
      <sheetName val="세부견적서(DAS Call Back)"/>
      <sheetName val="OPGW기별"/>
      <sheetName val="단중표-ST"/>
      <sheetName val="경비"/>
      <sheetName val="토적표"/>
      <sheetName val="공사수행방안"/>
      <sheetName val="단가비교표_공통1"/>
      <sheetName val=" 토목 처리장도급내역서 "/>
      <sheetName val="시설일위"/>
      <sheetName val="DATA 입력부"/>
      <sheetName val="승용"/>
      <sheetName val="맨홀토공수량"/>
      <sheetName val="기초및구체공"/>
      <sheetName val="삼보지질"/>
      <sheetName val="7.전산해석결과"/>
      <sheetName val="4.하중"/>
      <sheetName val="우각부검토"/>
      <sheetName val="특수선일위대가"/>
      <sheetName val="개소별수량산출"/>
      <sheetName val="H PILE수량"/>
      <sheetName val="H-PILE수량집계"/>
      <sheetName val="단가조사-2"/>
      <sheetName val="산출2-기기동력"/>
      <sheetName val="공사착공계"/>
      <sheetName val="참조 DATA"/>
      <sheetName val="토공(우물통,기타) "/>
      <sheetName val="단가조사표"/>
      <sheetName val="설계내역서(기계)"/>
      <sheetName val="일집"/>
      <sheetName val="MCC제원"/>
      <sheetName val="일위대가-1"/>
      <sheetName val="DWG-CAB-I"/>
      <sheetName val="금긋기 및 절단"/>
      <sheetName val="결합부검토"/>
      <sheetName val="DATA(BAC)"/>
      <sheetName val="工완성공사율"/>
      <sheetName val="토공(완충)"/>
      <sheetName val="방송노임"/>
      <sheetName val="Ampecity Data"/>
      <sheetName val="허용전류-IEC"/>
      <sheetName val="허용전류-IEC DATA"/>
      <sheetName val="현금"/>
      <sheetName val="현장"/>
      <sheetName val="참조(X)"/>
      <sheetName val="__MAIN"/>
      <sheetName val="기술자료 (연수)"/>
      <sheetName val="MACRO(전선관)"/>
      <sheetName val="단가LIST"/>
      <sheetName val="계산근거"/>
      <sheetName val="건축원가계산서"/>
      <sheetName val="철근량 검토"/>
      <sheetName val="공사진행"/>
      <sheetName val="견적서(대외) (2)"/>
      <sheetName val="°úÃµMAIN"/>
      <sheetName val="ÅÍ³ÎÁ¶µµ"/>
      <sheetName val="1.¼³°è±âÁØ"/>
      <sheetName val="3Â÷¼³°è"/>
      <sheetName val="³ëÀÓ"/>
      <sheetName val="ÇöÈ²CODE"/>
      <sheetName val="¼ÕÀÍÇöÈ²"/>
      <sheetName val="±âµÕ(¿øÇü)"/>
      <sheetName val="¿Ëº®"/>
      <sheetName val="´Ü°¡ºñ±³Ç¥"/>
      <sheetName val="ABUT¼ö·®-A1"/>
      <sheetName val="¹ëºê¼³Ä¡"/>
      <sheetName val="3.¹Ù´ÚÆÇ¼³°è"/>
      <sheetName val="Á¶°Ç"/>
      <sheetName val="¿©Èï"/>
      <sheetName val="tÇü"/>
      <sheetName val="1.¼öº¯Àü¼³ºñ°ø»ç"/>
      <sheetName val="2. µ¿·Â¼³ºñ °ø»ç"/>
      <sheetName val="3. Á¶¸í¼³ºñ°ø»ç"/>
      <sheetName val="4. Á¢Áö¼³ºñ°ø»ç"/>
      <sheetName val="5. Åë½Å¼³ºñ °ø»ç"/>
      <sheetName val="6. Àü±â¹æ½Ä¼³ºñ°ø»ç"/>
      <sheetName val="6.Àü±â¹æ½Ä ¼³ºñ°ø»ç(2)"/>
      <sheetName val="7.¹æÈ£¼³ºñ°ø»ç"/>
      <sheetName val="8.°¡¼³Àü±â°ø»ç"/>
      <sheetName val="»êÃâ±Ù°Å"/>
      <sheetName val="Á¡¼ö°è»ê1-2"/>
      <sheetName val="ÃÑ°è"/>
      <sheetName val="¼ö¾Èº¸-MBR1"/>
      <sheetName val="ÀÔ·ÂDATA"/>
      <sheetName val="8. ¾ÈÁ¤°ËÅä"/>
      <sheetName val="ÇöÀåÁöÁö¹°¹°·®"/>
      <sheetName val="9GNG¿î¹Ý"/>
      <sheetName val="¿µ¾÷¼Ò½ÇÀû"/>
      <sheetName val="°ø»çÁøÇà"/>
      <sheetName val="°ßÀû¼­(´ë¿Ü) (2)"/>
      <sheetName val="ÀÎ°Ç-ÃøÁ¤"/>
      <sheetName val="6PILE  (µ¹Ãâ)"/>
      <sheetName val="조도계산서1"/>
      <sheetName val="견적사양비교표"/>
      <sheetName val="전체내역갑지"/>
      <sheetName val="교실"/>
      <sheetName val="현장대리인계"/>
      <sheetName val="본체"/>
      <sheetName val="동원인원산출"/>
      <sheetName val="일위대가집계표"/>
      <sheetName val="D-RMIL"/>
      <sheetName val="1"/>
      <sheetName val="보도경계블럭"/>
      <sheetName val="강북라우터"/>
      <sheetName val="합천내역"/>
      <sheetName val="교통대책내역"/>
      <sheetName val=" 견적서"/>
      <sheetName val="일위대가(건축)"/>
      <sheetName val="부산4"/>
      <sheetName val="TC표지"/>
      <sheetName val="통합"/>
      <sheetName val="BOX"/>
      <sheetName val="공정량산출내역서 "/>
      <sheetName val="96노임기준"/>
      <sheetName val="세부내역서"/>
      <sheetName val="단산"/>
      <sheetName val="Requirements"/>
      <sheetName val="단가보완"/>
      <sheetName val="연돌일위집계"/>
      <sheetName val="입력"/>
      <sheetName val="납부서"/>
      <sheetName val="일위대가(여기까지)"/>
      <sheetName val="단위_xdc00_ὗ␀"/>
      <sheetName val="밧데리"/>
      <sheetName val="8.현장관리비"/>
      <sheetName val="7.안전관리비"/>
      <sheetName val="기타시설"/>
      <sheetName val="판매시설"/>
      <sheetName val="아파트"/>
      <sheetName val="주민복지관"/>
      <sheetName val="지하주차장"/>
      <sheetName val="LAB"/>
      <sheetName val="Inquiry"/>
      <sheetName val="별표 "/>
      <sheetName val="매입세"/>
      <sheetName val="신공"/>
      <sheetName val="표층포설및다짐"/>
      <sheetName val="균열"/>
      <sheetName val="노᠀⁷"/>
      <sheetName val="실행예산서"/>
      <sheetName val="기본단가표"/>
      <sheetName val="급명"/>
      <sheetName val="L형옹벽측구"/>
      <sheetName val="남양구조시험동"/>
      <sheetName val="CHITIET VL-NC-TT -1p"/>
      <sheetName val="TDTKP1"/>
      <sheetName val="bearing"/>
      <sheetName val="통신물량"/>
      <sheetName val="가설공사내역"/>
      <sheetName val="내역서(총)"/>
      <sheetName val="CON'C"/>
      <sheetName val="토공A"/>
      <sheetName val="전체공내역서"/>
      <sheetName val="퍼스트"/>
      <sheetName val="목록"/>
      <sheetName val="1.범위"/>
      <sheetName val="2.편성"/>
      <sheetName val="3개요"/>
      <sheetName val="5내역"/>
      <sheetName val="6.GAS"/>
      <sheetName val="7임급실"/>
      <sheetName val="미제출"/>
      <sheetName val="소방1"/>
      <sheetName val="소방2"/>
      <sheetName val="왜UP"/>
      <sheetName val="명단원자료(이전)"/>
      <sheetName val="원가서"/>
      <sheetName val="증감분석"/>
      <sheetName val="단가산출1"/>
      <sheetName val="기초입력"/>
      <sheetName val="협조전"/>
      <sheetName val="입찰견적보고서"/>
      <sheetName val="설명서 "/>
      <sheetName val="내부부하"/>
      <sheetName val="SKETCH"/>
      <sheetName val="MFAB"/>
      <sheetName val="MFRT"/>
      <sheetName val="MPKG"/>
      <sheetName val="MPRD"/>
      <sheetName val="MEXICO-C"/>
      <sheetName val="공통부대비"/>
      <sheetName val="Piping Design Data"/>
      <sheetName val="FAB별"/>
      <sheetName val="8.PILE  (돌출)"/>
      <sheetName val="유기공정"/>
      <sheetName val="STBOX"/>
      <sheetName val="우각부보강"/>
      <sheetName val="산재 안전"/>
      <sheetName val="노무비 경비"/>
      <sheetName val="산정표"/>
      <sheetName val="공사기본자료"/>
      <sheetName val="공사비총괄표"/>
      <sheetName val="7.1유효폭"/>
      <sheetName val="BQ(실행)"/>
      <sheetName val="기준액"/>
      <sheetName val="와동25-3(변경)"/>
      <sheetName val="기계"/>
      <sheetName val="T6-6(2)"/>
      <sheetName val="Upgrades pricing"/>
      <sheetName val="3_바닥판설계"/>
      <sheetName val="종배수관"/>
      <sheetName val="연습장소"/>
      <sheetName val="상세내역,전력산출서"/>
      <sheetName val="2003상반기노임기준"/>
      <sheetName val="중기조종사 단위단가"/>
      <sheetName val="내역(가지)"/>
      <sheetName val="공주-교대(A1)"/>
      <sheetName val="실행"/>
      <sheetName val="단가조사-1"/>
      <sheetName val="현장별계약현황('98.10.31)"/>
      <sheetName val="현장관리비데이타"/>
      <sheetName val="1)fs"/>
      <sheetName val="구조     ."/>
      <sheetName val="중기사용료"/>
      <sheetName val="TYPE-1"/>
      <sheetName val="design load"/>
      <sheetName val="견적내역"/>
      <sheetName val="견적서세부내용"/>
      <sheetName val="견적내용입력"/>
      <sheetName val="공사내역서(을)실행"/>
      <sheetName val="Recovered_Sheet1"/>
      <sheetName val="원가상세내역"/>
      <sheetName val="2004경영(비목별)"/>
      <sheetName val="2004경영"/>
      <sheetName val="직원동원SCH"/>
      <sheetName val="계획금액"/>
      <sheetName val="변경후-SHEET"/>
      <sheetName val="도급양식"/>
      <sheetName val="장비집계"/>
      <sheetName val="GI-LIST"/>
      <sheetName val="손익집계(공장별)"/>
      <sheetName val="설계명세서(선로)"/>
      <sheetName val="보호"/>
      <sheetName val="성남여성복지내역"/>
      <sheetName val="(A)내역서"/>
      <sheetName val="간지"/>
      <sheetName val="mcc일위대가"/>
      <sheetName val="ATS단가"/>
      <sheetName val="내역(전체)"/>
      <sheetName val="횡배수관"/>
      <sheetName val="설계내역(2001)"/>
      <sheetName val="원본"/>
      <sheetName val="공사비 내역 (가)"/>
      <sheetName val="차수"/>
      <sheetName val="EKOG10건축"/>
      <sheetName val="안양1공구_건축"/>
      <sheetName val="북방3터널"/>
      <sheetName val="예산서"/>
      <sheetName val="등록업체"/>
      <sheetName val="esc"/>
      <sheetName val="도급예산내역서봉투"/>
      <sheetName val="도급예산내역서총괄표"/>
      <sheetName val="을부담운반비"/>
      <sheetName val="운반비산출"/>
      <sheetName val="LIST"/>
      <sheetName val="모델링"/>
      <sheetName val="EUPDAT2"/>
      <sheetName val="hvac내역서(제어동)"/>
      <sheetName val="단락전류-A"/>
      <sheetName val="DPRKMHDT"/>
      <sheetName val="부표총괄"/>
      <sheetName val="Tot-sum"/>
      <sheetName val="하도급변경대비표"/>
      <sheetName val="2000용수잠관-수량집계"/>
      <sheetName val="투입(관수_건축)"/>
      <sheetName val="투입(APT500)"/>
      <sheetName val="투입(분당)"/>
      <sheetName val="작성지침서2)"/>
      <sheetName val="투입스케쥴양식"/>
      <sheetName val="투입(APT1200)"/>
      <sheetName val="투입(평촌)"/>
      <sheetName val="투입(APT1000)"/>
      <sheetName val="계약내역서(을지)"/>
      <sheetName val="영흥TL(UP,DOWN) "/>
      <sheetName val="96작생능"/>
      <sheetName val="sheets"/>
      <sheetName val="관기성공.내"/>
      <sheetName val="중동상가"/>
      <sheetName val="조명율데이타"/>
      <sheetName val="변경서식"/>
      <sheetName val="TYPE-B 평균H"/>
      <sheetName val="평균높이산출근거"/>
      <sheetName val="횡배수관위치조서"/>
      <sheetName val="공사비내역서"/>
      <sheetName val="공조기"/>
      <sheetName val="내역(토목)"/>
      <sheetName val="5.공종별예산내역서"/>
      <sheetName val="PROJECT BRIEF"/>
      <sheetName val="토공정보"/>
      <sheetName val="2"/>
      <sheetName val="두앙"/>
      <sheetName val="깨기수량"/>
      <sheetName val="샤워실위생"/>
      <sheetName val="현장경비"/>
      <sheetName val="노원열병합  건축렀こ렀䡟ԯ_x0000_缀"/>
      <sheetName val="노원열병합  건축렀䡟ԯ_x0000_缀_x0000__x0000_"/>
      <sheetName val="노원열병합  건축︀ᇕ԰_x0000_缀_x0000__x0000_"/>
      <sheetName val="노원열병합  건축ﻕᇕ԰_x0000_缀_x0000__x0000_"/>
      <sheetName val="년도별노임표"/>
      <sheetName val="중기목록표"/>
      <sheetName val="위성"/>
      <sheetName val="GAEYO"/>
      <sheetName val="Vari by Vendor"/>
      <sheetName val="공용시설내역"/>
      <sheetName val="97 사업추정(WEKI)"/>
      <sheetName val="기계경비및산출근거서"/>
      <sheetName val="Languages"/>
      <sheetName val="원내역서3"/>
      <sheetName val="101동"/>
      <sheetName val="3도로"/>
      <sheetName val="세동별비상"/>
      <sheetName val="세부내역서(전기)"/>
      <sheetName val="대비내역"/>
      <sheetName val="기존단가 (2)"/>
      <sheetName val="9."/>
      <sheetName val="견적서1"/>
      <sheetName val="자재테이블"/>
      <sheetName val="내역서적용수량"/>
      <sheetName val="기본사항"/>
      <sheetName val="토목내역서 (도급단가)"/>
      <sheetName val="현황산출서"/>
      <sheetName val="내역서단가산출용"/>
      <sheetName val="가CP"/>
      <sheetName val="청구내역(9807)"/>
      <sheetName val="UR2-Calculation"/>
      <sheetName val="변경품셈총괄"/>
      <sheetName val="내역."/>
      <sheetName val="부대"/>
      <sheetName val="1차 내역서"/>
      <sheetName val="기계설비"/>
      <sheetName val="도장 및 용접 수량"/>
      <sheetName val="음성방향"/>
      <sheetName val="현장관리비 산출내역"/>
      <sheetName val="토목검측서"/>
      <sheetName val="VENDOR LIST"/>
      <sheetName val="설계일반"/>
      <sheetName val="수압집계"/>
      <sheetName val="예산M12A"/>
      <sheetName val="SP-B1"/>
      <sheetName val="유림총괄"/>
      <sheetName val="신규 품"/>
      <sheetName val="자재 집계표"/>
      <sheetName val="변수데이타"/>
      <sheetName val="INDEX"/>
      <sheetName val="15100"/>
      <sheetName val="MAT"/>
      <sheetName val="적용기준"/>
      <sheetName val="통신단가조사"/>
      <sheetName val="105,106,107동"/>
      <sheetName val="수로교총재료齘_x0013_"/>
      <sheetName val="전력"/>
      <sheetName val="매출단가"/>
      <sheetName val="M-EQPT-Z"/>
      <sheetName val="2000,_x0010__x0000_退˘踇"/>
      <sheetName val="2000,_x0010__x0000_蒘Ȭ踇"/>
      <sheetName val="2000,_x0000__x0000_ᓐ_x0000__x0000_"/>
      <sheetName val="2000,_x0000__x0000_︸_x0000__x0000_"/>
      <sheetName val="2000,_x0000__x0000_Ẩ_x0000__x0000_"/>
      <sheetName val="2000,到_x0016_剼_x0016_徸"/>
      <sheetName val="2000,徸⽝_x0005__x0000_"/>
      <sheetName val="2000,咘೿踇⽟_x0000_"/>
      <sheetName val="2000,ﳨǬ踇⾣_x0000_"/>
      <sheetName val="실행변경(1차)"/>
      <sheetName val="2000,缈,罌,헾"/>
      <sheetName val="2000,薸!藼!헾"/>
      <sheetName val="2000,螨_x0013_蟬_x0013_헾"/>
      <sheetName val="2000,午_x0013_꾈ૂ䡲"/>
      <sheetName val="2000,午_x0013_ॢ䡲"/>
      <sheetName val="동원인원"/>
      <sheetName val="SANBAISU"/>
      <sheetName val="전체내ᓈባ"/>
      <sheetName val="4렀቟԰"/>
      <sheetName val="4︀ᇕ԰"/>
      <sheetName val="자재조사표(참고용)"/>
      <sheetName val="분전함신설"/>
      <sheetName val="접지1종"/>
      <sheetName val="제품"/>
      <sheetName val="참조M"/>
      <sheetName val="BOX 본체"/>
      <sheetName val="포장공자재집계표"/>
      <sheetName val="3련 B姨#"/>
      <sheetName val="경로,구간현황"/>
      <sheetName val="시가지우회도로공내역서"/>
      <sheetName val="1_설계기준"/>
      <sheetName val="Sheet1_(2)"/>
      <sheetName val="Pier 3"/>
      <sheetName val="자재일람"/>
      <sheetName val="w't table"/>
      <sheetName val="Main"/>
      <sheetName val="4차원가계산서"/>
      <sheetName val="환율-LIBOR"/>
      <sheetName val="사업계획1안"/>
      <sheetName val="코드"/>
      <sheetName val="공통비"/>
      <sheetName val="월별수입"/>
      <sheetName val="상가지급현황"/>
      <sheetName val="순공사비"/>
      <sheetName val="증栀ᙿ가"/>
      <sheetName val="일반맨홀수량집계"/>
      <sheetName val="날개벽(TYPE1)"/>
      <sheetName val="주경기-오배수"/>
      <sheetName val="401"/>
      <sheetName val="공정"/>
      <sheetName val="(2)"/>
      <sheetName val="옥외"/>
      <sheetName val="IMF Code"/>
      <sheetName val="P.M 별"/>
      <sheetName val="설계변경내역서"/>
      <sheetName val="배"/>
      <sheetName val="Top PO"/>
      <sheetName val="날개벽(좌,우=45도,75도)"/>
      <sheetName val="단위별 일위대가표"/>
      <sheetName val="IMP_(REACTOR)"/>
      <sheetName val="지수"/>
      <sheetName val="1을"/>
      <sheetName val="1호맨홀토공"/>
      <sheetName val="SRC-B3U2"/>
      <sheetName val="일(4)"/>
      <sheetName val="master(total)"/>
      <sheetName val="2.펌프장(사급자재)"/>
      <sheetName val="내역총괄"/>
      <sheetName val="내역총괄2"/>
      <sheetName val="내역총괄3"/>
      <sheetName val="예산조서(무선)"/>
      <sheetName val="36+45-113-18+19+20I"/>
      <sheetName val="IBASE"/>
      <sheetName val="Cost bd-&quot;A&quot;"/>
      <sheetName val="보집계표"/>
      <sheetName val="원내역서 그대로"/>
      <sheetName val="154TW"/>
      <sheetName val="일반수량집계"/>
      <sheetName val="CAL"/>
      <sheetName val="거푸집물량"/>
      <sheetName val="노임2"/>
      <sheetName val="단가(추가)"/>
      <sheetName val="일위대가(추가)"/>
      <sheetName val="LD"/>
      <sheetName val="시중노임(공사)"/>
      <sheetName val="Summar헾】_x0005__x0000__x0000__x0000__x0000_"/>
      <sheetName val="CAT_5"/>
      <sheetName val="2터널시점"/>
      <sheetName val="자재노임단가"/>
      <sheetName val="크레인5ton"/>
      <sheetName val="단가산출-2"/>
      <sheetName val="기초수량-1"/>
      <sheetName val="단가산출-1"/>
      <sheetName val="Tiburon"/>
      <sheetName val="전체내ꀀፐ"/>
      <sheetName val="횡배위치"/>
      <sheetName val="계산중"/>
      <sheetName val="부대헾】"/>
      <sheetName val="교대(A1窨"/>
      <sheetName val="부대窨_x0013_"/>
      <sheetName val="하수급견적대窨"/>
      <sheetName val="하수급견적대_x0005_"/>
      <sheetName val="교대(A1_x0005_"/>
      <sheetName val="부대_x0005__x0000_"/>
      <sheetName val="전체내㗈቎"/>
      <sheetName val="식재가격"/>
      <sheetName val="식재총괄"/>
      <sheetName val="전체내׃_x0000_"/>
      <sheetName val="9-1㔀቎԰_x0000_"/>
      <sheetName val="9-1԰_x0000_缀_x0000_"/>
      <sheetName val="전체내㠀ᎍ"/>
      <sheetName val="하수급견적대齘"/>
      <sheetName val="교대(A1竈"/>
      <sheetName val="하수급견적대헾"/>
      <sheetName val="하수급견적대竈"/>
      <sheetName val="전체내䋈ᅪ"/>
      <sheetName val="전체내ꠀ፺"/>
      <sheetName val="2호맨홀공제수량"/>
      <sheetName val="전체내԰_x0000_"/>
      <sheetName val="전체내֬_x0000_"/>
      <sheetName val="전체내ﻈ䓕"/>
      <sheetName val="교대(A1헾"/>
      <sheetName val="하수급견적대鷸"/>
      <sheetName val="ꠀ"/>
      <sheetName val="전체내棈᎜"/>
      <sheetName val="전체내䠀ᖞ"/>
      <sheetName val="하수급견적대鬘"/>
      <sheetName val="2.대외공문"/>
      <sheetName val="차압계산"/>
      <sheetName val="전체내저ᚙ"/>
      <sheetName val="전체내ꠀ᪘"/>
      <sheetName val="하수급견적대風"/>
      <sheetName val="하수급견적대肘"/>
      <sheetName val="부대芈+"/>
      <sheetName val="하수급견적대芈"/>
      <sheetName val="전체내︀嗕"/>
      <sheetName val="부대헾⼴"/>
      <sheetName val="하수급견적대飘"/>
      <sheetName val="B부대공"/>
      <sheetName val="전체내蠀ᒗ"/>
      <sheetName val="암거치수표"/>
      <sheetName val="재료집계표빽업"/>
      <sheetName val="암거수리계산서"/>
      <sheetName val="◀암거위치"/>
      <sheetName val="최종단면▶"/>
      <sheetName val="◀평균높이▶"/>
      <sheetName val="전체내︀盕"/>
      <sheetName val="일위대가(계측︩盕ԯ_x0000_"/>
      <sheetName val="전체내壈▞"/>
      <sheetName val="토공총괄집계"/>
      <sheetName val="토공총괄표"/>
      <sheetName val="재료단가"/>
      <sheetName val="낙찰표"/>
      <sheetName val="1.동력공사"/>
      <sheetName val="배전반용량계산"/>
      <sheetName val="참조"/>
      <sheetName val="원가총괄"/>
      <sheetName val="PART_DISCOUNT"/>
      <sheetName val="5. 차단기 용량계산"/>
      <sheetName val="2002계약현황"/>
      <sheetName val="리터팬내장형"/>
      <sheetName val="내역총괄표"/>
      <sheetName val="형식별 개략공사비"/>
      <sheetName val="5.1단가조사"/>
      <sheetName val="배관배선 단가조사"/>
      <sheetName val="동력배선"/>
      <sheetName val="본선동력배선"/>
      <sheetName val="본선조명"/>
      <sheetName val="전력간선배선"/>
      <sheetName val="전열배선"/>
      <sheetName val="Macro"/>
      <sheetName val="총괄표(1)"/>
      <sheetName val="원본(갑지)"/>
      <sheetName val="노무비(DB)_이후 출력XXXXXX"/>
      <sheetName val="POWER"/>
      <sheetName val="설계서(7)"/>
      <sheetName val="갑지(가로ﻁ"/>
      <sheetName val="단위"/>
      <sheetName val="4월"/>
      <sheetName val="8월"/>
      <sheetName val="12월"/>
      <sheetName val="2월"/>
      <sheetName val="1월"/>
      <sheetName val="7월"/>
      <sheetName val="6월"/>
      <sheetName val="3월"/>
      <sheetName val="5월"/>
      <sheetName val="11월"/>
      <sheetName val="10월"/>
      <sheetName val="9월"/>
      <sheetName val="기계경비산출"/>
      <sheetName val="용산1(해보)"/>
      <sheetName val="실㔀቎԰"/>
      <sheetName val="실︀껕ԯ"/>
      <sheetName val="실ԯ_x0000_缀"/>
      <sheetName val="금리׉"/>
      <sheetName val="실頀▀_xdc00_"/>
      <sheetName val="(전체발주,금회3차공사)내역서"/>
      <sheetName val="0"/>
      <sheetName val="평균터파기고(1-2,ASP)"/>
      <sheetName val="대포2교접속"/>
      <sheetName val="부총"/>
      <sheetName val="13LPMCC"/>
      <sheetName val="암거단위-1련"/>
      <sheetName val="수안보-墰5壼5"/>
      <sheetName val="맨홀수량"/>
      <sheetName val="총괄원가 "/>
      <sheetName val="국공유지및사유지"/>
      <sheetName val="파이프"/>
      <sheetName val="000000"/>
      <sheetName val="내역서(당초변경)"/>
      <sheetName val="예산"/>
      <sheetName val="Despacho (c.civil)"/>
      <sheetName val="감가상각"/>
      <sheetName val="인부노임"/>
      <sheetName val="가정급수관"/>
      <sheetName val="N賃率_職"/>
      <sheetName val="Summar"/>
      <sheetName val="Summar䡲ぞ_x0000_"/>
      <sheetName val="호표"/>
      <sheetName val="가옥조"/>
      <sheetName val="SHUTDOWN VALVE"/>
      <sheetName val="약ྀ︁"/>
      <sheetName val="일반전기"/>
      <sheetName val="대창(함평)"/>
      <sheetName val="암거공"/>
      <sheetName val="직접인건비"/>
      <sheetName val="2.2.2입적표"/>
      <sheetName val="접속도로"/>
      <sheetName val="-15.0"/>
      <sheetName val="해평견적"/>
      <sheetName val="사리부설"/>
      <sheetName val="임대견적서"/>
      <sheetName val="36신丵〒_x0005_"/>
      <sheetName val="TYPE집계표"/>
      <sheetName val="건공실"/>
      <sheetName val="PO-BOB"/>
      <sheetName val="가시설"/>
      <sheetName val="일위집계(기존)"/>
      <sheetName val="북제주-표지"/>
      <sheetName val="COVERSHEET"/>
      <sheetName val="자재단가리스트"/>
      <sheetName val="공사내역(총괄)"/>
      <sheetName val="대보~세기"/>
      <sheetName val="Ext. Stone-P"/>
      <sheetName val="설계서"/>
      <sheetName val="¹°·㑈"/>
      <sheetName val="예가표"/>
      <sheetName val="INSTR"/>
      <sheetName val="2000년하반기"/>
      <sheetName val="CF"/>
      <sheetName val="A 견적"/>
      <sheetName val="전기일위목록"/>
      <sheetName val="RE9604"/>
      <sheetName val="倀ᑙ"/>
      <sheetName val="1x"/>
      <sheetName val="전기설계변경"/>
      <sheetName val="9509"/>
      <sheetName val="시설물기초"/>
      <sheetName val="FIN TUBE"/>
      <sheetName val="HED. &amp; PIPE"/>
      <sheetName val="EQT-ESTN"/>
      <sheetName val="PUMP SHT"/>
      <sheetName val="FEXS"/>
      <sheetName val="한전고리-을"/>
      <sheetName val=" ｹ-ﾌﾞﾙ"/>
      <sheetName val="MW-BM"/>
      <sheetName val="栈᲋"/>
      <sheetName val="_xd810_᱓"/>
      <sheetName val="97노임단가"/>
      <sheetName val="입력란"/>
      <sheetName val="1.3.1절점좌표"/>
      <sheetName val="1.1설계기준"/>
      <sheetName val="기က_x0000_退"/>
      <sheetName val="APT"/>
      <sheetName val="부하"/>
      <sheetName val="도체종-상수표"/>
      <sheetName val="대비표"/>
      <sheetName val="MANUFACTORY"/>
      <sheetName val="Sheet16 (2)"/>
      <sheetName val="쌍송교"/>
      <sheetName val="시초1교"/>
      <sheetName val="대구-교대(A1)"/>
      <sheetName val="C.배수관공"/>
      <sheetName val="정화조"/>
      <sheetName val="변품8-37"/>
      <sheetName val="참조(2)"/>
      <sheetName val="현장일보"/>
      <sheetName val="내역서(삼호)"/>
      <sheetName val="주beam"/>
      <sheetName val="음봉방향"/>
      <sheetName val="자료(통합)"/>
      <sheetName val="발주내역"/>
      <sheetName val="OZ049E"/>
      <sheetName val="제3장 기술업무"/>
      <sheetName val="미지급내역"/>
      <sheetName val="매입내역 "/>
      <sheetName val="거래처별지출내역"/>
      <sheetName val="pbs_lambda"/>
      <sheetName val="Matériel embarqué PVC"/>
      <sheetName val="총(철거)"/>
      <sheetName val="금융비용"/>
      <sheetName val="총괄집桶青"/>
      <sheetName val="총괄집렇♑"/>
      <sheetName val="총괄집㸁䧾"/>
      <sheetName val="기초ա_x0000_"/>
      <sheetName val="물량尜"/>
      <sheetName val="토공,철콘"/>
      <sheetName val="변경비丵〒_x0005_"/>
      <sheetName val="물량丵"/>
      <sheetName val="º¯°æ»çÀ5"/>
      <sheetName val="AILC005"/>
      <sheetName val="AILC00_x0000_"/>
      <sheetName val="AILC00_x0010_"/>
      <sheetName val="대전-교대(A1-A2)"/>
      <sheetName val="기성내역서"/>
      <sheetName val="우,오수"/>
      <sheetName val="팔당터널(1공구)"/>
      <sheetName val="재료표"/>
      <sheetName val="969910( R)"/>
      <sheetName val="공정코드"/>
      <sheetName val="card1"/>
      <sheetName val="흙쌓기도수로설치현황(1)"/>
      <sheetName val="식재-외주 (2)"/>
      <sheetName val="유효폭의 계산"/>
      <sheetName val="무전표"/>
      <sheetName val="시추주상도"/>
      <sheetName val="archi(본사)"/>
      <sheetName val="※참고자료※"/>
      <sheetName val="자(3.0m)"/>
      <sheetName val="A(Rev.3)"/>
      <sheetName val="5.3 단면가정"/>
      <sheetName val="1호맨홀수량산출"/>
      <sheetName val="마산방향철근집계"/>
      <sheetName val="BabyÀÏÀ§´ë°¡"/>
      <sheetName val="NìüëÒ-òÅ"/>
      <sheetName val="°£¼±°è»ê"/>
      <sheetName val="´ë±¸½ÇÇà"/>
      <sheetName val="0.Áý°è"/>
      <sheetName val="Ç¥Áö (2)"/>
      <sheetName val="¸Å¸³"/>
      <sheetName val="¿ø°¡°è»ê"/>
      <sheetName val="1.ÀüÂ÷¼±Á¶Á¤"/>
      <sheetName val="2.Á¶°¡¼±Á¶Á¤"/>
      <sheetName val="3.±ÞÀü¼±½Å¼³"/>
      <sheetName val="제잡비"/>
      <sheetName val="자재표"/>
      <sheetName val="우수공"/>
      <sheetName val="케이블"/>
      <sheetName val="E총"/>
      <sheetName val="집계(세부총괄)"/>
      <sheetName val="전력구구조물산근2구간"/>
      <sheetName val="전부인쇄"/>
      <sheetName val="1.외주공사"/>
      <sheetName val="2.직영공사"/>
      <sheetName val="원가계산서(남측)"/>
      <sheetName val="첨부"/>
      <sheetName val="캔개발배경"/>
      <sheetName val="시장"/>
      <sheetName val="일정표"/>
      <sheetName val="2002상반기노임기준"/>
      <sheetName val="설계개요"/>
      <sheetName val="공조기(삭제)"/>
      <sheetName val="1_전차선조정"/>
      <sheetName val="2_조가선조정"/>
      <sheetName val="3_급전선신설"/>
      <sheetName val="4_급전선철거"/>
      <sheetName val="5_고배선철거"/>
      <sheetName val="6_고압케이블신설"/>
      <sheetName val="7_비절연선조정"/>
      <sheetName val="8_가동브래키트이설"/>
      <sheetName val="9_H형강주신설(9m)"/>
      <sheetName val="10_강관주신설(9m)"/>
      <sheetName val="11_H강주철거(11m)"/>
      <sheetName val="11_H형강기초"/>
      <sheetName val="13_강관주기초"/>
      <sheetName val="계산DATA입력"/>
      <sheetName val="업체별기성내역"/>
      <sheetName val="갈현동"/>
      <sheetName val="NAI"/>
      <sheetName val="하남내역"/>
      <sheetName val="º¯°æ»çÀþ"/>
      <sheetName val="제수변︀ᇕ"/>
      <sheetName val="결과조Ⴚ"/>
      <sheetName val="결과조º"/>
      <sheetName val="º¯°æ»çÀ¸"/>
      <sheetName val="º¯°æ»çÀ "/>
      <sheetName val="제수변﹔ᇕ"/>
      <sheetName val="º¯°æ»çÀB"/>
      <sheetName val="단가일䊱"/>
      <sheetName val="K1자재(3차등)"/>
      <sheetName val="1.취수장"/>
      <sheetName val="제수변䊱ᅪ"/>
      <sheetName val="현대물량"/>
      <sheetName val="토공대가"/>
      <sheetName val="토공실행"/>
      <sheetName val="물塠"/>
      <sheetName val="물徸"/>
      <sheetName val="guard(mac¸"/>
      <sheetName val="물嬼"/>
      <sheetName val="물闰"/>
      <sheetName val="guard(macð"/>
      <sheetName val="물呈"/>
      <sheetName val="guard(macH"/>
      <sheetName val="제丵"/>
      <sheetName val="설계산출기초"/>
      <sheetName val="0.갑지"/>
      <sheetName val="구의33고"/>
      <sheetName val="건축공사 집계표"/>
      <sheetName val="골조"/>
      <sheetName val="B.O.M"/>
      <sheetName val="구간산출"/>
      <sheetName val="안정검토(온1)"/>
      <sheetName val="spec"/>
      <sheetName val="program"/>
      <sheetName val="studbolt no."/>
      <sheetName val="studbolt size"/>
      <sheetName val="item sort no"/>
      <sheetName val="동력부하계산"/>
      <sheetName val="일목"/>
      <sheetName val="총괄집ᨈꥬ"/>
      <sheetName val="총괄집_x0000__x0000_"/>
      <sheetName val="foxz"/>
      <sheetName val="Cover Sht"/>
      <sheetName val="내역서-전체낙찰율"/>
      <sheetName val="물량증감"/>
      <sheetName val="9902"/>
      <sheetName val="장비경비"/>
      <sheetName val="환율"/>
      <sheetName val="장비명"/>
      <sheetName val="2000.05"/>
      <sheetName val="수안보-헾】_x0005__x0000_"/>
      <sheetName val="적격"/>
      <sheetName val="준공조서갑지"/>
      <sheetName val="입찰사유서 제4공종 (흙깎기)"/>
      <sheetName val="DT"/>
      <sheetName val="롤러"/>
      <sheetName val="BH"/>
      <sheetName val="펌프차타설"/>
      <sheetName val="앉음벽 (2)"/>
      <sheetName val="방음벽 기초_x0005__x0000__x0000__x0000_"/>
      <sheetName val="제㗇"/>
      <sheetName val="주차구丵〒_x0005__x0000_"/>
      <sheetName val="일위산출"/>
      <sheetName val="금광1터널"/>
      <sheetName val="역삼"/>
      <sheetName val="b_balju"/>
      <sheetName val="COL"/>
      <sheetName val="배수관연장산출서"/>
      <sheetName val="수전기기DATA"/>
      <sheetName val="옹벽수량萘_x0013_"/>
      <sheetName val="TB-내역서"/>
      <sheetName val="수"/>
      <sheetName val="관리_x0000__x0000_Ԁ"/>
      <sheetName val="관리ﻇᇕ԰"/>
      <sheetName val="관리᠀㹓㔀"/>
      <sheetName val="관리Ç_x0000_Ԁ"/>
      <sheetName val="관리裇⁒㔀"/>
      <sheetName val="관리㗇ぎԯ"/>
      <sheetName val="관리㔀ぎԯ"/>
      <sheetName val="관리㉓Ⰰ"/>
      <sheetName val="신표鎐)"/>
      <sheetName val="신표司/"/>
      <sheetName val="신표丵⾒"/>
      <sheetName val="신표丵⽀"/>
      <sheetName val="신표錰!"/>
      <sheetName val="신표鋐_x0014_"/>
      <sheetName val="신표丵⼣"/>
      <sheetName val="신표鍀#"/>
      <sheetName val="신표_x0000__x0000_"/>
      <sheetName val="신표丵⾲"/>
      <sheetName val="신표券&quot;"/>
      <sheetName val="남대문빌딩"/>
      <sheetName val="원가계산하도"/>
      <sheetName val="단위_x0000__x0000_尀"/>
      <sheetName val="단위ࠀᎄ䰀"/>
      <sheetName val="단위倀❹缀"/>
      <sheetName val="단위耀ὡ"/>
      <sheetName val="3.하중산정4.지지력"/>
      <sheetName val="토공집계표"/>
      <sheetName val="이름정의"/>
      <sheetName val="초기화면1"/>
      <sheetName val="설변물량"/>
      <sheetName val="입고장부 (4)"/>
      <sheetName val="변압기"/>
      <sheetName val="발전기용량-1"/>
      <sheetName val="발전기용량-2"/>
      <sheetName val="출력전에보세요"/>
      <sheetName val="전력간선(일반)"/>
      <sheetName val="전력간선(동력)"/>
      <sheetName val="MCC-B-A"/>
      <sheetName val="MCC-B-B"/>
      <sheetName val="MCC-B-C"/>
      <sheetName val="ACCOUNT(RECEP)"/>
      <sheetName val="부하(동력)"/>
      <sheetName val="ILLUMINANCE"/>
      <sheetName val="계산DATA"/>
      <sheetName val="전류"/>
      <sheetName val="데이터북"/>
      <sheetName val="조명참고자료"/>
      <sheetName val="Cable schedule"/>
      <sheetName val="V-data"/>
      <sheetName val="L-data"/>
      <sheetName val="P-data"/>
      <sheetName val="4.±ÞÀü¼±Ã¶°Å"/>
      <sheetName val="5.°í¹è¼±Ã¶°Å"/>
      <sheetName val="6.°í¾ÐÄÉÀÌºí½Å¼³"/>
      <sheetName val="7.ºñÀý¿¬¼±Á¶Á¤"/>
      <sheetName val="8.°¡µ¿ºê·¡Å°Æ®ÀÌ¼³"/>
      <sheetName val="9.HÇü°­ÁÖ½Å¼³(9m)"/>
      <sheetName val="10.°­°üÁÖ½Å¼³(9m)"/>
      <sheetName val="11.H°­ÁÖÃ¶°Å(11m)"/>
      <sheetName val="11.HÇü°­±âÃÊ"/>
      <sheetName val="13.°­°üÁÖ±âÃÊ"/>
      <sheetName val="14.Àå·ÂÁ¶Á¤ÀåÄ¡½Å¼³"/>
      <sheetName val="15.Àå·ÂÁ¶Á¤ÀåÄ¡Ã¶°Å   "/>
      <sheetName val="16.ÄÜÁÖÃ¶°Å(9m)"/>
      <sheetName val="17.Áö¼±½Å¼³(º¸Åë)"/>
      <sheetName val="18.Áö¼±½Å¼³(vÇü)"/>
      <sheetName val="19.Áö¼±Ã¶°Å"/>
      <sheetName val="20.±âÁß°³Æó±â½Å¼³"/>
      <sheetName val="±âÃÊ´Ü°¡"/>
      <sheetName val="¾Æ»êÃß°¡1220"/>
      <sheetName val="98Áö±Þ°èÈ¹"/>
      <sheetName val="´çÃÊ"/>
      <sheetName val="1.¼³°èÁ¶°Ç"/>
      <sheetName val="Àç·á"/>
      <sheetName val="°¡·ÎµîºÎÇ¥"/>
      <sheetName val="Á¦°æºñÀ²"/>
      <sheetName val="³»¿ª(¼³°è)"/>
      <sheetName val="½Ä»ýºí·°´ÜÀ§¼ö·®"/>
      <sheetName val="Á¤ºÎ³ëÀÓ´Ü°¡"/>
      <sheetName val="아수배전(1회)"/>
      <sheetName val="인건비_조사"/>
      <sheetName val="소일위대가코드표"/>
      <sheetName val="분양가격표"/>
      <sheetName val="사각맨0"/>
      <sheetName val="견적의ᰀ፜"/>
      <sheetName val="사각맨᠜"/>
      <sheetName val="공기԰_x0000_缀"/>
      <sheetName val="설계睮め_x0005_"/>
      <sheetName val="가계부"/>
      <sheetName val="제품목록"/>
      <sheetName val="매입매출관리"/>
      <sheetName val="UPDATA"/>
      <sheetName val="5사남"/>
      <sheetName val="21301동"/>
      <sheetName val="hvac(제어동)"/>
      <sheetName val="기성공제요청서"/>
      <sheetName val="하도기성내역 수정"/>
      <sheetName val="기성공제 동의서"/>
      <sheetName val="기성공제 합의서(쓰레기처리비)"/>
      <sheetName val="전장품(관리용)"/>
      <sheetName val="신공항A-9헾】_x0005__x0000__x0000_"/>
      <sheetName val="금액결揄"/>
      <sheetName val="기존구조물철거집계계표"/>
      <sheetName val="내역서(교량)전체"/>
      <sheetName val="도면자료제출일정"/>
      <sheetName val="AHU집계"/>
      <sheetName val="공조기휀"/>
      <sheetName val="단위세대물량"/>
      <sheetName val="1_x0005_"/>
      <sheetName val="중기비"/>
      <sheetName val="첨부1"/>
      <sheetName val="총괄집계 "/>
      <sheetName val="기본자료"/>
      <sheetName val="증감내역서"/>
      <sheetName val="품종별월계"/>
      <sheetName val="변경비_x0000__x0000_Ѡ"/>
      <sheetName val="Sheet#_x0000_"/>
      <sheetName val="날개벽(좌,우=60도-4개)"/>
      <sheetName val="#3_일위대가목록"/>
      <sheetName val="#2_일위대가목록"/>
      <sheetName val="A"/>
      <sheetName val="운반비산정"/>
      <sheetName val="미드수량"/>
      <sheetName val="기본DATԯ"/>
      <sheetName val="기본DAT頀"/>
      <sheetName val="성곽내역서"/>
      <sheetName val="공종별수량집계"/>
      <sheetName val="울진항공등화 내역서"/>
      <sheetName val="공무공A"/>
      <sheetName val="일위藨-헾"/>
      <sheetName val="b_balju_ch"/>
      <sheetName val="b_balju_chÈ"/>
      <sheetName val="b_balju_ch_x0005_"/>
      <sheetName val="b_balju_chÛ"/>
      <sheetName val="b_balju_ch("/>
      <sheetName val="REDUCER"/>
      <sheetName val="WE'T"/>
      <sheetName val="실︀ԯ"/>
      <sheetName val="영구峤"/>
      <sheetName val="단가_x0005__x0000_"/>
      <sheetName val="영구_x0005_"/>
      <sheetName val="영구射"/>
      <sheetName val="영구嶄"/>
      <sheetName val="주소록"/>
      <sheetName val="슬래브"/>
      <sheetName val="INS-SHEET"/>
      <sheetName val="도근좌표"/>
      <sheetName val="직원자료"/>
      <sheetName val="업종분류"/>
      <sheetName val="장비분류"/>
      <sheetName val="단가산출목록표"/>
      <sheetName val="sub"/>
      <sheetName val=" 소방공사 산출근거"/>
      <sheetName val="새공통(96임금인상기준)"/>
      <sheetName val="Discount Group"/>
      <sheetName val="電磁弁LIST"/>
      <sheetName val="PLG"/>
      <sheetName val="등록자료"/>
      <sheetName val="입력정보"/>
      <sheetName val="3"/>
      <sheetName val="실행ࠏE"/>
      <sheetName val="실행ဏ_x0000_"/>
      <sheetName val="D-3109"/>
      <sheetName val="마장"/>
      <sheetName val="소운반"/>
      <sheetName val="TYPE-U800"/>
      <sheetName val="전등수량산출"/>
      <sheetName val="Imp-Data"/>
      <sheetName val="VXXXXXX"/>
      <sheetName val="피스표"/>
      <sheetName val="자단"/>
      <sheetName val="»êÃ렀䡟ԯ_x0000_缀"/>
      <sheetName val="»êÃ︀ᇕ԰_x0000_缀"/>
      <sheetName val="예산대비"/>
      <sheetName val="4/_x0000_䠀"/>
      <sheetName val="4쌇栅/"/>
      <sheetName val="4က_x0000_က"/>
      <sheetName val="지입재료비"/>
      <sheetName val="산출명세서"/>
      <sheetName val="적요"/>
      <sheetName val="(14)전기품셈정산"/>
      <sheetName val="(12)전기경비"/>
      <sheetName val="3-1.일위대가집계표(교통시설물1)"/>
      <sheetName val="노임목록"/>
      <sheetName val="DAILY"/>
      <sheetName val="토목공사일반"/>
      <sheetName val="1단계_견적내역서"/>
      <sheetName val="내부수지예산"/>
      <sheetName val="소방"/>
      <sheetName val="당진1,2호기전선관설치및접지4차공사내역서-을지"/>
      <sheetName val="합계"/>
      <sheetName val="7.3.1 전력간선 굵기"/>
      <sheetName val="본사업"/>
      <sheetName val="TG9504"/>
      <sheetName val="일위(수원)"/>
      <sheetName val="매입세율"/>
      <sheetName val="2000_x0005__x0000__x0000_"/>
      <sheetName val="계양가시설"/>
      <sheetName val="N頀ᚃ"/>
      <sheetName val="N"/>
      <sheetName val="산출목록표"/>
      <sheetName val="수원공"/>
      <sheetName val="구분자"/>
      <sheetName val="그림"/>
      <sheetName val="구성1"/>
      <sheetName val="구성2"/>
      <sheetName val="구성3"/>
      <sheetName val="구성4"/>
      <sheetName val="그림2"/>
      <sheetName val="69.03%"/>
      <sheetName val="변경내역100%"/>
      <sheetName val="변경내역98%"/>
      <sheetName val="변경내역96%"/>
      <sheetName val="변경내역92%"/>
      <sheetName val="변경내역88%"/>
      <sheetName val="변경내역84.52%"/>
      <sheetName val="DATA-UPS"/>
      <sheetName val="예산M11A"/>
      <sheetName val="3본사"/>
      <sheetName val="성내동"/>
      <sheetName val="PREFACE"/>
      <sheetName val="PUMP"/>
      <sheetName val="변경총괄지(1)"/>
      <sheetName val="전등부하"/>
      <sheetName val="예총"/>
      <sheetName val="일위대가(원본)"/>
      <sheetName val="농로수량집계"/>
      <sheetName val="F5"/>
      <sheetName val="????"/>
      <sheetName val="설비사고 "/>
      <sheetName val="용역단가"/>
      <sheetName val="실링"/>
      <sheetName val="14년 개대체 부서별 예산"/>
      <sheetName val="y자관"/>
      <sheetName val="하도계약반영"/>
      <sheetName val="준설량산정표"/>
      <sheetName val="입상내역"/>
      <sheetName val="견적대비 견적서"/>
      <sheetName val="/_x0000_"/>
      <sheetName val="က_x0000_"/>
      <sheetName val="포장쌅"/>
      <sheetName val="VXXXXXXX"/>
      <sheetName val="단위목헾"/>
      <sheetName val="산출내역(K2)"/>
      <sheetName val="전체제잡비"/>
      <sheetName val="Sheet22"/>
      <sheetName val="bCord공정"/>
      <sheetName val="d수량"/>
      <sheetName val="e대가"/>
      <sheetName val="g단가"/>
      <sheetName val="h집계"/>
      <sheetName val="평3"/>
      <sheetName val="지하1층"/>
      <sheetName val="2000.11¿ù¼³餀㢘ԯ_x0000_缀_x0000_"/>
      <sheetName val="단양 00 아파트-세부내역"/>
      <sheetName val="준공조서"/>
      <sheetName val="공사준공계"/>
      <sheetName val="준공검사보고서"/>
      <sheetName val="산#2-1 (2)"/>
      <sheetName val="POOM_MOTO"/>
      <sheetName val="밀양노선별공사비명세서"/>
      <sheetName val="건설장비기초단가"/>
      <sheetName val="샘플표지"/>
      <sheetName val="0_집계"/>
      <sheetName val="14_장력조정장치신설"/>
      <sheetName val="15_장력조정장치철거___"/>
      <sheetName val="16_콘주철거(9m)"/>
      <sheetName val="17_지선신설(보통)"/>
      <sheetName val="18_지선신설(v형)"/>
      <sheetName val="19_지선철거"/>
      <sheetName val="20_기중개폐기신설"/>
      <sheetName val="3-1_CB"/>
      <sheetName val="일위산출근거"/>
      <sheetName val="테이블"/>
      <sheetName val="수량산출서-2"/>
      <sheetName val="단가대비"/>
      <sheetName val="포장절단"/>
      <sheetName val="일위단가"/>
      <sheetName val="일위(설)"/>
      <sheetName val="전기공사일위대가"/>
      <sheetName val="3련 B_x0005__x0000_"/>
      <sheetName val="기성수금(단단위)"/>
      <sheetName val="원가매출(단단위)"/>
      <sheetName val="적용건축"/>
      <sheetName val="설치 일위대가(4԰_x0000_缀_x0000__x0000__x0000_"/>
      <sheetName val="프로젝트"/>
      <sheetName val="99년신청"/>
      <sheetName val="배수내역(총수량)"/>
      <sheetName val="층"/>
      <sheetName val="수주실적0709"/>
      <sheetName val="건축원가"/>
      <sheetName val="제4절-1"/>
      <sheetName val="0217상가미분양자산"/>
      <sheetName val="BOQ-Summary_Form A1"/>
      <sheetName val="BOQ-Summary_Form A2"/>
      <sheetName val="BOQ-Summary_Form A3"/>
      <sheetName val="Attachment_A"/>
      <sheetName val="elect QC"/>
      <sheetName val="Quezon"/>
      <sheetName val="bulcan"/>
      <sheetName val="Bulacan"/>
      <sheetName val="10현장조직"/>
      <sheetName val="3-1-12"/>
      <sheetName val="3-1-3"/>
      <sheetName val="costing_CV"/>
      <sheetName val="costing_ESDV"/>
      <sheetName val="costing_FE"/>
      <sheetName val="Condition"/>
      <sheetName val="costing_Misc"/>
      <sheetName val="costing_MOV"/>
      <sheetName val="costing_Press"/>
      <sheetName val="choose"/>
      <sheetName val="별표(48~75)"/>
      <sheetName val="공사내역(2003년)"/>
      <sheetName val="본댐설계"/>
      <sheetName val="¼ö·®»êÃÈ"/>
      <sheetName val="¼ö·®»êÃX"/>
      <sheetName val="壈᎟"/>
      <sheetName val="쀀ፐ"/>
      <sheetName val="죈፺"/>
      <sheetName val="惈፵"/>
      <sheetName val="대가목록"/>
      <sheetName val="약전닥트"/>
      <sheetName val="건축부하"/>
      <sheetName val="인공산출"/>
      <sheetName val="전기내역서(총계)"/>
      <sheetName val="일위(PN)"/>
      <sheetName val="산출"/>
      <sheetName val="인부신상자료"/>
      <sheetName val="적점"/>
      <sheetName val="회로내역(승인)"/>
      <sheetName val="실행비교"/>
      <sheetName val="기계실"/>
      <sheetName val="변경실행(2차) "/>
      <sheetName val="환산"/>
      <sheetName val="산출근거#2-3"/>
      <sheetName val="고창터널(고창방향䈀"/>
      <sheetName val="세부狇譈"/>
      <sheetName val="조정_x0014__x0008_"/>
      <sheetName val="_x0000__x0008__x0000__x0008__x0000__x0006__x0000__x0004_"/>
      <sheetName val="7.PILE  (돌출)"/>
      <sheetName val="품셈총괄표"/>
      <sheetName val="지입집계"/>
      <sheetName val="사급자재총괄"/>
      <sheetName val="공종별 집계"/>
      <sheetName val="용역비내역-진짜"/>
      <sheetName val="인원"/>
      <sheetName val="계림(함평)"/>
      <sheetName val="계림(장성)"/>
      <sheetName val="11+040(통로)"/>
      <sheetName val="일별1"/>
      <sheetName val="집행(2-1)"/>
      <sheetName val="기성부분검사원"/>
      <sheetName val="업체별기성금액"/>
      <sheetName val="2회기성각사별배분표"/>
      <sheetName val="기성공문 (2)"/>
      <sheetName val="기성공문"/>
      <sheetName val="계좌입금의뢰서"/>
      <sheetName val="도급각서"/>
      <sheetName val="철콘기성청구서 (2)"/>
      <sheetName val="공종별집계표(건축) (2)"/>
      <sheetName val="형틀공사기성 (2)"/>
      <sheetName val="철콘기성청구서"/>
      <sheetName val="공종별집계표(건축)"/>
      <sheetName val="형틀공사기성"/>
      <sheetName val="조적기성청구서  "/>
      <sheetName val="공종별집계표(조적) "/>
      <sheetName val="조적공사"/>
      <sheetName val="미장기성청구서 "/>
      <sheetName val="공종별집계표(미장.방수)"/>
      <sheetName val="미장공사"/>
      <sheetName val="하도급각서 (2)"/>
      <sheetName val="하도급계좌입금의뢰서 "/>
      <sheetName val="용산3(영광)"/>
      <sheetName val="하수급견적대䧨"/>
      <sheetName val="실资䈀"/>
      <sheetName val="실㠀赫䈀"/>
      <sheetName val="실蠀艆䈀"/>
      <sheetName val="실退艬_xdc00_"/>
      <sheetName val="실ꠀ⑬餀"/>
      <sheetName val="실頀몁_xdc00_"/>
      <sheetName val="하수급견적대䪘"/>
      <sheetName val="하수급견적대桑"/>
      <sheetName val="하수급견적대䗸"/>
      <sheetName val="하수급견적대汈"/>
      <sheetName val="하수급견적대䫘"/>
      <sheetName val="하수급견적대烐"/>
      <sheetName val="하수급견적대䠸"/>
      <sheetName val="하수급견적대溈"/>
      <sheetName val="실舀鐟ԯ"/>
      <sheetName val="하수급견적대靨"/>
      <sheetName val="하수급견적대䝸"/>
      <sheetName val="실렀齈_xdb00_"/>
      <sheetName val="실ࠀ齯_xdb00_"/>
      <sheetName val="단_xd800_镊ἀ"/>
      <sheetName val="단镰Ⰰ"/>
      <sheetName val="실저비_xdb00_"/>
      <sheetName val="실᠀㙋䈀"/>
      <sheetName val="실⠀텊䈀"/>
      <sheetName val="실态吣԰"/>
      <sheetName val="실저칄怀"/>
      <sheetName val="실퀀칪ᰀ"/>
      <sheetName val="하수급견적대炠"/>
      <sheetName val="하수급견적대䞘"/>
      <sheetName val="1.설계설명서"/>
      <sheetName val="3.예정공정표"/>
      <sheetName val="4.설계예산서"/>
      <sheetName val="공사원가"/>
      <sheetName val="재경"/>
      <sheetName val="5.일위대가"/>
      <sheetName val="6.철거발생품예정조서"/>
      <sheetName val="7.지급자재조서"/>
      <sheetName val="8.가격조사서"/>
      <sheetName val="작성양식"/>
      <sheetName val="품-(주)코①"/>
      <sheetName val="공사예산하조서(O.K)"/>
      <sheetName val="일위대가표 (䀀⅒"/>
      <sheetName val="ÀÏÀ§´ë°¡Ç¥(1@"/>
      <sheetName val="일위대가표 (ԯ_x0000_"/>
      <sheetName val="흄관기초"/>
      <sheetName val="부대공(집계)"/>
      <sheetName val="포장단면별단위수량"/>
      <sheetName val="ACUNIT"/>
      <sheetName val="database"/>
      <sheetName val="방배동내역(리라)"/>
      <sheetName val="건축공사집계표"/>
      <sheetName val="부대공사총괄"/>
      <sheetName val="수량산출(비굴착)"/>
      <sheetName val="4-2.전기관급자재(수배전반)내역서"/>
      <sheetName val="Æ¯º°±³擀睈"/>
      <sheetName val="탑( Ṱ氀"/>
      <sheetName val="실焀휦ԯ"/>
      <sheetName val="1SPA8"/>
      <sheetName val="교통_x0005__x0000_"/>
      <sheetName val="교통닑⿃_x0005_"/>
      <sheetName val="교통닑⿣_x0005_"/>
      <sheetName val="교통淀6渌"/>
      <sheetName val="교통墨_x0015_닑"/>
      <sheetName val="LD退"/>
      <sheetName val="1SPA"/>
      <sheetName val="실蠀㑬턀"/>
      <sheetName val="1SPAð"/>
      <sheetName val="1SPAP"/>
      <sheetName val="1SPA_x0005_"/>
      <sheetName val="교통닑⿱_x0005_"/>
      <sheetName val="조도계산(가로등NEW)"/>
      <sheetName val="갑(전기)"/>
      <sheetName val="금액집계"/>
      <sheetName val="토목내역서"/>
      <sheetName val="국별인원"/>
      <sheetName val="설치공사비"/>
      <sheetName val="덕전리"/>
      <sheetName val="단가산출-기,교"/>
      <sheetName val=" 냉각수펌프"/>
      <sheetName val="기준"/>
      <sheetName val="변경내역"/>
      <sheetName val="FRP배관단가(만수)"/>
      <sheetName val="만수배관단가"/>
      <sheetName val="환률"/>
      <sheetName val="공사비명세서"/>
      <sheetName val="자재집계 &amp; 총괄표"/>
      <sheetName val="직공ꂲ"/>
      <sheetName val="금액浨+"/>
      <sheetName val="교통닑⼣_x0005_"/>
      <sheetName val="증감퀀䅰"/>
      <sheetName val="실ԯ"/>
      <sheetName val="배관내역"/>
      <sheetName val="2차공사"/>
      <sheetName val="임시전기공사설계서"/>
      <sheetName val="내역서 (1차)"/>
      <sheetName val="금액결醐"/>
      <sheetName val="강교(Sub)"/>
      <sheetName val="일반토공견적"/>
      <sheetName val="공종코드"/>
      <sheetName val="방호벽"/>
      <sheetName val="낙석방지책"/>
      <sheetName val="D16"/>
      <sheetName val="D25"/>
      <sheetName val="D22"/>
      <sheetName val="명세"/>
      <sheetName val="견적서(1)"/>
      <sheetName val="2234"/>
      <sheetName val="조립1부실적"/>
      <sheetName val="능률"/>
      <sheetName val="자판실행"/>
      <sheetName val="O＆P"/>
      <sheetName val="결재판(삭제하지말아주세요)"/>
      <sheetName val="본사인상전"/>
      <sheetName val="유첨䈀ᅪ"/>
      <sheetName val="금액︀⣕"/>
      <sheetName val="작용하중산정"/>
      <sheetName val="6차2회변경내역서"/>
      <sheetName val="인수공규격"/>
      <sheetName val="자재단가_x0005_"/>
      <sheetName val="공사"/>
      <sheetName val="원가계墬ᥓ"/>
      <sheetName val="원가계Ⴌ_x0000_"/>
      <sheetName val="관로토공집계표"/>
      <sheetName val="3회기성헾】"/>
      <sheetName val="변경비교헾】"/>
      <sheetName val="가제당공사비"/>
      <sheetName val="기초처리공사비"/>
      <sheetName val="복통공사비"/>
      <sheetName val="본제당공사비"/>
      <sheetName val="시험비"/>
      <sheetName val="중기운반비"/>
      <sheetName val="진입도로공사비"/>
      <sheetName val="취수탑공사비"/>
      <sheetName val="토취장복구"/>
      <sheetName val="°ø»ç¿ø°¡°è牨-犬-"/>
      <sheetName val="화전내"/>
      <sheetName val="REINF."/>
      <sheetName val="1F"/>
      <sheetName val="BREAKDOWN"/>
      <sheetName val="full (2)"/>
      <sheetName val="11.자재단가"/>
      <sheetName val="견적정보"/>
      <sheetName val="노임단가표"/>
      <sheetName val="5.동별횡주관경"/>
      <sheetName val="공통대가"/>
      <sheetName val="Macro(AT)"/>
      <sheetName val="PW3"/>
      <sheetName val="PW4"/>
      <sheetName val="SC1"/>
      <sheetName val="PE"/>
      <sheetName val="PM"/>
      <sheetName val="TR"/>
      <sheetName val="민감도"/>
      <sheetName val="일반맨홀수량집계(A-7 LINE)"/>
      <sheetName val="가시설수량"/>
      <sheetName val="암센터"/>
      <sheetName val="공종목록표"/>
      <sheetName val="인부임"/>
      <sheetName val="특기사항"/>
      <sheetName val="하도내역 (철콘)"/>
      <sheetName val="빙축열"/>
      <sheetName val="일위(시설)"/>
      <sheetName val="총괄갑 "/>
      <sheetName val="0001(arch)"/>
      <sheetName val="금호산업"/>
      <sheetName val="표 지"/>
      <sheetName val="PANEL"/>
      <sheetName val="측구터파기공수량집계"/>
      <sheetName val="꣈፺"/>
      <sheetName val="저፺"/>
      <sheetName val="일반전기C"/>
      <sheetName val="부대집계"/>
      <sheetName val="2.주요계수총괄"/>
      <sheetName val="실행내역서 (조경)"/>
      <sheetName val="구조물"/>
      <sheetName val="공사설계서"/>
      <sheetName val="품셈(기초)"/>
      <sheetName val="형틀공사"/>
      <sheetName val="토목원가계窨_x0013_"/>
      <sheetName val="48신설수량"/>
      <sheetName val="단가 (2)"/>
      <sheetName val="가공2원도"/>
      <sheetName val="원형측구(B-type)"/>
      <sheetName val="??????"/>
      <sheetName val="LKVL-CK-HT-GD1"/>
      <sheetName val="검색"/>
      <sheetName val="대가단최종"/>
      <sheetName val="2.노무비명세서(수직보垰7埼"/>
      <sheetName val="용수간선"/>
      <sheetName val="노무비(첨부4-4)"/>
      <sheetName val="일반부표"/>
      <sheetName val="집계표(육상)"/>
      <sheetName val="뚝토공"/>
      <sheetName val="05년"/>
      <sheetName val="사  업  비  수  지  예  산  서"/>
      <sheetName val="내역서(총괄)"/>
      <sheetName val="공통가설_8"/>
      <sheetName val="아파트_9"/>
      <sheetName val="직접공사비집계표_7"/>
      <sheetName val="공종별 집계표"/>
      <sheetName val="︀ᇕ"/>
      <sheetName val="怀፵"/>
      <sheetName val="주사무실︀ᇕ"/>
      <sheetName val="주사무실ꠀ፺"/>
      <sheetName val="BOX ꠀ፺"/>
      <sheetName val="㗈቎"/>
      <sheetName val="¼ö·®»êÃ¨"/>
      <sheetName val="주사무실ֳ_x0000_"/>
      <sheetName val="新철폐복2"/>
      <sheetName val="新철폐복3"/>
      <sheetName val="¼ö·®»êÃ_x0005_"/>
      <sheetName val="¼ö·®»êÃ "/>
      <sheetName val="자재목록표"/>
      <sheetName val="TYPE1"/>
      <sheetName val="철근량"/>
      <sheetName val="䋈ᅪ"/>
      <sheetName val="거실통로등"/>
      <sheetName val="주사무실墳᎟"/>
      <sheetName val="BOX ︀ᇕ"/>
      <sheetName val="BOX 저፺"/>
      <sheetName val="일위대가1"/>
      <sheetName val="8.석축단위(H=1.5M)"/>
      <sheetName val="주사무실԰_x0000_"/>
      <sheetName val="ﻈ䓕"/>
      <sheetName val="BOX ︀釕"/>
      <sheetName val="위치︀釕"/>
      <sheetName val="BOX ᢝ"/>
      <sheetName val="ꠀ፺"/>
      <sheetName val="︀動"/>
      <sheetName val="BOX ᠀ᶛ"/>
      <sheetName val="위치᠀ᶛ"/>
      <sheetName val="토공 total"/>
      <sheetName val="수지표"/>
      <sheetName val="셀명"/>
      <sheetName val="D"/>
      <sheetName val="저ᚙ"/>
      <sheetName val="위치ꠀ᪘"/>
      <sheetName val="BOX ︀鷕"/>
      <sheetName val="주사무실頀▀"/>
      <sheetName val="BOX 頀▀"/>
      <sheetName val="주사무실蠀⮂"/>
      <sheetName val="위치蠀⮂"/>
      <sheetName val="BOX 蠀⮂"/>
      <sheetName val="︀嗕"/>
      <sheetName val="위치︀㓕"/>
      <sheetName val="주사무실︀㓕"/>
      <sheetName val="위치_xd800_ᢘ"/>
      <sheetName val="Change rate"/>
      <sheetName val="B3.PERSONEL-Ucret"/>
      <sheetName val="실행(ALT1)"/>
      <sheetName val="nomi "/>
      <sheetName val="ᓈባ"/>
      <sheetName val="︀盕"/>
      <sheetName val="壈▞"/>
      <sheetName val="평균환율-USD"/>
      <sheetName val="인원동원계획"/>
      <sheetName val="내역서1"/>
      <sheetName val="범용개발순소요비용"/>
      <sheetName val="왕십리방향"/>
      <sheetName val="일위1"/>
      <sheetName val="Oper Amount"/>
      <sheetName val="L_RPTB03_01"/>
      <sheetName val="gvl"/>
      <sheetName val="부丵〒"/>
      <sheetName val="부司2"/>
      <sheetName val="성원계약"/>
      <sheetName val="굴착현장"/>
      <sheetName val="102역사"/>
      <sheetName val="단위수량산출"/>
      <sheetName val="시화점실행"/>
      <sheetName val="차도부연장현황"/>
      <sheetName val="국도접속 차도부수량"/>
      <sheetName val="원곡IC교 내진성능보강공사 실시설계 용역.xlsx"/>
      <sheetName val="물墸᎟鰀"/>
      <sheetName val="화재 탐지_x0005__x0000_"/>
      <sheetName val="조도계산서_(도서)"/>
      <sheetName val="1_설계조건"/>
      <sheetName val="단__가__대__비__표"/>
      <sheetName val="일__위__대__가__목__록"/>
      <sheetName val="90_03실행_"/>
      <sheetName val="3_공통공사대비"/>
      <sheetName val="지하"/>
      <sheetName val="총공사비"/>
      <sheetName val="물가변동잔여물량세부내역서"/>
      <sheetName val="신규(방류시설)"/>
      <sheetName val="덤프트럭계수"/>
      <sheetName val="카메라"/>
      <sheetName val="PIPING"/>
      <sheetName val="건축토목내역"/>
      <sheetName val="205동"/>
      <sheetName val="의정부문예회관변경내역"/>
      <sheetName val="POL6차-PIPING"/>
      <sheetName val="Pricelist TAC AB"/>
      <sheetName val="물가정보자료"/>
      <sheetName val="CPM챠트"/>
      <sheetName val="05 BOX"/>
      <sheetName val="02 SLAB"/>
      <sheetName val="도급내역서"/>
      <sheetName val="합의서"/>
      <sheetName val="목록1"/>
      <sheetName val="목록2"/>
      <sheetName val="PARAMETER"/>
      <sheetName val="종단계산"/>
      <sheetName val="9-1차_x0005__x0000_"/>
      <sheetName val="원가계산(2)"/>
      <sheetName val="업무처리전"/>
      <sheetName val="하중재하"/>
      <sheetName val="건설산출"/>
      <sheetName val="Requirement(Work Crew)"/>
      <sheetName val="전동기"/>
      <sheetName val="2.1 전선굵기"/>
      <sheetName val="8.수량산출 (2)"/>
      <sheetName val="일위대가표 (⠋ᡏ"/>
      <sheetName val="단가산출2"/>
      <sheetName val="대운반(철재)"/>
      <sheetName val="외천교"/>
      <sheetName val="철콘집계"/>
      <sheetName val="5회기성03월"/>
      <sheetName val="Param"/>
      <sheetName val="목표세부명세"/>
      <sheetName val="추가예산"/>
      <sheetName val="Ⅴ-2.공종별내역"/>
      <sheetName val="가로등제어반 설치공사(수량)"/>
      <sheetName val="공종구간"/>
      <sheetName val="산출0"/>
      <sheetName val="Macro(부하)"/>
      <sheetName val="적격심사표"/>
      <sheetName val="수량산출1"/>
      <sheetName val="총괄분 설계서용지"/>
      <sheetName val="일위대가서식"/>
      <sheetName val="일위대가양식"/>
      <sheetName val="5."/>
      <sheetName val="11"/>
      <sheetName val="12."/>
      <sheetName val="14."/>
      <sheetName val="13"/>
      <sheetName val="7."/>
      <sheetName val="8."/>
      <sheetName val="10."/>
      <sheetName val="전기단가조사서"/>
      <sheetName val="PI蒨9"/>
      <sheetName val="영창26"/>
      <sheetName val="오억미만"/>
      <sheetName val="직원자료입력"/>
      <sheetName val="MixBed"/>
      <sheetName val="CondPol"/>
      <sheetName val="萀⅜"/>
      <sheetName val="장비당단가 (1)"/>
      <sheetName val="토공,기초"/>
      <sheetName val="자재 단가표"/>
      <sheetName val="주간계획"/>
      <sheetName val="선택"/>
      <sheetName val="1995년 섹터별 매출"/>
      <sheetName val="ROOF(ALKALI)"/>
      <sheetName val="역T형옹벽(3.0)"/>
      <sheetName val="단중聀"/>
      <sheetName val="당정동경상이수"/>
      <sheetName val="당정동공통이수"/>
      <sheetName val="貭♘"/>
      <sheetName val="사통"/>
      <sheetName val="기초코徸"/>
      <sheetName val="예산조서(︀ᇕ԰"/>
      <sheetName val="사다리"/>
      <sheetName val="현장지䀀ኀ㠀ኃ"/>
      <sheetName val="가중치"/>
      <sheetName val="전신환매도徸"/>
      <sheetName val="바이오"/>
      <sheetName val="잡철물"/>
      <sheetName val="옹벽기초자료"/>
      <sheetName val="배수관접합및부설  "/>
      <sheetName val="5.공종별尜_x0013_層_x0013_闰"/>
      <sheetName val="과세면세표"/>
      <sheetName val="인제내역"/>
      <sheetName val="파형강관집계"/>
      <sheetName val="원하도급내역서(당초)"/>
      <sheetName val="관세,통관수수료,운반비"/>
      <sheetName val="KS-301_WBS"/>
      <sheetName val="수량BOQ"/>
      <sheetName val="금액내㔀቎"/>
      <sheetName val="청하배수"/>
      <sheetName val="첨부파일"/>
      <sheetName val="개별직종노임단가(2005.1)"/>
      <sheetName val="비교1"/>
      <sheetName val="가시설(TYPE-A)"/>
      <sheetName val="1호맨홀가감수량"/>
      <sheetName val="1-1평균터파기고(1)"/>
      <sheetName val="ASEM내역"/>
      <sheetName val="4.일위대가목차"/>
      <sheetName val="적격점수&lt;300억미만&gt;"/>
      <sheetName val="금강견적"/>
      <sheetName val="청주(철골발주의뢰서)"/>
      <sheetName val="Price List"/>
      <sheetName val="ORIGN"/>
      <sheetName val="12년06월28일 패케이지반및분전반정산서"/>
      <sheetName val="Book1"/>
      <sheetName val="98발주"/>
      <sheetName val="공무2과"/>
      <sheetName val="(C)원내역"/>
      <sheetName val="물"/>
      <sheetName val="단가순번"/>
      <sheetName val="하수실행"/>
      <sheetName val="공종별자재"/>
      <sheetName val="고창방향"/>
      <sheetName val="인원계획"/>
      <sheetName val="소상 &quot;1&quot;"/>
      <sheetName val="시행예산"/>
      <sheetName val="T13(P68~72,78)"/>
      <sheetName val="교량명원본"/>
      <sheetName val="BOX제원원본"/>
      <sheetName val="공사비 내역"/>
      <sheetName val="갑지(0_x0000_頀"/>
      <sheetName val="갑지(저妶瘍"/>
      <sheetName val="갑지(濪瘊"/>
      <sheetName val="갑지(᐀ባ혀"/>
      <sheetName val="입출재고현황 (2_x0010_"/>
      <sheetName val="갑지(᠀̨瘗"/>
      <sheetName val="갑지(栀ৢ瘊"/>
      <sheetName val="갑지(ꀀ㱹瘆"/>
      <sheetName val="B767"/>
      <sheetName val="2.노무비명세서頀塔攀๦0_x0000_뀀"/>
      <sheetName val="2.노무비명세서Ç_x0000__x0000__x0000_ꨀ"/>
      <sheetName val="2.노무비명세서Ç_x0000_렀_x0013__x0000__x0000_砀"/>
      <sheetName val="갑지(쐂饣/"/>
      <sheetName val="갑지(쐃/"/>
      <sheetName val="갑지(쐎/"/>
      <sheetName val="귀래 설계 공내역서"/>
      <sheetName val="선로정수계산"/>
      <sheetName val="일위대가 (PM)"/>
      <sheetName val="하도급선정의뢰_x0005__x0000__x0000__x0000__x0000_恐"/>
      <sheetName val="하도급선정의뢰煘_x0013_橂⿜_x0005__x0000_"/>
      <sheetName val="하도급선정의뢰聸_x0013_헾⾧_x0005__x0000_"/>
      <sheetName val="4신규비목발생사유서"/>
      <sheetName val="하도급선정의뢰颙〒_x0005__x0000__x0000__x0000_"/>
      <sheetName val="하도급선정의뢰_x0000__x0000_ರ_x0000__x0000__x0000_Ÿ"/>
      <sheetName val="하도급선정의뢰_x0000__x0000_ꢈ_x0000__x0000__x0000_Ÿ"/>
      <sheetName val="하도급선정의뢰_x0000__x0000_㇀_x0000__x0000__x0000_Ÿ"/>
      <sheetName val="하도급선정의뢰_x0000__x0000_䭠_x0000__x0000__x0000_欓"/>
      <sheetName val="하도급선정의뢰_x0010__x0000_ﻠֲ׃⽣_x0000_"/>
      <sheetName val="하도급선정의뢰_x0000__x0000_枨_x0000__x0000__x0000_"/>
      <sheetName val="하도급선정의뢰_x0000__x0000_优_x0000__x0000__x0000_"/>
      <sheetName val="하도급선정의뢰_x0010__x0000__xdfc0_࡝׃⼫_x0000_"/>
      <sheetName val="하도급선정의뢰佘/ߍ恽⿹_x0000_"/>
      <sheetName val="9GN邷㭘"/>
      <sheetName val="shtOpr"/>
      <sheetName val="정거장"/>
      <sheetName val="길내기"/>
      <sheetName val="¹׃】_x0000_"/>
      <sheetName val="자재단가壠"/>
      <sheetName val="자재단가厘"/>
      <sheetName val="카렌스센터계량기설치공사"/>
      <sheetName val="도급FORM"/>
      <sheetName val="시공계_x0005_"/>
      <sheetName val="변경비_x0005__x0000_"/>
      <sheetName val="자재단가徸"/>
      <sheetName val="수안보-๿〚_x0005__x0000_"/>
      <sheetName val="금액내역헾"/>
      <sheetName val="자재단가尜"/>
      <sheetName val="NAIL단가산출"/>
      <sheetName val="수안보-挔_x0012_竖め"/>
      <sheetName val="자재단가헾"/>
      <sheetName val="자재단가丵"/>
      <sheetName val="3회기성䃸〒"/>
      <sheetName val="3회기성_x0005__x0000_"/>
      <sheetName val="3회기성吸("/>
      <sheetName val="3회기성ⱂ⿌"/>
      <sheetName val="3회기성埀0"/>
      <sheetName val="[YES.XLS][YES.XLS][YES.XLS]신표司/"/>
      <sheetName val="[YES.XLS]신표司/"/>
      <sheetName val="단목"/>
      <sheetName val="토목수량"/>
      <sheetName val="3차준공"/>
      <sheetName val="fitting"/>
      <sheetName val="Look-Up"/>
      <sheetName val="Units"/>
      <sheetName val="노임9월"/>
      <sheetName val="洊⍩"/>
      <sheetName val="_xd808_⢉"/>
      <sheetName val="砈ẋ"/>
      <sheetName val="관헾"/>
      <sheetName val="원가(1︀"/>
      <sheetName val="원가(1䠀"/>
      <sheetName val="관聈"/>
      <sheetName val="배관단가조사서"/>
      <sheetName val="조건입력"/>
      <sheetName val="조건입력(2)"/>
      <sheetName val="장비선정"/>
      <sheetName val="KSHAHU-6"/>
      <sheetName val="대가 (보완)"/>
      <sheetName val="제철"/>
      <sheetName val="견적시담(송포2공구)"/>
      <sheetName val="단가비교표 (계측제어)"/>
      <sheetName val="EJ"/>
      <sheetName val="지입자재"/>
      <sheetName val="상반기손익차2총괄"/>
      <sheetName val="DRAIN DRUM PIT D-301"/>
      <sheetName val="PAD TR보호대기초"/>
      <sheetName val="가로등기초"/>
      <sheetName val="HANDHOLE(2)"/>
      <sheetName val="자압1"/>
      <sheetName val="구조물공집계"/>
      <sheetName val="요약"/>
      <sheetName val="화산경계"/>
      <sheetName val="수량산출(CCTV)"/>
      <sheetName val="수량산출(장애자)"/>
      <sheetName val="수량산출(통신선로)"/>
      <sheetName val="수량산출(여객장치)"/>
      <sheetName val="수량산출(방송)"/>
      <sheetName val="수량산출(전화)"/>
      <sheetName val="사업부배부A"/>
      <sheetName val="입력값1"/>
      <sheetName val="insulation"/>
      <sheetName val="Architecture Work"/>
      <sheetName val="PipWT"/>
      <sheetName val="뜃맟뭁돽띿맟?-BLDG"/>
      <sheetName val="PBS"/>
      <sheetName val="SILICATE"/>
      <sheetName val="간접비내역-1"/>
      <sheetName val="회사99"/>
      <sheetName val="OCT.FDN"/>
      <sheetName val="주관⩿〚"/>
      <sheetName val="1þ"/>
      <sheetName val="1ð"/>
      <sheetName val="배수내역"/>
      <sheetName val="1¨"/>
      <sheetName val="1¸"/>
      <sheetName val="설계명세_x0000_"/>
      <sheetName val="설계명세揄"/>
      <sheetName val="설계명세䡲"/>
      <sheetName val="설계명세_x0005_"/>
      <sheetName val="DATA 입᠒ᎍ"/>
      <sheetName val="제조 경영"/>
      <sheetName val="몰탈재븧܊"/>
      <sheetName val="견적의"/>
      <sheetName val="견적의烇彰"/>
      <sheetName val="철거산출헾】"/>
      <sheetName val="철거산출午_x0013_"/>
      <sheetName val="VS P-Q"/>
      <sheetName val="법면"/>
      <sheetName val="배수공1"/>
      <sheetName val="도급단가-아파트"/>
      <sheetName val="BREAKDOWN(철거설치)"/>
      <sheetName val="사각맨퀀"/>
      <sheetName val="사각맨堀"/>
      <sheetName val="사각맨䈀"/>
      <sheetName val="사각맨ﻇ"/>
      <sheetName val="[YES.XLS]4/_x0000_䠀"/>
      <sheetName val="[YES.XLS]4쌇栅/"/>
      <sheetName val="[YES.XLS][YES.XLS]4/_x0000_䠀"/>
      <sheetName val="[YES.XLS][YES.XLS]4쌇栅/"/>
      <sheetName val="내역갑지"/>
      <sheetName val="옹벽수량집계표"/>
      <sheetName val="기능공인적사항"/>
      <sheetName val="남양주부대"/>
      <sheetName val="지불내역1"/>
      <sheetName val="집수정(1)"/>
      <sheetName val="사용성검토"/>
      <sheetName val="PAC"/>
      <sheetName val="행거,슈,볼트,펌프,잡재"/>
      <sheetName val="을-ATYPE"/>
      <sheetName val="직접비"/>
      <sheetName val="페인트"/>
      <sheetName val="30신설일위대가"/>
      <sheetName val="30집계표"/>
      <sheetName val="지구단위계획"/>
      <sheetName val="00노임기준"/>
      <sheetName val="16-1"/>
      <sheetName val="일위대가(가설԰"/>
      <sheetName val="수종별인자"/>
      <sheetName val="BH-1 (2)"/>
      <sheetName val="수로교_xdc00_᎚␀᎛"/>
      <sheetName val="단가목԰"/>
      <sheetName val="단가목_xdc00_"/>
      <sheetName val="지중자재단가"/>
      <sheetName val="파일의이용"/>
      <sheetName val="ALINE"/>
      <sheetName val="22-1소단"/>
      <sheetName val="22-2M단"/>
      <sheetName val="사업성분석"/>
      <sheetName val="22신설수량"/>
      <sheetName val="내역5"/>
      <sheetName val="사용자정의"/>
      <sheetName val="±âÀÚÀç´ëºñÇ¥"/>
      <sheetName val="¿¬°áÀÓ½Ã"/>
      <sheetName val="°ü±Þ"/>
      <sheetName val="도시가스현황"/>
      <sheetName val="가시설공(광장부)"/>
      <sheetName val="할丵〒"/>
      <sheetName val="현장유지관리비"/>
      <sheetName val="A-8 PD(도로중앙)"/>
      <sheetName val="목창호"/>
      <sheetName val="포장공총괄수량집계표"/>
      <sheetName val="TOTAL_BOQ"/>
      <sheetName val="5.2코핑"/>
      <sheetName val="b_gunmul"/>
      <sheetName val="b_balju (2)"/>
      <sheetName val="갑(계장)"/>
      <sheetName val="적용환율"/>
      <sheetName val="B"/>
      <sheetName val="일위대가내역"/>
      <sheetName val="일위대가표(무)"/>
      <sheetName val="일위대가산출기초"/>
      <sheetName val="FRT_O"/>
      <sheetName val="FAB_I"/>
      <sheetName val="자탐수량산출서"/>
      <sheetName val="C1ㅇ"/>
      <sheetName val="base"/>
      <sheetName val="STD"/>
      <sheetName val="연면적"/>
      <sheetName val="991029UTP용 M.D.F"/>
      <sheetName val="현장점검 1"/>
      <sheetName val="상가을 "/>
      <sheetName val="3.사용전검사(1000KW이상)(본동-수정)"/>
      <sheetName val="결재갑지"/>
      <sheetName val="계획예산입력자료"/>
      <sheetName val="투입비"/>
      <sheetName val="손익계산서"/>
      <sheetName val="대차대조표"/>
      <sheetName val="폐토수익화 "/>
      <sheetName val="열차제어동"/>
      <sheetName val="전기성능동"/>
      <sheetName val="차량시스템인자"/>
      <sheetName val="차량부품동"/>
      <sheetName val="신.분"/>
      <sheetName val=" 갑지"/>
      <sheetName val="방음벽 기초 일반헾】"/>
      <sheetName val="예산내역"/>
      <sheetName val="총괄수지표"/>
      <sheetName val="재료값"/>
      <sheetName val="골재및자재집계표"/>
      <sheetName val="5.단가대비표"/>
      <sheetName val="간접경상비"/>
      <sheetName val="되메우기공사"/>
      <sheetName val="배수로굴착공사"/>
      <sheetName val="법면보호공사"/>
      <sheetName val="보강공사"/>
      <sheetName val="본관기초굴착공사"/>
      <sheetName val="본관조경공사"/>
      <sheetName val="부지정지공사"/>
      <sheetName val="765SY부지정지공사"/>
      <sheetName val="옥외매설물공사"/>
      <sheetName val="중량물도로"/>
      <sheetName val="취수로굴착공사"/>
      <sheetName val="효암천이설"/>
      <sheetName val="01_ 원가계산서"/>
      <sheetName val="내역_FILE"/>
      <sheetName val="단위량"/>
      <sheetName val="재료집계표2"/>
      <sheetName val="토적집계표"/>
      <sheetName val="역간(덕_동)"/>
      <sheetName val="역간(의-덕)"/>
      <sheetName val="고창터널(딈㩧0_x0000_"/>
      <sheetName val="고창터널(딈㩧0_x0000_㠀"/>
      <sheetName val="고창터널(딊㩧0_x0000_ꀀ"/>
      <sheetName val="고창터널(堌᬴怀䚴딊"/>
      <sheetName val="고창터널(堌᬴堀Ỷ딉"/>
      <sheetName val="MEMBER"/>
      <sheetName val="공사별 가중치0_x0000_ꀀâ_x0000__x0000_鬀ӊ㰞"/>
      <sheetName val="의჉_x0000_쀀"/>
      <sheetName val="in"/>
      <sheetName val="세정탑 설계"/>
      <sheetName val="건축-물가변동"/>
      <sheetName val="기계설비-물가변동"/>
      <sheetName val="거래명세서"/>
      <sheetName val="[YES.XLS][YES.XLS][YES.XLS]4/_x0000_䠀"/>
      <sheetName val="[YES.XLS][YES.XLS][YES.XLS]4쌇栅/"/>
      <sheetName val="교사기준면적(초등)"/>
      <sheetName val="토공및부대2차"/>
      <sheetName val="새공통"/>
      <sheetName val="3절_CheckList_구분"/>
      <sheetName val="적정성평가표(8번)(1순위)"/>
      <sheetName val="적정성평가표(12번)(6순위)"/>
      <sheetName val="기별(종합)"/>
      <sheetName val="비탈면보호공수량산출"/>
      <sheetName val="교대시점"/>
      <sheetName val="FB25JN"/>
      <sheetName val="AH-1 "/>
      <sheetName val="8. 안_x0000__x0000__x0005_"/>
      <sheetName val="cable-data"/>
      <sheetName val="keyword"/>
      <sheetName val="다곡2교"/>
      <sheetName val="1._x005f_x0018_변전설비"/>
      <sheetName val="Summary"/>
      <sheetName val="입렀"/>
      <sheetName val="입栀"/>
      <sheetName val="입ꠀ"/>
      <sheetName val="입︀"/>
      <sheetName val="계정"/>
      <sheetName val="BIDDING-SUM"/>
      <sheetName val="YES.XLS"/>
      <sheetName val="품목납기"/>
      <sheetName val="경비공통"/>
      <sheetName val="동원인원계획표"/>
      <sheetName val="LANGUAGE"/>
      <sheetName val="1-최종안"/>
      <sheetName val="사업분석-분양가결정"/>
      <sheetName val="상-교대(A1-A2)"/>
      <sheetName val="부하집계"/>
      <sheetName val="정산내역서"/>
      <sheetName val="본사공가현황"/>
      <sheetName val="99 조정금액"/>
      <sheetName val="설계(안)"/>
      <sheetName val="콘센트신설"/>
      <sheetName val="수량산출(AFC)"/>
      <sheetName val="수량_작성"/>
      <sheetName val="수량산출(임시AFC)"/>
      <sheetName val="수량산출(임시CCTV)"/>
      <sheetName val="수량산출(임시TV)"/>
      <sheetName val="수량산출(임시방송)"/>
      <sheetName val="수량산출(임시장애자)"/>
      <sheetName val="수량산출(임시전화)"/>
      <sheetName val="수량산출(임시41)"/>
      <sheetName val="수량산출(임시TDI)"/>
      <sheetName val="수량산출(본통신)"/>
      <sheetName val="수량산출(TDI)"/>
      <sheetName val="수량집계(본역사)"/>
      <sheetName val="수량집계(임시역사)"/>
      <sheetName val="CATV"/>
      <sheetName val="견적 (2)"/>
      <sheetName val="3.설계예산내역서(예산서)"/>
      <sheetName val="2.예정공정표"/>
      <sheetName val="4.설계예산내역서"/>
      <sheetName val="6.관급자재조서"/>
      <sheetName val="FO"/>
      <sheetName val="등록׃】"/>
      <sheetName val="등록_x0010__x0000_"/>
      <sheetName val="Summary Sheet"/>
      <sheetName val="노무비_근거"/>
      <sheetName val="8__안정검토"/>
      <sheetName val="6PILE__(돌출)"/>
      <sheetName val="철근량_검토"/>
      <sheetName val="기술자료_(연수)"/>
      <sheetName val="A1_본체_수량산출서"/>
      <sheetName val="수곡내역"/>
      <sheetName val="RAHMEN"/>
      <sheetName val="전체내역 (2)"/>
      <sheetName val="Formulas &amp; Tables"/>
      <sheetName val="PROCESS"/>
      <sheetName val="포장재료집계표"/>
      <sheetName val="포장면적산출"/>
      <sheetName val="포장수량집계"/>
      <sheetName val="RING WALL"/>
      <sheetName val="㩷"/>
      <sheetName val="렀ⵘ"/>
      <sheetName val="֭_x0000_"/>
      <sheetName val="PIPE(UG)내역"/>
      <sheetName val="토적계산"/>
      <sheetName val="96 능제취입"/>
      <sheetName val="GTG TR PIT"/>
      <sheetName val="M+1"/>
      <sheetName val="광,철광석 사용량(2000)"/>
      <sheetName val="포,철광석 사용량(2000)"/>
      <sheetName val="91,92황산"/>
      <sheetName val="치수표"/>
      <sheetName val="입찰보Ⳡ"/>
      <sheetName val="RangeObject"/>
      <sheetName val="분뇨"/>
      <sheetName val="H-pile(250x250)"/>
      <sheetName val="H-pile(298x299)"/>
      <sheetName val="방음벽기초(H_xd8d4_ㆂᰀㆃ"/>
      <sheetName val="입찰준비계획안(부대)"/>
      <sheetName val="입찰준비계획안(외주)"/>
      <sheetName val="입찰준비계획안(기타견적)"/>
      <sheetName val="장항선4공구직접비집계"/>
      <sheetName val="공사기본내용입력"/>
      <sheetName val="변경후원본2"/>
      <sheetName val="LABTOTAL"/>
      <sheetName val="COA-17"/>
      <sheetName val="C-18"/>
      <sheetName val="경성자금"/>
      <sheetName val="SUB일위대가"/>
      <sheetName val="평자재단가"/>
      <sheetName val="95년12월말"/>
      <sheetName val="교량전기"/>
      <sheetName val="토목(용인)"/>
      <sheetName val="건축집계"/>
      <sheetName val="AIR_SHOWER(3인용)"/>
      <sheetName val="CT "/>
      <sheetName val="조명율"/>
      <sheetName val="제품표준규격"/>
      <sheetName val="내역기준"/>
      <sheetName val="전체총괄"/>
      <sheetName val="dongia (2)"/>
      <sheetName val="gtrinh"/>
      <sheetName val="lam-moi"/>
      <sheetName val="chitiet"/>
      <sheetName val="giathanh1"/>
      <sheetName val="DONGIA"/>
      <sheetName val="thao-go"/>
      <sheetName val="TH XL"/>
      <sheetName val="VC"/>
      <sheetName val="Tiepdia"/>
      <sheetName val="CHITIET VL-NC"/>
      <sheetName val="세목별"/>
      <sheetName val="소개"/>
      <sheetName val="#REF!"/>
      <sheetName val="계열사현황종합"/>
      <sheetName val="basic_info"/>
      <sheetName val="증감䈀ᅪ"/>
      <sheetName val="관_x0005_"/>
      <sheetName val="CAL(1)."/>
      <sheetName val="L형옹벽"/>
      <sheetName val="작성"/>
      <sheetName val="등록_x0000__x0000_"/>
      <sheetName val="금액내렀቟"/>
      <sheetName val="금액내԰_x0000_"/>
      <sheetName val="조경내역"/>
      <sheetName val="8. 내진해석"/>
      <sheetName val="공비대䠚"/>
      <sheetName val="하도급선정의뢰서(습식공_x0000__x0000_"/>
      <sheetName val="공사비집_x0005_"/>
      <sheetName val="Macro(전동기)"/>
      <sheetName val="기계경비(시"/>
      <sheetName val="ÀÏÀ§´ë헾】_x0005__x0000__x0000__x0000_"/>
      <sheetName val="기둥"/>
      <sheetName val="저판(버림100)"/>
      <sheetName val="산출기준(파견전산실)"/>
      <sheetName val="7단가"/>
      <sheetName val="하도급선정의뢰_x0005__x0000__x0000__x0000__x0000_吝"/>
      <sheetName val="하도급선정의뢰唈_x001f_ᛅ⾠_x0005__x0000_"/>
      <sheetName val="하도급선정의뢰ᛅ⼝_x0005__x0000__x0000__x0000_"/>
      <sheetName val="음성(cable)"/>
      <sheetName val="PI"/>
      <sheetName val="옥외외등집계표"/>
      <sheetName val="광통신 견적내역서1"/>
      <sheetName val="의왕㣀㚰"/>
      <sheetName val="건0_x0000_蠀"/>
      <sheetName val="금0_x0000_䠀"/>
      <sheetName val="금蠣㡎耀"/>
      <sheetName val="석재장조사"/>
      <sheetName val="유동표"/>
      <sheetName val="견적접수"/>
      <sheetName val="견적내역서"/>
      <sheetName val="투찰금액"/>
      <sheetName val="재료집계표3"/>
      <sheetName val="5정거장"/>
      <sheetName val="1-3길내기"/>
      <sheetName val="_x0005__x0006__x0008__x0003_"/>
      <sheetName val="_x0000_ _x0000__x0006__x0000__x0006_"/>
      <sheetName val="전체실적"/>
      <sheetName val="산업개발안내서"/>
      <sheetName val="ATM기초철가"/>
      <sheetName val="방지책개소별명세"/>
      <sheetName val="J형측구단위수량"/>
      <sheetName val="산#3-1"/>
      <sheetName val="산#3-2"/>
      <sheetName val="배관BM(일반)"/>
      <sheetName val="산#3-2-2"/>
      <sheetName val="감액ቀ԰"/>
      <sheetName val="버스운䃸〒_x0005_"/>
      <sheetName val="감액⚁︀"/>
      <sheetName val="감액䠀㑙"/>
      <sheetName val="감액ԯ_x0000_缀"/>
      <sheetName val="감액⡓㰀"/>
      <sheetName val="결과㉘"/>
      <sheetName val="결과Թ_x0000_"/>
      <sheetName val="감액︀ᷕԯ"/>
      <sheetName val="[YES.XLS][YES.XLS]A__9701A_OU_3"/>
      <sheetName val="[YES.XLS][YES.XLS]A__9701A_OU_2"/>
      <sheetName val="[YES.XLS][YES.XLS]A__9701A_OU_4"/>
      <sheetName val="내역단가"/>
      <sheetName val="주요재료비(원본)"/>
      <sheetName val="3.1조명전열 설비공사"/>
      <sheetName val="3.3정보통신 설비공사"/>
      <sheetName val="3.4소방 설비공사"/>
      <sheetName val="견적을지"/>
      <sheetName val="방송일위대가"/>
      <sheetName val="일위대가집계표(사급)"/>
      <sheetName val="감시제어"/>
      <sheetName val="목차임시"/>
      <sheetName val="중기사용료산출근거"/>
      <sheetName val="간이연락"/>
      <sheetName val="DG7"/>
      <sheetName val="월말"/>
      <sheetName val="15.공량산출근거서"/>
      <sheetName val="교각토공"/>
      <sheetName val="일단의 주택지"/>
      <sheetName val="NOTE ALL"/>
      <sheetName val="시점교대"/>
      <sheetName val="설계수량"/>
      <sheetName val="3.2.1 마루높이결정"/>
      <sheetName val="찍기"/>
      <sheetName val="공종별집계표"/>
      <sheetName val="총 원가계산"/>
      <sheetName val="장비부하"/>
      <sheetName val="단가대비표(SYS)"/>
      <sheetName val="제조노임"/>
      <sheetName val="FUSE_MCB"/>
      <sheetName val="ISBL-CIV"/>
      <sheetName val="원가집계"/>
      <sheetName val="파이프류"/>
      <sheetName val="점검내역서(data) (2)"/>
      <sheetName val="40총괄"/>
      <sheetName val="40집계"/>
      <sheetName val="결재판"/>
      <sheetName val="기계경비(旉る_x0000__x0000_"/>
      <sheetName val="기계경비(贘_x0013_짘ࣅ"/>
      <sheetName val="제수午_x0013_ὐ"/>
      <sheetName val="조정금액결과표 (차수별)"/>
      <sheetName val="BLR-S"/>
      <sheetName val="[YES.XLS][YES.XLS]신표司/"/>
      <sheetName val="식재일위대가"/>
      <sheetName val="업체별 금액"/>
      <sheetName val="참조용쉬트"/>
      <sheetName val="청구서"/>
      <sheetName val="공동_집계표"/>
      <sheetName val="분담_집계표"/>
      <sheetName val="분담_대보"/>
      <sheetName val="분담_DB"/>
      <sheetName val="분담_동우"/>
      <sheetName val="대총괄내역서"/>
      <sheetName val="중총괄내역서"/>
      <sheetName val="소총괄내역서"/>
      <sheetName val="내역서_영상검지기"/>
      <sheetName val="내역서_레이더"/>
      <sheetName val="내역서_AVI"/>
      <sheetName val="내역서_CCTV"/>
      <sheetName val="내역서_지하차도CCTV"/>
      <sheetName val="내역서_VMS"/>
      <sheetName val="내역서_신호"/>
      <sheetName val="내역서_광통신장비"/>
      <sheetName val="내역서_주정차단속"/>
      <sheetName val="내역서_교통"/>
      <sheetName val="내역서_예비품"/>
      <sheetName val="내역서_전산"/>
      <sheetName val="내역서_정보통신"/>
      <sheetName val="내역서_전기"/>
      <sheetName val="내역서_토목"/>
      <sheetName val="내역서_기타(건축,소방)"/>
      <sheetName val="내역서_설계비및부대임대료"/>
      <sheetName val="세부내역_영상"/>
      <sheetName val="세부내역_레이더"/>
      <sheetName val="세부내역_AVI"/>
      <sheetName val="세부내역_CCTV"/>
      <sheetName val="세부내역_지하CCTV"/>
      <sheetName val="세부내역_VMS"/>
      <sheetName val="세부내역_신호"/>
      <sheetName val="세부내역_광통신"/>
      <sheetName val="세부내역_주정차"/>
      <sheetName val="세부내역_교통"/>
      <sheetName val="세부내역_예비품"/>
      <sheetName val="세부내역_전산"/>
      <sheetName val="세부내역_통신"/>
      <sheetName val="세부내역_전기"/>
      <sheetName val="세부내역_토목"/>
      <sheetName val="일위대가_건축구조(1)"/>
      <sheetName val="일위대가_건축토목(1)"/>
      <sheetName val="일위대가_SW"/>
      <sheetName val="SW개발비_산정기준"/>
      <sheetName val="세부내역_건축"/>
      <sheetName val="청 구"/>
      <sheetName val="참조자료"/>
      <sheetName val="주관사_x0000_"/>
      <sheetName val="주관사提"/>
      <sheetName val="주관사㧨"/>
      <sheetName val="주관사㌈"/>
      <sheetName val="실내건축일위대가"/>
      <sheetName val="산출근거1"/>
      <sheetName val="주식"/>
      <sheetName val="4.2유효폭의 계산"/>
      <sheetName val="49"/>
      <sheetName val="짉譥"/>
      <sheetName val="ᣉᎍ"/>
      <sheetName val="방배동내역 (총괄)"/>
      <sheetName val="CAPVC"/>
      <sheetName val="3_바닥판설계1"/>
      <sheetName val="Piping_Design_Data"/>
      <sheetName val="H_PILE수량"/>
      <sheetName val="원가계산서_(총괄)"/>
      <sheetName val="원가계산서_(건축)"/>
      <sheetName val="단면_(2)"/>
      <sheetName val="BSD_(2)"/>
      <sheetName val="5호광장_(만점)"/>
      <sheetName val="인천국제_(만점)_(2)"/>
      <sheetName val="2F_회의실견적(5_14_일대)"/>
      <sheetName val="설_계"/>
      <sheetName val="외주대비_-석축"/>
      <sheetName val="외주대비-구조물_(2)"/>
      <sheetName val="견적표지_(3)"/>
      <sheetName val="7_1유효폭"/>
      <sheetName val="º¹±¸·®»êÁ¤_¹×_Àü¿ëÈ¸¼±_»ç¿ë"/>
      <sheetName val="4¿ù_½ÇÀûÃßÁ¤(°ÇÃà+Åä¸ñ)"/>
      <sheetName val="4¿ù_½ÇÀûÃßÁ¤(°ÇÃà)"/>
      <sheetName val="일위대가표_(2)"/>
      <sheetName val="2000_11¿ù¼³°è³»¿ª"/>
      <sheetName val="Àü¼±_¹×_Àü¼±°ü"/>
      <sheetName val="ÁØ°Ë_³»¿ª¼­"/>
      <sheetName val="¼ö¸ñµ¥ÀÌÅ¸_"/>
      <sheetName val="º¯¾Ð±â_¹×_¹ßÀü±â_¿ë·®"/>
      <sheetName val="1_¼öÀÎÅÍ³Î"/>
      <sheetName val="CABLE_SIZE-3"/>
      <sheetName val="일위대가_집계표"/>
      <sheetName val="Ampecity_Data"/>
      <sheetName val="BASIC_(2)"/>
      <sheetName val="중기조종사_단위단가"/>
      <sheetName val="견적서(대외)_(2)"/>
      <sheetName val="1_¼³°è±âÁØ"/>
      <sheetName val="3_¹Ù´ÚÆÇ¼³°è"/>
      <sheetName val="1_¼öº¯Àü¼³ºñ°ø»ç"/>
      <sheetName val="2__µ¿·Â¼³ºñ_°ø»ç"/>
      <sheetName val="3__Á¶¸í¼³ºñ°ø»ç"/>
      <sheetName val="4__Á¢Áö¼³ºñ°ø»ç"/>
      <sheetName val="5__Åë½Å¼³ºñ_°ø»ç"/>
      <sheetName val="6__Àü±â¹æ½Ä¼³ºñ°ø»ç"/>
      <sheetName val="6_Àü±â¹æ½Ä_¼³ºñ°ø»ç(2)"/>
      <sheetName val="7_¹æÈ£¼³ºñ°ø»ç"/>
      <sheetName val="8_°¡¼³Àü±â°ø»ç"/>
      <sheetName val="8__¾ÈÁ¤°ËÅä"/>
      <sheetName val="°ßÀû¼­(´ë¿Ü)_(2)"/>
      <sheetName val="6PILE__(µ¹Ãâ)"/>
      <sheetName val="Upgrades_pricing"/>
      <sheetName val="2000,9월_일위"/>
      <sheetName val="설산1_나"/>
      <sheetName val="8_PILE__(돌출)"/>
      <sheetName val="플랜트_설치"/>
      <sheetName val="산재_안전"/>
      <sheetName val="노무비_경비"/>
      <sheetName val="소상_&quot;1&quot;"/>
      <sheetName val="98수금사업"/>
      <sheetName val="암거"/>
      <sheetName val="정보"/>
      <sheetName val="한화 둔산 내역서"/>
      <sheetName val="간이영수증"/>
      <sheetName val="내역(정지)"/>
      <sheetName val="1차배부(JB포함)"/>
      <sheetName val="설계내역일위"/>
      <sheetName val="계약원가"/>
      <sheetName val="01하반기노임"/>
      <sheetName val="정보매체A동"/>
      <sheetName val="5.전사투자계획종함안"/>
      <sheetName val="개요입력"/>
      <sheetName val="수량기준"/>
      <sheetName val="단가기준"/>
      <sheetName val="변수2"/>
      <sheetName val="저항"/>
      <sheetName val="OHU"/>
      <sheetName val="계좌번호"/>
      <sheetName val="공사비PK5월"/>
      <sheetName val="간접비(1)"/>
      <sheetName val="OCM"/>
      <sheetName val="기성신청"/>
      <sheetName val="206 무장,정비 장비용량 산출"/>
      <sheetName val="D.B"/>
      <sheetName val="수량산출내역1115"/>
      <sheetName val="아파트저᝾"/>
      <sheetName val="아파트㾅"/>
      <sheetName val=" 내역"/>
      <sheetName val="제출"/>
      <sheetName val="공사비예비관리공감측설산출내역"/>
      <sheetName val="TCDB"/>
      <sheetName val="부재치수입력"/>
      <sheetName val="Á¤»ê¹°·®︀웕"/>
      <sheetName val="배수통관(좌)"/>
      <sheetName val="9G࠯_x0015__x0000__x0000_"/>
      <sheetName val="예정공정표"/>
      <sheetName val="횡배수관설치현황"/>
      <sheetName val="94"/>
      <sheetName val="안전시설"/>
      <sheetName val="20-25"/>
      <sheetName val="설치자재"/>
      <sheetName val="단중"/>
      <sheetName val="강관산출"/>
      <sheetName val="master(2차)"/>
      <sheetName val="내역통합"/>
      <sheetName val="매원개착터널총괄"/>
      <sheetName val="성토도수로현황"/>
      <sheetName val="중기가격"/>
      <sheetName val="SPM(13.84)"/>
      <sheetName val="1.1 본체"/>
      <sheetName val="신안설계"/>
      <sheetName val="업체선정"/>
      <sheetName val="실행집계장"/>
      <sheetName val="투찰집계장"/>
      <sheetName val="토목총괄내역서"/>
      <sheetName val="총괄집계"/>
      <sheetName val="하도사항"/>
      <sheetName val="실행별지"/>
      <sheetName val="하도잡비"/>
      <sheetName val="토공부대"/>
      <sheetName val="철콘부대"/>
      <sheetName val="연약부대"/>
      <sheetName val="철골부대"/>
      <sheetName val="철공견갑"/>
      <sheetName val="철골견적"/>
      <sheetName val="토공견갑"/>
      <sheetName val="토공견적"/>
      <sheetName val="철콘견갑"/>
      <sheetName val="철콘견적"/>
      <sheetName val="연약견갑"/>
      <sheetName val="연약견적"/>
      <sheetName val="부대샘플"/>
      <sheetName val="777"/>
      <sheetName val="cross beam"/>
      <sheetName val="2.단면가정"/>
      <sheetName val="가속도응답스펙트럼(Sa)및속도응답스펙트럼(Sv)"/>
      <sheetName val="12"/>
      <sheetName val="이름"/>
      <sheetName val="4,5,6,7,8"/>
      <sheetName val="옹벽1"/>
      <sheetName val="설계흐름도"/>
      <sheetName val="명단"/>
      <sheetName val="March"/>
      <sheetName val="선우통상(을)"/>
      <sheetName val="토목 (2)"/>
      <sheetName val="인력터파기"/>
      <sheetName val="식재"/>
      <sheetName val="시설물"/>
      <sheetName val="식재출력용"/>
      <sheetName val="유지관리"/>
      <sheetName val="BID9697"/>
      <sheetName val="몰탈쐀/_x0000_"/>
      <sheetName val="ÀÏÀ§´ë°¡Ç¥(_x0005__x0000_"/>
      <sheetName val="원안"/>
      <sheetName val="시멘트,모래"/>
      <sheetName val="공예을"/>
      <sheetName val="ASP"/>
      <sheetName val="CHIP_O"/>
      <sheetName val="FAB_O"/>
      <sheetName val="PKG_I"/>
      <sheetName val="FT_금액"/>
      <sheetName val="YIELD"/>
      <sheetName val="수안보-纈!헾『"/>
      <sheetName val="수안보-丵〒_x0005__x0000_"/>
      <sheetName val="수안보-橂】_x0005__x0000_"/>
      <sheetName val="포장자재집계표"/>
      <sheetName val="Key assumption"/>
      <sheetName val="교대일반수량"/>
      <sheetName val="경비산출"/>
      <sheetName val="방음벽기초"/>
      <sheetName val="귀래방향"/>
      <sheetName val="수장"/>
      <sheetName val="토목׃⿄"/>
      <sheetName val="토목׃⽴"/>
      <sheetName val="토목嘘_x001b_"/>
      <sheetName val="토목ꮸ⽤"/>
      <sheetName val="토목垐%"/>
      <sheetName val="토목狈6"/>
      <sheetName val="토목妀6"/>
      <sheetName val="토목枵〛"/>
      <sheetName val="분전반"/>
      <sheetName val="의왕실행"/>
      <sheetName val="LCS-SEAT"/>
      <sheetName val="장비단가"/>
      <sheetName val="집계표(건축전기)"/>
      <sheetName val="품목현황"/>
      <sheetName val="설계서(설치)"/>
      <sheetName val="Sheet2 (2)"/>
      <sheetName val="원가계산서 (2)"/>
      <sheetName val="내역(설계,도급)정이준"/>
      <sheetName val="1호철근량"/>
      <sheetName val="L형옹벽단위수량(35)"/>
      <sheetName val="L형옹벽단위수량(25)"/>
      <sheetName val="간접비계산"/>
      <sheetName val="9GNG_x0000__x0000_"/>
      <sheetName val="포_x0000__x0000_"/>
      <sheetName val="9GNG 䆇"/>
      <sheetName val="9GNGꀀ_xdb83_"/>
      <sheetName val="약Å_x0000_᠀"/>
      <sheetName val="9GNG_x0001__x0000_"/>
      <sheetName val="포頀⹘"/>
      <sheetName val="9GNG사"/>
      <sheetName val="9GNG迬"/>
      <sheetName val="약僅ძ杏"/>
      <sheetName val="9GNG肬埭"/>
      <sheetName val="9GNG悬㗫"/>
      <sheetName val="약退뫯佚"/>
      <sheetName val="9GNG났駪"/>
      <sheetName val="9GNGꀀ濫"/>
      <sheetName val="9GNG悬俬"/>
      <sheetName val="9GNGႬ㛭"/>
      <sheetName val="약⃅飫텷"/>
      <sheetName val="9GNG炬룯"/>
      <sheetName val="9GNG肬ᷮ"/>
      <sheetName val="9GNG࿟"/>
      <sheetName val="자재단가׃"/>
      <sheetName val="돈암사업"/>
      <sheetName val="단면A-A(TR)"/>
      <sheetName val="반중력식옹벽3.5"/>
      <sheetName val="단가(1)"/>
      <sheetName val="품셈1-17"/>
      <sheetName val="Reference"/>
      <sheetName val="변경비㧨-娐"/>
      <sheetName val="내역서(을지)_2-1공구"/>
      <sheetName val="변경_x0005__x0006__x0004__x0004_"/>
      <sheetName val="_x0000__x0002__x0000__x0007__x0000__x0004__x0000__x0007__x0000_"/>
      <sheetName val="적용단가"/>
      <sheetName val="조명시헾"/>
      <sheetName val="8. 안吐呜"/>
      <sheetName val="가압장(토목)"/>
      <sheetName val="전선관"/>
      <sheetName val="8.일위대가표(1)"/>
      <sheetName val="8.일위대가표(2)"/>
      <sheetName val="7.청제공기계기구조서"/>
      <sheetName val="5.정산ﵠ"/>
      <sheetName val="영구청af헾"/>
      <sheetName val="영구청af薸"/>
      <sheetName val="우수공,맨홀,집수정"/>
      <sheetName val="실행내역 "/>
      <sheetName val="참조 (2)"/>
      <sheetName val="경로당내역건축"/>
      <sheetName val="노임단가(08.01)"/>
      <sheetName val="몰탈단가"/>
      <sheetName val="교량data"/>
      <sheetName val="파일구성"/>
      <sheetName val="당사실시1"/>
      <sheetName val="공사직종별노임"/>
      <sheetName val="견적서-골조공사"/>
      <sheetName val="DATA-1"/>
      <sheetName val="8공구 강재 수량"/>
      <sheetName val="구체"/>
      <sheetName val="단가표(전산)"/>
      <sheetName val="2219-SPOOL BOM"/>
      <sheetName val="참고자료"/>
      <sheetName val="INPUTDATA"/>
      <sheetName val="자재수량"/>
      <sheetName val="대창(장ԯ_x0000_"/>
      <sheetName val="산출서"/>
      <sheetName val="집"/>
      <sheetName val="기성청구현황"/>
      <sheetName val="Priorities"/>
      <sheetName val="Paint,Fire-Proof,Insul(48)"/>
      <sheetName val="inter"/>
      <sheetName val="No.2LAB Unit"/>
      <sheetName val="수량산출서 갑지"/>
      <sheetName val="선로의 %임피던스 "/>
      <sheetName val="을 2"/>
      <sheetName val="을 1"/>
      <sheetName val="전체-원가분리내역"/>
      <sheetName val="계화배수(3대)"/>
      <sheetName val="유리"/>
      <sheetName val="익산"/>
      <sheetName val="가격표"/>
      <sheetName val="건축외주"/>
      <sheetName val="시장성초안camera"/>
      <sheetName val="직_x0005__x0000_"/>
      <sheetName val="임시급식ֿ_x0000_缀_x0000_"/>
      <sheetName val="2.내역서"/>
      <sheetName val="Sheet1(X)"/>
      <sheetName val="인원조직표"/>
      <sheetName val="냉천부속동"/>
      <sheetName val="원가계산서 "/>
      <sheetName val="산출기초"/>
      <sheetName val="순환펌프"/>
      <sheetName val="저수조"/>
      <sheetName val="급,배기팬"/>
      <sheetName val="급탕순환펌프"/>
      <sheetName val="DATA(광속)"/>
      <sheetName val="대상공사(조달청)"/>
      <sheetName val="겉장"/>
      <sheetName val="기성검사원"/>
      <sheetName val="율림"/>
      <sheetName val="화진"/>
      <sheetName val="가설(내부수평비계)"/>
      <sheetName val="건축물현장정리"/>
      <sheetName val="공통가설공사(공통)"/>
      <sheetName val="골재대"/>
      <sheetName val="운반비"/>
      <sheetName val="폐기물"/>
      <sheetName val="폐기물 (2)"/>
      <sheetName val="REACTION芨.헾⿁_x0005__x0000_"/>
      <sheetName val="REACTION鴘E鵜E헾⼼_x0005_"/>
      <sheetName val="정산내역"/>
      <sheetName val="횡배수관집현황(2공구)"/>
      <sheetName val="변경ᛅ⾒_x0005_"/>
      <sheetName val="무시"/>
      <sheetName val="외자배분"/>
      <sheetName val="외자내역"/>
      <sheetName val="토목품셈"/>
      <sheetName val="관리비"/>
      <sheetName val="집수정단"/>
      <sheetName val="주공 갑지"/>
      <sheetName val="정문내역"/>
      <sheetName val="SAMPLE"/>
      <sheetName val="제안서"/>
      <sheetName val="행정표준(1)"/>
      <sheetName val="행정표준(2)"/>
      <sheetName val="우석문틀"/>
      <sheetName val="선수금"/>
      <sheetName val="버스운행안姠"/>
      <sheetName val="버스운행안夸"/>
      <sheetName val="버스운행안哈"/>
      <sheetName val="버스운행안_x0005_"/>
      <sheetName val="계장 품셈표"/>
      <sheetName val="금리ﺙᇕ"/>
      <sheetName val="전통건설"/>
      <sheetName val="기계공사"/>
      <sheetName val="남양시작동010313100%"/>
      <sheetName val="은평작업지시대장"/>
      <sheetName val="98비정기소모"/>
      <sheetName val="도급및 실행내역"/>
      <sheetName val="절감계산"/>
      <sheetName val="ML"/>
      <sheetName val="기초"/>
      <sheetName val="불변현금흐름표"/>
      <sheetName val="배수내역 (2)"/>
      <sheetName val="가공사"/>
      <sheetName val="6.2.1 지하차도 조도계산"/>
      <sheetName val="EVALUATE물량산출서"/>
      <sheetName val="스라브"/>
      <sheetName val="Stem Footing"/>
      <sheetName val="보온자재단가표"/>
      <sheetName val="8. _x0005__x0000__x0000_"/>
      <sheetName val="Manual Valve List"/>
      <sheetName val="부대tu"/>
      <sheetName val="옥외배관기본공량"/>
      <sheetName val="FCU (2)"/>
      <sheetName val="장비분석"/>
      <sheetName val="적정심사"/>
      <sheetName val="설명서"/>
      <sheetName val="3.2주형지지보"/>
      <sheetName val="x주형보 설계(3차로)"/>
      <sheetName val="_x0001__x0000_"/>
      <sheetName val="1-"/>
      <sheetName val="1"/>
      <sheetName val="1_x0008_"/>
      <sheetName val="1g"/>
      <sheetName val="㠈⎗"/>
      <sheetName val="⢔"/>
      <sheetName val="᠇Ẓ"/>
      <sheetName val="1ì"/>
      <sheetName val="1º"/>
      <sheetName val="謂ⷄ"/>
      <sheetName val="ꠀ⢄"/>
      <sheetName val="⠊⢌"/>
      <sheetName val="了"/>
      <sheetName val="1"/>
      <sheetName val="1_x0018_"/>
      <sheetName val="栉ᶆ"/>
      <sheetName val=" ᧡"/>
      <sheetName val="1P"/>
      <sheetName val="1("/>
      <sheetName val="1@"/>
      <sheetName val="1 "/>
      <sheetName val="10"/>
      <sheetName val="⠖㔺"/>
      <sheetName val="砖㖌"/>
      <sheetName val="1è"/>
      <sheetName val="1_x001e_"/>
      <sheetName val="1`"/>
      <sheetName val="1"/>
      <sheetName val="1°"/>
      <sheetName val="103동"/>
      <sheetName val="CRUDE RE-bar"/>
      <sheetName val="횡분배정리(DB)"/>
      <sheetName val="방음벽기초-수량"/>
      <sheetName val="수량산출기초(케블등)"/>
      <sheetName val="터널(토공)"/>
      <sheetName val="JUCK֕_x0000_缀"/>
      <sheetName val="노임,자재"/>
      <sheetName val="기계경비(맨홀)"/>
      <sheetName val="가도䠀"/>
      <sheetName val="가도ԯ"/>
      <sheetName val="가도저"/>
      <sheetName val="´_x0005__x0000_"/>
      <sheetName val="토목변경"/>
      <sheetName val="수로단위수량"/>
      <sheetName val="관급원내역"/>
      <sheetName val="7.경제성결과"/>
      <sheetName val="환율change"/>
      <sheetName val="¿¹Á¤(3က"/>
      <sheetName val="건축공정"/>
      <sheetName val="방진공정"/>
      <sheetName val="조경공정"/>
      <sheetName val="5차설계"/>
      <sheetName val="전자"/>
      <sheetName val="공통단가"/>
      <sheetName val="남양내역"/>
      <sheetName val="지급자재대"/>
      <sheetName val="2공종별예산조서"/>
      <sheetName val="AHU-1"/>
      <sheetName val="급탕설비"/>
      <sheetName val="화장실배기팬"/>
      <sheetName val="수출가격"/>
      <sheetName val="IBL-C"/>
      <sheetName val="직급별"/>
      <sheetName val="S1099기장선행WOP"/>
      <sheetName val="일반동력(380V)"/>
      <sheetName val="1. 가로등 설비 공사(산출)"/>
      <sheetName val="단가조정표"/>
      <sheetName val="[YES.XLS]/_x0000_"/>
      <sheetName val="[YES.XLS][YES.XLS]/_x0000_"/>
      <sheetName val="[YES.XLS][YES.XLS][YES.XLS]/_x0000_"/>
      <sheetName val="I.설계헾】"/>
      <sheetName val="건축설비"/>
      <sheetName val="검토"/>
      <sheetName val="TOTAL인원"/>
      <sheetName val="EXPAN-1"/>
      <sheetName val="bm(CIcable)"/>
      <sheetName val="48신설단가"/>
      <sheetName val="Steam-Sys"/>
      <sheetName val="가야~사상"/>
      <sheetName val="김해~칠산"/>
      <sheetName val="김해(2)"/>
      <sheetName val="부전(2)"/>
      <sheetName val="장유~진례"/>
      <sheetName val="칠산"/>
      <sheetName val="칠산~장유"/>
      <sheetName val="48전력선로일挔"/>
      <sheetName val="하도급선정의뢰_x0000__x0000_螨_x0000__x0000__x0000_ۈ"/>
      <sheetName val="48일위(기존)"/>
      <sheetName val="98'자재"/>
      <sheetName val="DB@Acess"/>
      <sheetName val="옥내소화전계산서"/>
      <sheetName val="심사계산"/>
      <sheetName val="심사물량"/>
      <sheetName val="조명_x0000__x0000_"/>
      <sheetName val="Result"/>
      <sheetName val="A4"/>
      <sheetName val="산출(전기)"/>
      <sheetName val="제수_x0000__x0000__x0005_"/>
      <sheetName val="포Ԁ_x0000_"/>
      <sheetName val="대창(함평쑥兣0_x0000_"/>
      <sheetName val="99노임기준"/>
      <sheetName val="인계"/>
      <sheetName val="식재일위"/>
      <sheetName val="제노임"/>
      <sheetName val="&lt;--"/>
      <sheetName val="관급단가"/>
      <sheetName val="철거산_x0000__x0000_Ԁ"/>
      <sheetName val="철거산䈀㡪ԯ"/>
      <sheetName val="보차도경계석수량"/>
      <sheetName val="A LINE"/>
      <sheetName val="배수및구조물공1"/>
      <sheetName val="계약서"/>
      <sheetName val="앨범표지"/>
      <sheetName val="제조부문배부"/>
      <sheetName val="XREF"/>
      <sheetName val="반포2차"/>
      <sheetName val="시공업체명부"/>
      <sheetName val="Direct (공사비대비)"/>
      <sheetName val="빙장비사양"/>
      <sheetName val="장비사양"/>
      <sheetName val="철거산출徸〒"/>
      <sheetName val="48산출"/>
      <sheetName val="잡비계산"/>
      <sheetName val="경사수로"/>
      <sheetName val="CABLE SIZE-1"/>
      <sheetName val="장비가동"/>
      <sheetName val="확정실적"/>
      <sheetName val="심사공종"/>
      <sheetName val="표지판현황"/>
      <sheetName val="화재 颮㍓씀넖ԯ"/>
      <sheetName val="ᰀ፜"/>
      <sheetName val="N炬≹"/>
      <sheetName val="투찰(하수)"/>
      <sheetName val="ITB_COST"/>
      <sheetName val="96보완계획7_12"/>
      <sheetName val="1._x005f_x005f_x005f_x0018_변전설비"/>
      <sheetName val="전기일ꙭÀ_x0000_"/>
      <sheetName val="내역 (2)"/>
      <sheetName val="건축2"/>
      <sheetName val="³²¾ç½ÃÀÛµ¿ÀÚ105³ë65±_x0000__x0000__x0005__x0000_慀ȡ_x0000__x0000__x0000_"/>
      <sheetName val="단  가  垨4奜4睮⿩_x0005_"/>
      <sheetName val="¼ö¸ñ´헾⿨_x0005_"/>
      <sheetName val="100만평"/>
      <sheetName val="평야부단가"/>
      <sheetName val="차도부수량집계표"/>
      <sheetName val="W-현원가"/>
      <sheetName val="부대토목"/>
      <sheetName val="토목공종세부"/>
      <sheetName val="견적회신"/>
      <sheetName val="천방교접속"/>
      <sheetName val="DAN"/>
      <sheetName val="SANTOGO"/>
      <sheetName val="산출서집계"/>
      <sheetName val="집계표(수정)"/>
      <sheetName val="잔여공사월별내역"/>
      <sheetName val="대비(최종이사회)"/>
      <sheetName val="양식"/>
      <sheetName val="표지세로"/>
      <sheetName val="제잡비(주공종)"/>
      <sheetName val="(3.품질관리 시험 총괄표)"/>
      <sheetName val="5.소모재료비"/>
      <sheetName val="전계가"/>
      <sheetName val="1À"/>
      <sheetName val="1 "/>
      <sheetName val="ꀀ㇞"/>
      <sheetName val="1r"/>
      <sheetName val="　⮒"/>
      <sheetName val="적용대가"/>
      <sheetName val="하도급선정의뢰桑〒_x0005__x0000__x0000__x0000_"/>
      <sheetName val="갑지(0"/>
      <sheetName val="갑지("/>
      <sheetName val="단ူ"/>
      <sheetName val="현장설က"/>
      <sheetName val="입출재고현⩿〚_x0005_"/>
      <sheetName val="노원열병합  건축렀䡟ԯ"/>
      <sheetName val="노원열병합  건축︀ᇕ԰"/>
      <sheetName val="노원열병합  건축ﻕᇕ԰"/>
      <sheetName val="노원열병합  건축렀こ렀䡟ԯ"/>
      <sheetName val="기က"/>
      <sheetName val="방음벽 기초_x0005_"/>
      <sheetName val="관리"/>
      <sheetName val="관리Ç"/>
      <sheetName val="신공항A-9헾】_x0005_"/>
      <sheetName val="변경비"/>
      <sheetName val="하도급선정의뢰_x0005_"/>
      <sheetName val="하도급선정의뢰煘_x0013_橂⿜_x0005_"/>
      <sheetName val="하도급선정의뢰聸_x0013_헾⾧_x0005_"/>
      <sheetName val="하도급선정의뢰颙〒_x0005_"/>
      <sheetName val="하도급선정의뢰"/>
      <sheetName val="하도급선정의뢰_x0010_"/>
      <sheetName val="변경비_x0005_"/>
      <sheetName val="설치 일위대가(4԰"/>
      <sheetName val="2000.11¿ù¼³餀㢘ԯ"/>
      <sheetName val="2000,_x0010_"/>
      <sheetName val="2000,"/>
      <sheetName val="2000,徸⽝_x0005_"/>
      <sheetName val="2.노무비명세서頀塔攀๦0"/>
      <sheetName val="2.노무비명세서Ç"/>
      <sheetName val="9-1԰"/>
      <sheetName val="단가_x0005_"/>
      <sheetName val="»êÃ렀䡟ԯ"/>
      <sheetName val="»êÃ︀ᇕ԰"/>
      <sheetName val="4/"/>
      <sheetName val="4က"/>
      <sheetName val="[YES.XLS]4/"/>
      <sheetName val="[YES.XLS][YES.XLS]4/"/>
      <sheetName val="화재 탐지_x0005_"/>
      <sheetName val="9-1차_x0005_"/>
      <sheetName val="약Å"/>
      <sheetName val="[YES.XLS][YES.XLS][YES.XLS]4/"/>
      <sheetName val="건0"/>
      <sheetName val="금0"/>
      <sheetName val="ÀÏÀ§´ë헾】_x0005_"/>
      <sheetName val="8. 안"/>
      <sheetName val="Summar헾】_x0005_"/>
      <sheetName val="교통_x0005_"/>
      <sheetName val="임시급식ֿ"/>
      <sheetName val="철거산"/>
      <sheetName val="JUCK֕"/>
      <sheetName val="´_x0005_"/>
      <sheetName val="ÁÖÇ_x0005_"/>
      <sheetName val="22단傠"/>
      <sheetName val="22단圬"/>
      <sheetName val="က"/>
      <sheetName val="⠈ⱒ"/>
      <sheetName val="1Ø"/>
      <sheetName val="1_x0004_"/>
      <sheetName val="자재집게표 "/>
      <sheetName val="신천3호용수로"/>
      <sheetName val="B1(반포1차)"/>
      <sheetName val="경영혁신본부"/>
      <sheetName val="제수_x0000__x0000_"/>
      <sheetName val="제수午_x0013_뺨"/>
      <sheetName val="제수午_x0013_㸀"/>
      <sheetName val="제수午_x0013_㐨"/>
      <sheetName val="제수午_x0013_㺨"/>
      <sheetName val="제수午_x0013_绠"/>
      <sheetName val="제수午_x0013_떰"/>
      <sheetName val="제수午_x0013_"/>
      <sheetName val="기타"/>
      <sheetName val="BID FORM"/>
      <sheetName val="Form of Bid"/>
      <sheetName val="이관문서목록표"/>
      <sheetName val="참고자료등록"/>
      <sheetName val="하자보수보증자료"/>
      <sheetName val="국내"/>
      <sheetName val="구천"/>
      <sheetName val="조작대(1연)"/>
      <sheetName val="member design"/>
      <sheetName val="soil bearing check"/>
      <sheetName val="골재丵〒"/>
      <sheetName val="내역총渀腷"/>
      <sheetName val="도급,하도급 예정금액"/>
      <sheetName val="3-4호기 내역서"/>
      <sheetName val="인원계획-미화"/>
      <sheetName val="평형공사비"/>
      <sheetName val="토공검토G"/>
      <sheetName val="미지급금"/>
      <sheetName val="도"/>
      <sheetName val="입찰결과(DATA_x0000_"/>
      <sheetName val="내역금액적용"/>
      <sheetName val="비목코드"/>
      <sheetName val="철집"/>
      <sheetName val="변경비懸_x0013_颙"/>
      <sheetName val="변경비颙〒_x0005_"/>
      <sheetName val="일위집԰_x0000_"/>
      <sheetName val="변경비窨_x0013_竬"/>
      <sheetName val="시공계ⱂ"/>
      <sheetName val="토목_x0010__x0000_"/>
      <sheetName val="Àåºñ´Ü°¡»êÃ8"/>
      <sheetName val="Àåºñ´Ü°¡»êÃ_x0005_"/>
      <sheetName val="Data Vol"/>
      <sheetName val="1SPAè"/>
      <sheetName val="9GNG¬_x0000_"/>
      <sheetName val="약廛袘"/>
      <sheetName val="9GNG肬쿟"/>
      <sheetName val="설계塸"/>
      <sheetName val="CABdata"/>
      <sheetName val="조직"/>
      <sheetName val="사업분석"/>
      <sheetName val="물량산출근거 수정 최종검토"/>
      <sheetName val="ꠀ᪘"/>
      <sheetName val="배수관공"/>
      <sheetName val="2-1. 대비"/>
      <sheetName val="Control Sheet"/>
      <sheetName val="돈"/>
      <sheetName val="2.노무비명欐_x0016_歜_x0016_丵⽃"/>
      <sheetName val="2.노무비명烨$橂⽲_x0005__x0000_"/>
      <sheetName val="WO"/>
      <sheetName val="비용"/>
      <sheetName val="설계내"/>
      <sheetName val="설치 일위대가(46~԰_x0000_缀_x0000_"/>
      <sheetName val="설계서을"/>
      <sheetName val="공감비"/>
      <sheetName val="OCT"/>
      <sheetName val="ISOP"/>
      <sheetName val="MdBase"/>
      <sheetName val="UB2"/>
      <sheetName val="sheet"/>
      <sheetName val="N쌃괅"/>
      <sheetName val="Personnaliser..."/>
      <sheetName val="Takt Time"/>
      <sheetName val="기초대가"/>
      <sheetName val="월별"/>
      <sheetName val="EQUIP LIST"/>
      <sheetName val="FAB4생산"/>
      <sheetName val="HVAC"/>
      <sheetName val="キ⩙"/>
      <sheetName val="PANEL 내역"/>
      <sheetName val="도장"/>
      <sheetName val="Assumptions"/>
      <sheetName val="값"/>
      <sheetName val="---FAB#1업무일지---"/>
      <sheetName val="S0"/>
      <sheetName val="원영국도내역"/>
      <sheetName val="예산M2"/>
      <sheetName val="2.수량산출"/>
      <sheetName val="[YES.XLS][YES.XLS]A__9701A_OU_7"/>
      <sheetName val="[YES.XLS][YES.XLS]A__9701A_OU_6"/>
      <sheetName val="[YES.XLS][YES.XLS]A__9701A_OU_5"/>
      <sheetName val="CAL."/>
      <sheetName val="BOX1"/>
      <sheetName val="항목별사⣓䒢뀠"/>
      <sheetName val="광양방향"/>
      <sheetName val="직공悲"/>
      <sheetName val="기본⦆԰_x0000_"/>
      <sheetName val="LD쀀"/>
      <sheetName val="AILC00þ"/>
      <sheetName val="º¯°æ»çÀX"/>
      <sheetName val="F_D SEC. PROP"/>
      <sheetName val="R.C RAHMEN 해석"/>
      <sheetName val="본체 설 계"/>
      <sheetName val="금액결헾"/>
      <sheetName val="[YES.XLS][YES.XLS]A__9701A_OU_8"/>
      <sheetName val="[YES.XLS][YES.XLS]A__9701A_OU_9"/>
      <sheetName val="남경"/>
      <sheetName val="하수급견적대韨"/>
      <sheetName val="[YES.XLS][YES.XLS]A__9701A_O_14"/>
      <sheetName val="가설내ၒ"/>
      <sheetName val="[YES.XLS][YES.XLS]A__9701A_O_13"/>
      <sheetName val="[YES.XLS][YES.XLS]A__9701A_O_10"/>
      <sheetName val="[YES.XLS][YES.XLS]A__9701A_O_11"/>
      <sheetName val="[YES.XLS][YES.XLS]A__9701A_O_12"/>
      <sheetName val="[YES.XLS][YES.XLS]A__9701A_O_15"/>
      <sheetName val="[YES.XLS][YES.XLS]A__9701A_O_16"/>
      <sheetName val="Macro(조도)"/>
      <sheetName val="◀암거수리계산조서"/>
      <sheetName val="인_x0000_Ԁ"/>
      <sheetName val="을지로철거"/>
      <sheetName val="2009년설계(안)"/>
      <sheetName val="2002공임"/>
      <sheetName val="2002자재가격"/>
      <sheetName val="예산조서"/>
      <sheetName val="재료_x0000__x0000_Ԁ"/>
      <sheetName val="배수공 내역서 적용수량"/>
      <sheetName val="당초수문"/>
      <sheetName val="일"/>
      <sheetName val="수자재단위당"/>
      <sheetName val="1공구내역서(1)"/>
      <sheetName val="MORTAR생산및타설(1;3)"/>
      <sheetName val="98⢅"/>
      <sheetName val="총괄지출"/>
      <sheetName val="실頀▀?"/>
      <sheetName val="수량산출(갓길청소)"/>
      <sheetName val="Á¤»ê¼¼ºÎ¹°·®1Â÷_x0005__x0000__x0000__x0000__x0000_"/>
      <sheetName val="교통표지"/>
      <sheetName val="가ׇ_x0000_缀"/>
      <sheetName val="가頀㒅_xdc00_"/>
      <sheetName val="가堀ᮀ鰀"/>
      <sheetName val="가㠀≾簀"/>
      <sheetName val="가︀㿕ԯ"/>
      <sheetName val="가ﻇ㿕ԯ"/>
      <sheetName val="가ﻇ峕ԯ"/>
      <sheetName val="가죇㙿ఀ"/>
      <sheetName val="가䆃Ⰰ"/>
      <sheetName val="가䠀㊀︀"/>
      <sheetName val="가꜀삵ԯ"/>
      <sheetName val="목공(안채)"/>
      <sheetName val="공사비예산서"/>
      <sheetName val="09년실적"/>
      <sheetName val="중사"/>
      <sheetName val="##내역서##"/>
      <sheetName val="DS-최종"/>
      <sheetName val="설비공사"/>
      <sheetName val="96_x0005__x0000_ø"/>
      <sheetName val="복구량산정_및_전용회선_사용1"/>
      <sheetName val="4월_실적추정(건축+토목)1"/>
      <sheetName val="4월_실적추정(건축)1"/>
      <sheetName val="1_수변전설비1"/>
      <sheetName val="2_전력간선1"/>
      <sheetName val="3_동력1"/>
      <sheetName val="4_전등1"/>
      <sheetName val="5_전열1"/>
      <sheetName val="6_약전1"/>
      <sheetName val="7_소방1"/>
      <sheetName val="8_방송1"/>
      <sheetName val="9_조명제어1"/>
      <sheetName val="10_철거공사1"/>
      <sheetName val="AIR_SHOWER(3인용)1"/>
      <sheetName val="1_전차선조정1"/>
      <sheetName val="2_조가선조정1"/>
      <sheetName val="3_급전선신설1"/>
      <sheetName val="4_급전선철거1"/>
      <sheetName val="5_고배선철거1"/>
      <sheetName val="6_고압케이블신설1"/>
      <sheetName val="7_비절연선조정1"/>
      <sheetName val="8_가동브래키트이설1"/>
      <sheetName val="9_H형강주신설(9m)1"/>
      <sheetName val="10_강관주신설(9m)1"/>
      <sheetName val="11_H강주철거(11m)1"/>
      <sheetName val="11_H형강기초1"/>
      <sheetName val="13_강관주기초1"/>
      <sheetName val="14_장력조정장치신설1"/>
      <sheetName val="15_장력조정장치철거___1"/>
      <sheetName val="16_콘주철거(9m)1"/>
      <sheetName val="17_지선신설(보통)1"/>
      <sheetName val="18_지선신설(v형)1"/>
      <sheetName val="19_지선철거1"/>
      <sheetName val="20_기중개폐기신설1"/>
      <sheetName val="남양시작동자105노65기1_3화1_21"/>
      <sheetName val="0_집계1"/>
      <sheetName val="1_수변전설비공사1"/>
      <sheetName val="표지_(2)1"/>
      <sheetName val="조도계산서_(도서)1"/>
      <sheetName val="3-1_CB1"/>
      <sheetName val="unit_4"/>
      <sheetName val="3_내역서"/>
      <sheetName val="임시급식_(2)"/>
      <sheetName val="Summary_Sheets"/>
      <sheetName val="전차선로_물량표"/>
      <sheetName val="빌딩_안내"/>
      <sheetName val="EQUIPMENT_-2"/>
      <sheetName val="1_변전설비"/>
      <sheetName val="1_¼öº¯Àü¼³ºñ"/>
      <sheetName val="2_Àü·Â°£¼±"/>
      <sheetName val="3_µ¿·Â"/>
      <sheetName val="4_Àüµî"/>
      <sheetName val="5_Àü¿­"/>
      <sheetName val="6_¾àÀü"/>
      <sheetName val="7_¼Ò¹æ"/>
      <sheetName val="8_¹æ¼Û"/>
      <sheetName val="9_Á¶¸íÁ¦¾î"/>
      <sheetName val="10_Ã¶°Å°ø»ç"/>
      <sheetName val="³²¾ç½ÃÀÛµ¿ÀÚ105³ë65±â1_3È­1_2"/>
      <sheetName val="Á¶µµ°è»ê¼­_(µµ¼­)"/>
      <sheetName val="Man_Power_&amp;_Comp"/>
      <sheetName val="노원열병합__건축공사기성내역서"/>
      <sheetName val="자동_철거"/>
      <sheetName val="자동_설치"/>
      <sheetName val="토목_철주"/>
      <sheetName val="철거_일위대가(1-19)"/>
      <sheetName val="철거_일위대가(20-22)"/>
      <sheetName val="설치_일위대가(23-45호)"/>
      <sheetName val="설치_일위대가(46~78호)"/>
      <sheetName val="효성CB_1P기초"/>
      <sheetName val="const_"/>
      <sheetName val="내역서_(2)"/>
      <sheetName val="220_(2)"/>
      <sheetName val="1공구_건정토건_토공"/>
      <sheetName val="TRE_TABLE"/>
      <sheetName val="3련_BOX"/>
      <sheetName val="2000년_공정표"/>
      <sheetName val="화재_탐지_설비"/>
      <sheetName val="호봉_(2)"/>
      <sheetName val="69_03%"/>
      <sheetName val="변경내역84_52%"/>
      <sheetName val="PROJECT_BRIEF"/>
      <sheetName val="_견적서"/>
      <sheetName val="5_공종별예산내역서"/>
      <sheetName val="97_사업추정(WEKI)"/>
      <sheetName val="단가_"/>
      <sheetName val="총괄원가_"/>
      <sheetName val="_갑__지_"/>
      <sheetName val="기성내역_진짜"/>
      <sheetName val="실행내역서_"/>
      <sheetName val="plan&amp;section_of_foundation"/>
      <sheetName val="working_load_at_the_btm_ft_"/>
      <sheetName val="stability_check"/>
      <sheetName val="design_criteria"/>
      <sheetName val="할증_"/>
      <sheetName val="PUMP_SHT"/>
      <sheetName val="FIN_TUBE"/>
      <sheetName val="HED__&amp;_PIPE"/>
      <sheetName val="_총괄표"/>
      <sheetName val="0_Áý°è"/>
      <sheetName val="Ç¥Áö_(2)"/>
      <sheetName val="DATA_입력부"/>
      <sheetName val="Customer_Databas"/>
      <sheetName val="기존단가_(2)"/>
      <sheetName val="9_"/>
      <sheetName val="세부견적서(DAS_Call_Back)"/>
      <sheetName val="2_펌프장(사급자재)"/>
      <sheetName val="입고장부_(4)"/>
      <sheetName val="1차_내역서"/>
      <sheetName val="5_"/>
      <sheetName val="12_"/>
      <sheetName val="14_"/>
      <sheetName val="7_"/>
      <sheetName val="8_"/>
      <sheetName val="10_"/>
      <sheetName val="토공(우물통,기타)_"/>
      <sheetName val="추천서"/>
      <sheetName val="N0_x0000_"/>
      <sheetName val="수정"/>
      <sheetName val="도담구내 개소별 명세"/>
      <sheetName val="9GN_x0005__x0000__x0000_"/>
      <sheetName val="선금정산내역"/>
      <sheetName val="신규일위대가"/>
      <sheetName val="노무단가"/>
      <sheetName val="노임 단가"/>
      <sheetName val="측량요율"/>
      <sheetName val="대비2"/>
      <sheetName val="b_balju-단가단가단가"/>
      <sheetName val="토적계산서"/>
      <sheetName val="Tool"/>
      <sheetName val="1._x0018_변︀ᇕ԰"/>
      <sheetName val="교사기준면적(중)"/>
      <sheetName val="메뉴"/>
      <sheetName val="설계변경내역"/>
      <sheetName val="단가대조"/>
      <sheetName val="INMD1198"/>
      <sheetName val="INFG1198"/>
      <sheetName val="M5_S"/>
      <sheetName val="M6_S"/>
      <sheetName val="SRAM_CHIP"/>
      <sheetName val="SRAM_생산"/>
      <sheetName val="YLD"/>
      <sheetName val="라멘교일반수량"/>
      <sheetName val="타견적(을)"/>
      <sheetName val="기성내역(건축)"/>
      <sheetName val="배수설비"/>
      <sheetName val="표준ፙ렀ᑟ"/>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data_dci"/>
      <sheetName val="data_mci"/>
      <sheetName val="behind"/>
      <sheetName val="일위집계"/>
      <sheetName val="2.노무비명세서(수직보_x0005__x0000_"/>
      <sheetName val="2.노무비명세서(수직보丵⿰_x0005_"/>
      <sheetName val="방음벽_기초_일반수량"/>
      <sheetName val="I_설계조건"/>
      <sheetName val="Site_Expenses"/>
      <sheetName val="General_Data"/>
      <sheetName val="5_정산서"/>
      <sheetName val="설계기준_및_하중계산"/>
      <sheetName val="1_노무비명세서(해동)"/>
      <sheetName val="1_노무비명세서(토목)"/>
      <sheetName val="2_노무비명세서(해동)"/>
      <sheetName val="2_노무비명세서(수직보垰7埼"/>
      <sheetName val="2_노무비명세서(수직보호망)"/>
      <sheetName val="2_노무비명세서(난간대)"/>
      <sheetName val="2_사진대지"/>
      <sheetName val="3_사진대지"/>
      <sheetName val="_상부공통집계(총괄)"/>
      <sheetName val="2_노무비명세서(수직보"/>
      <sheetName val="sum1_(2)"/>
      <sheetName val="제원_설계조건"/>
      <sheetName val="2007일위_"/>
      <sheetName val="토목일위_(83~)"/>
      <sheetName val="노무비_"/>
      <sheetName val="2_노무비명세서(수직보丵⿰"/>
      <sheetName val="단가표_"/>
      <sheetName val="설계내역2"/>
      <sheetName val="상행-교대(A1-A2)"/>
      <sheetName val="combi(wall)"/>
      <sheetName val="유첨헾】"/>
      <sheetName val="Picture"/>
      <sheetName val="철탑공사"/>
      <sheetName val="가설경비"/>
      <sheetName val="시점부교대"/>
      <sheetName val="48전력선_x0002__x0000_㣸"/>
      <sheetName val="내역서(사업소)"/>
      <sheetName val="유역면적"/>
      <sheetName val="펌프장수량ԯ_x0000_缀_x0000__x0000_"/>
      <sheetName val="YES-T"/>
      <sheetName val="흄관수량"/>
      <sheetName val="입력변수"/>
      <sheetName val="주재료비"/>
      <sheetName val="설계요율"/>
      <sheetName val="4.전기"/>
      <sheetName val="유첨_x0005__x0000_"/>
      <sheetName val="일_x0007__x0006__x0003__x0004__x0007_"/>
      <sheetName val="_x0000__x0005__x0000__x0004__x0000__x0008__x0000__x0005__x0000__x0008_"/>
      <sheetName val="5공철탑검토표"/>
      <sheetName val="4공철탑검토"/>
      <sheetName val="기타유틸리티설비"/>
      <sheetName val="대목"/>
      <sheetName val="06_BATCH "/>
      <sheetName val="부대공사"/>
      <sheetName val="b_sul"/>
      <sheetName val="t-h HA THE"/>
      <sheetName val="제-_x0005__x0000_"/>
      <sheetName val="010101"/>
      <sheetName val="96월별PL"/>
      <sheetName val="양식(직판용)"/>
      <sheetName val="수주추정"/>
      <sheetName val="공정율"/>
      <sheetName val="Bld App and perf"/>
      <sheetName val="DESIGN"/>
      <sheetName val="8. _x0005_"/>
      <sheetName val="1차네트공정"/>
      <sheetName val="ASCEandUBC"/>
      <sheetName val="F 월별기성수금현황 "/>
      <sheetName val="제수_x0005__x0000_"/>
      <sheetName val="P1(좌,우)"/>
      <sheetName val="4-1.공통가설공사"/>
      <sheetName val="표  지"/>
      <sheetName val="수목데이타"/>
      <sheetName val="하도급선정의뢰وᨢ셈ˎꚈÝ衐"/>
      <sheetName val="한일양산"/>
      <sheetName val="소방일위 "/>
      <sheetName val="금리༴"/>
      <sheetName val="금리䀀ㅫ"/>
      <sheetName val="금리堀㪝"/>
      <sheetName val="방송(체육관)"/>
      <sheetName val="철근집계"/>
      <sheetName val="22단"/>
      <sheetName val="49단"/>
      <sheetName val="22수"/>
      <sheetName val="실頀▀�"/>
      <sheetName val="1. 설계조건 2.단면_xd8ac_ 쀿റ_x0013__x0000__x0000__x0000_"/>
      <sheetName val="구조물철거집계 "/>
      <sheetName val="토건"/>
      <sheetName val="차단용량계산서"/>
      <sheetName val="현지검측내역"/>
      <sheetName val="구주,중아,CIS"/>
      <sheetName val="EL90"/>
      <sheetName val="1,2,3,4,5단위수량"/>
      <sheetName val="4-7.중앙전기실(노임단가)"/>
      <sheetName val="준공내역서(을)"/>
      <sheetName val="일대목차"/>
      <sheetName val="7.수량산출"/>
      <sheetName val="6.수량계산"/>
      <sheetName val="공통"/>
      <sheetName val="산출1-수변전"/>
      <sheetName val="산출1-전력"/>
      <sheetName val="산출6-TRAY"/>
      <sheetName val="산출7-본선1)"/>
      <sheetName val="산출7-본선2"/>
      <sheetName val="산출7-본선3"/>
      <sheetName val="처리단락"/>
      <sheetName val="비용적자료"/>
      <sheetName val="일지-H"/>
      <sheetName val="김포IO"/>
      <sheetName val="EQ"/>
      <sheetName val="보안등"/>
      <sheetName val="인Ó_x0000_Ԁ"/>
      <sheetName val="5지구단위"/>
      <sheetName val="산출조서"/>
      <sheetName val="작업내역"/>
      <sheetName val="패널"/>
      <sheetName val="아파¦⫬"/>
      <sheetName val="아파甸1畼"/>
      <sheetName val="아파硸5碼"/>
      <sheetName val="스포회원매출"/>
      <sheetName val="12_xd8b7_⭎ጀ鮂"/>
      <sheetName val="12좷⭘ጀ鮂"/>
      <sheetName val="산출-설비"/>
      <sheetName val="커튼월(pfg)"/>
      <sheetName val="PROJECT BRIEF(EX.NEW)"/>
      <sheetName val="재무가정"/>
      <sheetName val="건물현황"/>
      <sheetName val="부재리스트"/>
      <sheetName val="exec"/>
      <sheetName val="우수맨홀토공단위수량"/>
      <sheetName val="자재운반단가일람표"/>
      <sheetName val="제낼㝗"/>
      <sheetName val="전선_및_전선관1"/>
      <sheetName val="2000_11월설계내역1"/>
      <sheetName val="수목데이타_1"/>
      <sheetName val="변압기_및_발전기_용량1"/>
      <sheetName val="준검_내역서1"/>
      <sheetName val="1_수인터널1"/>
      <sheetName val="단가_및_재료비1"/>
      <sheetName val="2__동력설비_공사1"/>
      <sheetName val="3__조명설비공사1"/>
      <sheetName val="4__접지설비공사1"/>
      <sheetName val="5__통신설비_공사1"/>
      <sheetName val="6__전기방식설비공사1"/>
      <sheetName val="6_전기방식_설비공사(2)1"/>
      <sheetName val="7_방호설비공사1"/>
      <sheetName val="8_가설전기공사1"/>
      <sheetName val="3BL공동구_수량1"/>
      <sheetName val="-_INFORMATION_-1"/>
      <sheetName val="DATA_입력란"/>
      <sheetName val="1__설계조건_2_단면가정_3__하중계산"/>
      <sheetName val="입출재고현황_(2)"/>
      <sheetName val="현장관리비_"/>
      <sheetName val="공사별_가중치_산출근거(토목)"/>
      <sheetName val="공사별_가중치_산출근거(건축)"/>
      <sheetName val="인건비_"/>
      <sheetName val="단가산출서_(2)"/>
      <sheetName val="HRSG_SMALL07220"/>
      <sheetName val="자__재"/>
      <sheetName val="분수공별_면적"/>
      <sheetName val="6PILE _x0000__x0000_⩈_x0000__x0000_"/>
      <sheetName val="Summar_x0000__x0000_ⵘ"/>
      <sheetName val="가동비율"/>
      <sheetName val="3.상가"/>
      <sheetName val="mesc"/>
      <sheetName val="재1"/>
      <sheetName val="I.일위대가목차"/>
      <sheetName val="수리계산(2021)"/>
      <sheetName val="견적의뢰"/>
      <sheetName val="LG제품"/>
      <sheetName val="관로토공"/>
      <sheetName val="우수관"/>
      <sheetName val="검수고1-1층"/>
      <sheetName val="종료분석"/>
      <sheetName val="항목등록"/>
      <sheetName val="000"/>
      <sheetName val="100"/>
      <sheetName val="4.  단락전류의 계산"/>
      <sheetName val="-몰탈콘크리트"/>
      <sheetName val="-배수구조물공토공"/>
      <sheetName val="횡배수관재료-"/>
      <sheetName val="계산서(직선부)"/>
      <sheetName val="콘크리트측구연장"/>
      <sheetName val="진행 DATA (2)"/>
      <sheetName val="외화계약"/>
      <sheetName val="J直_x0004__x0005_"/>
      <sheetName val="ༀༀ̀ఀЀ"/>
      <sheetName val="유화"/>
      <sheetName val="PumpSpec"/>
      <sheetName val="토공2"/>
      <sheetName val="토공대비"/>
      <sheetName val="대우단가(풍산)"/>
      <sheetName val="교통惨У԰_x0000_"/>
      <sheetName val="6.¾㉀ᩴ蛀"/>
      <sheetName val="울산자동제어"/>
      <sheetName val="마산월령동골조물량변경"/>
      <sheetName val="심의대상"/>
      <sheetName val="운동장 (2)"/>
      <sheetName val="cost9702"/>
      <sheetName val="5"/>
      <sheetName val="o현장경비"/>
      <sheetName val="OPG_x0005__x0000__x0000_"/>
      <sheetName val="검사조怀"/>
      <sheetName val="검사조ԯ"/>
      <sheetName val="검사조砀"/>
      <sheetName val="검사조⠀"/>
      <sheetName val="검사조瀀"/>
      <sheetName val="현장식당(1)"/>
      <sheetName val="펌프장수량䈀嵪ԯ_x0000_缀"/>
      <sheetName val="펌프장수량㔀቎԰_x0000_缀"/>
      <sheetName val="N︀軕"/>
      <sheetName val="음료실행"/>
      <sheetName val="FWBS7000,8000"/>
      <sheetName val="ANALYSER"/>
      <sheetName val="ring wall thickness"/>
      <sheetName val="공정표(전체)"/>
      <sheetName val="평균물량산출서"/>
      <sheetName val="사진대지"/>
      <sheetName val="각종양식"/>
      <sheetName val="1층"/>
      <sheetName val="호남2"/>
      <sheetName val="일대-1"/>
      <sheetName val="중질쓰레기"/>
      <sheetName val="코드관리"/>
      <sheetName val="포장공사"/>
      <sheetName val="현장일반사항"/>
      <sheetName val="용집"/>
      <sheetName val="CAP"/>
      <sheetName val="Var."/>
      <sheetName val="정리"/>
      <sheetName val="R"/>
      <sheetName val="dV&amp;Cl"/>
      <sheetName val="Index "/>
      <sheetName val="F-Overhead"/>
      <sheetName val="Tot Direct Sum"/>
      <sheetName val="Direct Sum-R"/>
      <sheetName val="Direct Sum-N"/>
      <sheetName val="Cost bd-&quot;B&quot;"/>
      <sheetName val="Fuel Expense"/>
      <sheetName val="00-R-0038"/>
      <sheetName val="ÀÌÀüºñ³»¿ª¼堁"/>
      <sheetName val="아파ᵷħ⪄"/>
      <sheetName val="4.포장집계"/>
      <sheetName val="역T형교대栄⿇_x0000__x0000_庨_x0000_"/>
      <sheetName val="역T형교대栄⿇_x0000__x0000__x0000_"/>
      <sheetName val="골조물량"/>
      <sheetName val="MATRLDATA"/>
      <sheetName val="견적집계표"/>
      <sheetName val="자재co"/>
      <sheetName val="Set"/>
      <sheetName val="물량 산출 통신 맨홀"/>
      <sheetName val="구분"/>
      <sheetName val="정보(MCC)"/>
      <sheetName val="국산화"/>
      <sheetName val="ARS"/>
      <sheetName val="도로구조공사비"/>
      <sheetName val="도로토공공사비"/>
      <sheetName val="여수토공사비"/>
      <sheetName val="(포장)BOQ-실적공사"/>
      <sheetName val="철거단가"/>
      <sheetName val="토공(우물통,기타)_2"/>
      <sheetName val="1_범위2"/>
      <sheetName val="2_편성2"/>
      <sheetName val="6_GAS2"/>
      <sheetName val="노임단가(08_01)2"/>
      <sheetName val="기성공문_(2)2"/>
      <sheetName val="철콘기성청구서_(2)2"/>
      <sheetName val="공종별집계표(건축)_(2)2"/>
      <sheetName val="형틀공사기성_(2)2"/>
      <sheetName val="조적기성청구서__2"/>
      <sheetName val="공종별집계표(조적)_2"/>
      <sheetName val="미장기성청구서_2"/>
      <sheetName val="공종별집계표(미장_방수)2"/>
      <sheetName val="하도급각서_(2)2"/>
      <sheetName val="하도급계좌입금의뢰서_2"/>
      <sheetName val="1_범위"/>
      <sheetName val="2_편성"/>
      <sheetName val="6_GAS"/>
      <sheetName val="노임단가(08_01)"/>
      <sheetName val="기성공문_(2)"/>
      <sheetName val="철콘기성청구서_(2)"/>
      <sheetName val="공종별집계표(건축)_(2)"/>
      <sheetName val="형틀공사기성_(2)"/>
      <sheetName val="조적기성청구서__"/>
      <sheetName val="공종별집계표(조적)_"/>
      <sheetName val="미장기성청구서_"/>
      <sheetName val="공종별집계표(미장_방수)"/>
      <sheetName val="하도급각서_(2)"/>
      <sheetName val="하도급계좌입금의뢰서_"/>
      <sheetName val="토공(우물통,기타)_1"/>
      <sheetName val="1_범위1"/>
      <sheetName val="2_편성1"/>
      <sheetName val="6_GAS1"/>
      <sheetName val="노임단가(08_01)1"/>
      <sheetName val="기성공문_(2)1"/>
      <sheetName val="철콘기성청구서_(2)1"/>
      <sheetName val="공종별집계표(건축)_(2)1"/>
      <sheetName val="형틀공사기성_(2)1"/>
      <sheetName val="조적기성청구서__1"/>
      <sheetName val="공종별집계표(조적)_1"/>
      <sheetName val="미장기성청구서_1"/>
      <sheetName val="공종별집계표(미장_방수)1"/>
      <sheetName val="하도급각서_(2)1"/>
      <sheetName val="하도급계좌입금의뢰서_1"/>
      <sheetName val="관경별내역서"/>
      <sheetName val="KSTAR-M"/>
      <sheetName val="폐토수익화_"/>
      <sheetName val="자금청구서 19년 3월 -응암2구역 롯데.xlsm"/>
      <sheetName val="도봉2지구"/>
      <sheetName val="규격"/>
      <sheetName val="수종"/>
      <sheetName val="깨기"/>
      <sheetName val="Parts"/>
      <sheetName val="Menu A"/>
      <sheetName val="맨홀공 수량집계표"/>
      <sheetName val="신호등일위대가"/>
      <sheetName val="노무비(DB)"/>
      <sheetName val="수량산출(계측제어)"/>
      <sheetName val="#1환기구수량산출근거"/>
      <sheetName val="관䈀"/>
      <sheetName val="신청서"/>
      <sheetName val="실행단가철(ems코드적용)"/>
      <sheetName val="간접총괄"/>
      <sheetName val="°ø±¸¼Õ·_x0000_"/>
      <sheetName val="__"/>
      <sheetName val="재료할증"/>
      <sheetName val="몰탈콘크리트"/>
      <sheetName val="재료-CODE"/>
      <sheetName val="9.2단가산출서"/>
      <sheetName val="손료"/>
      <sheetName val="삭제금지단가"/>
      <sheetName val="대전21토목내역서"/>
      <sheetName val="TNC(1안)"/>
      <sheetName val="49-11g"/>
      <sheetName val="49-11H"/>
      <sheetName val="J直_x0000__x0000_"/>
      <sheetName val="차선도색수량집계"/>
      <sheetName val="제일"/>
      <sheetName val="PIPE내역(FCN)"/>
      <sheetName val="STEAM"/>
      <sheetName val="AIR"/>
      <sheetName val="항목별사㦬⊄㰀"/>
      <sheetName val="말뚝설계"/>
      <sheetName val="입력자료"/>
      <sheetName val="steam table"/>
      <sheetName val="BM"/>
      <sheetName val="별표집계"/>
      <sheetName val="05.18"/>
      <sheetName val="5.28"/>
      <sheetName val="FLANGE"/>
      <sheetName val="dwn"/>
      <sheetName val="PIPE(A)"/>
      <sheetName val="IPS0823"/>
      <sheetName val="Equipment"/>
      <sheetName val="6.OUTPUT"/>
      <sheetName val="CWP"/>
      <sheetName val="BEQ내역"/>
      <sheetName val="BQ List"/>
      <sheetName val="설계예산2"/>
      <sheetName val="3회기_x0005_"/>
      <sheetName val="의׉_x0000_缀"/>
      <sheetName val="2공구하도԰_x0000__x0000__x0000_"/>
      <sheetName val="2공구하도_x0000__x0000_砀㞃"/>
      <sheetName val="2공구하도Ⰰ뱆_x0001_冧"/>
      <sheetName val="특2호하천산근"/>
      <sheetName val="특2호부관하천산근"/>
      <sheetName val="종합기︀"/>
      <sheetName val="ÃÑ³_x0000__x0000_Ԁ_x0000_䀀"/>
      <sheetName val="ÃÑ³_x0000__x0000_Ԁ_x0000__x0000_"/>
      <sheetName val="토량산출쀀"/>
      <sheetName val="토량산출䀀"/>
      <sheetName val="동원인钘C떰"/>
      <sheetName val="영구_x0000__x0000_Ԁ"/>
      <sheetName val="공사기초자료"/>
      <sheetName val="회사기초자료"/>
      <sheetName val="재료집_x0000_"/>
      <sheetName val="apt수량"/>
      <sheetName val="공㣨_x0017_"/>
      <sheetName val="의왕¹_x0000_"/>
      <sheetName val="기성내역서(토목)"/>
      <sheetName val="상수도토공_x0005__x0000_"/>
      <sheetName val="설직재0_x0000_"/>
      <sheetName val="설직재餀㒘"/>
      <sheetName val="총괄BOQ"/>
      <sheetName val="철근집계표"/>
      <sheetName val="01노임적용기준"/>
      <sheetName val="수량산출(1)"/>
      <sheetName val="역공종"/>
      <sheetName val="수량산출(2공구)"/>
      <sheetName val="수량산출 (3공구)"/>
      <sheetName val="산출금액내역"/>
      <sheetName val="48신설일위대가"/>
      <sheetName val="철거일위대가"/>
      <sheetName val="수량산출(본전화)"/>
      <sheetName val="48단"/>
      <sheetName val="일 위 대 가 표"/>
      <sheetName val="산출1"/>
      <sheetName val="회사명"/>
      <sheetName val="5.모델링"/>
      <sheetName val="RM목표&amp;실적"/>
      <sheetName val="경율산정.XLS"/>
      <sheetName val="환경기계공정표 (3)"/>
      <sheetName val="수지예산"/>
      <sheetName val="사능~금곡간 신(1)"/>
      <sheetName val="토공산근"/>
      <sheetName val="직접경비호표"/>
      <sheetName val="6È£㥝〒"/>
      <sheetName val="내부마감"/>
      <sheetName val="노임조서"/>
      <sheetName val="2006기계䈌ᅪ԰_x0000_缀"/>
      <sheetName val="960318-1"/>
      <sheetName val="97"/>
      <sheetName val="sum"/>
      <sheetName val="중기상_x0000_"/>
      <sheetName val="케이블류 OLD"/>
      <sheetName val="J__LOTUS_9605P_BB_C_BD_OUT_YE_2"/>
      <sheetName val="_____________DATABANK_2000____2"/>
      <sheetName val="__Hjpark_c_HLOTUS_9801J_OUT_Y_2"/>
      <sheetName val="__Samsung_onqfhl9_____________2"/>
      <sheetName val="6È£헾⽴"/>
      <sheetName val="6È£_x0005__x0000_"/>
      <sheetName val="6È£_x0000__x0000_"/>
      <sheetName val="덧씌우기구간수량산출1"/>
      <sheetName val="13.노임단가"/>
      <sheetName val="산근터빈"/>
      <sheetName val="단면가塀"/>
      <sheetName val="DS기성최종"/>
      <sheetName val="DS설변내역서"/>
      <sheetName val="옹벽철근"/>
      <sheetName val="ÀÌÀüºñ³»¿ª¼洂"/>
      <sheetName val="전산소모"/>
      <sheetName val="A_________DATABANK_2000_______2"/>
      <sheetName val="형상"/>
      <sheetName val="중기손료"/>
      <sheetName val="목록표"/>
      <sheetName val="기초노무비"/>
      <sheetName val="전체공사"/>
      <sheetName val="¼Ò¾ß°øÁ¤°èÈ纘$헾"/>
      <sheetName val="_____________DATABANK_2000____3"/>
      <sheetName val="PLP"/>
      <sheetName val="광양 3기 유입수"/>
      <sheetName val="http___mail_seoul_go_kr_______2"/>
      <sheetName val="http___mail_seoul_go_kr_______3"/>
      <sheetName val="[YES.XLS][YES.XLS]A__9701A_O_17"/>
      <sheetName val="용수개거 내역수량집계표"/>
      <sheetName val="98԰_x0000__x0000__x0000_"/>
      <sheetName val="설비2차"/>
      <sheetName val="결과"/>
      <sheetName val="옥외 전력간선공사"/>
      <sheetName val="목공사품의서"/>
      <sheetName val="esc(건축)"/>
      <sheetName val="옥룡잡비"/>
      <sheetName val="rate"/>
      <sheetName val="강재 수량"/>
      <sheetName val="DATA_Garak"/>
      <sheetName val="DATA_Total"/>
      <sheetName val="DATA_Kwangju"/>
      <sheetName val="DATA_Daejeon"/>
      <sheetName val="DATA_Sadang"/>
      <sheetName val="DATA_Yangjae"/>
      <sheetName val="DATA_Yoido"/>
      <sheetName val="DATA_Ulsan"/>
      <sheetName val="DATA_Incheon"/>
      <sheetName val="DATA_Jeonju"/>
      <sheetName val="RCMinput"/>
      <sheetName val="코드일람표2001년10월"/>
      <sheetName val="[YES.XLS][YES.XLS]A__9701A_O_18"/>
      <sheetName val="[YES.XLS][YES.XLS]A__9701A_O_23"/>
      <sheetName val="[YES.XLS][YES.XLS]A__9701A_O_22"/>
      <sheetName val="[YES.XLS][YES.XLS]A__9701A_O_19"/>
      <sheetName val="[YES.XLS][YES.XLS]A__9701A_O_20"/>
      <sheetName val="[YES.XLS][YES.XLS]A__9701A_O_21"/>
      <sheetName val="[YES.XLS][YES.XLS]A__9701A_O_25"/>
      <sheetName val="[YES.XLS][YES.XLS]A__9701A_O_24"/>
      <sheetName val="6온도스위치(33)"/>
      <sheetName val="[YES.XLS][YES.XLS]A__9701A_O_26"/>
      <sheetName val="[YES.XLS][YES.XLS]A__9701A_O_27"/>
      <sheetName val="[YES.XLS][YES.XLS]A__9701A_O_28"/>
      <sheetName val="1.기타원가(BA)"/>
      <sheetName val="1.손익(CP)"/>
      <sheetName val="1.기타(CP)"/>
      <sheetName val="°ßÀ¬_x0000_Ԁ"/>
      <sheetName val="°ßÀ悬␣"/>
      <sheetName val="LINE_LIST"/>
      <sheetName val="잡비"/>
      <sheetName val="¹è¼_x0000__x0000_Ā_x0000__x0005_"/>
      <sheetName val="¹è¼"/>
      <sheetName val="인수공"/>
      <sheetName val="토적"/>
      <sheetName val="¹è¼娈0닑⽉_x0005_"/>
      <sheetName val="주소(한문)"/>
      <sheetName val="산근1,2"/>
      <sheetName val="발주설계서(당냇轔"/>
      <sheetName val="노집"/>
      <sheetName val="Àåºñ´Ü°¡»⢀㰀"/>
      <sheetName val="Àåºñ´Ü°¡»ࢬ㲄︀"/>
      <sheetName val="일위대가목_x0000_"/>
      <sheetName val="단가(자재)"/>
      <sheetName val="단가(노임)"/>
      <sheetName val="기초목록"/>
      <sheetName val="정류기"/>
      <sheetName val="공사설명서"/>
      <sheetName val="공사계획서"/>
      <sheetName val="Piping Cost"/>
      <sheetName val="중기산출근거기초"/>
      <sheetName val="Key Data_Y13"/>
      <sheetName val="6-4.1일위대가목록"/>
      <sheetName val="[YES.XLS][YES.XLS]A__9701A_O_29"/>
      <sheetName val="[YES.XLS][YES.XLS]A__9701A_O_36"/>
      <sheetName val="[YES.XLS][YES.XLS]A__9701A_O_30"/>
      <sheetName val="[YES.XLS][YES.XLS]A__9701A_O_31"/>
      <sheetName val="[YES.XLS][YES.XLS]A__9701A_O_32"/>
      <sheetName val="[YES.XLS][YES.XLS]A__9701A_O_33"/>
      <sheetName val="[YES.XLS][YES.XLS]A__9701A_O_34"/>
      <sheetName val="[YES.XLS][YES.XLS]A__9701A_O_35"/>
      <sheetName val="[YES.XLS][YES.XLS]A__9701A_O_37"/>
      <sheetName val="[YES.XLS][YES.XLS]A__9701A_O_39"/>
      <sheetName val="[YES.XLS][YES.XLS]A__9701A_O_38"/>
      <sheetName val="[YES.XLS][YES.XLS]A__9701A_O_41"/>
      <sheetName val="[YES.XLS][YES.XLS]A__9701A_O_40"/>
      <sheetName val="[YES.XLS][YES.XLS]A__9701A_O_79"/>
      <sheetName val="[YES.XLS][YES.XLS]A__9701A_O_42"/>
      <sheetName val="[YES.XLS][YES.XLS]A__9701A_O_43"/>
      <sheetName val="[YES.XLS][YES.XLS]A__9701A_O_44"/>
      <sheetName val="[YES.XLS][YES.XLS]A__9701A_O_45"/>
      <sheetName val="[YES.XLS][YES.XLS]A__9701A_O_46"/>
      <sheetName val="[YES.XLS][YES.XLS]A__9701A_O_47"/>
      <sheetName val="[YES.XLS][YES.XLS]A__9701A_O_86"/>
      <sheetName val="[YES.XLS][YES.XLS]A__9701A_O_48"/>
      <sheetName val="[YES.XLS][YES.XLS]A__9701A_O_49"/>
      <sheetName val="[YES.XLS][YES.XLS]A__9701A_O_50"/>
      <sheetName val="[YES.XLS][YES.XLS]A__9701A_O_51"/>
      <sheetName val="[YES.XLS][YES.XLS]A__9701A_O_52"/>
      <sheetName val="[YES.XLS][YES.XLS]A__9701A_O_53"/>
      <sheetName val="[YES.XLS][YES.XLS]A__9701A_O_54"/>
      <sheetName val="[YES.XLS][YES.XLS]A__9701A_O_55"/>
      <sheetName val="[YES.XLS][YES.XLS]A__9701A_O_56"/>
      <sheetName val="[YES.XLS][YES.XLS]A__9701A_O_57"/>
      <sheetName val="[YES.XLS][YES.XLS]A__9701A_O_58"/>
      <sheetName val="[YES.XLS][YES.XLS]A__9701A_O_59"/>
      <sheetName val="[YES.XLS][YES.XLS]A__9701A_O_60"/>
      <sheetName val="[YES.XLS][YES.XLS]A__9701A_O_61"/>
      <sheetName val="[YES.XLS][YES.XLS]A__9701A_O_62"/>
      <sheetName val="[YES.XLS][YES.XLS]A__9701A_O_63"/>
      <sheetName val="[YES.XLS][YES.XLS]A__9701A_O_64"/>
      <sheetName val="[YES.XLS][YES.XLS]A__9701A_O_65"/>
      <sheetName val="[YES.XLS][YES.XLS]A__9701A_O_66"/>
      <sheetName val="[YES.XLS][YES.XLS]A__9701A_O_67"/>
      <sheetName val="[YES.XLS][YES.XLS]A__9701A_O_68"/>
      <sheetName val="[YES.XLS][YES.XLS]A__9701A_O_69"/>
      <sheetName val="[YES.XLS][YES.XLS]A__9701A_O_70"/>
      <sheetName val="[YES.XLS][YES.XLS]A__9701A_O_71"/>
      <sheetName val="[YES.XLS][YES.XLS]A__9701A_O_72"/>
      <sheetName val="[YES.XLS][YES.XLS]A__9701A_O_73"/>
      <sheetName val="[YES.XLS][YES.XLS]A__9701A_O_74"/>
      <sheetName val="[YES.XLS][YES.XLS]A__9701A_O_75"/>
      <sheetName val="[YES.XLS][YES.XLS]A__9701A_O_76"/>
      <sheetName val="[YES.XLS][YES.XLS]A__9701A_O_77"/>
      <sheetName val="[YES.XLS][YES.XLS]A__9701A_O_78"/>
      <sheetName val="[YES.XLS][YES.XLS]A__9701A_O_84"/>
      <sheetName val="[YES.XLS][YES.XLS]A__9701A_O_80"/>
      <sheetName val="[YES.XLS][YES.XLS]A__9701A_O_81"/>
      <sheetName val="[YES.XLS][YES.XLS]A__9701A_O_82"/>
      <sheetName val="[YES.XLS][YES.XLS]A__9701A_O_83"/>
      <sheetName val="[YES.XLS][YES.XLS]A__9701A_O_85"/>
      <sheetName val="[YES.XLS][YES.XLS]A__9701A_O_91"/>
      <sheetName val="[YES.XLS][YES.XLS]A__9701A_O_87"/>
      <sheetName val="[YES.XLS][YES.XLS]A__9701A_O_88"/>
      <sheetName val="[YES.XLS][YES.XLS]A__9701A_O_89"/>
      <sheetName val="[YES.XLS][YES.XLS]A__9701A_O_90"/>
      <sheetName val="산근1(인건비)"/>
    </sheetNames>
    <definedNames>
      <definedName name="Macro13"/>
      <definedName name="Macro2"/>
    </definedNames>
    <sheetDataSet>
      <sheetData sheetId="0">
        <row r="21">
          <cell r="H21">
            <v>0</v>
          </cell>
        </row>
      </sheetData>
      <sheetData sheetId="1">
        <row r="21">
          <cell r="H21">
            <v>0</v>
          </cell>
        </row>
      </sheetData>
      <sheetData sheetId="2" refreshError="1"/>
      <sheetData sheetId="3" refreshError="1"/>
      <sheetData sheetId="4" refreshError="1"/>
      <sheetData sheetId="5" refreshError="1"/>
      <sheetData sheetId="6" refreshError="1"/>
      <sheetData sheetId="7" refreshError="1"/>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sheetData sheetId="322"/>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sheetData sheetId="455"/>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sheetData sheetId="547"/>
      <sheetData sheetId="548"/>
      <sheetData sheetId="549"/>
      <sheetData sheetId="550"/>
      <sheetData sheetId="551"/>
      <sheetData sheetId="552"/>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sheetData sheetId="621"/>
      <sheetData sheetId="622"/>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sheetData sheetId="747" refreshError="1"/>
      <sheetData sheetId="748" refreshError="1"/>
      <sheetData sheetId="749"/>
      <sheetData sheetId="750"/>
      <sheetData sheetId="751"/>
      <sheetData sheetId="752" refreshError="1"/>
      <sheetData sheetId="753" refreshError="1"/>
      <sheetData sheetId="754" refreshError="1"/>
      <sheetData sheetId="755"/>
      <sheetData sheetId="756"/>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sheetData sheetId="819" refreshError="1"/>
      <sheetData sheetId="820" refreshError="1"/>
      <sheetData sheetId="821" refreshError="1"/>
      <sheetData sheetId="822" refreshError="1"/>
      <sheetData sheetId="823" refreshError="1"/>
      <sheetData sheetId="824" refreshError="1"/>
      <sheetData sheetId="825" refreshError="1"/>
      <sheetData sheetId="826"/>
      <sheetData sheetId="827" refreshError="1"/>
      <sheetData sheetId="828" refreshError="1"/>
      <sheetData sheetId="829"/>
      <sheetData sheetId="830" refreshError="1"/>
      <sheetData sheetId="831" refreshError="1"/>
      <sheetData sheetId="832" refreshError="1"/>
      <sheetData sheetId="833"/>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sheetData sheetId="884"/>
      <sheetData sheetId="885" refreshError="1"/>
      <sheetData sheetId="886"/>
      <sheetData sheetId="887" refreshError="1"/>
      <sheetData sheetId="888" refreshError="1"/>
      <sheetData sheetId="889" refreshError="1"/>
      <sheetData sheetId="890"/>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sheetData sheetId="927"/>
      <sheetData sheetId="928"/>
      <sheetData sheetId="929"/>
      <sheetData sheetId="930" refreshError="1"/>
      <sheetData sheetId="931" refreshError="1"/>
      <sheetData sheetId="932"/>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sheetData sheetId="1212"/>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sheetData sheetId="1222" refreshError="1"/>
      <sheetData sheetId="1223"/>
      <sheetData sheetId="1224"/>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sheetData sheetId="1237" refreshError="1"/>
      <sheetData sheetId="1238" refreshError="1"/>
      <sheetData sheetId="1239" refreshError="1"/>
      <sheetData sheetId="1240" refreshError="1"/>
      <sheetData sheetId="1241" refreshError="1"/>
      <sheetData sheetId="1242" refreshError="1"/>
      <sheetData sheetId="1243" refreshError="1"/>
      <sheetData sheetId="1244"/>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sheetData sheetId="1677" refreshError="1"/>
      <sheetData sheetId="1678" refreshError="1"/>
      <sheetData sheetId="1679" refreshError="1"/>
      <sheetData sheetId="1680"/>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sheetData sheetId="1733" refreshError="1"/>
      <sheetData sheetId="1734" refreshError="1"/>
      <sheetData sheetId="1735" refreshError="1"/>
      <sheetData sheetId="1736"/>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sheetData sheetId="1863"/>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sheetData sheetId="2237"/>
      <sheetData sheetId="2238"/>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sheetData sheetId="2252"/>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sheetData sheetId="2338"/>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sheetData sheetId="2355"/>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sheetData sheetId="2646"/>
      <sheetData sheetId="2647"/>
      <sheetData sheetId="2648"/>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sheetData sheetId="3309"/>
      <sheetData sheetId="3310"/>
      <sheetData sheetId="3311"/>
      <sheetData sheetId="3312"/>
      <sheetData sheetId="3313"/>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sheetData sheetId="3619"/>
      <sheetData sheetId="3620"/>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sheetData sheetId="3792"/>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refreshError="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refreshError="1"/>
      <sheetData sheetId="4041" refreshError="1"/>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efreshError="1"/>
      <sheetData sheetId="4051"/>
      <sheetData sheetId="4052"/>
      <sheetData sheetId="4053"/>
      <sheetData sheetId="4054" refreshError="1"/>
      <sheetData sheetId="4055" refreshError="1"/>
      <sheetData sheetId="4056" refreshError="1"/>
      <sheetData sheetId="4057" refreshError="1"/>
      <sheetData sheetId="4058" refreshError="1"/>
      <sheetData sheetId="4059" refreshError="1"/>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refreshError="1"/>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refreshError="1"/>
      <sheetData sheetId="4110" refreshError="1"/>
      <sheetData sheetId="4111" refreshError="1"/>
      <sheetData sheetId="4112" refreshError="1"/>
      <sheetData sheetId="4113" refreshError="1"/>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refreshError="1"/>
      <sheetData sheetId="4123" refreshError="1"/>
      <sheetData sheetId="4124" refreshError="1"/>
      <sheetData sheetId="4125" refreshError="1"/>
      <sheetData sheetId="4126" refreshError="1"/>
      <sheetData sheetId="4127" refreshError="1"/>
      <sheetData sheetId="4128" refreshError="1"/>
      <sheetData sheetId="4129" refreshError="1"/>
      <sheetData sheetId="4130" refreshError="1"/>
      <sheetData sheetId="4131" refreshError="1"/>
      <sheetData sheetId="4132" refreshError="1"/>
      <sheetData sheetId="4133" refreshError="1"/>
      <sheetData sheetId="4134" refreshError="1"/>
      <sheetData sheetId="4135" refreshError="1"/>
      <sheetData sheetId="4136" refreshError="1"/>
      <sheetData sheetId="4137" refreshError="1"/>
      <sheetData sheetId="4138" refreshError="1"/>
      <sheetData sheetId="4139" refreshError="1"/>
      <sheetData sheetId="4140"/>
      <sheetData sheetId="4141"/>
      <sheetData sheetId="4142"/>
      <sheetData sheetId="4143" refreshError="1"/>
      <sheetData sheetId="4144" refreshError="1"/>
      <sheetData sheetId="4145" refreshError="1"/>
      <sheetData sheetId="4146" refreshError="1"/>
      <sheetData sheetId="4147" refreshError="1"/>
      <sheetData sheetId="4148" refreshError="1"/>
      <sheetData sheetId="4149" refreshError="1"/>
      <sheetData sheetId="4150" refreshError="1"/>
      <sheetData sheetId="4151" refreshError="1"/>
      <sheetData sheetId="4152" refreshError="1"/>
      <sheetData sheetId="4153" refreshError="1"/>
      <sheetData sheetId="4154" refreshError="1"/>
      <sheetData sheetId="4155" refreshError="1"/>
      <sheetData sheetId="4156" refreshError="1"/>
      <sheetData sheetId="4157" refreshError="1"/>
      <sheetData sheetId="4158" refreshError="1"/>
      <sheetData sheetId="4159" refreshError="1"/>
      <sheetData sheetId="4160" refreshError="1"/>
      <sheetData sheetId="4161" refreshError="1"/>
      <sheetData sheetId="4162" refreshError="1"/>
      <sheetData sheetId="4163" refreshError="1"/>
      <sheetData sheetId="4164" refreshError="1"/>
      <sheetData sheetId="4165" refreshError="1"/>
      <sheetData sheetId="4166" refreshError="1"/>
      <sheetData sheetId="4167" refreshError="1"/>
      <sheetData sheetId="4168" refreshError="1"/>
      <sheetData sheetId="4169" refreshError="1"/>
      <sheetData sheetId="4170" refreshError="1"/>
      <sheetData sheetId="4171" refreshError="1"/>
      <sheetData sheetId="4172" refreshError="1"/>
      <sheetData sheetId="4173" refreshError="1"/>
      <sheetData sheetId="4174" refreshError="1"/>
      <sheetData sheetId="4175" refreshError="1"/>
      <sheetData sheetId="4176" refreshError="1"/>
      <sheetData sheetId="4177" refreshError="1"/>
      <sheetData sheetId="4178" refreshError="1"/>
      <sheetData sheetId="4179" refreshError="1"/>
      <sheetData sheetId="4180" refreshError="1"/>
      <sheetData sheetId="4181" refreshError="1"/>
      <sheetData sheetId="4182" refreshError="1"/>
      <sheetData sheetId="4183" refreshError="1"/>
      <sheetData sheetId="4184" refreshError="1"/>
      <sheetData sheetId="4185" refreshError="1"/>
      <sheetData sheetId="4186" refreshError="1"/>
      <sheetData sheetId="4187" refreshError="1"/>
      <sheetData sheetId="4188" refreshError="1"/>
      <sheetData sheetId="4189" refreshError="1"/>
      <sheetData sheetId="4190" refreshError="1"/>
      <sheetData sheetId="4191" refreshError="1"/>
      <sheetData sheetId="4192" refreshError="1"/>
      <sheetData sheetId="4193" refreshError="1"/>
      <sheetData sheetId="4194" refreshError="1"/>
      <sheetData sheetId="4195" refreshError="1"/>
      <sheetData sheetId="4196" refreshError="1"/>
      <sheetData sheetId="4197" refreshError="1"/>
      <sheetData sheetId="4198" refreshError="1"/>
      <sheetData sheetId="4199" refreshError="1"/>
      <sheetData sheetId="4200" refreshError="1"/>
      <sheetData sheetId="4201" refreshError="1"/>
      <sheetData sheetId="4202" refreshError="1"/>
      <sheetData sheetId="4203" refreshError="1"/>
      <sheetData sheetId="4204" refreshError="1"/>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sheetData sheetId="423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sheetData sheetId="4267"/>
      <sheetData sheetId="4268"/>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efreshError="1"/>
      <sheetData sheetId="4318" refreshError="1"/>
      <sheetData sheetId="4319" refreshError="1"/>
      <sheetData sheetId="4320" refreshError="1"/>
      <sheetData sheetId="4321" refreshError="1"/>
      <sheetData sheetId="4322" refreshError="1"/>
      <sheetData sheetId="4323" refreshError="1"/>
      <sheetData sheetId="4324" refreshError="1"/>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efreshError="1"/>
      <sheetData sheetId="4335" refreshError="1"/>
      <sheetData sheetId="4336" refreshError="1"/>
      <sheetData sheetId="4337" refreshError="1"/>
      <sheetData sheetId="4338" refreshError="1"/>
      <sheetData sheetId="4339" refreshError="1"/>
      <sheetData sheetId="4340" refreshError="1"/>
      <sheetData sheetId="4341"/>
      <sheetData sheetId="4342" refreshError="1"/>
      <sheetData sheetId="4343" refreshError="1"/>
      <sheetData sheetId="4344" refreshError="1"/>
      <sheetData sheetId="4345" refreshError="1"/>
      <sheetData sheetId="4346" refreshError="1"/>
      <sheetData sheetId="4347" refreshError="1"/>
      <sheetData sheetId="4348" refreshError="1"/>
      <sheetData sheetId="4349" refreshError="1"/>
      <sheetData sheetId="4350" refreshError="1"/>
      <sheetData sheetId="4351" refreshError="1"/>
      <sheetData sheetId="4352" refreshError="1"/>
      <sheetData sheetId="4353" refreshError="1"/>
      <sheetData sheetId="4354" refreshError="1"/>
      <sheetData sheetId="4355" refreshError="1"/>
      <sheetData sheetId="4356" refreshError="1"/>
      <sheetData sheetId="4357" refreshError="1"/>
      <sheetData sheetId="4358" refreshError="1"/>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refreshError="1"/>
      <sheetData sheetId="4375" refreshError="1"/>
      <sheetData sheetId="4376"/>
      <sheetData sheetId="4377"/>
      <sheetData sheetId="4378"/>
      <sheetData sheetId="4379" refreshError="1"/>
      <sheetData sheetId="4380" refreshError="1"/>
      <sheetData sheetId="4381" refreshError="1"/>
      <sheetData sheetId="4382" refreshError="1"/>
      <sheetData sheetId="4383" refreshError="1"/>
      <sheetData sheetId="4384" refreshError="1"/>
      <sheetData sheetId="4385" refreshError="1"/>
      <sheetData sheetId="4386" refreshError="1"/>
      <sheetData sheetId="4387" refreshError="1"/>
      <sheetData sheetId="4388" refreshError="1"/>
      <sheetData sheetId="4389" refreshError="1"/>
      <sheetData sheetId="4390"/>
      <sheetData sheetId="4391"/>
      <sheetData sheetId="4392"/>
      <sheetData sheetId="4393" refreshError="1"/>
      <sheetData sheetId="4394" refreshError="1"/>
      <sheetData sheetId="4395" refreshError="1"/>
      <sheetData sheetId="4396" refreshError="1"/>
      <sheetData sheetId="4397" refreshError="1"/>
      <sheetData sheetId="4398" refreshError="1"/>
      <sheetData sheetId="4399" refreshError="1"/>
      <sheetData sheetId="4400" refreshError="1"/>
      <sheetData sheetId="4401" refreshError="1"/>
      <sheetData sheetId="4402" refreshError="1"/>
      <sheetData sheetId="4403" refreshError="1"/>
      <sheetData sheetId="4404" refreshError="1"/>
      <sheetData sheetId="4405" refreshError="1"/>
      <sheetData sheetId="4406"/>
      <sheetData sheetId="4407"/>
      <sheetData sheetId="4408" refreshError="1"/>
      <sheetData sheetId="4409" refreshError="1"/>
      <sheetData sheetId="4410"/>
      <sheetData sheetId="4411" refreshError="1"/>
      <sheetData sheetId="4412"/>
      <sheetData sheetId="4413"/>
      <sheetData sheetId="4414"/>
      <sheetData sheetId="4415"/>
      <sheetData sheetId="4416"/>
      <sheetData sheetId="4417"/>
      <sheetData sheetId="4418" refreshError="1"/>
      <sheetData sheetId="4419" refreshError="1"/>
      <sheetData sheetId="4420" refreshError="1"/>
      <sheetData sheetId="4421" refreshError="1"/>
      <sheetData sheetId="4422" refreshError="1"/>
      <sheetData sheetId="4423" refreshError="1"/>
      <sheetData sheetId="4424" refreshError="1"/>
      <sheetData sheetId="4425" refreshError="1"/>
      <sheetData sheetId="4426" refreshError="1"/>
      <sheetData sheetId="4427" refreshError="1"/>
      <sheetData sheetId="4428" refreshError="1"/>
      <sheetData sheetId="4429" refreshError="1"/>
      <sheetData sheetId="4430" refreshError="1"/>
      <sheetData sheetId="4431" refreshError="1"/>
      <sheetData sheetId="4432" refreshError="1"/>
      <sheetData sheetId="4433" refreshError="1"/>
      <sheetData sheetId="4434" refreshError="1"/>
      <sheetData sheetId="4435"/>
      <sheetData sheetId="4436" refreshError="1"/>
      <sheetData sheetId="4437" refreshError="1"/>
      <sheetData sheetId="4438" refreshError="1"/>
      <sheetData sheetId="4439" refreshError="1"/>
      <sheetData sheetId="4440" refreshError="1"/>
      <sheetData sheetId="4441" refreshError="1"/>
      <sheetData sheetId="4442" refreshError="1"/>
      <sheetData sheetId="4443" refreshError="1"/>
      <sheetData sheetId="4444" refreshError="1"/>
      <sheetData sheetId="4445" refreshError="1"/>
      <sheetData sheetId="4446" refreshError="1"/>
      <sheetData sheetId="4447" refreshError="1"/>
      <sheetData sheetId="4448" refreshError="1"/>
      <sheetData sheetId="4449" refreshError="1"/>
      <sheetData sheetId="4450" refreshError="1"/>
      <sheetData sheetId="4451" refreshError="1"/>
      <sheetData sheetId="4452" refreshError="1"/>
      <sheetData sheetId="4453" refreshError="1"/>
      <sheetData sheetId="4454" refreshError="1"/>
      <sheetData sheetId="4455" refreshError="1"/>
      <sheetData sheetId="4456" refreshError="1"/>
      <sheetData sheetId="4457" refreshError="1"/>
      <sheetData sheetId="4458"/>
      <sheetData sheetId="4459"/>
      <sheetData sheetId="4460"/>
      <sheetData sheetId="4461"/>
      <sheetData sheetId="4462"/>
      <sheetData sheetId="4463"/>
      <sheetData sheetId="4464"/>
      <sheetData sheetId="4465"/>
      <sheetData sheetId="4466"/>
      <sheetData sheetId="4467"/>
      <sheetData sheetId="4468"/>
      <sheetData sheetId="4469"/>
      <sheetData sheetId="4470"/>
      <sheetData sheetId="4471"/>
      <sheetData sheetId="4472"/>
      <sheetData sheetId="4473"/>
      <sheetData sheetId="4474"/>
      <sheetData sheetId="4475"/>
      <sheetData sheetId="4476"/>
      <sheetData sheetId="4477"/>
      <sheetData sheetId="4478"/>
      <sheetData sheetId="4479"/>
      <sheetData sheetId="4480"/>
      <sheetData sheetId="4481"/>
      <sheetData sheetId="4482"/>
      <sheetData sheetId="4483"/>
      <sheetData sheetId="4484"/>
      <sheetData sheetId="4485"/>
      <sheetData sheetId="4486"/>
      <sheetData sheetId="4487"/>
      <sheetData sheetId="4488"/>
      <sheetData sheetId="4489"/>
      <sheetData sheetId="4490"/>
      <sheetData sheetId="4491"/>
      <sheetData sheetId="4492"/>
      <sheetData sheetId="4493"/>
      <sheetData sheetId="4494"/>
      <sheetData sheetId="4495"/>
      <sheetData sheetId="4496"/>
      <sheetData sheetId="4497"/>
      <sheetData sheetId="4498"/>
      <sheetData sheetId="4499"/>
      <sheetData sheetId="4500"/>
      <sheetData sheetId="4501"/>
      <sheetData sheetId="4502"/>
      <sheetData sheetId="4503"/>
      <sheetData sheetId="4504"/>
      <sheetData sheetId="4505"/>
      <sheetData sheetId="4506"/>
      <sheetData sheetId="4507"/>
      <sheetData sheetId="4508"/>
      <sheetData sheetId="4509"/>
      <sheetData sheetId="4510"/>
      <sheetData sheetId="4511"/>
      <sheetData sheetId="4512"/>
      <sheetData sheetId="4513"/>
      <sheetData sheetId="4514"/>
      <sheetData sheetId="4515"/>
      <sheetData sheetId="4516"/>
      <sheetData sheetId="4517"/>
      <sheetData sheetId="4518"/>
      <sheetData sheetId="4519"/>
      <sheetData sheetId="4520"/>
      <sheetData sheetId="4521"/>
      <sheetData sheetId="4522"/>
      <sheetData sheetId="4523"/>
      <sheetData sheetId="4524"/>
      <sheetData sheetId="4525"/>
      <sheetData sheetId="4526"/>
      <sheetData sheetId="4527"/>
      <sheetData sheetId="4528"/>
      <sheetData sheetId="4529"/>
      <sheetData sheetId="4530"/>
      <sheetData sheetId="4531"/>
      <sheetData sheetId="4532"/>
      <sheetData sheetId="4533"/>
      <sheetData sheetId="4534"/>
      <sheetData sheetId="4535"/>
      <sheetData sheetId="4536"/>
      <sheetData sheetId="4537"/>
      <sheetData sheetId="4538"/>
      <sheetData sheetId="4539"/>
      <sheetData sheetId="4540"/>
      <sheetData sheetId="4541"/>
      <sheetData sheetId="4542"/>
      <sheetData sheetId="4543"/>
      <sheetData sheetId="4544"/>
      <sheetData sheetId="4545"/>
      <sheetData sheetId="4546"/>
      <sheetData sheetId="4547"/>
      <sheetData sheetId="4548"/>
      <sheetData sheetId="4549"/>
      <sheetData sheetId="4550"/>
      <sheetData sheetId="4551"/>
      <sheetData sheetId="4552"/>
      <sheetData sheetId="4553"/>
      <sheetData sheetId="4554"/>
      <sheetData sheetId="4555"/>
      <sheetData sheetId="4556"/>
      <sheetData sheetId="4557"/>
      <sheetData sheetId="4558"/>
      <sheetData sheetId="4559"/>
      <sheetData sheetId="4560"/>
      <sheetData sheetId="4561"/>
      <sheetData sheetId="4562"/>
      <sheetData sheetId="4563"/>
      <sheetData sheetId="4564"/>
      <sheetData sheetId="4565"/>
      <sheetData sheetId="4566"/>
      <sheetData sheetId="4567"/>
      <sheetData sheetId="4568"/>
      <sheetData sheetId="4569"/>
      <sheetData sheetId="4570"/>
      <sheetData sheetId="457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refreshError="1"/>
      <sheetData sheetId="4585" refreshError="1"/>
      <sheetData sheetId="4586" refreshError="1"/>
      <sheetData sheetId="4587" refreshError="1"/>
      <sheetData sheetId="4588" refreshError="1"/>
      <sheetData sheetId="4589" refreshError="1"/>
      <sheetData sheetId="4590" refreshError="1"/>
      <sheetData sheetId="4591" refreshError="1"/>
      <sheetData sheetId="4592" refreshError="1"/>
      <sheetData sheetId="4593" refreshError="1"/>
      <sheetData sheetId="4594" refreshError="1"/>
      <sheetData sheetId="4595" refreshError="1"/>
      <sheetData sheetId="4596" refreshError="1"/>
      <sheetData sheetId="4597" refreshError="1"/>
      <sheetData sheetId="4598" refreshError="1"/>
      <sheetData sheetId="4599" refreshError="1"/>
      <sheetData sheetId="4600" refreshError="1"/>
      <sheetData sheetId="4601" refreshError="1"/>
      <sheetData sheetId="4602" refreshError="1"/>
      <sheetData sheetId="4603" refreshError="1"/>
      <sheetData sheetId="4604" refreshError="1"/>
      <sheetData sheetId="4605" refreshError="1"/>
      <sheetData sheetId="4606" refreshError="1"/>
      <sheetData sheetId="4607" refreshError="1"/>
      <sheetData sheetId="4608" refreshError="1"/>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efreshError="1"/>
      <sheetData sheetId="4623" refreshError="1"/>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refreshError="1"/>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refreshError="1"/>
      <sheetData sheetId="4646" refreshError="1"/>
      <sheetData sheetId="4647" refreshError="1"/>
      <sheetData sheetId="4648" refreshError="1"/>
      <sheetData sheetId="4649" refreshError="1"/>
      <sheetData sheetId="4650" refreshError="1"/>
      <sheetData sheetId="4651" refreshError="1"/>
      <sheetData sheetId="4652" refreshError="1"/>
      <sheetData sheetId="4653" refreshError="1"/>
      <sheetData sheetId="4654" refreshError="1"/>
      <sheetData sheetId="4655" refreshError="1"/>
      <sheetData sheetId="4656" refreshError="1"/>
      <sheetData sheetId="4657" refreshError="1"/>
      <sheetData sheetId="4658" refreshError="1"/>
      <sheetData sheetId="4659" refreshError="1"/>
      <sheetData sheetId="4660" refreshError="1"/>
      <sheetData sheetId="4661" refreshError="1"/>
      <sheetData sheetId="4662" refreshError="1"/>
      <sheetData sheetId="4663" refreshError="1"/>
      <sheetData sheetId="4664" refreshError="1"/>
      <sheetData sheetId="4665" refreshError="1"/>
      <sheetData sheetId="4666" refreshError="1"/>
      <sheetData sheetId="4667" refreshError="1"/>
      <sheetData sheetId="4668" refreshError="1"/>
      <sheetData sheetId="4669" refreshError="1"/>
      <sheetData sheetId="4670" refreshError="1"/>
      <sheetData sheetId="4671" refreshError="1"/>
      <sheetData sheetId="4672" refreshError="1"/>
      <sheetData sheetId="4673" refreshError="1"/>
      <sheetData sheetId="4674" refreshError="1"/>
      <sheetData sheetId="4675" refreshError="1"/>
      <sheetData sheetId="4676" refreshError="1"/>
      <sheetData sheetId="4677" refreshError="1"/>
      <sheetData sheetId="4678" refreshError="1"/>
      <sheetData sheetId="4679" refreshError="1"/>
      <sheetData sheetId="4680" refreshError="1"/>
      <sheetData sheetId="4681" refreshError="1"/>
      <sheetData sheetId="4682" refreshError="1"/>
      <sheetData sheetId="4683" refreshError="1"/>
      <sheetData sheetId="4684" refreshError="1"/>
      <sheetData sheetId="4685" refreshError="1"/>
      <sheetData sheetId="4686" refreshError="1"/>
      <sheetData sheetId="4687" refreshError="1"/>
      <sheetData sheetId="4688" refreshError="1"/>
      <sheetData sheetId="4689" refreshError="1"/>
      <sheetData sheetId="4690" refreshError="1"/>
      <sheetData sheetId="4691" refreshError="1"/>
      <sheetData sheetId="4692" refreshError="1"/>
      <sheetData sheetId="4693" refreshError="1"/>
      <sheetData sheetId="4694" refreshError="1"/>
      <sheetData sheetId="4695" refreshError="1"/>
      <sheetData sheetId="4696" refreshError="1"/>
      <sheetData sheetId="4697" refreshError="1"/>
      <sheetData sheetId="4698" refreshError="1"/>
      <sheetData sheetId="4699" refreshError="1"/>
      <sheetData sheetId="4700" refreshError="1"/>
      <sheetData sheetId="4701" refreshError="1"/>
      <sheetData sheetId="4702" refreshError="1"/>
      <sheetData sheetId="4703" refreshError="1"/>
      <sheetData sheetId="4704" refreshError="1"/>
      <sheetData sheetId="4705" refreshError="1"/>
      <sheetData sheetId="4706" refreshError="1"/>
      <sheetData sheetId="4707" refreshError="1"/>
      <sheetData sheetId="4708" refreshError="1"/>
      <sheetData sheetId="4709" refreshError="1"/>
      <sheetData sheetId="4710" refreshError="1"/>
      <sheetData sheetId="4711" refreshError="1"/>
      <sheetData sheetId="4712" refreshError="1"/>
      <sheetData sheetId="4713" refreshError="1"/>
      <sheetData sheetId="4714" refreshError="1"/>
      <sheetData sheetId="4715" refreshError="1"/>
      <sheetData sheetId="4716" refreshError="1"/>
      <sheetData sheetId="4717" refreshError="1"/>
      <sheetData sheetId="4718" refreshError="1"/>
      <sheetData sheetId="4719" refreshError="1"/>
      <sheetData sheetId="4720" refreshError="1"/>
      <sheetData sheetId="4721" refreshError="1"/>
      <sheetData sheetId="4722" refreshError="1"/>
      <sheetData sheetId="4723" refreshError="1"/>
      <sheetData sheetId="4724" refreshError="1"/>
      <sheetData sheetId="4725" refreshError="1"/>
      <sheetData sheetId="4726" refreshError="1"/>
      <sheetData sheetId="4727" refreshError="1"/>
      <sheetData sheetId="4728" refreshError="1"/>
      <sheetData sheetId="4729" refreshError="1"/>
      <sheetData sheetId="4730" refreshError="1"/>
      <sheetData sheetId="4731" refreshError="1"/>
      <sheetData sheetId="4732" refreshError="1"/>
      <sheetData sheetId="4733" refreshError="1"/>
      <sheetData sheetId="4734" refreshError="1"/>
      <sheetData sheetId="4735" refreshError="1"/>
      <sheetData sheetId="4736" refreshError="1"/>
      <sheetData sheetId="4737" refreshError="1"/>
      <sheetData sheetId="4738" refreshError="1"/>
      <sheetData sheetId="4739" refreshError="1"/>
      <sheetData sheetId="4740" refreshError="1"/>
      <sheetData sheetId="4741" refreshError="1"/>
      <sheetData sheetId="4742" refreshError="1"/>
      <sheetData sheetId="4743" refreshError="1"/>
      <sheetData sheetId="4744" refreshError="1"/>
      <sheetData sheetId="4745" refreshError="1"/>
      <sheetData sheetId="4746" refreshError="1"/>
      <sheetData sheetId="4747" refreshError="1"/>
      <sheetData sheetId="4748" refreshError="1"/>
      <sheetData sheetId="4749"/>
      <sheetData sheetId="4750" refreshError="1"/>
      <sheetData sheetId="4751" refreshError="1"/>
      <sheetData sheetId="4752" refreshError="1"/>
      <sheetData sheetId="4753" refreshError="1"/>
      <sheetData sheetId="4754" refreshError="1"/>
      <sheetData sheetId="4755" refreshError="1"/>
      <sheetData sheetId="4756" refreshError="1"/>
      <sheetData sheetId="4757" refreshError="1"/>
      <sheetData sheetId="4758"/>
      <sheetData sheetId="4759" refreshError="1"/>
      <sheetData sheetId="4760" refreshError="1"/>
      <sheetData sheetId="4761" refreshError="1"/>
      <sheetData sheetId="4762" refreshError="1"/>
      <sheetData sheetId="4763" refreshError="1"/>
      <sheetData sheetId="4764" refreshError="1"/>
      <sheetData sheetId="4765" refreshError="1"/>
      <sheetData sheetId="4766" refreshError="1"/>
      <sheetData sheetId="4767" refreshError="1"/>
      <sheetData sheetId="4768" refreshError="1"/>
      <sheetData sheetId="4769" refreshError="1"/>
      <sheetData sheetId="4770" refreshError="1"/>
      <sheetData sheetId="4771" refreshError="1"/>
      <sheetData sheetId="4772" refreshError="1"/>
      <sheetData sheetId="4773" refreshError="1"/>
      <sheetData sheetId="4774" refreshError="1"/>
      <sheetData sheetId="4775"/>
      <sheetData sheetId="4776"/>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refreshError="1"/>
      <sheetData sheetId="4889" refreshError="1"/>
      <sheetData sheetId="4890" refreshError="1"/>
      <sheetData sheetId="4891" refreshError="1"/>
      <sheetData sheetId="4892" refreshError="1"/>
      <sheetData sheetId="4893" refreshError="1"/>
      <sheetData sheetId="4894" refreshError="1"/>
      <sheetData sheetId="4895" refreshError="1"/>
      <sheetData sheetId="4896" refreshError="1"/>
      <sheetData sheetId="4897" refreshError="1"/>
      <sheetData sheetId="4898" refreshError="1"/>
      <sheetData sheetId="4899" refreshError="1"/>
      <sheetData sheetId="4900" refreshError="1"/>
      <sheetData sheetId="4901" refreshError="1"/>
      <sheetData sheetId="4902" refreshError="1"/>
      <sheetData sheetId="4903" refreshError="1"/>
      <sheetData sheetId="4904" refreshError="1"/>
      <sheetData sheetId="4905" refreshError="1"/>
      <sheetData sheetId="4906" refreshError="1"/>
      <sheetData sheetId="4907" refreshError="1"/>
      <sheetData sheetId="4908" refreshError="1"/>
      <sheetData sheetId="4909" refreshError="1"/>
      <sheetData sheetId="4910" refreshError="1"/>
      <sheetData sheetId="4911" refreshError="1"/>
      <sheetData sheetId="4912" refreshError="1"/>
      <sheetData sheetId="4913" refreshError="1"/>
      <sheetData sheetId="4914" refreshError="1"/>
      <sheetData sheetId="4915" refreshError="1"/>
      <sheetData sheetId="4916" refreshError="1"/>
      <sheetData sheetId="4917" refreshError="1"/>
      <sheetData sheetId="4918" refreshError="1"/>
      <sheetData sheetId="4919" refreshError="1"/>
      <sheetData sheetId="4920" refreshError="1"/>
      <sheetData sheetId="4921"/>
      <sheetData sheetId="4922"/>
      <sheetData sheetId="4923"/>
      <sheetData sheetId="4924"/>
      <sheetData sheetId="4925"/>
      <sheetData sheetId="4926"/>
      <sheetData sheetId="4927"/>
      <sheetData sheetId="4928" refreshError="1"/>
      <sheetData sheetId="4929" refreshError="1"/>
      <sheetData sheetId="4930" refreshError="1"/>
      <sheetData sheetId="4931" refreshError="1"/>
      <sheetData sheetId="4932" refreshError="1"/>
      <sheetData sheetId="4933" refreshError="1"/>
      <sheetData sheetId="4934" refreshError="1"/>
      <sheetData sheetId="4935" refreshError="1"/>
      <sheetData sheetId="4936" refreshError="1"/>
      <sheetData sheetId="4937" refreshError="1"/>
      <sheetData sheetId="4938" refreshError="1"/>
      <sheetData sheetId="4939" refreshError="1"/>
      <sheetData sheetId="4940" refreshError="1"/>
      <sheetData sheetId="4941" refreshError="1"/>
      <sheetData sheetId="4942" refreshError="1"/>
      <sheetData sheetId="4943" refreshError="1"/>
      <sheetData sheetId="4944" refreshError="1"/>
      <sheetData sheetId="4945" refreshError="1"/>
      <sheetData sheetId="4946" refreshError="1"/>
      <sheetData sheetId="4947" refreshError="1"/>
      <sheetData sheetId="4948" refreshError="1"/>
      <sheetData sheetId="4949" refreshError="1"/>
      <sheetData sheetId="4950" refreshError="1"/>
      <sheetData sheetId="4951" refreshError="1"/>
      <sheetData sheetId="4952" refreshError="1"/>
      <sheetData sheetId="4953" refreshError="1"/>
      <sheetData sheetId="4954" refreshError="1"/>
      <sheetData sheetId="4955" refreshError="1"/>
      <sheetData sheetId="4956" refreshError="1"/>
      <sheetData sheetId="4957" refreshError="1"/>
      <sheetData sheetId="4958" refreshError="1"/>
      <sheetData sheetId="4959" refreshError="1"/>
      <sheetData sheetId="4960" refreshError="1"/>
      <sheetData sheetId="4961" refreshError="1"/>
      <sheetData sheetId="4962" refreshError="1"/>
      <sheetData sheetId="4963" refreshError="1"/>
      <sheetData sheetId="4964" refreshError="1"/>
      <sheetData sheetId="4965" refreshError="1"/>
      <sheetData sheetId="4966" refreshError="1"/>
      <sheetData sheetId="4967" refreshError="1"/>
      <sheetData sheetId="4968" refreshError="1"/>
      <sheetData sheetId="4969" refreshError="1"/>
      <sheetData sheetId="4970" refreshError="1"/>
      <sheetData sheetId="4971" refreshError="1"/>
      <sheetData sheetId="4972" refreshError="1"/>
      <sheetData sheetId="4973" refreshError="1"/>
      <sheetData sheetId="4974" refreshError="1"/>
      <sheetData sheetId="4975" refreshError="1"/>
      <sheetData sheetId="4976" refreshError="1"/>
      <sheetData sheetId="4977" refreshError="1"/>
      <sheetData sheetId="4978" refreshError="1"/>
      <sheetData sheetId="4979" refreshError="1"/>
      <sheetData sheetId="4980" refreshError="1"/>
      <sheetData sheetId="4981" refreshError="1"/>
      <sheetData sheetId="4982" refreshError="1"/>
      <sheetData sheetId="4983" refreshError="1"/>
      <sheetData sheetId="4984" refreshError="1"/>
      <sheetData sheetId="4985" refreshError="1"/>
      <sheetData sheetId="4986" refreshError="1"/>
      <sheetData sheetId="4987" refreshError="1"/>
      <sheetData sheetId="4988" refreshError="1"/>
      <sheetData sheetId="4989" refreshError="1"/>
      <sheetData sheetId="4990" refreshError="1"/>
      <sheetData sheetId="4991" refreshError="1"/>
      <sheetData sheetId="4992" refreshError="1"/>
      <sheetData sheetId="4993" refreshError="1"/>
      <sheetData sheetId="4994" refreshError="1"/>
      <sheetData sheetId="4995"/>
      <sheetData sheetId="4996" refreshError="1"/>
      <sheetData sheetId="4997" refreshError="1"/>
      <sheetData sheetId="4998" refreshError="1"/>
      <sheetData sheetId="4999" refreshError="1"/>
      <sheetData sheetId="5000" refreshError="1"/>
      <sheetData sheetId="5001" refreshError="1"/>
      <sheetData sheetId="5002" refreshError="1"/>
      <sheetData sheetId="5003" refreshError="1"/>
      <sheetData sheetId="5004" refreshError="1"/>
      <sheetData sheetId="5005" refreshError="1"/>
      <sheetData sheetId="5006" refreshError="1"/>
      <sheetData sheetId="5007" refreshError="1"/>
      <sheetData sheetId="5008" refreshError="1"/>
      <sheetData sheetId="5009" refreshError="1"/>
      <sheetData sheetId="5010" refreshError="1"/>
      <sheetData sheetId="5011" refreshError="1"/>
      <sheetData sheetId="5012" refreshError="1"/>
      <sheetData sheetId="5013" refreshError="1"/>
      <sheetData sheetId="5014" refreshError="1"/>
      <sheetData sheetId="5015" refreshError="1"/>
      <sheetData sheetId="5016" refreshError="1"/>
      <sheetData sheetId="5017" refreshError="1"/>
      <sheetData sheetId="5018" refreshError="1"/>
      <sheetData sheetId="5019" refreshError="1"/>
      <sheetData sheetId="5020"/>
      <sheetData sheetId="5021" refreshError="1"/>
      <sheetData sheetId="5022" refreshError="1"/>
      <sheetData sheetId="5023" refreshError="1"/>
      <sheetData sheetId="5024" refreshError="1"/>
      <sheetData sheetId="5025" refreshError="1"/>
      <sheetData sheetId="5026" refreshError="1"/>
      <sheetData sheetId="5027" refreshError="1"/>
      <sheetData sheetId="5028" refreshError="1"/>
      <sheetData sheetId="5029" refreshError="1"/>
      <sheetData sheetId="5030" refreshError="1"/>
      <sheetData sheetId="5031" refreshError="1"/>
      <sheetData sheetId="5032" refreshError="1"/>
      <sheetData sheetId="5033" refreshError="1"/>
      <sheetData sheetId="5034" refreshError="1"/>
      <sheetData sheetId="5035" refreshError="1"/>
      <sheetData sheetId="5036" refreshError="1"/>
      <sheetData sheetId="5037" refreshError="1"/>
      <sheetData sheetId="5038" refreshError="1"/>
      <sheetData sheetId="5039" refreshError="1"/>
      <sheetData sheetId="5040" refreshError="1"/>
      <sheetData sheetId="5041" refreshError="1"/>
      <sheetData sheetId="5042" refreshError="1"/>
      <sheetData sheetId="5043" refreshError="1"/>
      <sheetData sheetId="5044" refreshError="1"/>
      <sheetData sheetId="5045" refreshError="1"/>
      <sheetData sheetId="5046" refreshError="1"/>
      <sheetData sheetId="5047" refreshError="1"/>
      <sheetData sheetId="5048" refreshError="1"/>
      <sheetData sheetId="5049" refreshError="1"/>
      <sheetData sheetId="5050"/>
      <sheetData sheetId="5051"/>
      <sheetData sheetId="5052" refreshError="1"/>
      <sheetData sheetId="5053" refreshError="1"/>
      <sheetData sheetId="5054" refreshError="1"/>
      <sheetData sheetId="5055" refreshError="1"/>
      <sheetData sheetId="5056" refreshError="1"/>
      <sheetData sheetId="5057" refreshError="1"/>
      <sheetData sheetId="5058" refreshError="1"/>
      <sheetData sheetId="5059" refreshError="1"/>
      <sheetData sheetId="5060" refreshError="1"/>
      <sheetData sheetId="5061" refreshError="1"/>
      <sheetData sheetId="5062" refreshError="1"/>
      <sheetData sheetId="5063" refreshError="1"/>
      <sheetData sheetId="5064" refreshError="1"/>
      <sheetData sheetId="5065" refreshError="1"/>
      <sheetData sheetId="5066" refreshError="1"/>
      <sheetData sheetId="5067" refreshError="1"/>
      <sheetData sheetId="5068" refreshError="1"/>
      <sheetData sheetId="5069" refreshError="1"/>
      <sheetData sheetId="5070" refreshError="1"/>
      <sheetData sheetId="5071" refreshError="1"/>
      <sheetData sheetId="5072" refreshError="1"/>
      <sheetData sheetId="5073" refreshError="1"/>
      <sheetData sheetId="5074" refreshError="1"/>
      <sheetData sheetId="5075" refreshError="1"/>
      <sheetData sheetId="5076" refreshError="1"/>
      <sheetData sheetId="5077" refreshError="1"/>
      <sheetData sheetId="5078" refreshError="1"/>
      <sheetData sheetId="5079" refreshError="1"/>
      <sheetData sheetId="5080" refreshError="1"/>
      <sheetData sheetId="5081" refreshError="1"/>
      <sheetData sheetId="5082" refreshError="1"/>
      <sheetData sheetId="5083" refreshError="1"/>
      <sheetData sheetId="5084" refreshError="1"/>
      <sheetData sheetId="5085" refreshError="1"/>
      <sheetData sheetId="5086" refreshError="1"/>
      <sheetData sheetId="5087" refreshError="1"/>
      <sheetData sheetId="5088" refreshError="1"/>
      <sheetData sheetId="5089" refreshError="1"/>
      <sheetData sheetId="5090" refreshError="1"/>
      <sheetData sheetId="5091" refreshError="1"/>
      <sheetData sheetId="5092" refreshError="1"/>
      <sheetData sheetId="5093" refreshError="1"/>
      <sheetData sheetId="5094" refreshError="1"/>
      <sheetData sheetId="5095" refreshError="1"/>
      <sheetData sheetId="5096" refreshError="1"/>
      <sheetData sheetId="5097" refreshError="1"/>
      <sheetData sheetId="5098" refreshError="1"/>
      <sheetData sheetId="5099" refreshError="1"/>
      <sheetData sheetId="5100" refreshError="1"/>
      <sheetData sheetId="5101" refreshError="1"/>
      <sheetData sheetId="5102" refreshError="1"/>
      <sheetData sheetId="5103" refreshError="1"/>
      <sheetData sheetId="5104" refreshError="1"/>
      <sheetData sheetId="5105" refreshError="1"/>
      <sheetData sheetId="5106" refreshError="1"/>
      <sheetData sheetId="5107" refreshError="1"/>
      <sheetData sheetId="5108" refreshError="1"/>
      <sheetData sheetId="5109" refreshError="1"/>
      <sheetData sheetId="5110"/>
      <sheetData sheetId="5111" refreshError="1"/>
      <sheetData sheetId="5112" refreshError="1"/>
      <sheetData sheetId="5113" refreshError="1"/>
      <sheetData sheetId="5114" refreshError="1"/>
      <sheetData sheetId="5115" refreshError="1"/>
      <sheetData sheetId="5116" refreshError="1"/>
      <sheetData sheetId="5117" refreshError="1"/>
      <sheetData sheetId="5118" refreshError="1"/>
      <sheetData sheetId="5119" refreshError="1"/>
      <sheetData sheetId="5120" refreshError="1"/>
      <sheetData sheetId="5121" refreshError="1"/>
      <sheetData sheetId="5122" refreshError="1"/>
      <sheetData sheetId="5123" refreshError="1"/>
      <sheetData sheetId="5124" refreshError="1"/>
      <sheetData sheetId="5125" refreshError="1"/>
      <sheetData sheetId="5126" refreshError="1"/>
      <sheetData sheetId="5127"/>
      <sheetData sheetId="5128" refreshError="1"/>
      <sheetData sheetId="5129" refreshError="1"/>
      <sheetData sheetId="5130"/>
      <sheetData sheetId="5131" refreshError="1"/>
      <sheetData sheetId="5132" refreshError="1"/>
      <sheetData sheetId="5133" refreshError="1"/>
      <sheetData sheetId="5134" refreshError="1"/>
      <sheetData sheetId="5135" refreshError="1"/>
      <sheetData sheetId="5136" refreshError="1"/>
      <sheetData sheetId="5137" refreshError="1"/>
      <sheetData sheetId="5138" refreshError="1"/>
      <sheetData sheetId="5139" refreshError="1"/>
      <sheetData sheetId="5140" refreshError="1"/>
      <sheetData sheetId="5141" refreshError="1"/>
      <sheetData sheetId="5142" refreshError="1"/>
      <sheetData sheetId="5143" refreshError="1"/>
      <sheetData sheetId="5144" refreshError="1"/>
      <sheetData sheetId="5145" refreshError="1"/>
      <sheetData sheetId="5146" refreshError="1"/>
      <sheetData sheetId="5147" refreshError="1"/>
      <sheetData sheetId="5148" refreshError="1"/>
      <sheetData sheetId="5149" refreshError="1"/>
      <sheetData sheetId="5150" refreshError="1"/>
      <sheetData sheetId="5151" refreshError="1"/>
      <sheetData sheetId="5152" refreshError="1"/>
      <sheetData sheetId="5153" refreshError="1"/>
      <sheetData sheetId="5154" refreshError="1"/>
      <sheetData sheetId="5155" refreshError="1"/>
      <sheetData sheetId="5156" refreshError="1"/>
      <sheetData sheetId="5157" refreshError="1"/>
      <sheetData sheetId="5158" refreshError="1"/>
      <sheetData sheetId="5159" refreshError="1"/>
      <sheetData sheetId="5160" refreshError="1"/>
      <sheetData sheetId="5161" refreshError="1"/>
      <sheetData sheetId="5162" refreshError="1"/>
      <sheetData sheetId="5163" refreshError="1"/>
      <sheetData sheetId="5164" refreshError="1"/>
      <sheetData sheetId="5165" refreshError="1"/>
      <sheetData sheetId="5166" refreshError="1"/>
      <sheetData sheetId="5167" refreshError="1"/>
      <sheetData sheetId="5168" refreshError="1"/>
      <sheetData sheetId="5169" refreshError="1"/>
      <sheetData sheetId="5170" refreshError="1"/>
      <sheetData sheetId="5171" refreshError="1"/>
      <sheetData sheetId="5172" refreshError="1"/>
      <sheetData sheetId="5173" refreshError="1"/>
      <sheetData sheetId="5174" refreshError="1"/>
      <sheetData sheetId="5175" refreshError="1"/>
      <sheetData sheetId="5176" refreshError="1"/>
      <sheetData sheetId="5177" refreshError="1"/>
      <sheetData sheetId="5178" refreshError="1"/>
      <sheetData sheetId="5179" refreshError="1"/>
      <sheetData sheetId="5180" refreshError="1"/>
      <sheetData sheetId="5181" refreshError="1"/>
      <sheetData sheetId="5182" refreshError="1"/>
      <sheetData sheetId="5183" refreshError="1"/>
      <sheetData sheetId="5184" refreshError="1"/>
      <sheetData sheetId="5185" refreshError="1"/>
      <sheetData sheetId="5186" refreshError="1"/>
      <sheetData sheetId="5187" refreshError="1"/>
      <sheetData sheetId="5188" refreshError="1"/>
      <sheetData sheetId="5189" refreshError="1"/>
      <sheetData sheetId="5190" refreshError="1"/>
      <sheetData sheetId="5191" refreshError="1"/>
      <sheetData sheetId="5192" refreshError="1"/>
      <sheetData sheetId="5193" refreshError="1"/>
      <sheetData sheetId="5194" refreshError="1"/>
      <sheetData sheetId="5195" refreshError="1"/>
      <sheetData sheetId="5196" refreshError="1"/>
      <sheetData sheetId="5197" refreshError="1"/>
      <sheetData sheetId="5198" refreshError="1"/>
      <sheetData sheetId="5199" refreshError="1"/>
      <sheetData sheetId="5200" refreshError="1"/>
      <sheetData sheetId="5201" refreshError="1"/>
      <sheetData sheetId="5202" refreshError="1"/>
      <sheetData sheetId="5203" refreshError="1"/>
      <sheetData sheetId="5204" refreshError="1"/>
      <sheetData sheetId="5205" refreshError="1"/>
      <sheetData sheetId="5206" refreshError="1"/>
      <sheetData sheetId="5207" refreshError="1"/>
      <sheetData sheetId="5208" refreshError="1"/>
      <sheetData sheetId="5209" refreshError="1"/>
      <sheetData sheetId="5210" refreshError="1"/>
      <sheetData sheetId="5211" refreshError="1"/>
      <sheetData sheetId="5212" refreshError="1"/>
      <sheetData sheetId="5213" refreshError="1"/>
      <sheetData sheetId="5214" refreshError="1"/>
      <sheetData sheetId="5215" refreshError="1"/>
      <sheetData sheetId="5216" refreshError="1"/>
      <sheetData sheetId="5217" refreshError="1"/>
      <sheetData sheetId="5218" refreshError="1"/>
      <sheetData sheetId="5219" refreshError="1"/>
      <sheetData sheetId="5220" refreshError="1"/>
      <sheetData sheetId="5221" refreshError="1"/>
      <sheetData sheetId="5222" refreshError="1"/>
      <sheetData sheetId="5223" refreshError="1"/>
      <sheetData sheetId="5224" refreshError="1"/>
      <sheetData sheetId="5225" refreshError="1"/>
      <sheetData sheetId="5226" refreshError="1"/>
      <sheetData sheetId="5227" refreshError="1"/>
      <sheetData sheetId="5228" refreshError="1"/>
      <sheetData sheetId="5229" refreshError="1"/>
      <sheetData sheetId="5230" refreshError="1"/>
      <sheetData sheetId="5231" refreshError="1"/>
      <sheetData sheetId="5232" refreshError="1"/>
      <sheetData sheetId="5233" refreshError="1"/>
      <sheetData sheetId="5234" refreshError="1"/>
      <sheetData sheetId="5235" refreshError="1"/>
      <sheetData sheetId="5236" refreshError="1"/>
      <sheetData sheetId="5237" refreshError="1"/>
      <sheetData sheetId="5238" refreshError="1"/>
      <sheetData sheetId="5239" refreshError="1"/>
      <sheetData sheetId="5240" refreshError="1"/>
      <sheetData sheetId="5241" refreshError="1"/>
      <sheetData sheetId="5242" refreshError="1"/>
      <sheetData sheetId="5243" refreshError="1"/>
      <sheetData sheetId="5244" refreshError="1"/>
      <sheetData sheetId="5245" refreshError="1"/>
      <sheetData sheetId="5246" refreshError="1"/>
      <sheetData sheetId="5247" refreshError="1"/>
      <sheetData sheetId="5248" refreshError="1"/>
      <sheetData sheetId="5249" refreshError="1"/>
      <sheetData sheetId="5250" refreshError="1"/>
      <sheetData sheetId="5251" refreshError="1"/>
      <sheetData sheetId="5252" refreshError="1"/>
      <sheetData sheetId="5253" refreshError="1"/>
      <sheetData sheetId="5254" refreshError="1"/>
      <sheetData sheetId="5255" refreshError="1"/>
      <sheetData sheetId="5256" refreshError="1"/>
      <sheetData sheetId="5257" refreshError="1"/>
      <sheetData sheetId="5258" refreshError="1"/>
      <sheetData sheetId="5259" refreshError="1"/>
    </sheetDataSet>
  </externalBook>
</externalLink>
</file>

<file path=xl/externalLinks/externalLink1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터널조도"/>
      <sheetName val="전압강하-상행"/>
      <sheetName val="전압강하-하행"/>
      <sheetName val="&quot;u&quot; TYPE 구간 조명"/>
      <sheetName val="&quot;U&quot;TYPE 전압강하"/>
      <sheetName val="TR용량"/>
      <sheetName val="TR용량 (2)"/>
      <sheetName val="GEN"/>
      <sheetName val="UPS"/>
      <sheetName val="간선굵기 설명"/>
      <sheetName val="간선굵기"/>
      <sheetName val="접지"/>
      <sheetName val="IMPEADENCE"/>
      <sheetName val="직류전원"/>
      <sheetName val="Sheet5"/>
      <sheetName val="불평형 계산식"/>
      <sheetName val="계산1"/>
      <sheetName val="계산2"/>
      <sheetName val="laroux"/>
      <sheetName val="LX-CAL"/>
      <sheetName val="Sheet1"/>
      <sheetName val="FOOTING단면력"/>
      <sheetName val="LOPCALC"/>
      <sheetName val="Macro(차단기)"/>
      <sheetName val="DATA"/>
      <sheetName val="실행철강하도"/>
      <sheetName val="수안보-MBR1"/>
      <sheetName val="우각부보강"/>
      <sheetName val="집수정(600-700)"/>
      <sheetName val="사용성검토"/>
      <sheetName val="단면치수"/>
      <sheetName val="공사비집계"/>
      <sheetName val="BQ(실행)"/>
      <sheetName val="설계"/>
      <sheetName val="흥양2교토공집계표"/>
      <sheetName val="계수시트"/>
      <sheetName val="원가계산서"/>
      <sheetName val="내역서"/>
      <sheetName val="COPING"/>
      <sheetName val="????"/>
      <sheetName val="Macro1"/>
      <sheetName val="감가상각"/>
      <sheetName val="Graph (LGEN)"/>
      <sheetName val="out_prog"/>
      <sheetName val="선적schedule (2)"/>
      <sheetName val="5.모델링"/>
      <sheetName val="외천교"/>
      <sheetName val="Cost bd-&quot;A&quot;"/>
      <sheetName val="ÅÍ³ÎÁ¶µµ"/>
      <sheetName val="Àü¾Ð°­ÇÏ-»óÇà"/>
      <sheetName val="Àü¾Ð°­ÇÏ-ÇÏÇà"/>
      <sheetName val="&quot;u&quot; TYPE ±¸°£ Á¶¸í"/>
      <sheetName val="&quot;U&quot;TYPE Àü¾Ð°­ÇÏ"/>
      <sheetName val="TR¿ë·®"/>
      <sheetName val="TR¿ë·® (2)"/>
      <sheetName val="°£¼±±½±â ¼³¸í"/>
      <sheetName val="°£¼±±½±â"/>
      <sheetName val="Á¢Áö"/>
      <sheetName val="Á÷·ùÀü¿ø"/>
      <sheetName val="ºÒÆòÇü °è»ê½Ä"/>
      <sheetName val="°è»ê1"/>
      <sheetName val="°è»ê2"/>
      <sheetName val="»ç¿ë¼º°ËÅä"/>
      <sheetName val="동해title"/>
      <sheetName val="기기리스트"/>
      <sheetName val="자압"/>
      <sheetName val="1.설계조건"/>
      <sheetName val="#REF"/>
      <sheetName val="가설건물"/>
      <sheetName val="MOTOR"/>
      <sheetName val="준검 내역서"/>
      <sheetName val="Dae_Jiju"/>
      <sheetName val="Sikje_ingun"/>
      <sheetName val="TREE_D"/>
      <sheetName val="공종단가"/>
      <sheetName val="DATE"/>
      <sheetName val="6PILE  (돌출)"/>
      <sheetName val="유동표(변경)"/>
      <sheetName val="현금"/>
      <sheetName val="Total"/>
      <sheetName val="Pjny"/>
      <sheetName val="S0"/>
      <sheetName val="교대"/>
      <sheetName val="내역"/>
      <sheetName val="PIPE내역(FCN)"/>
      <sheetName val="JUCKEYK"/>
      <sheetName val="CONCRETE"/>
      <sheetName val="Sheet3"/>
      <sheetName val="2.단면가정"/>
      <sheetName val="UNIT"/>
      <sheetName val="Data&amp;Result"/>
      <sheetName val="Sheet7"/>
      <sheetName val="매입세"/>
      <sheetName val="와동25-3(변경)"/>
      <sheetName val="ELECTRIC"/>
      <sheetName val="부대내역"/>
      <sheetName val="b_balju_cho"/>
      <sheetName val="ITEM"/>
      <sheetName val="지급자재"/>
      <sheetName val="PROJECT BRIEF(EX.NEW)"/>
      <sheetName val="NA"/>
      <sheetName val="회로내역(승인)"/>
      <sheetName val="배수내역"/>
      <sheetName val="명세서"/>
      <sheetName val="일위대가목차"/>
      <sheetName val="약품설비"/>
      <sheetName val="포설list원본"/>
      <sheetName val="세부내역서"/>
      <sheetName val="Sheet17"/>
      <sheetName val="IN"/>
      <sheetName val="청구내역(9807)"/>
      <sheetName val="Y-WORK"/>
      <sheetName val="MOTOR3"/>
      <sheetName val="c_balju"/>
      <sheetName val="공사개요"/>
      <sheetName val="조명율데이타"/>
      <sheetName val="소상 &quot;1&quot;"/>
      <sheetName val="기술자료 (광화문)"/>
      <sheetName val="매입세율"/>
      <sheetName val="노임"/>
      <sheetName val="가도공"/>
      <sheetName val="환율적용표"/>
      <sheetName val="표지 (2)"/>
      <sheetName val="동원(3)"/>
      <sheetName val="예정(3)"/>
      <sheetName val="Macro2"/>
      <sheetName val="BID"/>
      <sheetName val="부하LOAD"/>
      <sheetName val="노임단가"/>
      <sheetName val="데이타"/>
      <sheetName val="수량산출"/>
      <sheetName val="목차"/>
      <sheetName val="기계내역"/>
      <sheetName val="1-1"/>
      <sheetName val="부하(성남)"/>
      <sheetName val="TARGET"/>
      <sheetName val="정부노임단가"/>
      <sheetName val="INPUT"/>
      <sheetName val="본선 토공 분배표"/>
      <sheetName val="½ÇÇàÃ¶°­ÇÏµµ"/>
      <sheetName val="¼ö¾Èº¸-MBR1"/>
      <sheetName val="´Ü¸éÄ¡¼ö"/>
      <sheetName val="³»¿ª¼­"/>
      <sheetName val="°ø»çºñÁý°è"/>
      <sheetName val="BQ(½ÇÇà)"/>
      <sheetName val="¿ì°¢ºÎº¸°­"/>
      <sheetName val="Çö±Ý"/>
      <sheetName val="±â±â¸®½ºÆ®"/>
      <sheetName val="Èï¾ç2±³Åä°øÁý°èÇ¥"/>
      <sheetName val="¼³°è"/>
      <sheetName val="°è¼ö½ÃÆ®"/>
      <sheetName val="¿ø°¡°è»ê¼­"/>
      <sheetName val="µ¿ÇØtitle"/>
      <sheetName val="5.¸ðµ¨¸µ"/>
      <sheetName val="¿ÜÃµ±³"/>
      <sheetName val="¼±Àûschedule (2)"/>
      <sheetName val="Macro(Â÷´Ü±â)"/>
      <sheetName val="±â°è³»¿ª"/>
      <sheetName val="¼Ò»ó &quot;1&quot;"/>
      <sheetName val="ÁØ°Ë ³»¿ª¼­"/>
      <sheetName val="ÀÚ¾Ð"/>
      <sheetName val="1.¼³°èÁ¶°Ç"/>
      <sheetName val="°¡¼³°Ç¹°"/>
      <sheetName val="°¨°¡»ó°¢"/>
      <sheetName val="Á¤ºÎ³ëÀÓ´Ü°¡"/>
      <sheetName val="°øÁ¾´Ü°¡"/>
      <sheetName val="PIPE³»¿ª(FCN)"/>
      <sheetName val="입찰내역서"/>
      <sheetName val="교각계산"/>
      <sheetName val="KL HSMT tinh thieu"/>
      <sheetName val="대치판정"/>
      <sheetName val="10.1"/>
      <sheetName val="표지(1)"/>
      <sheetName val="일반공사"/>
      <sheetName val="플랜트 설치"/>
      <sheetName val="POOM_MOTO"/>
      <sheetName val="JUCK"/>
      <sheetName val="h-013211-2"/>
      <sheetName val="VESSEL Sh. 1"/>
      <sheetName val="차액보증"/>
      <sheetName val="tggwan(mac)"/>
      <sheetName val="cost"/>
      <sheetName val="ABUT수량-A1"/>
      <sheetName val="BSD (2)"/>
      <sheetName val="Parem"/>
      <sheetName val="2.손익계산서"/>
      <sheetName val="부하(반월)"/>
      <sheetName val="Factor"/>
      <sheetName val="Sheet6"/>
      <sheetName val="자압1"/>
      <sheetName val="입고장부 (4)"/>
      <sheetName val="공용시설내역"/>
      <sheetName val="List(rev.B)"/>
      <sheetName val="설계가"/>
      <sheetName val="월선수금"/>
      <sheetName val="수질정화시설"/>
      <sheetName val="1공구(을)"/>
      <sheetName val="공사기본자료"/>
      <sheetName val="일위대가목록"/>
      <sheetName val="단가대비표"/>
      <sheetName val="N賃率-職"/>
      <sheetName val="MAT"/>
      <sheetName val="인원투입계획"/>
      <sheetName val="공사개요(사업승인변경)"/>
      <sheetName val="copy"/>
      <sheetName val="A-4"/>
      <sheetName val="상세내역,전력산출서"/>
      <sheetName val="견적정보"/>
      <sheetName val="조정금액결과표 (차수별)"/>
      <sheetName val="Summary - Budget"/>
      <sheetName val="LG제품"/>
      <sheetName val="SELTDATA"/>
      <sheetName val="입력DATA"/>
      <sheetName val="특별교실"/>
      <sheetName val="입찰보고"/>
      <sheetName val="G.R300경비"/>
      <sheetName val="경상비"/>
      <sheetName val="말뚝지지력산정"/>
      <sheetName val="배수공 주요자재 집계표"/>
      <sheetName val="MFAB"/>
      <sheetName val="MFRT"/>
      <sheetName val="MPKG"/>
      <sheetName val="MPRD"/>
      <sheetName val="설계조건"/>
      <sheetName val="6호기"/>
      <sheetName val="EPro"/>
      <sheetName val="부하계산서"/>
      <sheetName val="3련 BOX"/>
      <sheetName val="20관리비율"/>
      <sheetName val="장비내역서"/>
      <sheetName val="TNHCHINH"/>
      <sheetName val="EP0618"/>
      <sheetName val="정산내임"/>
      <sheetName val="1을"/>
      <sheetName val="참고"/>
      <sheetName val="지수"/>
      <sheetName val="ⴭⴭⴭⴭ"/>
      <sheetName val="22-2M단"/>
      <sheetName val="22-1소단"/>
      <sheetName val="입찰안"/>
      <sheetName val="설계서(설치)"/>
      <sheetName val="EQT-ESTN"/>
      <sheetName val="A"/>
      <sheetName val="안정검토(온1)"/>
      <sheetName val="TABLE"/>
      <sheetName val="쌍송교"/>
      <sheetName val="터파기및재료"/>
      <sheetName val="표지판단위"/>
      <sheetName val="토공A"/>
      <sheetName val="3.하중산정4.지지력"/>
      <sheetName val="수량산출서"/>
      <sheetName val="1"/>
      <sheetName val="노무비"/>
      <sheetName val="공량산출서"/>
      <sheetName val="&quot;u&quot;_TYPE_구간_조명"/>
      <sheetName val="&quot;U&quot;TYPE_전압강하"/>
      <sheetName val="TR용량_(2)"/>
      <sheetName val="간선굵기_설명"/>
      <sheetName val="불평형_계산식"/>
      <sheetName val="Cost_bd-&quot;A&quot;"/>
      <sheetName val="5_모델링"/>
      <sheetName val="준검_내역서"/>
      <sheetName val="주형"/>
      <sheetName val="BACK DATA"/>
      <sheetName val="잡비"/>
      <sheetName val="구의33고"/>
      <sheetName val="실행내역서 "/>
      <sheetName val="현관"/>
      <sheetName val="L_RPTA05_목록"/>
      <sheetName val="수입"/>
      <sheetName val="단가"/>
      <sheetName val="일위대가 "/>
      <sheetName val="____"/>
      <sheetName val="일위대가-1"/>
      <sheetName val="입력정보"/>
      <sheetName val="Data &amp; Result"/>
      <sheetName val="토목내역서"/>
      <sheetName val="설비내역서"/>
      <sheetName val="분석가정"/>
      <sheetName val="Key assumption"/>
      <sheetName val="동력부하(도산)"/>
      <sheetName val="슬래브1"/>
      <sheetName val="산출근거"/>
      <sheetName val="노무비 "/>
      <sheetName val="list"/>
      <sheetName val="왕십리방향"/>
      <sheetName val="종배수관"/>
      <sheetName val="과천MAIN"/>
      <sheetName val="우배수"/>
      <sheetName val="계산식"/>
      <sheetName val="정산K산출"/>
      <sheetName val="L형 옹벽"/>
      <sheetName val="공통(20-91)"/>
      <sheetName val="봉양~조차장간고하개명(신설)"/>
      <sheetName val="일위대가1"/>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총괄집계표"/>
      <sheetName val="품셈집계표"/>
      <sheetName val="자재조사표(참고용)"/>
      <sheetName val="일반부표집계표"/>
      <sheetName val="을지"/>
      <sheetName val="GRACE"/>
      <sheetName val="2000전체분"/>
      <sheetName val="2000년1차"/>
      <sheetName val="총괄내역"/>
      <sheetName val="진로도급"/>
      <sheetName val="토목"/>
      <sheetName val="indirect"/>
      <sheetName val="05년"/>
      <sheetName val="cable-data"/>
      <sheetName val="견적기준"/>
      <sheetName val="매입부가세율(동림)"/>
      <sheetName val="건축내역서"/>
      <sheetName val="Graph_(LGEN)"/>
      <sheetName val="선적schedule_(2)"/>
      <sheetName val="&quot;u&quot;_TYPE_±¸°£_Á¶¸í"/>
      <sheetName val="&quot;U&quot;TYPE_Àü¾Ð°­ÇÏ"/>
      <sheetName val="TR¿ë·®_(2)"/>
      <sheetName val="°£¼±±½±â_¼³¸í"/>
      <sheetName val="ºÒÆòÇü_°è»ê½Ä"/>
      <sheetName val="1_설계조건"/>
      <sheetName val="6PILE__(돌출)"/>
      <sheetName val="2_단면가정"/>
      <sheetName val="표지_(2)"/>
      <sheetName val="PROJECT_BRIEF(EX_NEW)"/>
      <sheetName val="유동표"/>
      <sheetName val="우수"/>
      <sheetName val="9.3 단면력집계"/>
      <sheetName val="2. 설계단면"/>
      <sheetName val="조도계산"/>
      <sheetName val="투찰"/>
      <sheetName val="TSS Part List"/>
      <sheetName val="일위대가"/>
      <sheetName val="가로등제어반 설치공사(수량)"/>
      <sheetName val="신관(1)"/>
      <sheetName val="내역(정지)"/>
      <sheetName val="의왕"/>
      <sheetName val="견적사양비교표"/>
      <sheetName val="기계-설변"/>
      <sheetName val="CALCULATION"/>
      <sheetName val="노무비 근거"/>
      <sheetName val="ROOF(ALKALI)"/>
      <sheetName val="KD율"/>
      <sheetName val="#2_일위대가목록"/>
      <sheetName val="품셈(기초)"/>
      <sheetName val="MEXICO-C"/>
      <sheetName val="WORK"/>
      <sheetName val="환경기계공정표 (3)"/>
      <sheetName val="SRC-B3U2"/>
      <sheetName val="전차선로 물량표"/>
      <sheetName val="한강운반비"/>
      <sheetName val="토공집계"/>
      <sheetName val="전기"/>
      <sheetName val="토사(PE)"/>
      <sheetName val="시설일위"/>
      <sheetName val="일위대가(계측기설치)"/>
      <sheetName val="SG"/>
      <sheetName val="STORAGE"/>
      <sheetName val="001"/>
      <sheetName val="단중표-ST"/>
      <sheetName val="piping"/>
      <sheetName val="Site Expenses"/>
      <sheetName val="ilch"/>
      <sheetName val="2000년하반기"/>
      <sheetName val="우수공"/>
      <sheetName val="철골수량"/>
      <sheetName val="L형측구단위수량"/>
      <sheetName val="L형측구연장조서"/>
      <sheetName val="도로경계블럭단위수량"/>
      <sheetName val="도로경계블럭단위토공"/>
      <sheetName val="집계표"/>
      <sheetName val="OZ049E"/>
      <sheetName val="배수개거재(신)"/>
      <sheetName val="품셈TABLE"/>
      <sheetName val="C3"/>
      <sheetName val="갑지"/>
      <sheetName val="견적"/>
      <sheetName val="토공사"/>
      <sheetName val="중동상가"/>
      <sheetName val="No-&gt;Code"/>
      <sheetName val="2월가격"/>
      <sheetName val="통합"/>
      <sheetName val="1,2공구원가계산서"/>
      <sheetName val="2공구산출내역"/>
      <sheetName val="1공구산출내역서"/>
      <sheetName val="&quot;u&quot;_TYPE_구간_조명1"/>
      <sheetName val="&quot;U&quot;TYPE_전압강하1"/>
      <sheetName val="TR용량_(2)1"/>
      <sheetName val="간선굵기_설명1"/>
      <sheetName val="불평형_계산식1"/>
      <sheetName val="밸브설치"/>
      <sheetName val="96작생능"/>
      <sheetName val="기초계산(Pmax)"/>
      <sheetName val="기계경비(시간당)"/>
      <sheetName val="램머"/>
      <sheetName val="평가데이터"/>
      <sheetName val="청천내"/>
      <sheetName val="식재총괄"/>
      <sheetName val="일위목록"/>
      <sheetName val="PROJECT BRIEF_EX_NEW_"/>
      <sheetName val="UPDATA"/>
      <sheetName val="Param"/>
      <sheetName val="HVAC"/>
      <sheetName val="설산1.나"/>
      <sheetName val="본사S"/>
      <sheetName val="적격"/>
      <sheetName val="단가 "/>
      <sheetName val="일위총괄표"/>
      <sheetName val="당초"/>
      <sheetName val="CAT_5"/>
      <sheetName val="P-산#1-1(WOWA1)"/>
      <sheetName val="변수값"/>
      <sheetName val="중기상차"/>
      <sheetName val="AS복구"/>
      <sheetName val="중기터파기"/>
      <sheetName val="도담구내 개소별 명세"/>
      <sheetName val="연결관암거"/>
      <sheetName val="154TW"/>
      <sheetName val="자재수량"/>
      <sheetName val="9902"/>
      <sheetName val="입력"/>
      <sheetName val="총괄표"/>
      <sheetName val="전기일위목록"/>
      <sheetName val="출근부"/>
      <sheetName val="문화재 시굴조사비(표지)"/>
      <sheetName val="현황산출서"/>
      <sheetName val="옹벽기초자료"/>
      <sheetName val="공종별집계표"/>
      <sheetName val="상세내역"/>
      <sheetName val="외자배분"/>
      <sheetName val="BJJIN"/>
      <sheetName val="의왕F사"/>
      <sheetName val="가공사"/>
      <sheetName val="07피뢰침설비공사"/>
      <sheetName val="대포2교접속"/>
      <sheetName val="조명율표"/>
      <sheetName val="전기일위대가"/>
      <sheetName val="총괄"/>
      <sheetName val="세부내역서(소방)"/>
      <sheetName val="설계명세서"/>
      <sheetName val="약품공급2"/>
      <sheetName val="LAB"/>
      <sheetName val="수문일1"/>
      <sheetName val="선급법인세 (2)"/>
      <sheetName val="1-최종안"/>
      <sheetName val="사업분석-분양가결정"/>
      <sheetName val="REDUCER"/>
      <sheetName val="WE'T"/>
      <sheetName val="구조물철거타공정이월"/>
      <sheetName val="최종"/>
      <sheetName val="공통가설"/>
      <sheetName val="411-00 외화장기"/>
      <sheetName val="가로등내역서"/>
      <sheetName val="원가"/>
      <sheetName val="건축내역"/>
      <sheetName val="간접비"/>
      <sheetName val="현황CODE"/>
      <sheetName val="손익현황"/>
      <sheetName val="적용기준"/>
      <sheetName val="노무자 명단"/>
      <sheetName val="물량산출근거"/>
      <sheetName val="전기내역서"/>
      <sheetName val="단위내역서"/>
      <sheetName val="20110404_JRL_성수서비스 Specificatio"/>
      <sheetName val="3BL공동구 수량"/>
      <sheetName val="담당자"/>
      <sheetName val="토공집계표"/>
      <sheetName val="예산명세서"/>
      <sheetName val="자료입력"/>
      <sheetName val="인건-측정"/>
      <sheetName val="포장복구집계"/>
      <sheetName val="부대토목"/>
      <sheetName val="실행비교"/>
      <sheetName val="WC96709"/>
      <sheetName val="(A)내역서"/>
      <sheetName val="타공종이기"/>
      <sheetName val="CT "/>
      <sheetName val="중갑지"/>
      <sheetName val="기본DATA"/>
      <sheetName val="2F 회의실견적(5_14 일대)"/>
      <sheetName val="집1"/>
      <sheetName val="표지"/>
      <sheetName val="0001(arch)"/>
      <sheetName val="Licences"/>
      <sheetName val="토공(완충)"/>
      <sheetName val="계산근거"/>
      <sheetName val="골조시행"/>
      <sheetName val="하수BOX이설"/>
      <sheetName val="TONG HOP VL-NC TT"/>
      <sheetName val="CHITIET VL-NC-TT -1p"/>
      <sheetName val="TDTKP1"/>
      <sheetName val="KPVC-BD "/>
      <sheetName val="금액내역서"/>
      <sheetName val="대로근거"/>
      <sheetName val="중로근거"/>
      <sheetName val="자재단가"/>
      <sheetName val="401"/>
      <sheetName val="장비집계"/>
      <sheetName val="세부내역서(전기)"/>
      <sheetName val="세부내역"/>
      <sheetName val="작성"/>
      <sheetName val="역삼"/>
      <sheetName val="바닥판"/>
      <sheetName val="보차도경계석"/>
      <sheetName val="장비경비"/>
      <sheetName val="연결 주간달력"/>
      <sheetName val="Formulas"/>
      <sheetName val="교대시점"/>
      <sheetName val="현장관리비 산출내역"/>
      <sheetName val="토공"/>
      <sheetName val="단면"/>
      <sheetName val="200"/>
      <sheetName val="토량산출서"/>
      <sheetName val="설 계"/>
      <sheetName val="총괄내역서"/>
      <sheetName val="집수정단"/>
      <sheetName val="기계경비"/>
      <sheetName val="CAL"/>
      <sheetName val="시설물일위"/>
      <sheetName val="2월가격표-ESG-1월"/>
      <sheetName val="SPEC"/>
      <sheetName val="1.Pre"/>
      <sheetName val="Food court "/>
      <sheetName val="직원동원계획"/>
      <sheetName val="견적조건"/>
      <sheetName val="기초자료입력"/>
      <sheetName val="기준"/>
      <sheetName val="학생내역"/>
      <sheetName val="충주"/>
      <sheetName val="자재"/>
      <sheetName val="배선DATA"/>
      <sheetName val="sw1"/>
      <sheetName val="NOMUBI"/>
      <sheetName val="2000상반기노임"/>
      <sheetName val="문학간접"/>
      <sheetName val="간접"/>
      <sheetName val="적용단위길이"/>
      <sheetName val="종배수관(신)"/>
      <sheetName val="적정심사"/>
      <sheetName val="TYPE-1"/>
      <sheetName val="직재"/>
      <sheetName val="COVER"/>
      <sheetName val="부재치수입력"/>
      <sheetName val="계정"/>
      <sheetName val="원형1호맨홀토공수량"/>
      <sheetName val="경계석"/>
      <sheetName val="XXXXXX"/>
      <sheetName val="진접"/>
      <sheetName val="별표 "/>
      <sheetName val="용산1(해보)"/>
      <sheetName val="철거산출근거"/>
      <sheetName val="견적단가"/>
      <sheetName val="RAHMEN"/>
      <sheetName val="안정계산"/>
      <sheetName val="단면검토"/>
      <sheetName val="nomi "/>
      <sheetName val="제수변수량H2.15"/>
      <sheetName val="_공기변수량"/>
      <sheetName val="옹벽"/>
      <sheetName val="참조"/>
      <sheetName val="내역표지"/>
      <sheetName val="제수"/>
      <sheetName val="공기"/>
      <sheetName val="9GNG운반"/>
      <sheetName val="본사업"/>
      <sheetName val="관급원내역"/>
      <sheetName val="인부노임"/>
      <sheetName val="01"/>
      <sheetName val="기계경비일람"/>
      <sheetName val="역T형교대(말뚝기초)"/>
      <sheetName val="1SPAN"/>
      <sheetName val="플랜트_설치"/>
      <sheetName val="소상_&quot;1&quot;"/>
      <sheetName val="VESSEL_Sh__1"/>
      <sheetName val="10_1"/>
      <sheetName val="간지"/>
      <sheetName val="산출근거(통합감시)"/>
      <sheetName val="도급"/>
      <sheetName val="견적지침"/>
      <sheetName val="9.품셈"/>
      <sheetName val="물가시세"/>
      <sheetName val="조도계산서 (도서)"/>
      <sheetName val="관접합및부설"/>
      <sheetName val="호남2"/>
      <sheetName val="wall"/>
      <sheetName val="Front"/>
      <sheetName val="할증 "/>
      <sheetName val="기본일위"/>
      <sheetName val="공사개요 (2)"/>
      <sheetName val="적용단가"/>
      <sheetName val="공사비증감"/>
      <sheetName val="계획조정"/>
      <sheetName val="1NYS(당)"/>
      <sheetName val="VXXXXX"/>
      <sheetName val="재료비"/>
      <sheetName val="LX-CAL.XLS"/>
      <sheetName val="수압집계"/>
      <sheetName val="다이꾸"/>
      <sheetName val="보고"/>
      <sheetName val="SHEET 19"/>
      <sheetName val="CMTD"/>
      <sheetName val="Cover Sheet"/>
      <sheetName val="설계예산서"/>
      <sheetName val="총계"/>
      <sheetName val="예산내역서"/>
      <sheetName val="General Data"/>
      <sheetName val="전력구구조물산근"/>
      <sheetName val="단가산출"/>
      <sheetName val="Arch"/>
      <sheetName val="기준액"/>
      <sheetName val="3-1.CB"/>
      <sheetName val="슬래브"/>
      <sheetName val="내역(전체)"/>
      <sheetName val="TYPE1"/>
      <sheetName val="철근량"/>
      <sheetName val="C"/>
      <sheetName val="E01-02(EV-1-LBS)"/>
      <sheetName val="설계산출표지"/>
      <sheetName val="2.대외공문"/>
      <sheetName val="정비손익"/>
      <sheetName val="갑지(추정)"/>
      <sheetName val="노임단가(2000하반기)"/>
      <sheetName val="실행"/>
      <sheetName val="제진기"/>
      <sheetName val="산출내역서"/>
      <sheetName val="유기공정"/>
      <sheetName val="인부신상자료"/>
      <sheetName val="LD"/>
      <sheetName val="내역1"/>
      <sheetName val="__Isyou_c_PJT_97_R_SUWONJ_REP_2"/>
      <sheetName val="제출내역 (2)"/>
      <sheetName val="POOM_MOTO2"/>
      <sheetName val="DHEQSUPT"/>
      <sheetName val="DB"/>
      <sheetName val="단가비교표_공통1"/>
      <sheetName val="Lists"/>
      <sheetName val="CTEMCOST"/>
      <sheetName val="신우"/>
      <sheetName val="실행내역"/>
      <sheetName val="0.갑지"/>
      <sheetName val="8.현장관리비"/>
      <sheetName val="7.안전관리비"/>
      <sheetName val="투입인력"/>
      <sheetName val="Ekog10"/>
      <sheetName val="일위대가(건축)"/>
      <sheetName val="공사비내역서"/>
      <sheetName val="도급양식"/>
      <sheetName val="인건비"/>
      <sheetName val="잡철물"/>
      <sheetName val="DATA-3"/>
      <sheetName val="허용전류-IEC DATA"/>
      <sheetName val="기계"/>
      <sheetName val="보활"/>
      <sheetName val="업체별기성내역"/>
      <sheetName val="기초단가"/>
      <sheetName val="APT내역"/>
      <sheetName val="날개벽"/>
      <sheetName val="지진시"/>
      <sheetName val="결재판(삭제하지말아주세요)"/>
      <sheetName val="내역서(을지)_2-1공구"/>
      <sheetName val="투찰내역"/>
      <sheetName val="중기일위대가"/>
      <sheetName val="양식"/>
      <sheetName val="경비"/>
      <sheetName val="결재판"/>
      <sheetName val="손익분석"/>
      <sheetName val="품의서"/>
      <sheetName val="코드"/>
      <sheetName val="의정부문예회관변경내역"/>
      <sheetName val="Tool"/>
      <sheetName val="공사원가계산서"/>
      <sheetName val="Macro(MCC-1)"/>
      <sheetName val="U-TYPE(1)"/>
      <sheetName val="신규일위대가"/>
      <sheetName val="전압강하계산"/>
      <sheetName val="단가산출(문안수정)"/>
      <sheetName val="__Isyou_c_PJT_97_R_SUWONJ_REP_3"/>
      <sheetName val="info"/>
      <sheetName val="1.동력공사"/>
      <sheetName val="장비단가 (2차) 수로준설,케이싱"/>
      <sheetName val="결과조달"/>
      <sheetName val="단가 및 재료비"/>
      <sheetName val="중기사용료산출근거"/>
      <sheetName val="지표"/>
      <sheetName val="SLAB"/>
      <sheetName val="DATA1"/>
      <sheetName val="단면가정"/>
      <sheetName val="중기임차료"/>
      <sheetName val="중기경유공제"/>
      <sheetName val="중기잡유공제"/>
      <sheetName val="중기경유지급대장"/>
      <sheetName val="중기잡유지급대장"/>
    </sheetNames>
    <definedNames>
      <definedName name="Macro3"/>
      <definedName name="Macro4"/>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sheetData sheetId="602"/>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Set>
  </externalBook>
</externalLink>
</file>

<file path=xl/externalLinks/externalLink1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상부"/>
      <sheetName val="단면력"/>
      <sheetName val="사용성검토"/>
      <sheetName val="신축이음"/>
      <sheetName val="내진"/>
      <sheetName val="내진삽도"/>
      <sheetName val="교각계산"/>
      <sheetName val="SLAB수량"/>
      <sheetName val="ABUT수량-A1"/>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 val="노임단가"/>
      <sheetName val="중산교"/>
      <sheetName val="Sheet2"/>
      <sheetName val="Sheet1 (2)"/>
      <sheetName val="국공유지및사유지"/>
      <sheetName val="옹벽철근"/>
      <sheetName val="통합"/>
      <sheetName val="좌측"/>
      <sheetName val="4)유동표"/>
      <sheetName val="guard(mac)"/>
      <sheetName val="지장물C"/>
      <sheetName val="Sheet1"/>
      <sheetName val="단위수량(출력X)"/>
      <sheetName val="수량집계"/>
      <sheetName val="일위대가"/>
      <sheetName val="설계"/>
      <sheetName val="안정검토"/>
      <sheetName val="단면설계"/>
      <sheetName val="교각1"/>
      <sheetName val="INPUT"/>
      <sheetName val="수로교총재료집계"/>
      <sheetName val="도장수량(하1)"/>
      <sheetName val="주형"/>
      <sheetName val="반중력식옹벽"/>
      <sheetName val="Sheet17"/>
      <sheetName val="#REF"/>
      <sheetName val="수량산출"/>
      <sheetName val="일위_파일"/>
      <sheetName val="총괄-1"/>
      <sheetName val="I一般比"/>
      <sheetName val="가정급수관"/>
      <sheetName val="설계개요"/>
      <sheetName val="DATE"/>
      <sheetName val="토공A"/>
      <sheetName val="DATA"/>
      <sheetName val="기초자료입력"/>
      <sheetName val="품셈TABLE"/>
      <sheetName val="자재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1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
      <sheetName val="수안보-MBR1"/>
      <sheetName val="COPING"/>
    </sheetNames>
    <sheetDataSet>
      <sheetData sheetId="0" refreshError="1"/>
      <sheetData sheetId="1" refreshError="1"/>
      <sheetData sheetId="2" refreshError="1"/>
    </sheetDataSet>
  </externalBook>
</externalLink>
</file>

<file path=xl/externalLinks/externalLink1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토공"/>
      <sheetName val="토공총괄집계표"/>
      <sheetName val="관로토공집계"/>
      <sheetName val="콘크리트기초"/>
      <sheetName val="1-LINE"/>
      <sheetName val="2-LINE"/>
      <sheetName val="3-LINE"/>
      <sheetName val="4-LINE"/>
      <sheetName val="5-LINE"/>
      <sheetName val="6-LINE"/>
      <sheetName val="7-LINE"/>
      <sheetName val="8-LINE"/>
      <sheetName val="9-LINE"/>
      <sheetName val="10-LINE"/>
      <sheetName val="11-LINE"/>
      <sheetName val="1-1-LINE"/>
      <sheetName val="맨홀토공집계"/>
      <sheetName val="각형1호맨홀"/>
      <sheetName val="맨홀높이"/>
      <sheetName val="연결관토공량,포장공"/>
      <sheetName val="우수받이 토공량,포장공"/>
      <sheetName val="원형1호맨홀"/>
      <sheetName val="1호토공"/>
      <sheetName val="COPING"/>
      <sheetName val="우배수"/>
      <sheetName val="계산식"/>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
      <sheetName val="보차도경계석"/>
      <sheetName val="교각계산"/>
      <sheetName val="고양관재"/>
      <sheetName val="COPING"/>
      <sheetName val="장비집계"/>
      <sheetName val="간지"/>
      <sheetName val="진주방향"/>
      <sheetName val="Sheet1"/>
      <sheetName val="배수공 주요자재 집계표"/>
      <sheetName val="노무비"/>
      <sheetName val="노임단가"/>
      <sheetName val="수안보-MBR1"/>
      <sheetName val="데이타"/>
      <sheetName val="우각부보강"/>
      <sheetName val="업무연락"/>
      <sheetName val="상반기손익차2총괄"/>
      <sheetName val="본부별매출"/>
      <sheetName val="회사정보"/>
      <sheetName val="영업소실적"/>
      <sheetName val="공통"/>
      <sheetName val="토지(열람)"/>
      <sheetName val="자압1"/>
      <sheetName val="TYPE-1"/>
      <sheetName val="Macro1"/>
      <sheetName val="ITEM"/>
      <sheetName val="전차선로 물량표"/>
      <sheetName val="총괄내역서"/>
      <sheetName val="ABUT수량-A1"/>
      <sheetName val="6PILE  (돌출)"/>
      <sheetName val="777"/>
      <sheetName val="#REF"/>
      <sheetName val="다이꾸"/>
    </sheetNames>
    <sheetDataSet>
      <sheetData sheetId="0" refreshError="1">
        <row r="24">
          <cell r="B24" t="str">
            <v>수평곡관</v>
          </cell>
          <cell r="C24" t="str">
            <v>D=100×11¼˚</v>
          </cell>
          <cell r="D24" t="str">
            <v xml:space="preserve"> ⊃</v>
          </cell>
          <cell r="E24">
            <v>10</v>
          </cell>
        </row>
        <row r="25">
          <cell r="B25" t="str">
            <v>수평곡관</v>
          </cell>
          <cell r="C25" t="str">
            <v>D=150×11¼˚</v>
          </cell>
          <cell r="D25" t="str">
            <v xml:space="preserve"> ⊃</v>
          </cell>
          <cell r="E25">
            <v>12</v>
          </cell>
        </row>
        <row r="26">
          <cell r="B26" t="str">
            <v>수평곡관</v>
          </cell>
          <cell r="C26" t="str">
            <v>D=100×11¼˚</v>
          </cell>
          <cell r="D26" t="str">
            <v xml:space="preserve"> ⊃</v>
          </cell>
          <cell r="E26">
            <v>17</v>
          </cell>
        </row>
        <row r="27">
          <cell r="B27" t="str">
            <v>수평곡관</v>
          </cell>
          <cell r="C27" t="str">
            <v>D=100×22½˚</v>
          </cell>
          <cell r="D27" t="str">
            <v xml:space="preserve"> ⊃</v>
          </cell>
          <cell r="E27">
            <v>20</v>
          </cell>
        </row>
        <row r="28">
          <cell r="B28" t="str">
            <v>수평곡관</v>
          </cell>
          <cell r="C28" t="str">
            <v>D=150×22½˚</v>
          </cell>
          <cell r="D28" t="str">
            <v xml:space="preserve"> ⊃</v>
          </cell>
          <cell r="E28">
            <v>4</v>
          </cell>
        </row>
        <row r="29">
          <cell r="B29" t="str">
            <v>수평곡관</v>
          </cell>
          <cell r="C29" t="str">
            <v>D=100×22½˚</v>
          </cell>
          <cell r="D29" t="str">
            <v xml:space="preserve"> ⊃</v>
          </cell>
          <cell r="E29">
            <v>5</v>
          </cell>
        </row>
        <row r="30">
          <cell r="B30" t="str">
            <v>수평곡관</v>
          </cell>
          <cell r="C30" t="str">
            <v>D=100×45˚</v>
          </cell>
          <cell r="D30" t="str">
            <v xml:space="preserve"> ⊃</v>
          </cell>
          <cell r="E30">
            <v>5</v>
          </cell>
        </row>
        <row r="31">
          <cell r="B31" t="str">
            <v>수평곡관</v>
          </cell>
          <cell r="C31" t="str">
            <v>D=150×45˚</v>
          </cell>
          <cell r="D31" t="str">
            <v xml:space="preserve"> ⊃</v>
          </cell>
          <cell r="E31">
            <v>5</v>
          </cell>
        </row>
        <row r="32">
          <cell r="B32" t="str">
            <v>수평곡관</v>
          </cell>
          <cell r="C32" t="str">
            <v>D=100×45˚</v>
          </cell>
          <cell r="D32" t="str">
            <v xml:space="preserve"> ⊃</v>
          </cell>
          <cell r="E32">
            <v>4</v>
          </cell>
        </row>
        <row r="33">
          <cell r="B33" t="str">
            <v>수평곡관</v>
          </cell>
          <cell r="C33" t="str">
            <v>D=100×90˚</v>
          </cell>
          <cell r="D33" t="str">
            <v xml:space="preserve"> ⊃</v>
          </cell>
          <cell r="E33">
            <v>6</v>
          </cell>
        </row>
        <row r="34">
          <cell r="B34" t="str">
            <v>수평곡관</v>
          </cell>
          <cell r="C34" t="str">
            <v>D=100×90˚</v>
          </cell>
          <cell r="D34" t="str">
            <v xml:space="preserve"> ⊃</v>
          </cell>
          <cell r="E34">
            <v>5</v>
          </cell>
        </row>
        <row r="35">
          <cell r="B35" t="str">
            <v>수평곡관</v>
          </cell>
          <cell r="C35" t="str">
            <v>D=100×90˚</v>
          </cell>
          <cell r="D35" t="str">
            <v xml:space="preserve"> ⊃</v>
          </cell>
          <cell r="E35">
            <v>55</v>
          </cell>
        </row>
        <row r="36">
          <cell r="B36" t="str">
            <v>소켓플랜지T형관</v>
          </cell>
          <cell r="C36" t="str">
            <v>D=100×100</v>
          </cell>
          <cell r="D36">
            <v>0</v>
          </cell>
          <cell r="E36">
            <v>5</v>
          </cell>
        </row>
        <row r="37">
          <cell r="B37" t="str">
            <v>소켓플랜지T형관</v>
          </cell>
          <cell r="C37" t="str">
            <v>D=100×100</v>
          </cell>
          <cell r="D37">
            <v>0</v>
          </cell>
          <cell r="E37">
            <v>5</v>
          </cell>
        </row>
        <row r="38">
          <cell r="B38" t="str">
            <v>소켓플랜지T형관</v>
          </cell>
          <cell r="C38" t="str">
            <v>D=100×100</v>
          </cell>
          <cell r="D38">
            <v>0</v>
          </cell>
          <cell r="E38">
            <v>6</v>
          </cell>
        </row>
        <row r="39">
          <cell r="B39" t="str">
            <v>소켓T형관</v>
          </cell>
          <cell r="C39" t="str">
            <v>D=100×100</v>
          </cell>
          <cell r="D39">
            <v>0</v>
          </cell>
          <cell r="E39">
            <v>4</v>
          </cell>
        </row>
        <row r="40">
          <cell r="B40" t="str">
            <v>소켓T형관</v>
          </cell>
          <cell r="C40" t="str">
            <v>D=100×100</v>
          </cell>
          <cell r="D40">
            <v>0</v>
          </cell>
          <cell r="E40">
            <v>5</v>
          </cell>
        </row>
        <row r="41">
          <cell r="B41" t="str">
            <v>소켓T형관</v>
          </cell>
          <cell r="C41" t="str">
            <v>D=100×100</v>
          </cell>
          <cell r="D41">
            <v>0</v>
          </cell>
          <cell r="E41">
            <v>8</v>
          </cell>
        </row>
        <row r="42">
          <cell r="B42" t="str">
            <v>이 음 관</v>
          </cell>
          <cell r="C42" t="str">
            <v>D=80</v>
          </cell>
          <cell r="D42">
            <v>0</v>
          </cell>
          <cell r="E42">
            <v>9</v>
          </cell>
        </row>
        <row r="43">
          <cell r="B43" t="str">
            <v>이 음 관</v>
          </cell>
          <cell r="C43" t="str">
            <v>D=100</v>
          </cell>
          <cell r="D43">
            <v>0</v>
          </cell>
          <cell r="E43">
            <v>10</v>
          </cell>
        </row>
        <row r="44">
          <cell r="B44" t="str">
            <v>이 음 관</v>
          </cell>
          <cell r="C44" t="str">
            <v>D=150</v>
          </cell>
          <cell r="D44">
            <v>0</v>
          </cell>
          <cell r="E44">
            <v>12</v>
          </cell>
        </row>
        <row r="45">
          <cell r="B45" t="str">
            <v>이 음 관</v>
          </cell>
          <cell r="C45" t="str">
            <v>D=200</v>
          </cell>
          <cell r="D45">
            <v>0</v>
          </cell>
          <cell r="E45">
            <v>18</v>
          </cell>
        </row>
        <row r="46">
          <cell r="B46" t="str">
            <v>이 음 관</v>
          </cell>
          <cell r="C46" t="str">
            <v>D=250</v>
          </cell>
          <cell r="D46">
            <v>0</v>
          </cell>
          <cell r="E46">
            <v>25</v>
          </cell>
        </row>
        <row r="47">
          <cell r="B47" t="str">
            <v>이 음 관</v>
          </cell>
          <cell r="C47" t="str">
            <v>D=300</v>
          </cell>
          <cell r="D47">
            <v>0</v>
          </cell>
          <cell r="E47">
            <v>34</v>
          </cell>
        </row>
        <row r="48">
          <cell r="B48" t="str">
            <v>플랜지관</v>
          </cell>
          <cell r="C48" t="str">
            <v>D=80</v>
          </cell>
          <cell r="D48">
            <v>0</v>
          </cell>
          <cell r="E48">
            <v>7.9</v>
          </cell>
        </row>
        <row r="49">
          <cell r="B49" t="str">
            <v>플랜지관</v>
          </cell>
          <cell r="C49" t="str">
            <v>D=100</v>
          </cell>
          <cell r="D49">
            <v>0</v>
          </cell>
          <cell r="E49">
            <v>9.6</v>
          </cell>
        </row>
        <row r="50">
          <cell r="B50" t="str">
            <v>플랜지관</v>
          </cell>
          <cell r="C50" t="str">
            <v>D=150</v>
          </cell>
          <cell r="D50">
            <v>0</v>
          </cell>
          <cell r="E50">
            <v>15.6</v>
          </cell>
        </row>
        <row r="51">
          <cell r="B51" t="str">
            <v>플랜지관</v>
          </cell>
          <cell r="C51" t="str">
            <v>D=200</v>
          </cell>
          <cell r="D51">
            <v>0</v>
          </cell>
          <cell r="E51">
            <v>22.5</v>
          </cell>
        </row>
        <row r="52">
          <cell r="B52" t="str">
            <v>플랜지관</v>
          </cell>
          <cell r="C52" t="str">
            <v>D=250</v>
          </cell>
          <cell r="D52">
            <v>0</v>
          </cell>
          <cell r="E52">
            <v>31.5</v>
          </cell>
        </row>
        <row r="53">
          <cell r="B53" t="str">
            <v>플랜지관</v>
          </cell>
          <cell r="C53" t="str">
            <v>D=300</v>
          </cell>
          <cell r="D53">
            <v>0</v>
          </cell>
          <cell r="E53">
            <v>41.5</v>
          </cell>
        </row>
        <row r="54">
          <cell r="B54" t="str">
            <v>제 수 변</v>
          </cell>
          <cell r="C54" t="str">
            <v>D=80</v>
          </cell>
          <cell r="D54">
            <v>0</v>
          </cell>
          <cell r="E54">
            <v>42</v>
          </cell>
        </row>
        <row r="55">
          <cell r="B55" t="str">
            <v>제 수 변</v>
          </cell>
          <cell r="C55" t="str">
            <v>D=100</v>
          </cell>
          <cell r="D55">
            <v>0</v>
          </cell>
          <cell r="E55">
            <v>50</v>
          </cell>
        </row>
        <row r="56">
          <cell r="B56" t="str">
            <v>제 수 변</v>
          </cell>
          <cell r="C56" t="str">
            <v>D=150</v>
          </cell>
          <cell r="D56">
            <v>0</v>
          </cell>
          <cell r="E56">
            <v>90</v>
          </cell>
        </row>
        <row r="57">
          <cell r="B57" t="str">
            <v>제 수 변</v>
          </cell>
          <cell r="C57" t="str">
            <v>D=200</v>
          </cell>
          <cell r="D57">
            <v>0</v>
          </cell>
          <cell r="E57">
            <v>140</v>
          </cell>
        </row>
        <row r="58">
          <cell r="B58" t="str">
            <v>제 수 변</v>
          </cell>
          <cell r="C58" t="str">
            <v>D=300</v>
          </cell>
          <cell r="D58">
            <v>0</v>
          </cell>
          <cell r="E58">
            <v>280</v>
          </cell>
        </row>
        <row r="59">
          <cell r="B59" t="str">
            <v>공 기 변</v>
          </cell>
          <cell r="C59" t="str">
            <v>D=80</v>
          </cell>
          <cell r="D59">
            <v>0</v>
          </cell>
          <cell r="E59">
            <v>94</v>
          </cell>
        </row>
        <row r="60">
          <cell r="B60" t="str">
            <v>공 기 변</v>
          </cell>
          <cell r="C60" t="str">
            <v>D=100</v>
          </cell>
          <cell r="D60">
            <v>0</v>
          </cell>
          <cell r="E60">
            <v>110</v>
          </cell>
        </row>
        <row r="61">
          <cell r="B61" t="str">
            <v>단    관</v>
          </cell>
          <cell r="C61" t="str">
            <v>D=80</v>
          </cell>
          <cell r="D61">
            <v>0</v>
          </cell>
          <cell r="E61">
            <v>13.5</v>
          </cell>
          <cell r="H61">
            <v>0.8</v>
          </cell>
          <cell r="I61" t="str">
            <v>×</v>
          </cell>
          <cell r="J61" t="str">
            <v>＋</v>
          </cell>
        </row>
        <row r="62">
          <cell r="B62" t="str">
            <v>플랜지단관</v>
          </cell>
          <cell r="C62" t="str">
            <v>D=100</v>
          </cell>
          <cell r="D62">
            <v>0</v>
          </cell>
          <cell r="E62">
            <v>16.399999999999999</v>
          </cell>
          <cell r="H62">
            <v>0.8</v>
          </cell>
          <cell r="I62" t="str">
            <v>×</v>
          </cell>
          <cell r="J62" t="str">
            <v>＋</v>
          </cell>
        </row>
        <row r="63">
          <cell r="B63" t="str">
            <v>플랜지단관</v>
          </cell>
          <cell r="C63" t="str">
            <v>D=100</v>
          </cell>
          <cell r="D63">
            <v>0</v>
          </cell>
          <cell r="E63">
            <v>16.399999999999999</v>
          </cell>
          <cell r="H63">
            <v>0.92</v>
          </cell>
          <cell r="I63" t="str">
            <v>×</v>
          </cell>
          <cell r="J63" t="str">
            <v>＋</v>
          </cell>
        </row>
        <row r="64">
          <cell r="B64" t="str">
            <v>플랜지단관</v>
          </cell>
          <cell r="C64" t="str">
            <v>D=100</v>
          </cell>
          <cell r="D64">
            <v>0</v>
          </cell>
          <cell r="E64">
            <v>16.399999999999999</v>
          </cell>
          <cell r="H64">
            <v>-2</v>
          </cell>
          <cell r="I64" t="str">
            <v>×</v>
          </cell>
          <cell r="J64" t="str">
            <v>＋</v>
          </cell>
        </row>
        <row r="65">
          <cell r="B65" t="str">
            <v>플랜지단관</v>
          </cell>
          <cell r="C65" t="str">
            <v>D=100</v>
          </cell>
          <cell r="D65">
            <v>0</v>
          </cell>
          <cell r="E65">
            <v>16.399999999999999</v>
          </cell>
          <cell r="H65">
            <v>-1</v>
          </cell>
          <cell r="I65" t="str">
            <v>×</v>
          </cell>
          <cell r="J65" t="str">
            <v>＋</v>
          </cell>
        </row>
        <row r="66">
          <cell r="B66" t="str">
            <v>플랜지단관</v>
          </cell>
          <cell r="C66" t="str">
            <v>D=100</v>
          </cell>
          <cell r="D66">
            <v>0</v>
          </cell>
          <cell r="E66">
            <v>16.399999999999999</v>
          </cell>
          <cell r="H66">
            <v>0</v>
          </cell>
          <cell r="I66" t="str">
            <v>×</v>
          </cell>
          <cell r="J66" t="str">
            <v>＋</v>
          </cell>
        </row>
        <row r="67">
          <cell r="B67" t="str">
            <v>플랜지단관</v>
          </cell>
          <cell r="C67" t="str">
            <v>D=100</v>
          </cell>
          <cell r="D67">
            <v>0</v>
          </cell>
          <cell r="E67">
            <v>16.399999999999999</v>
          </cell>
          <cell r="H67">
            <v>1</v>
          </cell>
          <cell r="I67" t="str">
            <v>×</v>
          </cell>
          <cell r="J67" t="str">
            <v>＋</v>
          </cell>
        </row>
        <row r="68">
          <cell r="B68" t="str">
            <v>플랜지단관</v>
          </cell>
          <cell r="C68" t="str">
            <v>D=100</v>
          </cell>
          <cell r="D68">
            <v>0</v>
          </cell>
          <cell r="E68">
            <v>16.399999999999999</v>
          </cell>
          <cell r="H68">
            <v>2</v>
          </cell>
          <cell r="I68" t="str">
            <v>×</v>
          </cell>
          <cell r="J68" t="str">
            <v>＋</v>
          </cell>
        </row>
        <row r="69">
          <cell r="B69" t="str">
            <v>단    관</v>
          </cell>
          <cell r="C69" t="str">
            <v>D=125</v>
          </cell>
          <cell r="D69">
            <v>0</v>
          </cell>
          <cell r="E69">
            <v>21</v>
          </cell>
          <cell r="H69">
            <v>3</v>
          </cell>
          <cell r="I69" t="str">
            <v>×</v>
          </cell>
          <cell r="J69" t="str">
            <v>＋</v>
          </cell>
        </row>
        <row r="70">
          <cell r="B70" t="str">
            <v>단    관</v>
          </cell>
          <cell r="C70" t="str">
            <v>D=150</v>
          </cell>
          <cell r="D70">
            <v>0</v>
          </cell>
          <cell r="E70">
            <v>25.3</v>
          </cell>
          <cell r="H70">
            <v>4</v>
          </cell>
          <cell r="I70" t="str">
            <v>×</v>
          </cell>
          <cell r="J70" t="str">
            <v>＋</v>
          </cell>
        </row>
        <row r="71">
          <cell r="B71" t="str">
            <v>단    관</v>
          </cell>
          <cell r="C71" t="str">
            <v>D=200</v>
          </cell>
          <cell r="D71">
            <v>0</v>
          </cell>
          <cell r="E71">
            <v>33.799999999999997</v>
          </cell>
          <cell r="H71">
            <v>5</v>
          </cell>
          <cell r="I71" t="str">
            <v>×</v>
          </cell>
          <cell r="J71" t="str">
            <v>＋</v>
          </cell>
        </row>
        <row r="72">
          <cell r="B72" t="str">
            <v>단    관</v>
          </cell>
          <cell r="C72" t="str">
            <v>D=250</v>
          </cell>
          <cell r="D72">
            <v>0</v>
          </cell>
          <cell r="E72">
            <v>44.3</v>
          </cell>
          <cell r="H72">
            <v>6</v>
          </cell>
          <cell r="I72" t="str">
            <v>×</v>
          </cell>
          <cell r="J72" t="str">
            <v>＋</v>
          </cell>
        </row>
        <row r="73">
          <cell r="B73" t="str">
            <v>단    관</v>
          </cell>
          <cell r="C73" t="str">
            <v>D=300</v>
          </cell>
          <cell r="D73">
            <v>0</v>
          </cell>
          <cell r="E73">
            <v>56.3</v>
          </cell>
          <cell r="H73">
            <v>7</v>
          </cell>
          <cell r="I73" t="str">
            <v>×</v>
          </cell>
          <cell r="J73" t="str">
            <v>＋</v>
          </cell>
        </row>
        <row r="74">
          <cell r="B74" t="str">
            <v>단    관</v>
          </cell>
          <cell r="C74" t="str">
            <v>D=350</v>
          </cell>
          <cell r="D74">
            <v>0</v>
          </cell>
          <cell r="E74">
            <v>69.599999999999994</v>
          </cell>
          <cell r="H74">
            <v>8</v>
          </cell>
          <cell r="I74" t="str">
            <v>×</v>
          </cell>
          <cell r="J74" t="str">
            <v>＋</v>
          </cell>
        </row>
        <row r="75">
          <cell r="B75" t="str">
            <v>단    관</v>
          </cell>
          <cell r="C75" t="str">
            <v>D=400</v>
          </cell>
          <cell r="D75">
            <v>0</v>
          </cell>
          <cell r="E75">
            <v>83.7</v>
          </cell>
          <cell r="H75">
            <v>9</v>
          </cell>
          <cell r="I75" t="str">
            <v>×</v>
          </cell>
          <cell r="J75" t="str">
            <v>＋</v>
          </cell>
        </row>
        <row r="76">
          <cell r="B76" t="str">
            <v>단    관</v>
          </cell>
          <cell r="C76" t="str">
            <v>D=450</v>
          </cell>
          <cell r="D76">
            <v>0</v>
          </cell>
          <cell r="E76">
            <v>98.5</v>
          </cell>
          <cell r="H76">
            <v>10</v>
          </cell>
          <cell r="I76" t="str">
            <v>×</v>
          </cell>
          <cell r="J76" t="str">
            <v>＋</v>
          </cell>
        </row>
        <row r="77">
          <cell r="B77" t="str">
            <v>단    관</v>
          </cell>
          <cell r="C77" t="str">
            <v>D=500</v>
          </cell>
          <cell r="D77">
            <v>0</v>
          </cell>
          <cell r="E77">
            <v>115.6</v>
          </cell>
          <cell r="H77">
            <v>11</v>
          </cell>
          <cell r="I77" t="str">
            <v>×</v>
          </cell>
          <cell r="J77" t="str">
            <v>＋</v>
          </cell>
        </row>
        <row r="78">
          <cell r="B78" t="str">
            <v>단    관</v>
          </cell>
          <cell r="C78" t="str">
            <v>D=600</v>
          </cell>
          <cell r="D78">
            <v>0</v>
          </cell>
          <cell r="E78">
            <v>152</v>
          </cell>
          <cell r="H78">
            <v>12</v>
          </cell>
          <cell r="I78" t="str">
            <v>×</v>
          </cell>
          <cell r="J78" t="str">
            <v>＋</v>
          </cell>
        </row>
        <row r="79">
          <cell r="B79" t="str">
            <v>단    관</v>
          </cell>
          <cell r="C79" t="str">
            <v>D=700</v>
          </cell>
          <cell r="D79">
            <v>0</v>
          </cell>
          <cell r="E79">
            <v>193</v>
          </cell>
          <cell r="H79">
            <v>13</v>
          </cell>
          <cell r="I79" t="str">
            <v>×</v>
          </cell>
          <cell r="J79" t="str">
            <v>＋</v>
          </cell>
        </row>
        <row r="80">
          <cell r="B80" t="str">
            <v>단    관</v>
          </cell>
          <cell r="C80" t="str">
            <v>D=800</v>
          </cell>
          <cell r="D80">
            <v>0</v>
          </cell>
          <cell r="E80">
            <v>238.7</v>
          </cell>
          <cell r="H80">
            <v>14</v>
          </cell>
          <cell r="I80" t="str">
            <v>×</v>
          </cell>
          <cell r="J80" t="str">
            <v>＋</v>
          </cell>
        </row>
        <row r="81">
          <cell r="B81" t="str">
            <v>단    관</v>
          </cell>
          <cell r="C81" t="str">
            <v>D=900</v>
          </cell>
          <cell r="D81">
            <v>0</v>
          </cell>
          <cell r="E81">
            <v>288.7</v>
          </cell>
          <cell r="H81">
            <v>15</v>
          </cell>
          <cell r="I81" t="str">
            <v>×</v>
          </cell>
          <cell r="J81" t="str">
            <v>＋</v>
          </cell>
        </row>
        <row r="82">
          <cell r="B82" t="str">
            <v>단    관</v>
          </cell>
          <cell r="C82" t="str">
            <v>D=1000</v>
          </cell>
          <cell r="D82">
            <v>0</v>
          </cell>
          <cell r="E82">
            <v>343.2</v>
          </cell>
          <cell r="H82">
            <v>16</v>
          </cell>
          <cell r="I82" t="str">
            <v>×</v>
          </cell>
          <cell r="J82" t="str">
            <v>＋</v>
          </cell>
        </row>
        <row r="83">
          <cell r="B83" t="str">
            <v>단    관</v>
          </cell>
          <cell r="C83" t="str">
            <v>D=1100</v>
          </cell>
          <cell r="D83">
            <v>0</v>
          </cell>
          <cell r="E83">
            <v>399.5</v>
          </cell>
          <cell r="H83">
            <v>17</v>
          </cell>
          <cell r="I83" t="str">
            <v>×</v>
          </cell>
          <cell r="J83" t="str">
            <v>＋</v>
          </cell>
        </row>
        <row r="84">
          <cell r="B84" t="str">
            <v>단    관</v>
          </cell>
          <cell r="C84" t="str">
            <v>D=1200</v>
          </cell>
          <cell r="D84">
            <v>0</v>
          </cell>
          <cell r="E84">
            <v>465.9</v>
          </cell>
          <cell r="H84">
            <v>18</v>
          </cell>
          <cell r="I84" t="str">
            <v>×</v>
          </cell>
          <cell r="J84" t="str">
            <v>＋</v>
          </cell>
        </row>
        <row r="85">
          <cell r="B85" t="str">
            <v>없음</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노임"/>
      <sheetName val="터널조도"/>
      <sheetName val="ILWIPOH"/>
      <sheetName val="실행철강하도"/>
      <sheetName val="부하(성남)"/>
      <sheetName val="BID"/>
      <sheetName val="전선 및 전선관"/>
      <sheetName val="본사업"/>
      <sheetName val="CABLE SIZE-3"/>
      <sheetName val="여과지동"/>
      <sheetName val="기초자료"/>
      <sheetName val="DATE"/>
      <sheetName val="#REF"/>
      <sheetName val="내역서"/>
      <sheetName val="Sheet2"/>
      <sheetName val="COPING"/>
      <sheetName val="JUCK"/>
      <sheetName val="기자재비"/>
      <sheetName val="수안보-MBR1"/>
      <sheetName val="단면치수"/>
      <sheetName val="Graph (LGEN)"/>
      <sheetName val="out_prog"/>
      <sheetName val="선적schedule (2)"/>
      <sheetName val="와동25-3(변경)"/>
      <sheetName val="MOTOR"/>
      <sheetName val="물량표"/>
      <sheetName val="정부노임단가"/>
      <sheetName val="동해title"/>
      <sheetName val="ENE-CAL 1"/>
      <sheetName val="품셈TABLE"/>
      <sheetName val="옹벽"/>
      <sheetName val="역T형"/>
      <sheetName val="외천교"/>
      <sheetName val="토사(PE)"/>
      <sheetName val="자압"/>
      <sheetName val="현금"/>
      <sheetName val="입찰안"/>
      <sheetName val="Y-WORK"/>
      <sheetName val="공사개요"/>
      <sheetName val="Sheet7"/>
      <sheetName val="입찰"/>
      <sheetName val="현경"/>
      <sheetName val="식재인부"/>
      <sheetName val="토목"/>
      <sheetName val="CAPVC"/>
      <sheetName val="Macro1"/>
      <sheetName val="List(rev.B)"/>
      <sheetName val="IW-LIST"/>
      <sheetName val="Cost bd-&quot;A&quot;"/>
      <sheetName val="DATA"/>
      <sheetName val="부하계산서"/>
      <sheetName val="Macro(차단기)"/>
      <sheetName val="기초일위"/>
      <sheetName val="시설일위"/>
      <sheetName val="조명일위"/>
      <sheetName val="기계경비일람"/>
      <sheetName val="1을"/>
      <sheetName val="회로내역(승인)"/>
      <sheetName val="금액내역서"/>
      <sheetName val="BQ(실행)"/>
      <sheetName val="1.취수장"/>
      <sheetName val="단가조사"/>
      <sheetName val="우배수"/>
      <sheetName val="계산식"/>
      <sheetName val="중기사용료산출근거"/>
      <sheetName val="단가산출2"/>
      <sheetName val="단가 및 재료비"/>
      <sheetName val="일위대가"/>
      <sheetName val="부하LOAD"/>
      <sheetName val="조도계산서 (도서)"/>
      <sheetName val="L형 옹벽"/>
      <sheetName val="대로근거"/>
      <sheetName val="환율적용표"/>
      <sheetName val="Total"/>
      <sheetName val="데이타"/>
      <sheetName val="빌딩 안내"/>
      <sheetName val="5.단가대비표"/>
      <sheetName val="재료비"/>
      <sheetName val="집계표"/>
      <sheetName val="약품공급2"/>
      <sheetName val="LOPCALC"/>
      <sheetName val="약품설비"/>
      <sheetName val="PROJECT BRIEF(EX.NEW)"/>
      <sheetName val="중기일위대가"/>
      <sheetName val="SELTDATA"/>
      <sheetName val="조명율표"/>
      <sheetName val="N賃率-職"/>
      <sheetName val="매입"/>
      <sheetName val="내역"/>
      <sheetName val="투찰"/>
      <sheetName val="노무비 근거"/>
      <sheetName val="산출근거"/>
      <sheetName val="우각부보강"/>
      <sheetName val="감가상각"/>
      <sheetName val="CONCRETE"/>
      <sheetName val="단가비교표"/>
      <sheetName val="쌍송교"/>
      <sheetName val="자압1"/>
      <sheetName val="일위대가목차"/>
      <sheetName val="단면가정"/>
      <sheetName val="기기리스트"/>
      <sheetName val="가로등제어반 설치공사(수량)"/>
      <sheetName val="기초단가"/>
      <sheetName val="VXXXXXXX"/>
      <sheetName val="건축내역서"/>
      <sheetName val="설비내역서"/>
      <sheetName val="전기내역서"/>
      <sheetName val="2000전체분"/>
      <sheetName val="제수"/>
      <sheetName val="공기"/>
      <sheetName val="총괄내역서"/>
    </sheetNames>
    <sheetDataSet>
      <sheetData sheetId="0"/>
      <sheetData sheetId="1">
        <row r="1">
          <cell r="A1" t="str">
            <v>기사1급</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Set>
  </externalBook>
</externalLink>
</file>

<file path=xl/externalLinks/externalLink1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깨기집계합"/>
      <sheetName val="아스콘깨기"/>
      <sheetName val="방호벽깨기"/>
      <sheetName val="개거 (2)"/>
      <sheetName val="노임"/>
    </sheetNames>
    <sheetDataSet>
      <sheetData sheetId="0" refreshError="1"/>
      <sheetData sheetId="1" refreshError="1"/>
      <sheetData sheetId="2" refreshError="1"/>
      <sheetData sheetId="3" refreshError="1"/>
      <sheetData sheetId="4" refreshError="1"/>
    </sheetDataSet>
  </externalBook>
</externalLink>
</file>

<file path=xl/externalLinks/externalLink1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치수표(곡선부)"/>
      <sheetName val="계산서(곡선부)"/>
      <sheetName val="계산서(직선부)"/>
      <sheetName val="-평면선형조서-"/>
      <sheetName val="확폭구간"/>
      <sheetName val="-본선부연장조서-"/>
      <sheetName val="본선부포장수량"/>
      <sheetName val="구조물설치"/>
      <sheetName val="-접속도로-"/>
      <sheetName val="-접속도로증감-"/>
      <sheetName val="포장공"/>
      <sheetName val="포장재료집계표"/>
      <sheetName val="L형측구(절토부)"/>
      <sheetName val="단위수량(U형옹벽0.7)"/>
      <sheetName val="단위수량(U형옹벽0.8)"/>
      <sheetName val="L형측구(1.00)"/>
      <sheetName val="L형측구(1.5)"/>
      <sheetName val="단위수량(U형옹벽0.4)"/>
      <sheetName val="자재집계(1)"/>
      <sheetName val="자재집계(2)"/>
      <sheetName val="-철근집계"/>
      <sheetName val="와이어메쉬"/>
      <sheetName val="-흄관집계"/>
      <sheetName val="골재집계"/>
      <sheetName val="-몰탈콘크리트"/>
      <sheetName val="자갈,시멘트,모래산출"/>
      <sheetName val="포장공총재료"/>
      <sheetName val="콘크리트포장재료"/>
      <sheetName val="콘크리트포장(1공구)"/>
      <sheetName val="포장공총재료 (2)"/>
      <sheetName val="아스콘포장"/>
      <sheetName val="아스콘포장 수량"/>
      <sheetName val="포장공 (2)"/>
      <sheetName val="콘크리트포장(2공구)"/>
      <sheetName val="콘크리트진입"/>
      <sheetName val="콘크리트접속"/>
      <sheetName val="-배수구조총재료"/>
      <sheetName val="-배수구조물공토공"/>
      <sheetName val="콘크리트측구재료집계"/>
      <sheetName val="횡배수관재료-"/>
      <sheetName val="흄관(횡배수관)-"/>
      <sheetName val="횡배수관토공"/>
      <sheetName val="횡배수관날개벽재료-"/>
      <sheetName val="횡배수관날개산출"/>
      <sheetName val="종배수관면벽-"/>
      <sheetName val="종배수관수량산출-"/>
      <sheetName val="집수정재료"/>
      <sheetName val="집수정토공"/>
      <sheetName val="집수정수량"/>
      <sheetName val="sw1"/>
      <sheetName val="NOMUB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 sheetId="50" refreshError="1"/>
    </sheetDataSet>
  </externalBook>
</externalLink>
</file>

<file path=xl/externalLinks/externalLink1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돌망태"/>
      <sheetName val="#REF"/>
      <sheetName val="guard(mac)"/>
      <sheetName val="woo(mac)"/>
      <sheetName val="tggwan(mac)"/>
      <sheetName val="MYUN(MAC)"/>
      <sheetName val="suk(mac)"/>
      <sheetName val="Sheet1"/>
      <sheetName val="Sheet1 (2)"/>
      <sheetName val="VXXXXXXX"/>
      <sheetName val="ABUT수량-A1"/>
      <sheetName val="설계"/>
      <sheetName val="FOOTING단면력"/>
      <sheetName val="우각부보강"/>
      <sheetName val="DATE"/>
      <sheetName val="터널조도"/>
      <sheetName val="과천MAIN"/>
      <sheetName val="노임"/>
      <sheetName val="수안보-MBR1"/>
      <sheetName val="설계조건"/>
      <sheetName val="주요자재집계"/>
      <sheetName val="자재집계"/>
      <sheetName val="BOQ"/>
      <sheetName val="시멘트및모래"/>
      <sheetName val="토적집계"/>
      <sheetName val="토적표"/>
      <sheetName val="배수집계"/>
      <sheetName val="L측형구집계"/>
      <sheetName val="L형측구단위"/>
      <sheetName val="L측구조서"/>
      <sheetName val="도로경계석"/>
      <sheetName val="도로경계석조서"/>
      <sheetName val="보도포장"/>
      <sheetName val="종배수관집계"/>
      <sheetName val="터파기90(아스콘)"/>
      <sheetName val="터파기고"/>
      <sheetName val="관기초90"/>
      <sheetName val="종배수조서"/>
      <sheetName val="우수받이(타설)"/>
      <sheetName val="우수받이터파기"/>
      <sheetName val="우수연결관토공"/>
      <sheetName val="우수연결관토공3"/>
      <sheetName val="우수조서"/>
      <sheetName val="우수원형맨홀집계"/>
      <sheetName val="원형맨홀단위(차도측)"/>
      <sheetName val="맨홀수량 및 평균높이산출"/>
      <sheetName val="포장재료"/>
      <sheetName val="포장면조서"/>
      <sheetName val="진입부"/>
      <sheetName val="조서"/>
      <sheetName val="Sheet2"/>
      <sheetName val="장비집계"/>
      <sheetName val="3BL공동구 수량"/>
      <sheetName val="수량산출"/>
      <sheetName val="type-F"/>
      <sheetName val="통합"/>
      <sheetName val="옹벽"/>
      <sheetName val="입력DATA"/>
      <sheetName val="바닥판"/>
      <sheetName val="대비"/>
      <sheetName val="내역서"/>
      <sheetName val="안정검토"/>
      <sheetName val="교각계산"/>
      <sheetName val="명세서"/>
      <sheetName val="nys"/>
      <sheetName val="INPUT"/>
      <sheetName val="ⴭⴭⴭⴭ"/>
      <sheetName val="토공A"/>
      <sheetName val="3련 BOX"/>
      <sheetName val="DATA"/>
      <sheetName val="공사내역"/>
      <sheetName val="날개벽수량표"/>
      <sheetName val="1.설계조건"/>
      <sheetName val="공사비집계"/>
      <sheetName val="가시설(TYPE-A)"/>
      <sheetName val="1-1평균터파기고(1)"/>
      <sheetName val="실행철강하도"/>
      <sheetName val="천안IP공장자100노100물량110할증"/>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1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77"/>
      <sheetName val="#REF"/>
      <sheetName val="6PILE  (돌출)"/>
      <sheetName val="마산방향"/>
      <sheetName val="진주방향"/>
      <sheetName val="산출근거"/>
      <sheetName val="대창(장성)"/>
      <sheetName val="품셈TABLE"/>
      <sheetName val="대창(함평)-창열"/>
      <sheetName val="단가산출"/>
      <sheetName val="맨홀수량"/>
      <sheetName val="수안보-MBR1"/>
      <sheetName val="내역서"/>
      <sheetName val="자재"/>
      <sheetName val="종배수관"/>
      <sheetName val="1.설계조건"/>
      <sheetName val="8.PILE  (돌출)"/>
      <sheetName val="변경후-SHEET"/>
      <sheetName val="우배수"/>
      <sheetName val="DATE"/>
      <sheetName val="수량집계"/>
      <sheetName val="삼보지질"/>
      <sheetName val="NOMUBI"/>
      <sheetName val="총괄표"/>
      <sheetName val="일위대가표"/>
      <sheetName val="말뚝지지력산정"/>
      <sheetName val="1호철근량"/>
      <sheetName val="일위대가"/>
      <sheetName val="4.말뚝설계"/>
      <sheetName val="9GNG운반"/>
      <sheetName val="ABUT수량-A1"/>
      <sheetName val="수직구(H-pile)"/>
      <sheetName val="보성조서"/>
      <sheetName val="노임"/>
      <sheetName val="터널조도"/>
      <sheetName val="DATA"/>
      <sheetName val="물질수지-음식물  "/>
      <sheetName val="교통표지판수량집계표"/>
      <sheetName val="단위수량"/>
      <sheetName val="3BL공동구 수량"/>
      <sheetName val="맨홀수량산출"/>
      <sheetName val="단가"/>
      <sheetName val="원형맨홀수량"/>
      <sheetName val="방음벽기초(H=4m)"/>
      <sheetName val="터파기및재료"/>
      <sheetName val="단면가정"/>
      <sheetName val="집계표"/>
      <sheetName val="상-교대(A1-A2)"/>
      <sheetName val="이토변실(A3-LINE)"/>
      <sheetName val="지구단위계획"/>
      <sheetName val="우각부보강"/>
      <sheetName val="계산식"/>
      <sheetName val="1호맨홀수량산출"/>
      <sheetName val="물집"/>
      <sheetName val="인구밀도산정"/>
      <sheetName val="총집계표"/>
      <sheetName val="교각1"/>
      <sheetName val="변화치수"/>
      <sheetName val="바닥판"/>
      <sheetName val="입력DATA"/>
      <sheetName val="노임단가"/>
      <sheetName val="예정(3)"/>
      <sheetName val="동원(3)"/>
      <sheetName val="조도계산서 (도서)"/>
      <sheetName val="수자재단위당"/>
      <sheetName val="TYPE-A"/>
      <sheetName val="MFAB"/>
      <sheetName val="MFRT"/>
      <sheetName val="MPKG"/>
      <sheetName val="MPRD"/>
      <sheetName val="1.3.1절점좌표"/>
      <sheetName val="1.1설계기준"/>
      <sheetName val="5.모델링"/>
      <sheetName val="일위"/>
      <sheetName val="Sheet1"/>
      <sheetName val="평균터파기고(1-2,ASP)"/>
      <sheetName val="가시설(TYPE-A)"/>
      <sheetName val="1-1평균터파기고(1)"/>
      <sheetName val="조명시설"/>
      <sheetName val="COPING"/>
      <sheetName val="쌍송교"/>
      <sheetName val="시중노임단가"/>
      <sheetName val="노무비"/>
      <sheetName val="4.2유효폭의 계산"/>
      <sheetName val="실행철강하도"/>
      <sheetName val="기둥(원형)"/>
      <sheetName val="흙쌓기도수로설치현황(1)"/>
      <sheetName val="플랜트 설치"/>
      <sheetName val="교통대책내역"/>
      <sheetName val="MOTOR"/>
      <sheetName val="차액보증"/>
      <sheetName val="설계"/>
      <sheetName val="배수통관(좌)"/>
      <sheetName val="용집"/>
      <sheetName val="투찰"/>
      <sheetName val="지수"/>
      <sheetName val="자재비"/>
      <sheetName val="수목단가"/>
      <sheetName val="내역서 (2)"/>
      <sheetName val="1.설계기준"/>
      <sheetName val="내역"/>
      <sheetName val="BID"/>
      <sheetName val="L_RPTA05_목록"/>
      <sheetName val="단가 및 재료비"/>
      <sheetName val="단가산출1"/>
      <sheetName val="6PILE__(돌출)"/>
      <sheetName val="대운산출"/>
      <sheetName val="기기리스트"/>
      <sheetName val="집계표(육상)"/>
      <sheetName val="연결임시"/>
      <sheetName val="토공1차"/>
      <sheetName val="내역서01"/>
      <sheetName val="정렬"/>
      <sheetName val="수문일1"/>
      <sheetName val="식재수량표"/>
      <sheetName val="인수공규격"/>
      <sheetName val="단가(1)"/>
      <sheetName val="보차도경계석"/>
      <sheetName val="입력창"/>
      <sheetName val="설계내역서"/>
      <sheetName val="토목주소"/>
      <sheetName val="프랜트면허"/>
      <sheetName val="단가비교표_공통1"/>
      <sheetName val="원형1호맨홀토공수량"/>
      <sheetName val="일반수량총괄집계"/>
      <sheetName val="JUCKEYK"/>
      <sheetName val="단면치수"/>
      <sheetName val="현장조사"/>
      <sheetName val="내역표지"/>
      <sheetName val="날개벽수량표"/>
      <sheetName val="01AC"/>
      <sheetName val="일위대가(가설)"/>
      <sheetName val="6공구(당초)"/>
      <sheetName val="입찰안"/>
      <sheetName val="3지구단위"/>
      <sheetName val="5지구단위"/>
      <sheetName val="인건-측정"/>
      <sheetName val="설계예산서"/>
      <sheetName val="sw1"/>
      <sheetName val="기초자료"/>
      <sheetName val="3. 지하차도 물량 집계표"/>
      <sheetName val="2호맨홀공제수량"/>
      <sheetName val="대비"/>
      <sheetName val="POOM_MOTO"/>
      <sheetName val="목차"/>
      <sheetName val="집계"/>
      <sheetName val="건축내역"/>
      <sheetName val="건축원가계산서"/>
      <sheetName val="미드수량"/>
      <sheetName val="조건표"/>
      <sheetName val="Sheet1 (2)"/>
      <sheetName val="Total"/>
      <sheetName val="전력구구조물산근"/>
      <sheetName val="토공 total"/>
      <sheetName val="설계조건"/>
      <sheetName val="배수내역 (2)"/>
      <sheetName val="포장공(집계)"/>
      <sheetName val="라.공사비"/>
      <sheetName val="다.도서인쇄비"/>
      <sheetName val="내역(중앙)"/>
      <sheetName val="식재가격"/>
      <sheetName val="식재총괄"/>
      <sheetName val="일위목록"/>
      <sheetName val="1차3회-개소별명세서-빨간색-인쇄용(21873)"/>
      <sheetName val="인상효1"/>
      <sheetName val="기초계산(Pmax)"/>
      <sheetName val="설 계"/>
      <sheetName val="1호맨홀가감수량"/>
      <sheetName val="capbeam(1)"/>
      <sheetName val="수량산출"/>
      <sheetName val="眞비상(진주)"/>
      <sheetName val="일위대가(계측기설치)"/>
      <sheetName val="진상-금이"/>
      <sheetName val="수리계산(2021)"/>
      <sheetName val="교각계산"/>
      <sheetName val="전체내역 (2)"/>
      <sheetName val="산출내역서집계표"/>
      <sheetName val="70%"/>
      <sheetName val="1~69"/>
      <sheetName val="집수정"/>
      <sheetName val="guard(mac)"/>
      <sheetName val="용소리교"/>
      <sheetName val="기계경비"/>
      <sheetName val="맨홀토공"/>
      <sheetName val="수량총괄"/>
      <sheetName val="총괄"/>
      <sheetName val="소요자재"/>
      <sheetName val="주요자재총"/>
      <sheetName val="주요자재"/>
      <sheetName val="축제공총괄표"/>
      <sheetName val="축제공집계표"/>
      <sheetName val="토적표(우)"/>
      <sheetName val="호안총괄"/>
      <sheetName val="호안집계"/>
      <sheetName val="통관총괄표"/>
      <sheetName val="통관집계"/>
      <sheetName val="배수통관(우)"/>
      <sheetName val="배수문총괄표 산출근거"/>
      <sheetName val="부체집"/>
      <sheetName val="부체토공(좌안)"/>
      <sheetName val="부체토공(2공구)"/>
      <sheetName val="부체콘크리트(1공구)"/>
      <sheetName val="부체콘크리트(2공구)"/>
      <sheetName val="콘크리트깨기"/>
      <sheetName val="철근수량집계표"/>
      <sheetName val="콘크리트수량집계표"/>
      <sheetName val="PILE 및 두부정리 집계표"/>
      <sheetName val="사급자재수량집계표"/>
      <sheetName val="흄관집계표"/>
      <sheetName val="장비운반소요대수"/>
      <sheetName val="토취장토적표"/>
      <sheetName val="99 조정금액"/>
      <sheetName val="8-3기계경비"/>
      <sheetName val="J형측구단위수량"/>
      <sheetName val="갑지"/>
      <sheetName val="설비"/>
      <sheetName val="표지"/>
      <sheetName val="WIND"/>
      <sheetName val="FAB별"/>
      <sheetName val="최종보고1"/>
      <sheetName val="FC-101"/>
      <sheetName val="설계내역"/>
      <sheetName val="중기일위대가"/>
      <sheetName val="건축"/>
      <sheetName val="부하(성남)"/>
      <sheetName val="ⴭⴭⴭⴭ"/>
      <sheetName val="단가산출(문안수정)"/>
      <sheetName val="목록"/>
      <sheetName val="JUCK"/>
      <sheetName val="통합"/>
      <sheetName val="SORCE1"/>
      <sheetName val="L형옹벽단위수량(35)"/>
      <sheetName val="가도공"/>
      <sheetName val="2002하반기노임기준"/>
      <sheetName val="대로근거"/>
      <sheetName val="중로근거"/>
      <sheetName val="화산경계"/>
      <sheetName val="input"/>
      <sheetName val="단위중량"/>
      <sheetName val="수량인공"/>
      <sheetName val="토목2"/>
      <sheetName val="CALCULATION"/>
      <sheetName val="Sheet17"/>
      <sheetName val="tggwan(mac)"/>
      <sheetName val="7.산출집계"/>
      <sheetName val="3.단가산출서"/>
      <sheetName val="4.일위산출"/>
      <sheetName val="9.자재단가"/>
      <sheetName val="도로횡단-D300"/>
      <sheetName val="정부노임단가"/>
      <sheetName val=" ｹ-ﾌﾞﾙ"/>
      <sheetName val="PLCAL"/>
      <sheetName val="1-1"/>
      <sheetName val="N賃率-職"/>
      <sheetName val="상수도토공집계표"/>
      <sheetName val="A LINE"/>
      <sheetName val="1SPAN"/>
      <sheetName val="교통처리우회도로"/>
      <sheetName val="토목공사일반"/>
      <sheetName val="부하계산서"/>
      <sheetName val="sheets"/>
      <sheetName val="설계명세"/>
      <sheetName val="설계기준"/>
      <sheetName val="사업비"/>
      <sheetName val="조성원가DATA"/>
      <sheetName val="소업1교"/>
      <sheetName val="3.3 상하수도비"/>
      <sheetName val="준검 내역서"/>
      <sheetName val="일위대가목록"/>
      <sheetName val="기계경비일람"/>
      <sheetName val="수토공단위당"/>
      <sheetName val="가정급수관"/>
      <sheetName val="과천MAIN"/>
      <sheetName val="Y-WORK"/>
      <sheetName val="FOOTING단면력"/>
      <sheetName val="토적표"/>
      <sheetName val="빗물받이(910-510-410)"/>
      <sheetName val="신호등일위대가"/>
      <sheetName val="토사(PE)"/>
      <sheetName val="우수"/>
      <sheetName val="가시설수량"/>
      <sheetName val="지급자재"/>
      <sheetName val="횡배수관집현황(2공구)"/>
      <sheetName val="계산서(곡선부)"/>
      <sheetName val="-치수표(곡선부)"/>
      <sheetName val="도장수량(하1)"/>
      <sheetName val="주형"/>
      <sheetName val="7.전산해석결과"/>
      <sheetName val="우각부검토"/>
      <sheetName val="위치"/>
      <sheetName val="4.교통시설공"/>
      <sheetName val="총괄집계 "/>
      <sheetName val="평3"/>
      <sheetName val="현금예금"/>
      <sheetName val="wall"/>
      <sheetName val="Front"/>
      <sheetName val="XL4Poppy"/>
      <sheetName val="토공"/>
      <sheetName val="물가시세"/>
      <sheetName val="내역(창신)"/>
      <sheetName val="조명율"/>
      <sheetName val="장비집계"/>
      <sheetName val=" 토목 처리장도급내역서 "/>
      <sheetName val="공사개요"/>
      <sheetName val="WORK"/>
      <sheetName val="CONCRETE"/>
      <sheetName val="참조자료"/>
      <sheetName val="SLAB&quot;1&quot;"/>
      <sheetName val="공사비내역서"/>
      <sheetName val="주빔의 설계"/>
      <sheetName val="교각토공"/>
      <sheetName val="98수문일위"/>
      <sheetName val="부안일위"/>
      <sheetName val="3련 BOX"/>
      <sheetName val="직접인건비"/>
      <sheetName val="T13(P68~72,78)"/>
      <sheetName val="총괄내역서"/>
      <sheetName val="근로자자료입력"/>
      <sheetName val="참고자료"/>
      <sheetName val="Macro1"/>
      <sheetName val="수량산출서(당초)"/>
      <sheetName val="보도경계블럭"/>
      <sheetName val="106C0300"/>
      <sheetName val="D=700"/>
      <sheetName val="4차원가계산서"/>
      <sheetName val="산출내역서"/>
      <sheetName val="일반부표"/>
      <sheetName val="시설물일위"/>
      <sheetName val="광양방향"/>
      <sheetName val="Oper Amount"/>
      <sheetName val="견적대비"/>
      <sheetName val="농로수량집계"/>
      <sheetName val="농로토공집계"/>
      <sheetName val="Sheet3"/>
      <sheetName val="원가"/>
      <sheetName val="수량집계표"/>
      <sheetName val=" 견적서"/>
      <sheetName val="단면 (2)"/>
      <sheetName val="정부노임"/>
      <sheetName val="설계내역(2001)"/>
      <sheetName val="각종양식"/>
      <sheetName val="자압1"/>
      <sheetName val="단중표"/>
      <sheetName val="배수내역"/>
      <sheetName val="노임목록"/>
      <sheetName val="자재목록"/>
      <sheetName val="중기목록"/>
      <sheetName val="대조표(0108)"/>
      <sheetName val="갑지(추정)"/>
      <sheetName val="45,46"/>
      <sheetName val="일반맨홀수량집계(A-7 LINE)"/>
      <sheetName val="단가목록"/>
      <sheetName val="공통가설"/>
      <sheetName val="본부장"/>
      <sheetName val="TYPE-1"/>
      <sheetName val="확약서"/>
      <sheetName val="토목"/>
      <sheetName val="1 설계 기준"/>
      <sheetName val="안정계산"/>
      <sheetName val="단면검토"/>
      <sheetName val="산근"/>
      <sheetName val="차선도색수량집계"/>
      <sheetName val="지진시"/>
      <sheetName val="간접"/>
      <sheetName val="PI"/>
      <sheetName val="경상비"/>
      <sheetName val="토공총괄표"/>
      <sheetName val="실행예산"/>
      <sheetName val="설직재-1"/>
      <sheetName val="cost"/>
      <sheetName val="참조"/>
      <sheetName val="사다리"/>
      <sheetName val="집계표(수배전제조구매)"/>
      <sheetName val="옥외"/>
      <sheetName val="상촌2교-일반수량집계"/>
      <sheetName val="배수공"/>
      <sheetName val="가시설단위수량"/>
      <sheetName val="설계서식"/>
      <sheetName val="BOX(8.0X3.4)"/>
      <sheetName val="일위대가목차"/>
      <sheetName val="일반공사"/>
      <sheetName val="스포회원매출"/>
      <sheetName val="직공비"/>
      <sheetName val="공통(20-91)"/>
      <sheetName val="전차선로 물량표"/>
      <sheetName val="한강운반비"/>
      <sheetName val="사용성검토"/>
      <sheetName val="1단계"/>
      <sheetName val="부대내역"/>
      <sheetName val="집수정(600-700)"/>
      <sheetName val="설계흐름도"/>
      <sheetName val="3_2_집기비품교체주기"/>
      <sheetName val="토공산근"/>
      <sheetName val="건축공사"/>
      <sheetName val="원본"/>
      <sheetName val="백호우계수"/>
      <sheetName val="건축도면 진행자료"/>
      <sheetName val="품셈집계표"/>
      <sheetName val="자재조사표"/>
      <sheetName val="분전함신설"/>
      <sheetName val="접지1종"/>
      <sheetName val="공비대비"/>
      <sheetName val="단가표"/>
      <sheetName val="단양 00 아파트-세부내역"/>
      <sheetName val="Macro(차단기)"/>
      <sheetName val="슬래브(유곡)"/>
      <sheetName val="값"/>
      <sheetName val="청학계"/>
      <sheetName val="다이꾸"/>
      <sheetName val="와동25-3(변경)"/>
      <sheetName val="이토변실"/>
      <sheetName val="신천3호용수로"/>
      <sheetName val="단위단가"/>
      <sheetName val="교대(A1)"/>
      <sheetName val="건축공사실행"/>
      <sheetName val="연결관암거"/>
      <sheetName val="2공구산출내역"/>
      <sheetName val="001"/>
      <sheetName val="분뇨"/>
      <sheetName val="관급"/>
      <sheetName val="갑지1"/>
      <sheetName val="danga"/>
      <sheetName val="ilch"/>
      <sheetName val="내역(1단양수장)"/>
      <sheetName val="예산서"/>
      <sheetName val="데리네이타현황"/>
      <sheetName val="주beam"/>
      <sheetName val="J直材4"/>
      <sheetName val="수량산근(출력X)"/>
      <sheetName val="표준화수량집계표(출력X)"/>
      <sheetName val="품셈총괄(출력X)"/>
      <sheetName val="형틀"/>
      <sheetName val="NYS"/>
      <sheetName val="데이타"/>
      <sheetName val="단 가"/>
      <sheetName val="투찰내역"/>
      <sheetName val="3CHBDC"/>
      <sheetName val="POL6차-PIPING"/>
      <sheetName val="단재적표"/>
      <sheetName val="안정검토(온1)"/>
      <sheetName val="직노"/>
      <sheetName val="맨홀수량집계"/>
      <sheetName val="시설수량표"/>
      <sheetName val="Sheet2"/>
      <sheetName val="포장총괄집계표"/>
      <sheetName val="입찰보고"/>
      <sheetName val="관급자재"/>
      <sheetName val="1호토공"/>
      <sheetName val="이름정의"/>
      <sheetName val="지장물C"/>
      <sheetName val="을지"/>
      <sheetName val="접속도로1"/>
      <sheetName val="장비"/>
      <sheetName val="식재인부"/>
      <sheetName val="203"/>
      <sheetName val="L형옹벽측구"/>
      <sheetName val="덕전리"/>
      <sheetName val="단위수량(출력X)"/>
      <sheetName val="식생블럭단위수량"/>
      <sheetName val="1_설계조건"/>
      <sheetName val="1_3_1절점좌표"/>
      <sheetName val="1_1설계기준"/>
      <sheetName val="4_말뚝설계"/>
      <sheetName val="5_모델링"/>
      <sheetName val="조도계산서_(도서)"/>
      <sheetName val="8_PILE__(돌출)"/>
      <sheetName val="Sheet1_(2)"/>
      <sheetName val="내역서_(2)"/>
      <sheetName val="설_계"/>
      <sheetName val="할증"/>
      <sheetName val="사리부설"/>
      <sheetName val="용수량(생활용수)"/>
      <sheetName val="구조물공집계"/>
      <sheetName val="주차구획선수량"/>
      <sheetName val="TABLE"/>
      <sheetName val="신축이음1m당수량"/>
      <sheetName val="경비2내역"/>
      <sheetName val="인원투입계획"/>
      <sheetName val="조정설계비2"/>
      <sheetName val="제6호"/>
      <sheetName val="경비_원본"/>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Set>
  </externalBook>
</externalLink>
</file>

<file path=xl/externalLinks/externalLink1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연장산출(좌,우)"/>
      <sheetName val="석축(의정부묘지)"/>
      <sheetName val="주요자재집계표 (2)"/>
      <sheetName val="주요골재집계표 (2)"/>
      <sheetName val="석축토공"/>
      <sheetName val="토공량총괄집계표 (2)"/>
      <sheetName val="VXXXXXXX"/>
      <sheetName val="#REF"/>
      <sheetName val="tggwan(mac)"/>
      <sheetName val="Sheet1 (2)"/>
      <sheetName val="ABUT수량-A1"/>
      <sheetName val="우각부보강"/>
      <sheetName val="ⴭⴭⴭⴭ"/>
      <sheetName val="토공A"/>
      <sheetName val="날개벽수량표"/>
      <sheetName val="DATA"/>
      <sheetName val="설계조건"/>
      <sheetName val="Sheet17"/>
      <sheetName val="INPUT"/>
      <sheetName val="3련 BOX"/>
      <sheetName val="1.설계기준"/>
      <sheetName val="내역서"/>
      <sheetName val="001"/>
      <sheetName val="guard(mac)"/>
      <sheetName val="주요자재집계"/>
      <sheetName val="자재집계"/>
      <sheetName val="BOQ"/>
      <sheetName val="시멘트및모래"/>
      <sheetName val="토적집계"/>
      <sheetName val="토적표"/>
      <sheetName val="배수집계"/>
      <sheetName val="L측형구집계"/>
      <sheetName val="L형측구단위"/>
      <sheetName val="L측구조서"/>
      <sheetName val="도로경계석"/>
      <sheetName val="도로경계석조서"/>
      <sheetName val="보도포장"/>
      <sheetName val="종배수관집계"/>
      <sheetName val="터파기90(아스콘)"/>
      <sheetName val="터파기고"/>
      <sheetName val="관기초90"/>
      <sheetName val="종배수조서"/>
      <sheetName val="우수받이(타설)"/>
      <sheetName val="우수받이터파기"/>
      <sheetName val="우수연결관토공"/>
      <sheetName val="우수연결관토공3"/>
      <sheetName val="우수조서"/>
      <sheetName val="우수원형맨홀집계"/>
      <sheetName val="원형맨홀단위(차도측)"/>
      <sheetName val="맨홀수량 및 평균높이산출"/>
      <sheetName val="포장재료"/>
      <sheetName val="포장면조서"/>
      <sheetName val="진입부"/>
      <sheetName val="조서"/>
      <sheetName val="90기초재원"/>
      <sheetName val="빗물조서"/>
      <sheetName val="옹벽집계"/>
      <sheetName val="L형옹벽(2.0-4.5)단위"/>
      <sheetName val="옹벽전개도"/>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efreshError="1"/>
      <sheetData sheetId="55" refreshError="1"/>
      <sheetData sheetId="56" refreshError="1"/>
      <sheetData sheetId="57" refreshError="1"/>
      <sheetData sheetId="58" refreshError="1"/>
    </sheetDataSet>
  </externalBook>
</externalLink>
</file>

<file path=xl/externalLinks/externalLink1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산출"/>
      <sheetName val="laroux"/>
      <sheetName val="중량산출"/>
      <sheetName val="PANEL 중량산출"/>
      <sheetName val="내역서"/>
      <sheetName val="견적대비표"/>
      <sheetName val="단가대비표"/>
      <sheetName val="ABUT수량-A1"/>
      <sheetName val="6PILE  (돌출)"/>
      <sheetName val="과천MAIN"/>
      <sheetName val="부하계산서"/>
      <sheetName val="CT "/>
      <sheetName val="노임"/>
      <sheetName val="발신정보"/>
      <sheetName val="기본일위"/>
      <sheetName val="단가비교표"/>
      <sheetName val="동원(3)"/>
      <sheetName val="예정(3)"/>
      <sheetName val="J直材4"/>
      <sheetName val="TOTAL"/>
      <sheetName val="2F 회의실견적(5_14 일대)"/>
      <sheetName val="NOMUBI"/>
      <sheetName val="sw1"/>
      <sheetName val="실행철강하도"/>
      <sheetName val="조도계산서 (도서)"/>
      <sheetName val="유기공정"/>
      <sheetName val="I一般比"/>
      <sheetName val="인건-측정"/>
      <sheetName val="동력부하(도산)"/>
      <sheetName val="명세서"/>
      <sheetName val="TABLE"/>
      <sheetName val="품목납기"/>
      <sheetName val="수안보-MBR1"/>
      <sheetName val="설비"/>
      <sheetName val="Sheet3"/>
      <sheetName val="N賃率-職"/>
      <sheetName val="96물가 CODE"/>
      <sheetName val="Sheet1"/>
      <sheetName val="CP-E2 (품셈표)"/>
      <sheetName val="노임단가"/>
      <sheetName val="U-TYPE(1)"/>
      <sheetName val="터널조도"/>
      <sheetName val="종배수관"/>
      <sheetName val="감가상각"/>
      <sheetName val="연부97-1"/>
      <sheetName val="갑지1"/>
      <sheetName val="70%"/>
      <sheetName val="일위대가목록"/>
      <sheetName val="조도계산(1)"/>
      <sheetName val="전차선로 물량표"/>
      <sheetName val="와동25-3(변경)"/>
      <sheetName val="인건비"/>
      <sheetName val="001"/>
      <sheetName val="60명당사(총괄)"/>
      <sheetName val="반중력식옹벽3.5"/>
      <sheetName val="1.설계조건"/>
      <sheetName val="TEL"/>
      <sheetName val="부대대비"/>
      <sheetName val="냉연집계"/>
      <sheetName val="신우"/>
      <sheetName val="대비"/>
      <sheetName val="내역서(총)"/>
      <sheetName val="교각계산"/>
      <sheetName val="plan&amp;section of foundation"/>
      <sheetName val="노원열병합  건축공사기성내역서"/>
      <sheetName val="민속촌메뉴"/>
      <sheetName val="수량산출서"/>
      <sheetName val="일위대가"/>
      <sheetName val="업무"/>
      <sheetName val="code"/>
      <sheetName val="공사현황"/>
      <sheetName val="설계조건"/>
      <sheetName val="직노"/>
      <sheetName val="직재"/>
      <sheetName val="20관리비율"/>
      <sheetName val="경산"/>
      <sheetName val="Sheet2"/>
      <sheetName val="C-노임단가"/>
      <sheetName val="#REF"/>
      <sheetName val="날개벽수량표"/>
      <sheetName val="덕전리"/>
      <sheetName val="중기사용료"/>
      <sheetName val="ilch"/>
      <sheetName val="Macro1"/>
      <sheetName val="Macro2"/>
      <sheetName val="기초대가"/>
      <sheetName val="97"/>
      <sheetName val="WORK"/>
      <sheetName val="김재복부장님"/>
      <sheetName val="전기단가조사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Set>
  </externalBook>
</externalLink>
</file>

<file path=xl/externalLinks/externalLink1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연습장소"/>
      <sheetName val="DATA"/>
    </sheetNames>
    <sheetDataSet>
      <sheetData sheetId="0"/>
      <sheetData sheetId="1" refreshError="1"/>
    </sheetDataSet>
  </externalBook>
</externalLink>
</file>

<file path=xl/externalLinks/externalLink1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원가계산서"/>
      <sheetName val="내역서"/>
      <sheetName val="일위"/>
      <sheetName val="인공"/>
      <sheetName val="산출근거"/>
      <sheetName val="단가표)"/>
      <sheetName val="ILWI"/>
      <sheetName val="단가표"/>
      <sheetName val="Sheet2"/>
      <sheetName val="Sheet3"/>
      <sheetName val="소일위대가코드표"/>
      <sheetName val="화산경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heet4"/>
      <sheetName val="111철근량"/>
      <sheetName val="8하중조합9결과정리"/>
      <sheetName val="6PILE  (돌출)"/>
      <sheetName val="기초자료"/>
      <sheetName val="기둥(원형)"/>
      <sheetName val="바닥판"/>
      <sheetName val="U-TYPE(1)"/>
      <sheetName val="#REF"/>
      <sheetName val="설계"/>
      <sheetName val="역T형"/>
      <sheetName val="단면검토"/>
      <sheetName val="①②"/>
      <sheetName val="INPUT"/>
      <sheetName val="안정검토"/>
      <sheetName val="총괄내역서"/>
      <sheetName val="주형"/>
      <sheetName val="2.3 단면가정 및 제원"/>
      <sheetName val="설계조건"/>
      <sheetName val="3.바닥판설계"/>
      <sheetName val="ABUT수량-A1"/>
      <sheetName val="1.설계조건"/>
      <sheetName val="2.단면가정"/>
      <sheetName val="BOX"/>
      <sheetName val="정부노임단가"/>
      <sheetName val="과천MA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1.설계기준"/>
      <sheetName val="2.단면형상"/>
      <sheetName val="3.바닥판설계"/>
      <sheetName val="3.바닥판설계(2)"/>
      <sheetName val="8.보강재-플랜지"/>
      <sheetName val="8.보강재-복부판"/>
      <sheetName val="8.보강재-하중집중점-교대1"/>
      <sheetName val="8.보강재-하중집중점-교각4,10"/>
      <sheetName val="8.보강재-하중집중점-교각5,9"/>
      <sheetName val="8.보강재-하중집중점-교각6,7,8"/>
      <sheetName val="8.보강재-다이아프레임"/>
      <sheetName val="8.보강재-다이아프레임 (2)"/>
      <sheetName val="10.전단연결재-주형1"/>
      <sheetName val="10.전단연결재-주형2"/>
      <sheetName val="11.가로보-표준-내부"/>
      <sheetName val="11.가로보-확폭-내부"/>
      <sheetName val="11.가로보-캔틸레버-보도"/>
      <sheetName val="11.가로보-캔틸레버-차도"/>
      <sheetName val="11.가로보-지점부"/>
      <sheetName val="12.용접"/>
      <sheetName val="12.용접응력"/>
      <sheetName val="13.피로"/>
      <sheetName val="15.신축량산정"/>
      <sheetName val="11.가로보-주형2"/>
      <sheetName val="AB3400"/>
      <sheetName val="AB3401"/>
      <sheetName val="감독차량비"/>
      <sheetName val="AB3402"/>
      <sheetName val="AB3403"/>
      <sheetName val="터널차량비"/>
      <sheetName val="AB3500"/>
      <sheetName val="부지임대료"/>
      <sheetName val="EARTH소집계(922환기구)"/>
      <sheetName val="EARTH집계(922환기구-제거식)"/>
      <sheetName val="TYPE-1"/>
      <sheetName val="주형"/>
      <sheetName val="6PILE  (돌출)"/>
      <sheetName val="설계조건"/>
      <sheetName val="단면검토"/>
      <sheetName val="ABUT수량-A1"/>
      <sheetName val="통합"/>
      <sheetName val="설계_본선"/>
      <sheetName val="기둥(원형)"/>
      <sheetName val="옹벽"/>
      <sheetName val="본체"/>
      <sheetName val="DATA"/>
      <sheetName val="대비"/>
      <sheetName val="수안보-MBR1"/>
      <sheetName val="준검 내역서"/>
      <sheetName val="데이타"/>
      <sheetName val="식재인부"/>
      <sheetName val="1,2공구원가계산서"/>
      <sheetName val="2공구산출내역"/>
      <sheetName val="1공구산출내역서"/>
      <sheetName val="L형옹벽(key)"/>
      <sheetName val="입력DATA"/>
      <sheetName val="INPUT"/>
      <sheetName val="Stem Footing"/>
      <sheetName val="기초자료"/>
      <sheetName val="터널조도"/>
      <sheetName val="설비"/>
      <sheetName val="노임"/>
      <sheetName val="Sheet2"/>
      <sheetName val="SG"/>
      <sheetName val="설계"/>
      <sheetName val="NOMUBI"/>
      <sheetName val="BOX"/>
      <sheetName val="TYPE-A"/>
      <sheetName val="8. 안정검토"/>
      <sheetName val="Sheet1"/>
      <sheetName val="I.설계조건"/>
      <sheetName val="안정계산"/>
      <sheetName val="날개벽(시점좌측)"/>
      <sheetName val="1_설계기준"/>
      <sheetName val="2_단면형상"/>
      <sheetName val="3_바닥판설계"/>
      <sheetName val="3_바닥판설계(2)"/>
      <sheetName val="8_보강재-플랜지"/>
      <sheetName val="8_보강재-복부판"/>
      <sheetName val="8_보강재-하중집중점-교대1"/>
      <sheetName val="8_보강재-하중집중점-교각4,10"/>
      <sheetName val="8_보강재-하중집중점-교각5,9"/>
      <sheetName val="8_보강재-하중집중점-교각6,7,8"/>
      <sheetName val="8_보강재-다이아프레임"/>
      <sheetName val="8_보강재-다이아프레임_(2)"/>
      <sheetName val="10_전단연결재-주형1"/>
      <sheetName val="10_전단연결재-주형2"/>
      <sheetName val="11_가로보-표준-내부"/>
      <sheetName val="11_가로보-확폭-내부"/>
      <sheetName val="11_가로보-캔틸레버-보도"/>
      <sheetName val="11_가로보-캔틸레버-차도"/>
      <sheetName val="11_가로보-지점부"/>
      <sheetName val="12_용접"/>
      <sheetName val="12_용접응력"/>
      <sheetName val="13_피로"/>
      <sheetName val="15_신축량산정"/>
      <sheetName val="11_가로보-주형2"/>
      <sheetName val="6PILE__(돌출)"/>
      <sheetName val="관급원내역"/>
      <sheetName val="교각계산"/>
      <sheetName val="1.설계개요"/>
      <sheetName val="①②"/>
      <sheetName val="H-PILE수량집계"/>
      <sheetName val="DATE"/>
      <sheetName val="4)유동표"/>
      <sheetName val="자압"/>
      <sheetName val="05 BOX"/>
      <sheetName val="COPING"/>
      <sheetName val="결합부검토"/>
      <sheetName val="실행철강하도"/>
      <sheetName val="1.설계조건"/>
      <sheetName val="교각1"/>
      <sheetName val="복공및주형(수직)"/>
      <sheetName val="과천MAIN"/>
      <sheetName val="TYPE-B 평균H"/>
      <sheetName val="내역서"/>
      <sheetName val="연결임시"/>
      <sheetName val="JUCK"/>
      <sheetName val="수량"/>
      <sheetName val="역T형"/>
      <sheetName val="사용하중"/>
      <sheetName val="안정검토"/>
      <sheetName val="부재력정리"/>
      <sheetName val="#REF"/>
      <sheetName val="7.PILE  (돌출)"/>
      <sheetName val="5-단면력INPUT"/>
      <sheetName val="집계표"/>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refreshError="1"/>
      <sheetData sheetId="96"/>
      <sheetData sheetId="97"/>
      <sheetData sheetId="98"/>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Set>
  </externalBook>
</externalLink>
</file>

<file path=xl/externalLinks/externalLink1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집"/>
      <sheetName val="부대물량집"/>
      <sheetName val="옹벽"/>
      <sheetName val="통합"/>
      <sheetName val="#REF"/>
    </sheetNames>
    <sheetDataSet>
      <sheetData sheetId="0" refreshError="1"/>
      <sheetData sheetId="1" refreshError="1"/>
      <sheetData sheetId="2" refreshError="1"/>
      <sheetData sheetId="3" refreshError="1"/>
      <sheetData sheetId="4" refreshError="1"/>
    </sheetDataSet>
  </externalBook>
</externalLink>
</file>

<file path=xl/externalLinks/externalLink1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반중력옹벽-4"/>
      <sheetName val="역T형-4"/>
      <sheetName val="역T형-5"/>
      <sheetName val="돌붙임"/>
      <sheetName val="라멘수량 "/>
      <sheetName val="type-1"/>
      <sheetName val="Type-11 "/>
      <sheetName val="석축"/>
      <sheetName val="Sheet1"/>
      <sheetName val="Sheet2"/>
      <sheetName val="Sheet3"/>
      <sheetName val="우수"/>
      <sheetName val="옹벽"/>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표지"/>
      <sheetName val="#REF"/>
      <sheetName val="3.바닥판설계"/>
      <sheetName val="주형"/>
      <sheetName val="수안보-MBR1"/>
      <sheetName val="부대내역"/>
      <sheetName val="단가"/>
      <sheetName val="시설물일위"/>
      <sheetName val="ABUT수량-A1"/>
      <sheetName val="대비"/>
      <sheetName val="단면 (2)"/>
      <sheetName val="본체"/>
      <sheetName val="SORCE1"/>
      <sheetName val="가시설단위수량"/>
      <sheetName val="단위수량"/>
      <sheetName val="일위대가"/>
      <sheetName val="단면가정"/>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표지"/>
      <sheetName val="1.주요자재집계표"/>
      <sheetName val="2.총괄집계표"/>
      <sheetName val="3.토공집계표"/>
      <sheetName val="4.토공산출근거"/>
      <sheetName val="5.깨기수량"/>
      <sheetName val="6.석축수량집계표"/>
      <sheetName val="7.석축현황"/>
      <sheetName val="8.석축단위(H=1.5M)"/>
      <sheetName val="9.면벽"/>
      <sheetName val="10.흄관"/>
      <sheetName val="흄관제원표"/>
    </sheetNames>
    <sheetDataSet>
      <sheetData sheetId="0"/>
      <sheetData sheetId="1"/>
      <sheetData sheetId="2"/>
      <sheetData sheetId="3"/>
      <sheetData sheetId="4"/>
      <sheetData sheetId="5"/>
      <sheetData sheetId="6"/>
      <sheetData sheetId="7"/>
      <sheetData sheetId="8"/>
      <sheetData sheetId="9" refreshError="1">
        <row r="40">
          <cell r="AY40">
            <v>1.46</v>
          </cell>
        </row>
        <row r="43">
          <cell r="AY43">
            <v>0.63</v>
          </cell>
        </row>
        <row r="46">
          <cell r="AY46">
            <v>0.8</v>
          </cell>
        </row>
        <row r="47">
          <cell r="AY47">
            <v>1.2999999999999999E-2</v>
          </cell>
        </row>
        <row r="48">
          <cell r="AY48">
            <v>0.37</v>
          </cell>
        </row>
        <row r="50">
          <cell r="AY50">
            <v>0.64999999999999991</v>
          </cell>
        </row>
        <row r="51">
          <cell r="AY51">
            <v>8.49</v>
          </cell>
        </row>
      </sheetData>
      <sheetData sheetId="10"/>
      <sheetData sheetId="11"/>
      <sheetData sheetId="12"/>
    </sheetDataSet>
  </externalBook>
</externalLink>
</file>

<file path=xl/externalLinks/externalLink1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날개벽유동집계표"/>
      <sheetName val="유입방지턱수량"/>
      <sheetName val="유입방지턱표지"/>
      <sheetName val="유입방지턱단위수량"/>
      <sheetName val="배수관공(IC)"/>
      <sheetName val="C.배수관공"/>
      <sheetName val="가배수관"/>
      <sheetName val="2.10횡배수관"/>
      <sheetName val="전체현황"/>
      <sheetName val="평균터파기"/>
      <sheetName val="RC관집계"/>
      <sheetName val="RC관현황"/>
      <sheetName val="보강집계"/>
      <sheetName val="보강현황"/>
      <sheetName val="흄관집계"/>
      <sheetName val="흄관현황"/>
      <sheetName val="종배수관집계"/>
      <sheetName val="종배수관현황"/>
      <sheetName val="종배수관단위"/>
      <sheetName val="2.12기존배수관세척"/>
      <sheetName val="2.13날개벽및면벽"/>
      <sheetName val="RC관날개벽"/>
      <sheetName val="보강날개벽"/>
      <sheetName val="흄관날개벽"/>
      <sheetName val="면벽수량집계"/>
      <sheetName val="2.14집수정"/>
      <sheetName val="성토부집수정집계"/>
      <sheetName val="절토부집수정집계"/>
      <sheetName val="집수정현황"/>
      <sheetName val="집수정부분합"/>
      <sheetName val="Sheet13"/>
      <sheetName val="xxxxxx"/>
      <sheetName val="배수관공집계"/>
      <sheetName val="횡집계"/>
      <sheetName val="배수관집계표"/>
      <sheetName val="횡배수관현황"/>
      <sheetName val="날개면벽집계"/>
      <sheetName val="날개벽"/>
      <sheetName val="단위수량"/>
      <sheetName val="평균터파기고"/>
      <sheetName val="평균터파기1"/>
      <sheetName val="H"/>
      <sheetName val="깍기공"/>
      <sheetName val="Sheet4"/>
      <sheetName val="Sheet5"/>
      <sheetName val="증감총괄"/>
      <sheetName val="내역"/>
      <sheetName val="잡비"/>
      <sheetName val="증감"/>
      <sheetName val="배수관수량집계(1)"/>
      <sheetName val="배수관수량집계(2)"/>
      <sheetName val="횡배수관공수량집계"/>
      <sheetName val="횡배수관연장조서"/>
      <sheetName val="제작관수량집계"/>
      <sheetName val="토피별RC관현황"/>
      <sheetName val="보강흄관수량집계"/>
      <sheetName val="토피별보강흄관현황"/>
      <sheetName val="흄관수량집계"/>
      <sheetName val="토피별흄관현황"/>
      <sheetName val="종배수관수량집계"/>
      <sheetName val="배수날개면벽수량집계"/>
      <sheetName val="날개벽수량(RC관)"/>
      <sheetName val="날개벽수량(보강흄관)"/>
      <sheetName val="날개벽수량(흄관)"/>
      <sheetName val="면벽수량"/>
      <sheetName val="집수정수량집계(1)"/>
      <sheetName val="집수정수량집계(2)"/>
      <sheetName val="흙쌓기부집수정"/>
      <sheetName val="땅깍기부집수정(1)"/>
      <sheetName val="땅깍기부집수정(2)"/>
      <sheetName val="땅깍기부집수정(3)"/>
      <sheetName val="원가계산서(년도별)"/>
      <sheetName val="집계표(도급)"/>
      <sheetName val="내역서(도급)"/>
      <sheetName val="6월호"/>
      <sheetName val="제목"/>
      <sheetName val="자재"/>
      <sheetName val="집계표"/>
      <sheetName val="관로토공"/>
      <sheetName val="제수변실토공"/>
      <sheetName val="공기변실토공"/>
      <sheetName val="펌프실토공"/>
      <sheetName val="제수변실"/>
      <sheetName val="공기변실"/>
      <sheetName val="제수변보호통"/>
      <sheetName val="지상식소화전"/>
      <sheetName val="펌프실"/>
      <sheetName val="수량양식"/>
      <sheetName val="A간지"/>
      <sheetName val="A집계"/>
      <sheetName val="A관자재계"/>
      <sheetName val="A관로"/>
      <sheetName val="A토공계"/>
      <sheetName val="A관로토공"/>
      <sheetName val="A평균H"/>
      <sheetName val="A맨홀계"/>
      <sheetName val="A맨홀"/>
      <sheetName val="A맨홀H"/>
      <sheetName val="A연결관"/>
      <sheetName val="A연결토공"/>
      <sheetName val="A연결조서"/>
      <sheetName val="A터파기단위"/>
      <sheetName val="암거간지1"/>
      <sheetName val="총괄집계"/>
      <sheetName val="구체집계표"/>
      <sheetName val="암거간지2"/>
      <sheetName val="암거간지3"/>
      <sheetName val="암거간지5"/>
      <sheetName val="구체집계2.0x2.0(0-3)"/>
      <sheetName val="구체2.0X2.0(0-3)"/>
      <sheetName val="구체집계2.0x2.0(3-5)"/>
      <sheetName val="구체2.0x2.0(3-5)"/>
      <sheetName val="구체집계2.0x2.0(5-7)"/>
      <sheetName val="구체2.0x2.0(5-7)"/>
      <sheetName val="구체집계2.0x2.0(7-10)"/>
      <sheetName val="구체2.0x2.0(7-10)"/>
      <sheetName val="암거간지2@"/>
      <sheetName val="구체집계2@2.5x2.5"/>
      <sheetName val="구체2@2.5x2.5"/>
      <sheetName val="암거간지"/>
      <sheetName val="구체집계3.0x2.0(0-3)"/>
      <sheetName val="구체3.0x2.0(0-3)"/>
      <sheetName val="구체집계3.0x2.0(6-8)"/>
      <sheetName val="구체3.0x2.0(6-8)"/>
      <sheetName val="암거간지7"/>
      <sheetName val="암거간지8"/>
      <sheetName val="구체집계3.5x3.5(8-10)"/>
      <sheetName val="구체3.5x3.5(8-10)"/>
      <sheetName val="암거간지10"/>
      <sheetName val="구체집계4.5x4.5(2-3)"/>
      <sheetName val="구체4.5x4.5(2-3)"/>
      <sheetName val="구체집계4.5x4.5(4-5)"/>
      <sheetName val="구체4.5x4.5(4-5)"/>
      <sheetName val="암거현황"/>
      <sheetName val="터파기"/>
      <sheetName val="구체2.5x2.0(6-8)"/>
      <sheetName val="구체3.5x3.5-8-10"/>
      <sheetName val="암거간지4"/>
      <sheetName val="AA3000"/>
      <sheetName val="AA3100"/>
      <sheetName val="비계"/>
      <sheetName val="AA3200"/>
      <sheetName val="동바리"/>
      <sheetName val="AA3300"/>
      <sheetName val="특수거푸집"/>
      <sheetName val="AA3400"/>
      <sheetName val="지급자재명세서(1)"/>
      <sheetName val="지급자재명세서(2)"/>
      <sheetName val="지급자재명세서(3)"/>
      <sheetName val="철근"/>
      <sheetName val="시멘트및콘크리트"/>
      <sheetName val="골재"/>
      <sheetName val="아스콘및코팅재집계표"/>
      <sheetName val="골재집계"/>
      <sheetName val="타공종이월수량"/>
      <sheetName val="타공종이기수량"/>
      <sheetName val="배수관로집계"/>
      <sheetName val="배수관로수량현황"/>
      <sheetName val="배수관로수량집계"/>
      <sheetName val="배수관로수량집계L-8,9,11"/>
      <sheetName val="측구공수량집계표"/>
      <sheetName val="맹암거수량집계표"/>
      <sheetName val="배수관수량집계표"/>
      <sheetName val="배수관공총괄수량집계표"/>
      <sheetName val="절성경계보강공현황및집계 "/>
      <sheetName val="집수정공수량집계표"/>
      <sheetName val="암거공토공수량집계표"/>
      <sheetName val="암거공일반수량집계표"/>
      <sheetName val="암거공철근집계표"/>
      <sheetName val="강판집계표"/>
      <sheetName val="수로보호공현황및집계"/>
      <sheetName val="도수로집계표"/>
      <sheetName val="U형개거집계표"/>
      <sheetName val="침전조집계표"/>
      <sheetName val="석축집계표"/>
      <sheetName val="간지"/>
      <sheetName val="파형강판 총수량집계표"/>
      <sheetName val="통로"/>
      <sheetName val="철근수량 집계표"/>
      <sheetName val="기타공표지"/>
      <sheetName val="기타공유동수량집계"/>
      <sheetName val="a,수로보호공"/>
      <sheetName val="수로보호공집계"/>
      <sheetName val="수로보호공현황(형식1~3)"/>
      <sheetName val="수로보호공현황(형식-4)"/>
      <sheetName val="수로보호공현황(형식-5)"/>
      <sheetName val="b.수로이설"/>
      <sheetName val="c.돌붙임후면배수표지"/>
      <sheetName val="d.기존배수관폐쇄표지"/>
      <sheetName val="e.기존BOX폐쇄표지"/>
      <sheetName val="f기존배수관세척"/>
      <sheetName val="g계단"/>
      <sheetName val="j.제작집수정표지"/>
      <sheetName val="제작집수정유동집"/>
      <sheetName val="제작집수정집계"/>
      <sheetName val="제작집수정현황"/>
      <sheetName val="제작집수정수량(1)"/>
      <sheetName val="제작집수정수량(2)"/>
      <sheetName val="k. 문비"/>
      <sheetName val="문비수량집계"/>
      <sheetName val="문비현황"/>
      <sheetName val="문비단위수량"/>
      <sheetName val="Module1"/>
      <sheetName val="표지(하천명)"/>
      <sheetName val="총괄자재"/>
      <sheetName val="표지"/>
      <sheetName val="제목(집계)"/>
      <sheetName val="주요"/>
      <sheetName val="주요자재"/>
      <sheetName val="제목 (토공)"/>
      <sheetName val="토공집계표"/>
      <sheetName val="토공수량(좌안)"/>
      <sheetName val="토적표좌안"/>
      <sheetName val="규준틀및경계말목 (좌안)"/>
      <sheetName val="제목(호안)"/>
      <sheetName val="호안공집계"/>
      <sheetName val="전석집계"/>
      <sheetName val="전석수량(좌1)"/>
      <sheetName val="전석면적(좌1)"/>
      <sheetName val="u형측구 집계표"/>
      <sheetName val="1지구u형측구"/>
      <sheetName val="2지구u형측구 "/>
      <sheetName val="갑지"/>
      <sheetName val="목차"/>
      <sheetName val="변경사유서간지"/>
      <sheetName val="변경사유서"/>
      <sheetName val="공사비집계표간지"/>
      <sheetName val="공사비집계표"/>
      <sheetName val="공사비증감내역서간지"/>
      <sheetName val="공사비증감내역서"/>
      <sheetName val="수량산출서간지"/>
      <sheetName val="상림1교간지"/>
      <sheetName val="상림1교수량집계표"/>
      <sheetName val="상림1교(교대A1)당초"/>
      <sheetName val="상림1교(교대A1)변경"/>
      <sheetName val="횡단면도"/>
      <sheetName val="사진대지"/>
      <sheetName val="상림1A1"/>
      <sheetName val="전신환매도율"/>
      <sheetName val="BOQ"/>
      <sheetName val="우배수"/>
      <sheetName val="DATE"/>
      <sheetName val="C.간지"/>
      <sheetName val="배수관공집계표"/>
      <sheetName val="2.10간지"/>
      <sheetName val="횡배수관집계표(현장)"/>
      <sheetName val="횡배수관현황(현장)"/>
      <sheetName val="평균터파기(현장)"/>
      <sheetName val="횡배수산근(현장)"/>
      <sheetName val="2.11간지"/>
      <sheetName val="종배수관및흄관집계표"/>
      <sheetName val="종배수관수량"/>
      <sheetName val="흄관수집계"/>
      <sheetName val="흄관평균터파기"/>
      <sheetName val="흄관산출(0+725)"/>
      <sheetName val="2.13간지"/>
      <sheetName val="날개벽및면벽집계표"/>
      <sheetName val="날개벽수량집계표"/>
      <sheetName val="날개벽단위수량"/>
      <sheetName val="2.14간지"/>
      <sheetName val="콘크리트집수정수량집계"/>
      <sheetName val="땅깍기부집수정집계"/>
      <sheetName val="시멘트,모래"/>
      <sheetName val="배수관공수량집계"/>
      <sheetName val="면벽단위"/>
      <sheetName val="흄관단위"/>
      <sheetName val="흄관토공수량"/>
      <sheetName val="흄관설치현황"/>
      <sheetName val="교각1"/>
      <sheetName val="신일위"/>
      <sheetName val="변일위"/>
      <sheetName val="재집"/>
      <sheetName val="종평"/>
      <sheetName val="토집"/>
      <sheetName val="담장"/>
      <sheetName val="조경"/>
      <sheetName val="옹집"/>
      <sheetName val="옹벽수량"/>
      <sheetName val="공사비증감"/>
      <sheetName val="내역서"/>
      <sheetName val="역T형옹벽(3.0)"/>
      <sheetName val="금액내역서"/>
      <sheetName val=""/>
      <sheetName val="포장공"/>
      <sheetName val="총괄갑 "/>
      <sheetName val="45,46"/>
      <sheetName val="Baby일위대가"/>
      <sheetName val="을지"/>
      <sheetName val="실행철강하도"/>
      <sheetName val="1+214(수로)"/>
      <sheetName val="1+185(통로)"/>
      <sheetName val="구체,날개,보강철근수량"/>
      <sheetName val="난간및차수벽철근량"/>
      <sheetName val="접속저판"/>
      <sheetName val="터파기및재료"/>
      <sheetName val="물가시세"/>
      <sheetName val="노임단가"/>
      <sheetName val="토공(우물통,기타) "/>
      <sheetName val="2"/>
      <sheetName val="96보완계획7.12"/>
      <sheetName val="준검 내역서"/>
      <sheetName val="교대(A1)"/>
      <sheetName val="말뚝지지력산정"/>
      <sheetName val="BOQ(전체)"/>
      <sheetName val="저"/>
      <sheetName val="일반공사"/>
      <sheetName val="일위대가"/>
      <sheetName val="7기초"/>
      <sheetName val="부대내역"/>
      <sheetName val="99총공사내역서"/>
      <sheetName val="원형1호맨홀토공수량"/>
      <sheetName val="CB"/>
      <sheetName val="일위대가(가설)"/>
      <sheetName val="하도금액분계"/>
      <sheetName val="정화조동내역"/>
      <sheetName val="만수배관단가"/>
      <sheetName val="FRP배관단가(만수)"/>
      <sheetName val="견적서"/>
      <sheetName val="6PILE  (돌출)"/>
      <sheetName val="BID"/>
      <sheetName val="단면가정"/>
      <sheetName val="인사자료총집계"/>
      <sheetName val="수량-가로등"/>
      <sheetName val="A LINE"/>
      <sheetName val="철근계"/>
      <sheetName val="7.PILE  (돌출)"/>
      <sheetName val="연결관암거"/>
      <sheetName val="기초단가"/>
      <sheetName val="TOTAL_BOQ"/>
      <sheetName val="직노"/>
      <sheetName val="수량산출"/>
      <sheetName val="골재산출"/>
      <sheetName val="내역(설계)"/>
      <sheetName val="5.공종별예산내역서"/>
      <sheetName val="일위대가표"/>
      <sheetName val="1차설계변경내역"/>
      <sheetName val="2000년1차"/>
      <sheetName val="MAIN_TABLE"/>
      <sheetName val="Macro1"/>
      <sheetName val="토목"/>
      <sheetName val="도급-집계"/>
      <sheetName val="가로등내역서"/>
      <sheetName val="소비자가"/>
      <sheetName val="품셈TABLE"/>
      <sheetName val="공사개요"/>
      <sheetName val="보차도경계석"/>
      <sheetName val="현장"/>
      <sheetName val="단가산출"/>
      <sheetName val="DANGA"/>
      <sheetName val="70%"/>
      <sheetName val="기본자료"/>
      <sheetName val="집1"/>
      <sheetName val="COPING"/>
      <sheetName val="철거산출근거"/>
      <sheetName val="날개벽(시점좌측)"/>
      <sheetName val="E총"/>
      <sheetName val="건축공사실행"/>
      <sheetName val="제경비"/>
      <sheetName val="#REF"/>
      <sheetName val="표층포설및다짐"/>
      <sheetName val="데리네이타현황"/>
      <sheetName val="기본사항"/>
      <sheetName val="Sheet1 (2)"/>
      <sheetName val="노무비"/>
      <sheetName val="보도포장산출"/>
      <sheetName val="단가"/>
      <sheetName val="내역(2000년)"/>
      <sheetName val="중기일위대가"/>
      <sheetName val="데이타"/>
      <sheetName val="식재인부"/>
      <sheetName val="INPUT"/>
      <sheetName val="구조물공"/>
      <sheetName val="배수공"/>
      <sheetName val="부대공"/>
      <sheetName val="토공"/>
      <sheetName val="단가조사"/>
      <sheetName val="집수정공수량집勄표"/>
      <sheetName val="암거공일반수량집계呜"/>
      <sheetName val="수로보호공현황갏집계"/>
      <sheetName val="배수관로수량집Ⳅ"/>
      <sheetName val="변경사유서간줮"/>
      <sheetName val="롴벽단위"/>
      <sheetName val="흀관토공수량"/>
      <sheetName val="FRP배관단가(㧌수)"/>
      <sheetName val="현금"/>
      <sheetName val="총괄내역서"/>
      <sheetName val="1차증가원가계산"/>
      <sheetName val="산출서"/>
      <sheetName val="관급자재"/>
      <sheetName val="관급"/>
      <sheetName val="내역(원안-대안)"/>
      <sheetName val="200"/>
      <sheetName val="재정비직인"/>
      <sheetName val="재정비내역"/>
      <sheetName val="지적고시내역"/>
      <sheetName val="U-TYPE(1)"/>
      <sheetName val="개비온집계"/>
      <sheetName val="개비온 단위"/>
      <sheetName val="덕전리"/>
      <sheetName val="일위목록"/>
      <sheetName val="요율"/>
      <sheetName val="J直材4"/>
      <sheetName val="수량산출서"/>
      <sheetName val="접도구역경계표주현황"/>
      <sheetName val="VXXXXXX"/>
      <sheetName val="표지-내역서 (2)"/>
      <sheetName val="연건보고현황"/>
      <sheetName val="공사비증(-)감대비표"/>
      <sheetName val="원가계산서(1공구)-전기"/>
      <sheetName val="원가계산서(1공구)-소방"/>
      <sheetName val="중총괄표(1공구)"/>
      <sheetName val="소총괄표(1공구)"/>
      <sheetName val="내역서(1공구)"/>
      <sheetName val="변경개요"/>
      <sheetName val="지급자재 단가비교"/>
      <sheetName val="표지-일위대가"/>
      <sheetName val="합산자재"/>
      <sheetName val="일목"/>
      <sheetName val="일위대가(통신)"/>
      <sheetName val="일위"/>
      <sheetName val="원격(노무)"/>
      <sheetName val="원격(자재)"/>
      <sheetName val="일위(원격)"/>
      <sheetName val="원격(노임)"/>
      <sheetName val="옵션"/>
      <sheetName val="감독차량비"/>
      <sheetName val="가로등주설치(9M)"/>
      <sheetName val="가로등주설치(10~12M)"/>
      <sheetName val="보안등설치(5~7M)"/>
      <sheetName val="터널등기구지지금구노무비"/>
      <sheetName val="기계화터파기"/>
      <sheetName val="한전인입공사비(1공구)"/>
      <sheetName val="한전공사비(대전-당진)"/>
      <sheetName val="기초입력 DATA"/>
      <sheetName val="49-119"/>
      <sheetName val="guard(mac)"/>
      <sheetName val="주요량(96)"/>
      <sheetName val="내역서(사업소)"/>
      <sheetName val="(포장)BOQ-실적공사"/>
      <sheetName val="도급내역"/>
      <sheetName val="6호기"/>
      <sheetName val="8.PILE  (돌출)"/>
      <sheetName val="수자재단위당"/>
      <sheetName val="국도접속 차도부수량"/>
      <sheetName val="TIE-IN"/>
      <sheetName val="슬래브(유곡)"/>
      <sheetName val="차액보증"/>
      <sheetName val="지수"/>
      <sheetName val="기타#9"/>
      <sheetName val="VXXXXX"/>
      <sheetName val="맨홀"/>
      <sheetName val="교각토공"/>
      <sheetName val="투찰"/>
      <sheetName val="변수값"/>
      <sheetName val="중기상차"/>
      <sheetName val="AS복구"/>
      <sheetName val="중기터파기"/>
      <sheetName val="남양시작동자105노65기1.3화1.2"/>
      <sheetName val="단가산출서"/>
      <sheetName val="일위대가목차"/>
      <sheetName val="가도공"/>
      <sheetName val="단가 "/>
      <sheetName val="노임"/>
      <sheetName val="9902"/>
      <sheetName val="진주방향"/>
      <sheetName val="마산방향"/>
      <sheetName val="마산방향철근집계"/>
      <sheetName val="공비대비"/>
      <sheetName val="용산1(해보)"/>
      <sheetName val="매매"/>
      <sheetName val="총괄표"/>
      <sheetName val="내역서전체"/>
      <sheetName val="주형"/>
      <sheetName val="산출근거"/>
      <sheetName val="ABUT수량-A1"/>
      <sheetName val="참고자료"/>
      <sheetName val="참고사항"/>
      <sheetName val="노무비단가"/>
      <sheetName val="WEIGHT LIST"/>
      <sheetName val="절취및터파기"/>
      <sheetName val="J형측구단위수량"/>
      <sheetName val="유림골조"/>
      <sheetName val="부대시설"/>
      <sheetName val="Apt내역"/>
      <sheetName val="시점교대"/>
      <sheetName val="Sheet15"/>
      <sheetName val="97 사업추정(WEKI)"/>
      <sheetName val="구조     ."/>
      <sheetName val="내역을"/>
      <sheetName val="1.설계조건"/>
      <sheetName val="2공구산출내역"/>
      <sheetName val="DATA98"/>
      <sheetName val="연결임시"/>
      <sheetName val="암거날개벽재료집계"/>
      <sheetName val="위치조서"/>
      <sheetName val="C_배수관공"/>
      <sheetName val="2_10횡배수관"/>
      <sheetName val="2_12기존배수관세척"/>
      <sheetName val="2_13날개벽및면벽"/>
      <sheetName val="2_14집수정"/>
      <sheetName val="구체집계2_0x2_0(0-3)"/>
      <sheetName val="구체2_0X2_0(0-3)"/>
      <sheetName val="구체집계2_0x2_0(3-5)"/>
      <sheetName val="구체2_0x2_0(3-5)"/>
      <sheetName val="구체집계2_0x2_0(5-7)"/>
      <sheetName val="구체2_0x2_0(5-7)"/>
      <sheetName val="구체집계2_0x2_0(7-10)"/>
      <sheetName val="구체2_0x2_0(7-10)"/>
      <sheetName val="구체집계2@2_5x2_5"/>
      <sheetName val="구체2@2_5x2_5"/>
      <sheetName val="(A)내역서"/>
      <sheetName val="하부철근수량"/>
      <sheetName val="DATA2000"/>
      <sheetName val="1,2,3,4,5단위수량"/>
      <sheetName val="내역서(삼호)"/>
      <sheetName val="수량집계표(舊)"/>
      <sheetName val="집수정(600-700)"/>
      <sheetName val="소업1교"/>
      <sheetName val="횡배수관집현황(2공구)"/>
      <sheetName val="자재 집계표"/>
      <sheetName val="횡배수관"/>
      <sheetName val="일반전기"/>
      <sheetName val="기초일위"/>
      <sheetName val="OPGW기별"/>
      <sheetName val="건물"/>
      <sheetName val="단가목록"/>
      <sheetName val="경율산정"/>
      <sheetName val="단가표"/>
      <sheetName val="포장수량산출"/>
      <sheetName val="토공총괄집계표"/>
      <sheetName val="제목(수량)"/>
      <sheetName val="수량총괄집계"/>
      <sheetName val="노면표시수량집계"/>
      <sheetName val="노면표지 수량"/>
      <sheetName val="전신"/>
      <sheetName val="내역서적용수량"/>
      <sheetName val="퇴직금(울산천상)"/>
      <sheetName val="이토변실(A3-LINE)"/>
      <sheetName val="기기리스트"/>
      <sheetName val="자재단가"/>
      <sheetName val="입찰안"/>
      <sheetName val="기둥(원형)"/>
      <sheetName val="기초공"/>
      <sheetName val="건축내역"/>
      <sheetName val="5지진시"/>
      <sheetName val="쌍송교"/>
      <sheetName val="도급"/>
      <sheetName val="수안보-MBR1"/>
      <sheetName val="원가계산서"/>
      <sheetName val="3.하중산정4.양수압5.지지력"/>
      <sheetName val="N賃率-職"/>
      <sheetName val="총차분(토목)"/>
      <sheetName val="1호맨홀토공"/>
      <sheetName val="(집계) 노면표시"/>
      <sheetName val="개요"/>
      <sheetName val="사다리"/>
      <sheetName val="구체집계3_0x2_0(0-3)"/>
      <sheetName val="구체3_0x2_0(0-3)"/>
      <sheetName val="구체집계3_0x2_0(6-8)"/>
      <sheetName val="구체3_0x2_0(6-8)"/>
      <sheetName val="구체집계3_5x3_5(8-10)"/>
      <sheetName val="구체3_5x3_5(8-10)"/>
      <sheetName val="구체집계4_5x4_5(2-3)"/>
      <sheetName val="구체4_5x4_5(2-3)"/>
      <sheetName val="구체집계4_5x4_5(4-5)"/>
      <sheetName val="구체4_5x4_5(4-5)"/>
      <sheetName val="구체2_5x2_0(6-8)"/>
      <sheetName val="구체3_5x3_5-8-10"/>
      <sheetName val="절성경계보강공현황및집계_"/>
      <sheetName val="파형강판_총수량집계표"/>
      <sheetName val="철근수량_집계표"/>
      <sheetName val="C_간지"/>
      <sheetName val="2_10간지"/>
      <sheetName val="2_11간지"/>
      <sheetName val="2_13간지"/>
      <sheetName val="2_14간지"/>
      <sheetName val="b_수로이설"/>
      <sheetName val="c_돌붙임후면배수표지"/>
      <sheetName val="d_기존배수관폐쇄표지"/>
      <sheetName val="e_기존BOX폐쇄표지"/>
      <sheetName val="j_제작집수정표지"/>
      <sheetName val="k__문비"/>
      <sheetName val="제목_(토공)"/>
      <sheetName val="규준틀및경계말목_(좌안)"/>
      <sheetName val="u형측구_집계표"/>
      <sheetName val="2지구u형측구_"/>
      <sheetName val="총괄갑_"/>
      <sheetName val="역T형옹벽(3_0)"/>
      <sheetName val="96보완계획7_12"/>
      <sheetName val="준검_내역서"/>
      <sheetName val="A_LINE"/>
      <sheetName val="7_PILE__(돌출)"/>
      <sheetName val="토공(우물통,기타)_"/>
      <sheetName val="5_공종별예산내역서"/>
      <sheetName val="고분전시관"/>
      <sheetName val="설비"/>
      <sheetName val="24분기"/>
      <sheetName val="안산기계장치"/>
      <sheetName val="토공사(흙막이)"/>
      <sheetName val="4)유동표"/>
      <sheetName val="ESC(K치)"/>
      <sheetName val="FRP산출근거"/>
      <sheetName val="일위대가목록"/>
      <sheetName val="기초자료입력"/>
      <sheetName val="맨홀수량산출"/>
      <sheetName val="1.일반수량산출단면"/>
      <sheetName val="우수받이재료집계표"/>
      <sheetName val="고창방향"/>
      <sheetName val="9GNG운반"/>
      <sheetName val="고정보수량집계"/>
      <sheetName val="손익차9월2"/>
      <sheetName val="용역비산출"/>
      <sheetName val="취수탑"/>
      <sheetName val="단위수량산출"/>
      <sheetName val="양지교"/>
      <sheetName val="조경시설물"/>
      <sheetName val="공조기(삭제)"/>
      <sheetName val="시점부수량산출서"/>
      <sheetName val="내역표지"/>
      <sheetName val="상부공"/>
      <sheetName val="가설공사비"/>
      <sheetName val="날개벽(TYPE1)"/>
      <sheetName val="적용건축"/>
      <sheetName val="지수산정"/>
      <sheetName val="제1차변경도급"/>
      <sheetName val="웅진교-S2"/>
      <sheetName val="단위중량"/>
      <sheetName val="급수"/>
      <sheetName val="표지 (2)"/>
      <sheetName val="대로근거"/>
      <sheetName val="DATA"/>
      <sheetName val="장비단가표"/>
      <sheetName val="당진1,2호기전선관설치및접지4차공사내역서-을지"/>
      <sheetName val="000000"/>
      <sheetName val="토공집계"/>
      <sheetName val="상-교대(A1-A2)"/>
      <sheetName val="SORCE1"/>
      <sheetName val="깨기수량"/>
      <sheetName val="초기화면"/>
      <sheetName val="PSCbeam설계"/>
      <sheetName val="단가산출(총괄)"/>
      <sheetName val="일위총괄"/>
      <sheetName val="횡 연장"/>
      <sheetName val="YM-IL1"/>
      <sheetName val="DAN"/>
      <sheetName val="백호우계수"/>
      <sheetName val="설직재-1"/>
      <sheetName val="증감대비"/>
      <sheetName val="역T형교대(직접기초)"/>
      <sheetName val="설계조건 및 단면가정"/>
      <sheetName val="부재치수입력"/>
      <sheetName val=" 냉각수펌프"/>
      <sheetName val="공조기휀"/>
      <sheetName val="본체"/>
      <sheetName val="안정검토"/>
      <sheetName val="토공사"/>
      <sheetName val="기계경비(시간당)"/>
      <sheetName val="램머"/>
      <sheetName val="설계예산서"/>
      <sheetName val="본선집계표"/>
      <sheetName val="토적표(1)"/>
      <sheetName val="표  지"/>
      <sheetName val="자료"/>
      <sheetName val="수량집계"/>
      <sheetName val="잡비계산"/>
      <sheetName val="배수문수량산출(3)"/>
      <sheetName val="토 적 표"/>
      <sheetName val="기술조건"/>
      <sheetName val="환경기계공정표 (3)"/>
      <sheetName val="기본단가표"/>
      <sheetName val="단가산출서총괄"/>
      <sheetName val="산근(1)"/>
      <sheetName val="맨홀토공"/>
      <sheetName val="마감"/>
      <sheetName val="도근좌표"/>
      <sheetName val="DATA 입력부"/>
      <sheetName val="갱문및옹벽집계"/>
      <sheetName val="L_RPTB~1"/>
      <sheetName val="공사비_NDE"/>
      <sheetName val="조명시설"/>
      <sheetName val="시설물"/>
      <sheetName val="4차월말"/>
      <sheetName val="맨홀_공사비"/>
      <sheetName val="단중표"/>
      <sheetName val="코드표"/>
      <sheetName val="수목데이타 "/>
      <sheetName val="내역서(기계)"/>
      <sheetName val="전력구구조물산근"/>
      <sheetName val="앨범표지"/>
      <sheetName val="투찰금액"/>
      <sheetName val="맨홀(2~4)"/>
      <sheetName val="Mc1"/>
      <sheetName val="흄ꔀ수량집계"/>
      <sheetName val="을"/>
      <sheetName val="로우프"/>
      <sheetName val="4.2.1 마루높이 검토"/>
      <sheetName val="3.하중산정4.지지력"/>
      <sheetName val="설계조건"/>
      <sheetName val="Macro3"/>
      <sheetName val="Macro2"/>
      <sheetName val="설계내역서"/>
      <sheetName val="식재"/>
      <sheetName val="식재출력용"/>
      <sheetName val="유지관리"/>
      <sheetName val="설비내역"/>
      <sheetName val="본공사"/>
      <sheetName val="간선계산"/>
      <sheetName val="정부노임단가"/>
      <sheetName val="마스터원본"/>
      <sheetName val="EACT10"/>
      <sheetName val="화산경계"/>
      <sheetName val="패널"/>
      <sheetName val="조명율표"/>
      <sheetName val="정렬"/>
      <sheetName val="중분대수량산출"/>
      <sheetName val="통합"/>
      <sheetName val="교대(A1-A2)"/>
      <sheetName val="단가 및 재료비"/>
      <sheetName val="중기사용료산출근거"/>
      <sheetName val="시설일위"/>
      <sheetName val="조명일위"/>
      <sheetName val="주공 갑지"/>
      <sheetName val="도로구조공사비"/>
      <sheetName val="도로토공공사비"/>
      <sheetName val="여수토공사비"/>
      <sheetName val="청천내"/>
      <sheetName val="리스(CIF)산출"/>
      <sheetName val="신공항A-9(원가수정)"/>
      <sheetName val="설계기준"/>
      <sheetName val="내역1"/>
      <sheetName val="특수기호강도거푸집"/>
      <sheetName val="종배수관면벽신"/>
      <sheetName val="종배수관(신)"/>
      <sheetName val="현장식당(1)"/>
      <sheetName val="-레미콘집계"/>
      <sheetName val="-몰탈콘크리트"/>
      <sheetName val="자갈,시멘트,모래산출"/>
      <sheetName val="-철근집계"/>
      <sheetName val="포장재료(1)"/>
      <sheetName val="-흄관집계"/>
      <sheetName val="콘_재료분리(1)"/>
      <sheetName val="흥양2교토공집계표"/>
      <sheetName val="조도계산서 (도서)"/>
      <sheetName val="8설7발"/>
      <sheetName val="교대토공시점"/>
      <sheetName val="4.주beam"/>
      <sheetName val="횡배수관설치현황"/>
      <sheetName val="95MAKER"/>
      <sheetName val="안양1공구_건축"/>
      <sheetName val="원가계산서 "/>
      <sheetName val="토공총"/>
      <sheetName val="재료비 (2)"/>
      <sheetName val="C1ㅇ"/>
      <sheetName val="파형강관및곡선부보강및날개벽"/>
      <sheetName val="도로정위치부표"/>
      <sheetName val="도로조사부표"/>
      <sheetName val="출력은 금물"/>
      <sheetName val="철근량"/>
      <sheetName val="바닥판"/>
      <sheetName val="입력DATA"/>
      <sheetName val="02자재"/>
      <sheetName val="결과조달"/>
      <sheetName val="경상비"/>
      <sheetName val="공사비예산서(토목분)"/>
      <sheetName val="전체도급"/>
      <sheetName val="CODE"/>
      <sheetName val="전기일위대가"/>
      <sheetName val="부대대비"/>
      <sheetName val="냉연집계"/>
      <sheetName val="부하(성남)"/>
      <sheetName val="부하계산서"/>
      <sheetName val="조건"/>
      <sheetName val="충주"/>
      <sheetName val="입출재고현황 (2)"/>
      <sheetName val="구조물철거타공정이월"/>
      <sheetName val="산출내역서집계표"/>
      <sheetName val="정공공사"/>
      <sheetName val="원가계산"/>
      <sheetName val="실행대비"/>
      <sheetName val="2공구하도급내역서"/>
      <sheetName val="구천"/>
      <sheetName val="세부내역"/>
      <sheetName val="투찰추정"/>
      <sheetName val="도급내역5+800"/>
      <sheetName val="수목표준대가"/>
      <sheetName val="JUCKEYK"/>
      <sheetName val="토량1-1"/>
      <sheetName val="도급금액"/>
      <sheetName val="재노경"/>
      <sheetName val="전선 및 전선관"/>
      <sheetName val="단위단가"/>
      <sheetName val="적현로"/>
      <sheetName val="설계"/>
      <sheetName val="경상직원"/>
      <sheetName val="수목단가"/>
      <sheetName val="시설수량표"/>
      <sheetName val="식재수량표"/>
      <sheetName val="일위대가(1)"/>
      <sheetName val="전체"/>
      <sheetName val="입상내역"/>
      <sheetName val="총공사내역서"/>
      <sheetName val="설 계"/>
      <sheetName val="우각부보강"/>
      <sheetName val="우수"/>
      <sheetName val="대치판정"/>
      <sheetName val="호표"/>
      <sheetName val="06 일위대가목록"/>
      <sheetName val="설계서식"/>
      <sheetName val="천안IP공장자100노100물량110할증"/>
      <sheetName val="토사(PE)"/>
      <sheetName val="지장물C"/>
      <sheetName val="ilch"/>
      <sheetName val="일용노임단가"/>
      <sheetName val="1TL종점(1)"/>
      <sheetName val="공비현2"/>
      <sheetName val="스톱로그내역"/>
      <sheetName val="98NS-N"/>
      <sheetName val="특판제외"/>
      <sheetName val="XL4Poppy"/>
      <sheetName val="▣횡배수수량산출참고"/>
      <sheetName val="평형ԯ_x0000_缀"/>
      <sheetName val="두앙"/>
      <sheetName val="토공정보"/>
      <sheetName val="건축기성"/>
      <sheetName val="1. 설계조건 2.단면가정 3. 하중계산"/>
      <sheetName val="DATA 입력란"/>
      <sheetName val="기초자료"/>
      <sheetName val="Y-WORK"/>
      <sheetName val="자재목록"/>
      <sheetName val="전기설계변경"/>
      <sheetName val="평형공사비"/>
      <sheetName val="증감내역서"/>
      <sheetName val="구조물"/>
      <sheetName val="업체별기성내역"/>
      <sheetName val="포장자재집계표"/>
      <sheetName val="배수공시멘트 및 골재량산출"/>
      <sheetName val="환산"/>
      <sheetName val="원가"/>
      <sheetName val="길어깨(현황)"/>
      <sheetName val="산출"/>
      <sheetName val="과"/>
      <sheetName val="기중"/>
      <sheetName val="일위2"/>
      <sheetName val="부속동"/>
      <sheetName val="APT"/>
      <sheetName val="동해title"/>
      <sheetName val="SALE"/>
      <sheetName val="평교-내역"/>
      <sheetName val="99년신청"/>
      <sheetName val="unit 4"/>
      <sheetName val="임시전기공사설계서"/>
      <sheetName val="인건비 "/>
      <sheetName val="흄관수睽꛲"/>
      <sheetName val="약전닥트"/>
      <sheetName val="건축부하"/>
      <sheetName val="FA설치명세"/>
      <sheetName val="FD"/>
      <sheetName val="C-C(output)"/>
      <sheetName val="암거단위-1련"/>
      <sheetName val="기간등록"/>
      <sheetName val="견적"/>
      <sheetName val="주차구획선수량"/>
      <sheetName val="개소별수량산출"/>
      <sheetName val="상수도토공집계표"/>
      <sheetName val="기계설비표선정수장"/>
      <sheetName val="단가표 (2)"/>
      <sheetName val="설계서을"/>
      <sheetName val="담장산출"/>
      <sheetName val="비탈면보호공수량산출"/>
      <sheetName val="Sheet17"/>
      <sheetName val="포장수량집계표"/>
      <sheetName val="식재가격"/>
      <sheetName val="식재총괄"/>
      <sheetName val="물가자료"/>
      <sheetName val="설계개요"/>
      <sheetName val="이름정의"/>
      <sheetName val="일위대가(계측기설치)"/>
      <sheetName val="날개벽수량표"/>
      <sheetName val="(4)소요정착장검토"/>
      <sheetName val="삭제금지단가"/>
      <sheetName val="97_사업추정(WEKI)"/>
      <sheetName val="총괄"/>
      <sheetName val="맨홀수량"/>
      <sheetName val="Total"/>
      <sheetName val="변압기 및 발전기 용량"/>
      <sheetName val="unitpric"/>
      <sheetName val="지점별강우량"/>
      <sheetName val="아파트건축"/>
      <sheetName val="공사예산하조서(O.K)"/>
      <sheetName val="COA-17"/>
      <sheetName val="C-18"/>
      <sheetName val="물가시세표"/>
      <sheetName val="일반수량총괄집계"/>
      <sheetName val="직접인건비"/>
      <sheetName val="직접경비"/>
      <sheetName val="노임단"/>
      <sheetName val="운반공"/>
      <sheetName val="자재단"/>
      <sheetName val="장비단"/>
      <sheetName val="노무단가"/>
      <sheetName val="총 괄 표"/>
      <sheetName val="공사요율"/>
      <sheetName val="중기사용료"/>
      <sheetName val="적용노임"/>
      <sheetName val="일반자재"/>
      <sheetName val="장비경비"/>
      <sheetName val="파일의이용"/>
      <sheetName val="단가비교표"/>
      <sheetName val="예산서"/>
      <sheetName val="98지급계획"/>
      <sheetName val="토목내역서"/>
      <sheetName val="예가내역서"/>
      <sheetName val="내역서(전체)"/>
      <sheetName val="토적표"/>
      <sheetName val="산출내역(하도)"/>
      <sheetName val="인부노임"/>
      <sheetName val="Source"/>
      <sheetName val="Preface"/>
      <sheetName val="마감산출(다1)"/>
      <sheetName val="단가표+일위"/>
      <sheetName val="날개수량1.5"/>
      <sheetName val="참조"/>
      <sheetName val="구조물공1"/>
      <sheetName val="배수및구조물공1"/>
      <sheetName val="본선차로수량집계표"/>
      <sheetName val="6狈譈"/>
      <sheetName val="6磈᎙"/>
      <sheetName val="6È_x0000_"/>
      <sheetName val="6ᣈᎍ"/>
      <sheetName val="6჈_x0000_"/>
      <sheetName val="6ᣈᦘ"/>
      <sheetName val="6⣈⦘"/>
      <sheetName val="일반ㅿ"/>
      <sheetName val="수량3"/>
      <sheetName val="변수"/>
      <sheetName val="SLAB&quot;1&quot;"/>
      <sheetName val="일반0_x0000_"/>
      <sheetName val="일반䢬ፓ"/>
      <sheetName val="일반䣈ፓ"/>
      <sheetName val="일반ﻈᇕ"/>
      <sheetName val="일반ﺬᇕ"/>
      <sheetName val="일반︀ᇕ"/>
      <sheetName val="8.석축단위(H=1.5M)"/>
      <sheetName val="일반ቀ"/>
      <sheetName val="구체2_0X2_0(0-3堀"/>
      <sheetName val="발주설계서(당초)"/>
      <sheetName val="토공사뀀⭛렀徫ԯ"/>
      <sheetName val="2호맨홀공제수량"/>
      <sheetName val="포장직선구간"/>
      <sheetName val="Back"/>
      <sheetName val="평균높이산출근거"/>
      <sheetName val="농로수량집계"/>
      <sheetName val="농로토공집계"/>
      <sheetName val="감리원배치기준"/>
      <sheetName val="기자재비"/>
      <sheetName val="집수정단위수량600 "/>
      <sheetName val="강전사 (2)"/>
      <sheetName val="순성토"/>
      <sheetName val="기초0_x0000__x0000__x0010_"/>
      <sheetName val="기초0_x0000_蠀q"/>
      <sheetName val="기초Á_x0000_怀ô"/>
      <sheetName val="2. 공원조도"/>
      <sheetName val="월말"/>
      <sheetName val="시설물기초"/>
      <sheetName val="가로등위치"/>
      <sheetName val="유역면적"/>
      <sheetName val="단면 (2)"/>
      <sheetName val="공내역"/>
      <sheetName val="출입구총집계"/>
      <sheetName val="노임단가 (2)"/>
      <sheetName val="토목주소"/>
      <sheetName val="인입관수량총괄"/>
      <sheetName val="FOB발"/>
      <sheetName val="원심력수로관"/>
      <sheetName val="매탄-오"/>
      <sheetName val="매탄-합"/>
      <sheetName val="매산"/>
      <sheetName val="송죽c"/>
      <sheetName val="송죽"/>
      <sheetName val="7_PILE__ԯ_x0000_缀_x0000_"/>
      <sheetName val="7_PILE__頀⮿︀䛕"/>
      <sheetName val="가도뻸"/>
      <sheetName val="주beam"/>
      <sheetName val="전등설비"/>
      <sheetName val="기본단가"/>
      <sheetName val="인건비단가"/>
      <sheetName val="계산조건"/>
      <sheetName val="50201련박스"/>
      <sheetName val="BQ"/>
      <sheetName val="관기초"/>
      <sheetName val="관기초1"/>
      <sheetName val="박스규격"/>
      <sheetName val="보통암3"/>
      <sheetName val="BOX토공"/>
      <sheetName val="연결관수량-전공구"/>
      <sheetName val="연약지반"/>
      <sheetName val="토사3"/>
      <sheetName val="리핑암3"/>
      <sheetName val="우수공"/>
      <sheetName val="피벗테이블데이터분석"/>
      <sheetName val="적용단위길이"/>
      <sheetName val="일반부표"/>
      <sheetName val="내역률노무비"/>
      <sheetName val="상부집계표"/>
      <sheetName val="경비2내역"/>
      <sheetName val="Shee__"/>
      <sheetName val="갑지(추정)"/>
      <sheetName val="배열수식"/>
      <sheetName val="토공총괄헾⿷_x0005_"/>
      <sheetName val="공량산출서"/>
      <sheetName val="부대tu"/>
      <sheetName val="토공검토G"/>
      <sheetName val="CTEMCOST"/>
      <sheetName val="EQT-ESTN"/>
      <sheetName val="사  업  비  수  지  예  산  서"/>
      <sheetName val="설계예시"/>
      <sheetName val="변경원가서갑"/>
      <sheetName val="나.다.라.마.바.피복재 산정"/>
      <sheetName val="토 傠_x0013__xdaa2_"/>
      <sheetName val="토 捀_x0013__xdaa2_"/>
      <sheetName val="토 _x0005__x0000_"/>
      <sheetName val="ABUT수량-︀ᇕ"/>
      <sheetName val="ABUT수량-缀ᨪ"/>
      <sheetName val="ABUT수량-㔀቎"/>
      <sheetName val="토 挔_x0012_竖"/>
      <sheetName val="구체집계3_0x2__x0000__x0000_䤰_x0000__x0000__x0000_"/>
      <sheetName val="토 _x0000__x0000_"/>
      <sheetName val="6공구(당초)"/>
      <sheetName val="지급자재缀ᨪ԰_x0000_缀"/>
      <sheetName val="CON'C"/>
      <sheetName val="Ⅱ실행비목"/>
      <sheetName val="구체집계2@︀ᇕ԰_x0000_缀_x0000__x0000_"/>
      <sheetName val="지급자재ᰀ፜搀፜"/>
      <sheetName val="대비"/>
      <sheetName val="원가계산서(1공구)-헾⿆"/>
      <sheetName val="건축수량산출"/>
      <sheetName val="단砀⫵"/>
      <sheetName val=" 상부공통집계(총괄)"/>
      <sheetName val="원가계산서(1공구)-蒈+"/>
      <sheetName val="구체3_5x3_5-8-1ׂ"/>
      <sheetName val="요_x0005_"/>
      <sheetName val="경산"/>
      <sheetName val="현ᰀ"/>
      <sheetName val="FRP산출근橂"/>
      <sheetName val="일위대橂⿭_x0005_"/>
      <sheetName val="접도구역경계표주傠_x0013_"/>
      <sheetName val="접도구역경계표주_x0005__x0000_"/>
      <sheetName val="간지양식"/>
      <sheetName val="구체3_5x3_5-8-1԰"/>
      <sheetName val="원가계산서(1԰_x0000_缀_x0000__x0000__x0000_"/>
      <sheetName val="구체집계4_5x4_5_x0005__x0000__x0000__x0000_"/>
      <sheetName val="구체3_0x2_0(԰_x0000_缀_x0000_"/>
      <sheetName val="구체집계4_5x4_5尜_x0013_層_x0013_闰"/>
      <sheetName val="원가계산서(1ᰀ፜搀፜ን"/>
      <sheetName val="구체3_5x3_5-8-1렀"/>
      <sheetName val="구체3_0x2_0(᳇፜搀፜"/>
      <sheetName val="내역서(설비+소방)"/>
      <sheetName val="구체3_0x2_0(렀቟԰_x0000_"/>
      <sheetName val="구체집계4_5x4_5徸〒_x0005__x0000_"/>
      <sheetName val="통로암거 4.5 ×4.5 토피0~3m  수량 집계표0"/>
      <sheetName val="접도구역경계표주窨_x0013_"/>
      <sheetName val="접도구역경계표주畠_x0013_"/>
      <sheetName val="접도구역경계표주竈_x0013_"/>
      <sheetName val="접도구역경계표주挔_x0012_"/>
      <sheetName val="접도구역경계표주齘_x0013_"/>
      <sheetName val="접도구역경계표주僀_x0013_"/>
      <sheetName val="접도구역경계표주헾】"/>
      <sheetName val="접도구역경계표주贸_x0013_"/>
      <sheetName val="화설내"/>
      <sheetName val="일위怀፵"/>
      <sheetName val="재료비_(2)"/>
      <sheetName val="라멘기초"/>
      <sheetName val="구체3_0x2_0(ﻇᇕ԰_x0000_"/>
      <sheetName val="구체3_5x3_5-8-1㔀"/>
      <sheetName val="구체3_0x2_0(㗇቎԰_x0000_"/>
      <sheetName val="구체3_0x2_0(㔀቎԰_x0000_"/>
      <sheetName val="투洬"/>
      <sheetName val="구체집계4_5x4丵〒_x0005__x0000__x0000__x0000_"/>
      <sheetName val="접도구역경계표주丵〒"/>
      <sheetName val="구체집계3_0x2尜_x0013_層_x0013_闰〒_x0005_"/>
      <sheetName val="단면설계"/>
      <sheetName val="구체집계4_5x4_5丵〒_x0005__x0000_"/>
      <sheetName val="현장경비"/>
      <sheetName val="구체집계3_0x2壸5丵⿋_x0005__x0000_"/>
      <sheetName val="변경내역"/>
      <sheetName val="구체집계3_0x2喐6嗜6丵⿄_x0005_"/>
      <sheetName val="구체집계4_5x4_5헾】_x0005__x0000_"/>
      <sheetName val="구체3_0x2_0(Ⰰ⡛琀⡛"/>
      <sheetName val="돈암사업"/>
      <sheetName val="시점교︀"/>
      <sheetName val="TYPE1"/>
      <sheetName val="공사비집계"/>
      <sheetName val="NYS"/>
      <sheetName val="별표 "/>
      <sheetName val="분양금할인"/>
      <sheetName val="구체집계2@栀ᚃ가ᚃ︀崙ԯ"/>
      <sheetName val="토공A"/>
      <sheetName val="9811"/>
      <sheetName val="부표총괄"/>
      <sheetName val="9509"/>
      <sheetName val="PipWT"/>
      <sheetName val="사업부배부A"/>
      <sheetName val="산근"/>
      <sheetName val="CANOPY"/>
      <sheetName val="하수급견적대비"/>
      <sheetName val="투澘"/>
      <sheetName val="깨기"/>
      <sheetName val="201동 산출근거"/>
      <sheetName val="난간,앙카"/>
      <sheetName val="기둥설계(no)"/>
      <sheetName val="기초판설계(교축직각)"/>
      <sheetName val="용소리교"/>
      <sheetName val="5흙막이"/>
      <sheetName val="3BL공동구 수량"/>
      <sheetName val="지급자재"/>
      <sheetName val="wall"/>
      <sheetName val="정산서 "/>
      <sheetName val="SLAB"/>
      <sheetName val="찍기"/>
      <sheetName val="대,유,램"/>
      <sheetName val="G.R300경비"/>
      <sheetName val="전차선로 물량표"/>
      <sheetName val="한강운반비"/>
      <sheetName val="공통(20-91)"/>
      <sheetName val="일위대가 집계표"/>
      <sheetName val="투吐"/>
      <sheetName val="자재단가 (2)"/>
      <sheetName val="투헾"/>
      <sheetName val="수입"/>
      <sheetName val="투_x0010_"/>
      <sheetName val="투䴨"/>
      <sheetName val="투䡲"/>
      <sheetName val="내역5"/>
      <sheetName val="골조시행"/>
      <sheetName val="ELECTRIC"/>
      <sheetName val="구조물견적서"/>
      <sheetName val="마감산출"/>
      <sheetName val="투䱨"/>
      <sheetName val="SULKEA"/>
      <sheetName val="도"/>
      <sheetName val="Base_Data"/>
      <sheetName val="OCT.FDN"/>
      <sheetName val="PI"/>
      <sheetName val="working load at the btm ft."/>
      <sheetName val="stability check"/>
      <sheetName val="design criteria"/>
      <sheetName val="D-3503"/>
      <sheetName val="CAL"/>
      <sheetName val="DRAIN DRUM PIT D-301"/>
      <sheetName val="2.설계제원"/>
      <sheetName val="WIND"/>
      <sheetName val="calcul"/>
      <sheetName val="HORI. VESSEL"/>
      <sheetName val="단면검토"/>
      <sheetName val="TYPE-A"/>
      <sheetName val="부재력정리"/>
      <sheetName val="REBAR"/>
      <sheetName val="POL6차-PIPING"/>
      <sheetName val="상선"/>
      <sheetName val="계정"/>
      <sheetName val="투㟨"/>
      <sheetName val="자재수량"/>
      <sheetName val="Sheet1_(2)"/>
      <sheetName val="구체2_0x︀ᇕ԰_x0000_缀_x0000__x0000__x0000_"/>
      <sheetName val="현대물량"/>
      <sheetName val="중기손료"/>
      <sheetName val="구체3_5x3_5-8-1 "/>
      <sheetName val="구체3_0x2_0( ⱗ氀ⱗ"/>
      <sheetName val="구체3_0x2_0(䈀ᅪ԰_x0000_"/>
      <sheetName val="초"/>
      <sheetName val="woo(mac)"/>
      <sheetName val="공통가설공사"/>
      <sheetName val="가설건물"/>
      <sheetName val="인수공규격"/>
      <sheetName val="위치조렀"/>
      <sheetName val="위치조怀"/>
      <sheetName val="위치조ࠀ"/>
      <sheetName val="토공산근"/>
      <sheetName val="6.교좌면보강"/>
      <sheetName val="96노임기준"/>
      <sheetName val="매출"/>
      <sheetName val="단가(1)"/>
      <sheetName val="표지-내역서壒〚_x0005__x0000_"/>
      <sheetName val="0506생활권구적"/>
      <sheetName val="총수량집계표"/>
      <sheetName val="소야공정계획표"/>
      <sheetName val="1,2공구원가계산서"/>
      <sheetName val="1공구산출내역서"/>
      <sheetName val="국내조달(통합-1)"/>
      <sheetName val="토량산출서"/>
      <sheetName val="교통처리우회도로"/>
      <sheetName val="총괄수량집계표"/>
      <sheetName val="단  가  대  비  표"/>
      <sheetName val="일  위  대  가  목  록"/>
      <sheetName val="SG"/>
      <sheetName val="도기류"/>
      <sheetName val="노임이"/>
      <sheetName val="구체집계2_0x2_0(7-렀቟԰"/>
      <sheetName val="문화재 시굴조사비(표지)"/>
      <sheetName val="기㔀቎԰"/>
      <sheetName val="관접합및부설"/>
      <sheetName val="재료집계"/>
      <sheetName val="Bid_Detail"/>
      <sheetName val="구체집계2_0x2䈀㉪ԯ_x0000_缀_x0000__x0000_"/>
      <sheetName val="3.7교축하중"/>
      <sheetName val="조명율_x0005_"/>
      <sheetName val="실행내역서을지"/>
      <sheetName val="중로근거"/>
      <sheetName val="국도접속_차도부수량"/>
      <sheetName val="A_7"/>
      <sheetName val="내역서(삼礊め"/>
      <sheetName val="단가일람"/>
      <sheetName val="조경일람"/>
      <sheetName val="맨홀조서"/>
      <sheetName val="단가대비표"/>
      <sheetName val="★도급내역"/>
      <sheetName val="단﹃ᇕ"/>
      <sheetName val="기계설비"/>
      <sheetName val="공구"/>
      <sheetName val="3.바닥판설계"/>
      <sheetName val="예산총괄표"/>
      <sheetName val="업체별기성"/>
      <sheetName val="약품공급2"/>
      <sheetName val="(4-2)열관류값-2"/>
      <sheetName val="工관리비율"/>
      <sheetName val="工완성공사율"/>
      <sheetName val="배수내역"/>
      <sheetName val="MixBed"/>
      <sheetName val="CondPol"/>
      <sheetName val="코드1(매출계정)"/>
      <sheetName val="코드2(원가계정)"/>
      <sheetName val="코드5(투자비계정)"/>
      <sheetName val="CONCRETE"/>
      <sheetName val="제잡비집계"/>
      <sheetName val="PLP"/>
      <sheetName val="AC포장수량"/>
      <sheetName val="교통대책내역"/>
      <sheetName val="교육종류"/>
      <sheetName val="집수정단위수량 "/>
      <sheetName val="특수선일위대가"/>
      <sheetName val="공문(신)"/>
      <sheetName val="삼성동50"/>
      <sheetName val="단֬큭࠯"/>
      <sheetName val="3.하중산정4.양수압5.지지︀"/>
      <sheetName val="오동"/>
      <sheetName val="대조"/>
      <sheetName val="나한"/>
      <sheetName val="원가계婌."/>
      <sheetName val="토공분배표"/>
      <sheetName val="1"/>
      <sheetName val="MOTOR"/>
      <sheetName val="Macro(전기)"/>
      <sheetName val="토공수량산출"/>
      <sheetName val="토적계산서"/>
      <sheetName val="제잡비계산"/>
      <sheetName val="주요자재단가"/>
      <sheetName val="사급자재총괄"/>
      <sheetName val="역T형교대(말뚝기초)"/>
      <sheetName val="단위중기"/>
      <sheetName val="WORK"/>
      <sheetName val="투尜"/>
      <sheetName val="상 부"/>
      <sheetName val="나"/>
      <sheetName val="가압장구체수량산출서"/>
      <sheetName val="I一般比"/>
      <sheetName val="99사업계획"/>
      <sheetName val="7_PILE__䈀ᅪ԰_x0000_"/>
      <sheetName val="7_PILE__︀ᇕ԰_x0000_"/>
      <sheetName val="1.설계기준"/>
      <sheetName val="보차도경계석수량"/>
      <sheetName val="견적대비표"/>
      <sheetName val="예가표"/>
      <sheetName val="도급자재"/>
      <sheetName val="토목공사"/>
      <sheetName val="건축원가"/>
      <sheetName val="기성고"/>
      <sheetName val="전기"/>
      <sheetName val="3.2산출근거(감독)"/>
      <sheetName val="별첨-기계경비 산출목록"/>
      <sheetName val="교대일반수량"/>
      <sheetName val="장비집계"/>
      <sheetName val="ITEM"/>
      <sheetName val="토적표(_x0000__x0000_"/>
      <sheetName val="토적표(˯"/>
      <sheetName val="토적표(摠ˌ"/>
      <sheetName val="토적표(狘Ĕ"/>
      <sheetName val="토적표(_xd9a0_ط"/>
      <sheetName val="토적표(矠ˌ"/>
      <sheetName val="직재"/>
      <sheetName val="명세서"/>
      <sheetName val="6PILE__(돌출)"/>
      <sheetName val="남양시작동자105노65기1_3화1_2"/>
      <sheetName val="구체3_5x3_5-8-1退"/>
      <sheetName val="접도구역경계표주橂】"/>
      <sheetName val="위치조"/>
      <sheetName val="특별교실"/>
      <sheetName val="경영혁신본부"/>
      <sheetName val="고양시"/>
      <sheetName val="토목내역서 (도급단가)"/>
      <sheetName val="자료입력"/>
      <sheetName val="구체집계2_0x2_0(7-1렀቟"/>
      <sheetName val="설계서(본관)"/>
      <sheetName val="구체3_0x2_0(퀀቙ᰀቚ"/>
      <sheetName val="구체3_5x3_5-8-1ᰀ"/>
      <sheetName val="배수관"/>
      <sheetName val="접도구역경계표주헾⽄"/>
      <sheetName val="변경현황"/>
      <sheetName val="접도구역경계표주鱨_x0013_"/>
      <sheetName val="2.재료비"/>
      <sheetName val="고유코드_설계"/>
      <sheetName val="폐기물"/>
      <sheetName val="연결관연장"/>
      <sheetName val="Total 단위경유량집계"/>
      <sheetName val="Sheet6"/>
      <sheetName val="투_x0000_"/>
      <sheetName val="세계수요종합OK"/>
      <sheetName val="포장공자재집계표"/>
      <sheetName val="투暷"/>
      <sheetName val="경영계획1월"/>
      <sheetName val="전睮"/>
      <sheetName val="위치조_x0001_"/>
      <sheetName val="투㚈"/>
      <sheetName val="tggwan(mac)"/>
      <sheetName val="수로암거"/>
      <sheetName val="내역서 제출"/>
      <sheetName val="단   산"/>
      <sheetName val="실    단"/>
      <sheetName val="값"/>
      <sheetName val="원가계산서(1栆ⅎ_x0000_⷇쐋ꍣ"/>
      <sheetName val="7⠀ᩗ"/>
      <sheetName val="사업수지"/>
      <sheetName val="부표(010427)"/>
      <sheetName val="FRP산출근ᛅ"/>
      <sheetName val="일위총괄표"/>
      <sheetName val="FRP산출근헾"/>
      <sheetName val="C_배수ԯ_x0000_"/>
      <sheetName val="C_배수︀ᇕ"/>
      <sheetName val="2축기둥해석"/>
      <sheetName val="단락전류-A"/>
      <sheetName val="단䈀ᅪ"/>
      <sheetName val="Proposal"/>
      <sheetName val="5.세운W-A"/>
      <sheetName val="2000전체분"/>
      <sheetName val="시설물일위"/>
      <sheetName val="포장총괄집계표"/>
      <sheetName val="A4"/>
      <sheetName val="외주비"/>
      <sheetName val="원가계䘭畲"/>
      <sheetName val="원가계葘C"/>
      <sheetName val="원가계䘭瘆"/>
      <sheetName val="원가계䘭眙"/>
      <sheetName val="원가계尜_x0013_"/>
      <sheetName val="원가계䘭皙"/>
      <sheetName val="원가계_x0000__x0000_"/>
      <sheetName val="원가계☦ŀ"/>
      <sheetName val="원가계☦:"/>
      <sheetName val="원가계뇣ė"/>
      <sheetName val="원가계瘱Ē"/>
      <sheetName val="원가계챔B"/>
      <sheetName val="BOX날개벽"/>
      <sheetName val="원가계䘭癙"/>
      <sheetName val="3련 BOX"/>
      <sheetName val="다곡2교"/>
      <sheetName val="C_배䤊⾛_x0005_"/>
      <sheetName val="C_배哐.唜"/>
      <sheetName val="이름표지정"/>
      <sheetName val="1000 DB구축 부표"/>
      <sheetName val="열린교실"/>
      <sheetName val="형틀공사"/>
      <sheetName val="건축설비"/>
      <sheetName val="검토"/>
      <sheetName val="종배수관"/>
      <sheetName val="편입용지조서"/>
      <sheetName val="대비표"/>
      <sheetName val="대호방조제 접속공"/>
      <sheetName val="GSTOTAL"/>
      <sheetName val="구분자"/>
      <sheetName val="투㤸"/>
      <sheetName val="투㖈"/>
      <sheetName val="도급내역서"/>
      <sheetName val="위치조 "/>
      <sheetName val="위치조ꀀ"/>
      <sheetName val="위치조"/>
      <sheetName val="위치조僅"/>
      <sheetName val="위치조退"/>
      <sheetName val="위치조뀀"/>
      <sheetName val="음성방향"/>
      <sheetName val="위치조쐀"/>
      <sheetName val="위치조䈀"/>
      <sheetName val="외국인산업연수생"/>
      <sheetName val="교통처리우회도㄁"/>
      <sheetName val="조명율丵"/>
      <sheetName val="조명율汐"/>
      <sheetName val="조명율橂"/>
      <sheetName val="조명율劀"/>
      <sheetName val="L40 B19.9"/>
      <sheetName val="내역서 "/>
      <sheetName val="1~69"/>
      <sheetName val="규준틀"/>
      <sheetName val="설계명세"/>
      <sheetName val="위치조瀀"/>
      <sheetName val="구체집계2_0x2_︀뗕ԯ_x0000_缀_x0000_"/>
      <sheetName val="일반_x0005__x0000_"/>
      <sheetName val="일반圠_x0018_"/>
      <sheetName val="6က_x0000_"/>
      <sheetName val="복주식단위수량"/>
      <sheetName val="단위량당중기"/>
      <sheetName val="연결관단위"/>
      <sheetName val="도로경계블럭연장조서"/>
      <sheetName val="고정보爇譈0_x0000_"/>
      <sheetName val="고정보䠉ፓ　冂"/>
      <sheetName val="1__설계조건_2_단면가정_3__하중계산"/>
      <sheetName val="DATA_입력란"/>
      <sheetName val="변화치수"/>
      <sheetName val="횡배수관위치조서"/>
      <sheetName val="단가_x0005__x0000_"/>
      <sheetName val="하부철근수저"/>
      <sheetName val="하부철근수砀"/>
      <sheetName val="일਀鵹ԯ"/>
      <sheetName val="하부철근수_x0000_"/>
      <sheetName val="펌프장토공수량산출"/>
      <sheetName val="일반맨홀수량집계(A-7 LINE)"/>
      <sheetName val="실행예산 명세표"/>
      <sheetName val="결재(카메라)"/>
      <sheetName val="L_RPTA05_목록"/>
      <sheetName val="Sensitivity"/>
      <sheetName val="측구공수량집계"/>
      <sheetName val="배수공집계표"/>
      <sheetName val="3지구단위"/>
      <sheetName val="산근터빈"/>
      <sheetName val="S1,3"/>
      <sheetName val="︀ᇕ"/>
      <sheetName val="터널조도"/>
      <sheetName val="DATA_BAC_"/>
      <sheetName val="중기가격"/>
      <sheetName val="몰탈재료산출"/>
      <sheetName val="지우기"/>
      <sheetName val="맨1"/>
      <sheetName val="교대"/>
      <sheetName val="단관데이터"/>
      <sheetName val="이형관데이터"/>
      <sheetName val="98수문일위"/>
      <sheetName val="대포2교접속"/>
      <sheetName val="천방교접속"/>
      <sheetName val="대전-교대(A1-A2)"/>
      <sheetName val="일0_x0000_䠀"/>
      <sheetName val="일0_x0000_ "/>
      <sheetName val="6_x0005__x000a_"/>
      <sheetName val="공통가설"/>
      <sheetName val="원가계산서 (변경계약) (3)"/>
      <sheetName val="LOPCALC"/>
      <sheetName val="접도구역경계표주風_x001a_"/>
      <sheetName val="접도구역경계표주헾⾦"/>
      <sheetName val="접도구역경계표주鹘%"/>
      <sheetName val="구체2_0x2_0(3-5_x0010_"/>
      <sheetName val="구체2_0x2_0(3-5_x0005_"/>
      <sheetName val="구체2_0x2_0(3-5헾"/>
      <sheetName val="구체2_0x2_0(3-5菸"/>
      <sheetName val="noyim"/>
      <sheetName val="1단계"/>
      <sheetName val="구체집계2_0x2_0(5-7ׇ"/>
      <sheetName val="개략"/>
      <sheetName val="참조자료"/>
      <sheetName val="구체집계2_0x2_0(5-7ԯ"/>
      <sheetName val="여과지동"/>
      <sheetName val="6.자재단가"/>
      <sheetName val="CODE1"/>
      <sheetName val="집수정단위수량"/>
      <sheetName val="문학간접"/>
      <sheetName val="간접"/>
      <sheetName val="도장수량(하1)"/>
      <sheetName val="수색정거장"/>
      <sheetName val="박스암거2.5x2.0"/>
      <sheetName val="포장재료집계표"/>
      <sheetName val="포장면적산출"/>
      <sheetName val="포장수량집계"/>
      <sheetName val="BOX"/>
      <sheetName val="출력X"/>
      <sheetName val="위치조쀀"/>
      <sheetName val="2_12기존㔀ԯ_x0000_缀"/>
      <sheetName val="가CP"/>
      <sheetName val="원가 (2)"/>
      <sheetName val="판정1교토공"/>
      <sheetName val="AHU집계"/>
      <sheetName val="98비정기소모"/>
      <sheetName val="목재동바리"/>
      <sheetName val="교대일반수량총괄집계표"/>
      <sheetName val="사당"/>
      <sheetName val="2공구餀ኘ԰_x0000_"/>
      <sheetName val="현장관리비"/>
      <sheetName val="도색집계"/>
      <sheetName val="EJ"/>
      <sheetName val="해평견적"/>
      <sheetName val="노견단위수량"/>
      <sheetName val="수량집계표저ᡛ簀"/>
      <sheetName val="일위대가(_x0005__x0000_"/>
      <sheetName val="수량집계표渀빷ԯ"/>
      <sheetName val="수량 Ὑ"/>
      <sheetName val="물건조서"/>
      <sheetName val="콤보박스와 리스트박스의 연결"/>
      <sheetName val="위렯_x0000_"/>
      <sheetName val="위ᬀ㾀0"/>
      <sheetName val="위㠯_x0000__x0000_"/>
      <sheetName val="위〯B_x0000_"/>
      <sheetName val="위耯j_x0000_"/>
      <sheetName val="위〯_x0000_"/>
      <sheetName val="위က_x0000__x0000_"/>
      <sheetName val="위က_x0000_"/>
      <sheetName val="위က_x0000_"/>
      <sheetName val="건축"/>
      <sheetName val="마감집계"/>
      <sheetName val="일람표(공정)"/>
      <sheetName val="1차 내역서"/>
      <sheetName val="전尜"/>
      <sheetName val="구체집계3_0x2_尜_x0013_層_x0013_闰〒"/>
      <sheetName val="전徸"/>
      <sheetName val="구체집계3_0x2_徸〒_x0005__x0000__x0000_"/>
      <sheetName val="구체2_0X2_0(0-徸〒"/>
      <sheetName val="식재출0_x0000_"/>
      <sheetName val="식재출砀鄌"/>
      <sheetName val="부대공-수량증감 내역서"/>
      <sheetName val="3.하중계산"/>
      <sheetName val="원가서"/>
      <sheetName val="용수량(생활용수)"/>
      <sheetName val="단면별연장"/>
      <sheetName val="수목데이타"/>
      <sheetName val="일반㉚"/>
      <sheetName val="일반_x0000__x0000_"/>
      <sheetName val="[배수관공(IC).xls]원가계☦:"/>
      <sheetName val="Library"/>
      <sheetName val="Checklist"/>
      <sheetName val="WORK-VOL"/>
      <sheetName val="Condition"/>
      <sheetName val="DESIGN(77C-102A)-2"/>
      <sheetName val="BOQ.vts"/>
      <sheetName val="95신규호표"/>
      <sheetName val="1련박스"/>
      <sheetName val="역T형"/>
      <sheetName val="접속슬라브"/>
      <sheetName val="조작대(1연)"/>
      <sheetName val="2013년상반기"/>
      <sheetName val="2.단면가정"/>
      <sheetName val="2_13날개벽ֳ_x0000_缀"/>
      <sheetName val="기타ကṕ"/>
      <sheetName val="기타╗"/>
      <sheetName val="기타䀀ὕ"/>
      <sheetName val="물가"/>
      <sheetName val="원가계산서(공사)"/>
      <sheetName val="신천3호용수로"/>
      <sheetName val="NO.3.PTA PLANT SD COST"/>
      <sheetName val="도급정산"/>
      <sheetName val="세동별비상"/>
      <sheetName val="투㞘"/>
      <sheetName val="단면제원"/>
      <sheetName val="투㒨"/>
      <sheetName val="투槓"/>
      <sheetName val="내역서적용수량 (지방도893)"/>
      <sheetName val="안전시설내역서"/>
      <sheetName val="출금실적"/>
      <sheetName val="위치조耀"/>
      <sheetName val="위치조"/>
      <sheetName val="TTL"/>
      <sheetName val="연도MASTER"/>
      <sheetName val="품셈"/>
      <sheetName val="석축설면"/>
      <sheetName val="설계내역2"/>
      <sheetName val="횡배위치"/>
      <sheetName val="간지 (0)"/>
      <sheetName val="예산"/>
      <sheetName val="상행-교대(A1-A2)"/>
      <sheetName val="투丵"/>
      <sheetName val="투_x0005_"/>
      <sheetName val="카니발(자105노60)"/>
      <sheetName val="콘크리트채움모래"/>
      <sheetName val="기타방호시설"/>
      <sheetName val="슬래브"/>
      <sheetName val="산수배수"/>
      <sheetName val="4)유԰_x0000_"/>
      <sheetName val="공사비"/>
      <sheetName val="OPG䈀塪ԯ"/>
      <sheetName val="OPG䈀屪ԯ"/>
      <sheetName val="미비용95"/>
      <sheetName val="P&amp;L(Ahn)"/>
      <sheetName val="※참고자료※"/>
      <sheetName val="A(Rev.3)"/>
      <sheetName val="도급기성"/>
      <sheetName val="연부97-1"/>
      <sheetName val="일반쌒"/>
      <sheetName val="상부_x0000_"/>
      <sheetName val="일반䠀᝶"/>
      <sheetName val="일반_xd800_ឈ"/>
      <sheetName val="일반栓椈"/>
      <sheetName val="일반厌"/>
      <sheetName val="횡배수관수량"/>
      <sheetName val="기계변경"/>
      <sheetName val="설계명세서"/>
      <sheetName val="예산명세서"/>
      <sheetName val="단가산출2"/>
      <sheetName val="단가산출1"/>
      <sheetName val="공토공단위당"/>
      <sheetName val="OPGꀀ⑯"/>
      <sheetName val="OPGԯ_x0000_缀"/>
      <sheetName val="OPGᲕԯ"/>
      <sheetName val="횡배수관수량집계"/>
      <sheetName val="공조기"/>
      <sheetName val="지출결의서"/>
      <sheetName val="개별요인비교번호"/>
      <sheetName val="일반자료"/>
      <sheetName val="이름표"/>
      <sheetName val="비교표준지"/>
      <sheetName val="DB"/>
      <sheetName val="2_14집䈀ᅪ"/>
      <sheetName val="2_14집԰_x0000_"/>
      <sheetName val="Character"/>
      <sheetName val="견적서1"/>
      <sheetName val="OPG_x000d__x0000__x0000_"/>
      <sheetName val="제출견적서 - 원본 "/>
      <sheetName val="4차원가계산서"/>
      <sheetName val="계수시트"/>
      <sheetName val="효성CB 1P기초"/>
      <sheetName val="예산M11A"/>
      <sheetName val="공통단가"/>
      <sheetName val="운반비"/>
      <sheetName val="가설공사"/>
      <sheetName val="간지1"/>
      <sheetName val="간지2"/>
      <sheetName val="대지1"/>
      <sheetName val="대지2"/>
      <sheetName val="고수호안1"/>
      <sheetName val="고수호안2"/>
      <sheetName val="흥기1"/>
      <sheetName val="흥기2,3"/>
      <sheetName val="보축보수구간"/>
      <sheetName val="대서6낙차보"/>
      <sheetName val="대서1교"/>
      <sheetName val="1진입도로공"/>
      <sheetName val="대서3교 "/>
      <sheetName val="3진입도로공"/>
      <sheetName val="선형"/>
      <sheetName val="수정계획3"/>
      <sheetName val="단가籀%"/>
      <sheetName val="단가艐Ⱦ"/>
      <sheetName val="단가菘_x0019_"/>
      <sheetName val="Stem Footing"/>
      <sheetName val="FRP산출근_x0000_"/>
      <sheetName val="단 box"/>
      <sheetName val="3연box"/>
      <sheetName val="원가계吀_x001f_"/>
      <sheetName val="원가계呠)"/>
      <sheetName val="10"/>
      <sheetName val="11"/>
      <sheetName val="12"/>
      <sheetName val="13"/>
      <sheetName val="14"/>
      <sheetName val="15"/>
      <sheetName val="16"/>
      <sheetName val="3"/>
      <sheetName val="4"/>
      <sheetName val="5"/>
      <sheetName val="7"/>
      <sheetName val="8"/>
      <sheetName val="9"/>
      <sheetName val="유원장"/>
      <sheetName val="일위대가(건축)"/>
      <sheetName val="실행예산SHEET도장재검토"/>
      <sheetName val="배수관및곡선부보강및날개벽"/>
      <sheetName val="2공구자재집"/>
      <sheetName val="위치조Ԁ"/>
      <sheetName val="수량집계_x0000__x0000_Ԁ_x0000_"/>
      <sheetName val="남평내역"/>
      <sheetName val="BLOCK(1)"/>
      <sheetName val="대창(함평)"/>
      <sheetName val="대창(장성)"/>
      <sheetName val="2.냉난방설비공사"/>
      <sheetName val="위치조_x0000_"/>
      <sheetName val="위치조⣇"/>
      <sheetName val="A2"/>
      <sheetName val="보고서원고"/>
      <sheetName val="옹벽"/>
      <sheetName val="기ԯ_x0000_缀"/>
      <sheetName val="암거단위"/>
      <sheetName val="견적대비"/>
      <sheetName val="기䈀嵪ԯ"/>
      <sheetName val="6㔀቎"/>
      <sheetName val="3.하중산정4ࠀ᭷䰀᭷︀곕ԯ_x0000_缀"/>
      <sheetName val="횡배수관집현황堀፾鰀፾︀"/>
      <sheetName val="입력"/>
      <sheetName val="별표"/>
      <sheetName val="신규부표총괄"/>
      <sheetName val="자재조서(2007년 3월)"/>
      <sheetName val="신규품셈총괄"/>
      <sheetName val="노임9월"/>
      <sheetName val="9.Attach"/>
      <sheetName val="일반䈀ᅪ"/>
      <sheetName val="1-21_토적"/>
      <sheetName val="pier-1"/>
      <sheetName val="도색수량산출근거(중로1류)"/>
      <sheetName val="근무계획표 (전체)"/>
      <sheetName val="관급자재대"/>
      <sheetName val="구체집계2_0x2_x0000__x0000_Ԁ_x0000_耀_xda3b__x0002_"/>
      <sheetName val="구체집계2_0x2_x0000__x0000_Ԁ_x0000_쀀_x0002_"/>
      <sheetName val="Tota_x0005_"/>
      <sheetName val="정산ISSUE(T)"/>
      <sheetName val="인건비"/>
      <sheetName val="제2호단위수량"/>
      <sheetName val="평가데이터"/>
      <sheetName val="집계(2)"/>
      <sheetName val="하부철근수怀"/>
      <sheetName val="하부철근수頀"/>
      <sheetName val="TYPE-A,B,C,D"/>
      <sheetName val="계림(함평)"/>
      <sheetName val="계림(장성)"/>
      <sheetName val="1호철근량"/>
      <sheetName val="배수장토목공사비"/>
      <sheetName val="단가조사서"/>
      <sheetName val="교대시점"/>
      <sheetName val="일반栀䒘"/>
      <sheetName val="일반뀀⋔"/>
      <sheetName val="측량노임단가"/>
      <sheetName val="설계서"/>
      <sheetName val="이토변실(A3-LI礊⿨_x0005_"/>
      <sheetName val="BJJIN"/>
      <sheetName val="부안일위"/>
      <sheetName val="사통"/>
      <sheetName val="건축명"/>
      <sheetName val="기계명"/>
      <sheetName val="전기명"/>
      <sheetName val="토목명"/>
      <sheetName val="1호԰_x0000_缀_x0000_"/>
      <sheetName val="1호堀᎟鰀᎟"/>
      <sheetName val="덧씌우기구간수량산출1"/>
      <sheetName val="에너지요금"/>
      <sheetName val="주요량/_x0000_저Í"/>
      <sheetName val="구체집계2_0x2_x0000__x0000_Ԁ_x0000__x0000_Ŋ_x0005__x0000_"/>
      <sheetName val="예산내역"/>
      <sheetName val="상세"/>
      <sheetName val="아스콘포장(중로)"/>
      <sheetName val="1-1구간"/>
      <sheetName val="법면단"/>
      <sheetName val="부하LOAD"/>
      <sheetName val="수맨"/>
      <sheetName val="배1"/>
      <sheetName val="하부철근수²"/>
      <sheetName val="설명서 "/>
      <sheetName val="회사정보"/>
      <sheetName val="JUCK"/>
      <sheetName val="COVER"/>
      <sheetName val="간접경상비"/>
      <sheetName val="단"/>
      <sheetName val="1@3.0X2.0(저류지1)(1)"/>
      <sheetName val="난간벽-3련"/>
      <sheetName val="조서"/>
      <sheetName val="배수계"/>
      <sheetName val="토지-2731"/>
      <sheetName val="토지-181(2)"/>
      <sheetName val="명부"/>
      <sheetName val="농서동"/>
      <sheetName val="영천리"/>
      <sheetName val="2-1. 경관조명 내역총괄표"/>
      <sheetName val="일缀뼪ԯ"/>
      <sheetName val="일ԯ_x0000_缀"/>
      <sheetName val="일　⹹缀"/>
      <sheetName val="기초처리공사비"/>
      <sheetName val="복통공사비"/>
      <sheetName val="본제당공사비"/>
      <sheetName val="시험비"/>
      <sheetName val="중기운반비"/>
      <sheetName val="진입도로공사비"/>
      <sheetName val="취수탑공사비"/>
      <sheetName val="토취장복구"/>
      <sheetName val="운반_골재_5km"/>
      <sheetName val="공사비증(-)䈀४԰_x0000_"/>
      <sheetName val="강교(Sub)"/>
      <sheetName val="일반토공견적"/>
      <sheetName val="암거치수표"/>
      <sheetName val="재료집계표빽업"/>
      <sheetName val="암거수리계산서"/>
      <sheetName val="◀암거수리계산조서"/>
      <sheetName val="◀암거위치"/>
      <sheetName val="최종단면▶"/>
      <sheetName val="◀평균높이▶"/>
      <sheetName val="공종단가"/>
      <sheetName val="입력변수"/>
      <sheetName val="A-4"/>
      <sheetName val="토적표(睬_x0015_"/>
      <sheetName val="2_1ᝓ㰀"/>
      <sheetName val="가시설(TYPE-A)"/>
      <sheetName val="1-1평균터파기고(1)"/>
      <sheetName val="POOM_MOTO"/>
      <sheetName val="POOM_MOTO2"/>
      <sheetName val="기계경비1"/>
      <sheetName val="front"/>
      <sheetName val="대구-교대(A1)"/>
      <sheetName val="지수산_x0000_"/>
      <sheetName val="배관단가조사서"/>
      <sheetName val="저류지수량집계"/>
      <sheetName val="X17-TOTAL"/>
      <sheetName val="BOX-1510"/>
      <sheetName val="DATA(BAC)"/>
      <sheetName val="규격"/>
      <sheetName val="수종"/>
      <sheetName val="구체3_0x2_0餀페ԯ_x0000_缀"/>
      <sheetName val="구체3_0x2_0頀ᕖ餀輦ԯ"/>
      <sheetName val="구체3_0x2_0餀㚘ԯ_x0000_缀"/>
      <sheetName val="노임목록"/>
      <sheetName val="maccp04"/>
      <sheetName val="IMPEADENCE MAP 취수장"/>
      <sheetName val="TYPE-3"/>
      <sheetName val="7_PILE__崀ሹ԰_x0000_"/>
      <sheetName val="옥외등신설"/>
      <sheetName val="저케CV22신설"/>
      <sheetName val="저케CV38신설"/>
      <sheetName val="저케CV8신설"/>
      <sheetName val="접지3종"/>
      <sheetName val="기계경비"/>
      <sheetName val="신당동집계표"/>
      <sheetName val="A-LINE"/>
      <sheetName val="재"/>
      <sheetName val="토적단위"/>
      <sheetName val="구체"/>
      <sheetName val="좌측날개벽"/>
      <sheetName val="우측날개벽"/>
      <sheetName val="공사비증(-)/_x0000_頀_x0014_"/>
      <sheetName val="2_1︀ᇕ԰"/>
      <sheetName val="도阀"/>
      <sheetName val="현장조사"/>
      <sheetName val="제-노임"/>
      <sheetName val="제직재"/>
      <sheetName val="48평형"/>
      <sheetName val="62평형"/>
      <sheetName val="몰탈콘크리트"/>
      <sheetName val="철근집계"/>
      <sheetName val="토공사ԯ_x0000_缀_x0000__x0000_"/>
      <sheetName val="데리네이타_x000c_콐"/>
      <sheetName val="역T형(H=6.0) (2)"/>
      <sheetName val="배수공 주요자재 집계표"/>
      <sheetName val="포장수량산_x0005_"/>
      <sheetName val="안정계산"/>
      <sheetName val="21301동"/>
      <sheetName val="수주추정"/>
      <sheetName val="연습"/>
      <sheetName val="원가계산 (2)"/>
      <sheetName val="기성내역서"/>
      <sheetName val="메인거더-크로스빔200연결부"/>
      <sheetName val="수공기"/>
      <sheetName val="4월"/>
      <sheetName val="장비가동"/>
      <sheetName val="데이터관리"/>
      <sheetName val="재직(경력)증명서"/>
      <sheetName val="구체3_5x3_5-8-1朏"/>
      <sheetName val="분뇨"/>
      <sheetName val="공사비산출서"/>
      <sheetName val="익산"/>
      <sheetName val="⑘"/>
      <sheetName val="철골"/>
      <sheetName val="품셈표"/>
      <sheetName val="하부철근수က"/>
      <sheetName val="1.설계기준 "/>
      <sheetName val="공기주입기 설치공사"/>
      <sheetName val="기본1"/>
      <sheetName val="수정일위대가"/>
      <sheetName val="안동예산서"/>
      <sheetName val="식재일위대가"/>
      <sheetName val="1안"/>
      <sheetName val="03전반노무비"/>
      <sheetName val="구체2@2_5x栀Ẅ가"/>
      <sheetName val="맨홀(0+460)"/>
      <sheetName val="연장및면적(좌측)"/>
      <sheetName val="견적서을지"/>
      <sheetName val="적용(기계)"/>
      <sheetName val="세목전체"/>
      <sheetName val="주요량(⍠」_x0005_"/>
      <sheetName val="용산1_해보_"/>
      <sheetName val="손익차_x0000__x0000_굘"/>
      <sheetName val="마사"/>
      <sheetName val="손익차蚘_x001b_泌"/>
      <sheetName val="수량집계표(12)"/>
      <sheetName val="수량집계표(34)"/>
      <sheetName val="합"/>
      <sheetName val="지장물평가기준"/>
      <sheetName val="산출근거(조건값)"/>
      <sheetName val="현황CODE"/>
      <sheetName val="손익현황"/>
      <sheetName val="2차공사"/>
      <sheetName val="교량"/>
      <sheetName val="첨부1"/>
      <sheetName val="전夈"/>
      <sheetName val="구체집계3_0x2_舘_x0018_헾⼡_x0005__x0000_"/>
      <sheetName val="전丵"/>
      <sheetName val="구체집계3_0x2_丵〒_x0005__x0000__x0000_"/>
      <sheetName val="구체집계3_0x2__x0005__x0000__x0000__x0000__x0000_"/>
      <sheetName val="LINE-8-1@1.5x1.5(TYPE-1)"/>
      <sheetName val="부대시︀"/>
      <sheetName val="[배수관공(IC).xls]공사비증(-)/_x0000_頀_x0014_"/>
      <sheetName val="일반︀賕"/>
      <sheetName val="제출내역 (2)"/>
      <sheetName val="일위렀庫"/>
      <sheetName val="프로젝트"/>
      <sheetName val="자재조사표"/>
      <sheetName val="일반부표집계표"/>
      <sheetName val="토滰%"/>
      <sheetName val="내역ꃑᑖ렀"/>
      <sheetName val="TOT"/>
      <sheetName val="R-F-타공종"/>
      <sheetName val="slab집계"/>
      <sheetName val="슬래브(0)"/>
      <sheetName val="슬래브(1)"/>
      <sheetName val="mb1슬래브송도"/>
      <sheetName val="mb1슬래브송도2"/>
      <sheetName val="ABUT집계"/>
      <sheetName val="BSD (2)"/>
      <sheetName val="카렌스센터계량기설치공사"/>
      <sheetName val="구체2_0x2׎_x0000_缀_x0000__x0000__x0000_܀侙"/>
      <sheetName val="구체2_0x2׎_x0000_缀_x0000__x0000__x0000_唀ᚹ"/>
      <sheetName val="구체2_0x2ﻎᇕ԰_x0000_缀_x0000__x0000__x0000_"/>
      <sheetName val="구체2_0x2׎_x0000_缀_x0000__x0000__x0000_㰀"/>
      <sheetName val="승용"/>
      <sheetName val="총사업비명세"/>
      <sheetName val="총투자비산정"/>
      <sheetName val="노무,재료"/>
      <sheetName val="표지_토공"/>
      <sheetName val="내역적용수량"/>
      <sheetName val="총괄토공수량집계표"/>
      <sheetName val="기존포장수량산출"/>
      <sheetName val="수량집계표"/>
      <sheetName val="파인밸리-토적"/>
      <sheetName val="파인밸리-포장절단"/>
      <sheetName val="입석대입구-토적"/>
      <sheetName val="입석대입구-포장절단"/>
      <sheetName val="경원밸리-토적 (2)"/>
      <sheetName val="경원밸리-포장절단 (2)"/>
      <sheetName val="우수관로(ASP)"/>
      <sheetName val="경원밸리-토적"/>
      <sheetName val="경원밸리-포장절단"/>
      <sheetName val="말뚝기초(안정검토)-외측"/>
      <sheetName val="기본(98)"/>
      <sheetName val="SANBAISU"/>
      <sheetName val="(C)원내역"/>
      <sheetName val="세금자료"/>
      <sheetName val="양지䬨"/>
      <sheetName val="도급FORM"/>
      <sheetName val="품"/>
      <sheetName val="총괄자재집계표"/>
      <sheetName val="자2.재료비단가"/>
      <sheetName val="단위수량(출력X)"/>
      <sheetName val="RD제품개발투자비(매가)"/>
      <sheetName val="건축내역서"/>
      <sheetName val="설비내역서"/>
      <sheetName val="전기내역서"/>
      <sheetName val="기계data"/>
      <sheetName val="산출-설비"/>
      <sheetName val="청주(철골발주의뢰서)"/>
      <sheetName val="횡배수관집현喠.嗬.颙⽲"/>
      <sheetName val="쌍송_x0000_"/>
      <sheetName val="6퇈ꚲ"/>
      <sheetName val="면수"/>
      <sheetName val="철거공-조경"/>
      <sheetName val="왕십리방향"/>
      <sheetName val="총괄-1"/>
      <sheetName val="전_x0000_"/>
      <sheetName val="3.공통공사대비"/>
      <sheetName val="구체집계3_0x2_0(0_x0010__x0000_爰"/>
      <sheetName val="일위단위"/>
      <sheetName val="우수공집계"/>
      <sheetName val="시간당누수량표"/>
      <sheetName val="1.물가시세표"/>
      <sheetName val="4.중기단가산출"/>
      <sheetName val="원하대비"/>
      <sheetName val="원도급"/>
      <sheetName val="하도급"/>
      <sheetName val="본지사합"/>
      <sheetName val="노무비갑지"/>
      <sheetName val="2000년 공정표"/>
      <sheetName val="일蠋⪖堀"/>
      <sheetName val="일렀₃︀"/>
      <sheetName val="일꜀䞵ԯ"/>
      <sheetName val="일︀ổԯ"/>
      <sheetName val="하부철근수頁"/>
      <sheetName val="2호송수관로 포장조서"/>
      <sheetName val="갑지1"/>
      <sheetName val="1단계총괄내역서"/>
      <sheetName val="설계표지"/>
      <sheetName val="간접공사비 적용요율"/>
      <sheetName val="수량집계표 "/>
      <sheetName val="DATE2001"/>
      <sheetName val="정물량"/>
      <sheetName val="코드"/>
      <sheetName val="일반ࠀ⏁"/>
      <sheetName val="집계표(육상)"/>
      <sheetName val="실행갑지"/>
      <sheetName val="일반_x0000_樀"/>
      <sheetName val="재료비단가"/>
      <sheetName val="자재계산서"/>
      <sheetName val="주소록"/>
      <sheetName val="식생블럭단위수량"/>
      <sheetName val="주요량(헾】_x0005_"/>
      <sheetName val="정보매체A동"/>
      <sheetName val="C_배수관공3"/>
      <sheetName val="2_10횡배수관3"/>
      <sheetName val="2_12기존배수관세척3"/>
      <sheetName val="2_13날개벽및면벽3"/>
      <sheetName val="2_14집수정3"/>
      <sheetName val="절성경계보강공현황및집계_3"/>
      <sheetName val="구체집계2_0x2_0(0-3)3"/>
      <sheetName val="구체2_0X2_0(0-3)3"/>
      <sheetName val="구체집계2_0x2_0(3-5)3"/>
      <sheetName val="구체2_0x2_0(3-5)3"/>
      <sheetName val="구체집계2_0x2_0(5-7)3"/>
      <sheetName val="구체2_0x2_0(5-7)3"/>
      <sheetName val="구체집계2_0x2_0(7-10)3"/>
      <sheetName val="구체2_0x2_0(7-10)3"/>
      <sheetName val="구체집계2@2_5x2_53"/>
      <sheetName val="구체2@2_5x2_53"/>
      <sheetName val="구체집계3_0x2_0(0-3)3"/>
      <sheetName val="구체3_0x2_0(0-3)3"/>
      <sheetName val="구체집계3_0x2_0(6-8)3"/>
      <sheetName val="구체3_0x2_0(6-8)3"/>
      <sheetName val="구체집계3_5x3_5(8-10)3"/>
      <sheetName val="구체3_5x3_5(8-10)3"/>
      <sheetName val="구체집계4_5x4_5(2-3)3"/>
      <sheetName val="구체4_5x4_5(2-3)3"/>
      <sheetName val="구체집계4_5x4_5(4-5)3"/>
      <sheetName val="구체4_5x4_5(4-5)3"/>
      <sheetName val="구체2_5x2_0(6-8)3"/>
      <sheetName val="구체3_5x3_5-8-103"/>
      <sheetName val="b_수로이설3"/>
      <sheetName val="c_돌붙임후면배수표지2"/>
      <sheetName val="d_기존배수관폐쇄표지2"/>
      <sheetName val="e_기존BOX폐쇄표지2"/>
      <sheetName val="j_제작집수정표지2"/>
      <sheetName val="k__문비2"/>
      <sheetName val="파형강판_총수량집계표2"/>
      <sheetName val="철근수량_집계표2"/>
      <sheetName val="제목_(토공)2"/>
      <sheetName val="규준틀및경계말목_(좌안)2"/>
      <sheetName val="u형측구_집계표2"/>
      <sheetName val="2지구u형측구_2"/>
      <sheetName val="C_간지2"/>
      <sheetName val="2_10간지2"/>
      <sheetName val="2_11간지2"/>
      <sheetName val="2_13간지2"/>
      <sheetName val="2_14간지2"/>
      <sheetName val="토공(우물통,기타)_2"/>
      <sheetName val="총괄갑_2"/>
      <sheetName val="역T형옹벽(3_0)2"/>
      <sheetName val="96보완계획7_122"/>
      <sheetName val="준검_내역서2"/>
      <sheetName val="A_LINE2"/>
      <sheetName val="7_PILE__(돌출)2"/>
      <sheetName val="국도접속_차도부수량2"/>
      <sheetName val="3_하중산정4_지지력2"/>
      <sheetName val="5_공종별예산내역서2"/>
      <sheetName val="구조______2"/>
      <sheetName val="6PILE__(돌출)2"/>
      <sheetName val="남양시작동자105노65기1_3화1_22"/>
      <sheetName val="개비온_단위2"/>
      <sheetName val="단가_2"/>
      <sheetName val="8_PILE__(돌출)2"/>
      <sheetName val="단가표_(2)2"/>
      <sheetName val="Sheet1_(2)2"/>
      <sheetName val="97_사업추정(WEKI)2"/>
      <sheetName val="WEIGHT_LIST2"/>
      <sheetName val="표__지2"/>
      <sheetName val="C_배수관공1"/>
      <sheetName val="2_10횡배수관1"/>
      <sheetName val="2_12기존배수관세척1"/>
      <sheetName val="2_13날개벽및면벽1"/>
      <sheetName val="2_14집수정1"/>
      <sheetName val="절성경계보강공현황및집계_1"/>
      <sheetName val="구체집계2_0x2_0(0-3)1"/>
      <sheetName val="구체2_0X2_0(0-3)1"/>
      <sheetName val="구체집계2_0x2_0(3-5)1"/>
      <sheetName val="구체2_0x2_0(3-5)1"/>
      <sheetName val="구체집계2_0x2_0(5-7)1"/>
      <sheetName val="구체2_0x2_0(5-7)1"/>
      <sheetName val="구체집계2_0x2_0(7-10)1"/>
      <sheetName val="구체2_0x2_0(7-10)1"/>
      <sheetName val="구체집계2@2_5x2_51"/>
      <sheetName val="구체2@2_5x2_51"/>
      <sheetName val="구체집계3_0x2_0(0-3)1"/>
      <sheetName val="구체3_0x2_0(0-3)1"/>
      <sheetName val="구체집계3_0x2_0(6-8)1"/>
      <sheetName val="구체3_0x2_0(6-8)1"/>
      <sheetName val="구체집계3_5x3_5(8-10)1"/>
      <sheetName val="구체3_5x3_5(8-10)1"/>
      <sheetName val="구체집계4_5x4_5(2-3)1"/>
      <sheetName val="구체4_5x4_5(2-3)1"/>
      <sheetName val="구체집계4_5x4_5(4-5)1"/>
      <sheetName val="구체4_5x4_5(4-5)1"/>
      <sheetName val="구체2_5x2_0(6-8)1"/>
      <sheetName val="구체3_5x3_5-8-101"/>
      <sheetName val="b_수로이설1"/>
      <sheetName val="3_하중산정4_지지력"/>
      <sheetName val="구조______"/>
      <sheetName val="개비온_단위"/>
      <sheetName val="단가_"/>
      <sheetName val="8_PILE__(돌출)"/>
      <sheetName val="단가표_(2)"/>
      <sheetName val="WEIGHT_LIST"/>
      <sheetName val="표__지"/>
      <sheetName val="C_배수관공2"/>
      <sheetName val="2_10횡배수관2"/>
      <sheetName val="2_12기존배수관세척2"/>
      <sheetName val="2_13날개벽및면벽2"/>
      <sheetName val="2_14집수정2"/>
      <sheetName val="절성경계보강공현황및집계_2"/>
      <sheetName val="구체집계2_0x2_0(0-3)2"/>
      <sheetName val="구체2_0X2_0(0-3)2"/>
      <sheetName val="구체집계2_0x2_0(3-5)2"/>
      <sheetName val="구체2_0x2_0(3-5)2"/>
      <sheetName val="구체집계2_0x2_0(5-7)2"/>
      <sheetName val="구체2_0x2_0(5-7)2"/>
      <sheetName val="구체집계2_0x2_0(7-10)2"/>
      <sheetName val="구체2_0x2_0(7-10)2"/>
      <sheetName val="구체집계2@2_5x2_52"/>
      <sheetName val="구체2@2_5x2_52"/>
      <sheetName val="구체집계3_0x2_0(0-3)2"/>
      <sheetName val="구체3_0x2_0(0-3)2"/>
      <sheetName val="구체집계3_0x2_0(6-8)2"/>
      <sheetName val="구체3_0x2_0(6-8)2"/>
      <sheetName val="구체집계3_5x3_5(8-10)2"/>
      <sheetName val="구체3_5x3_5(8-10)2"/>
      <sheetName val="구체집계4_5x4_5(2-3)2"/>
      <sheetName val="구체4_5x4_5(2-3)2"/>
      <sheetName val="구체집계4_5x4_5(4-5)2"/>
      <sheetName val="구체4_5x4_5(4-5)2"/>
      <sheetName val="구체2_5x2_0(6-8)2"/>
      <sheetName val="구체3_5x3_5-8-102"/>
      <sheetName val="b_수로이설2"/>
      <sheetName val="c_돌붙임후면배수표지1"/>
      <sheetName val="d_기존배수관폐쇄표지1"/>
      <sheetName val="e_기존BOX폐쇄표지1"/>
      <sheetName val="j_제작집수정표지1"/>
      <sheetName val="k__문비1"/>
      <sheetName val="파형강판_총수량집계표1"/>
      <sheetName val="철근수량_집계표1"/>
      <sheetName val="제목_(토공)1"/>
      <sheetName val="규준틀및경계말목_(좌안)1"/>
      <sheetName val="u형측구_집계표1"/>
      <sheetName val="2지구u형측구_1"/>
      <sheetName val="C_간지1"/>
      <sheetName val="2_10간지1"/>
      <sheetName val="2_11간지1"/>
      <sheetName val="2_13간지1"/>
      <sheetName val="2_14간지1"/>
      <sheetName val="토공(우물통,기타)_1"/>
      <sheetName val="총괄갑_1"/>
      <sheetName val="역T형옹벽(3_0)1"/>
      <sheetName val="96보완계획7_121"/>
      <sheetName val="준검_내역서1"/>
      <sheetName val="A_LINE1"/>
      <sheetName val="7_PILE__(돌출)1"/>
      <sheetName val="국도접속_차도부수량1"/>
      <sheetName val="3_하중산정4_지지력1"/>
      <sheetName val="5_공종별예산내역서1"/>
      <sheetName val="구조______1"/>
      <sheetName val="6PILE__(돌출)1"/>
      <sheetName val="남양시작동자105노65기1_3화1_21"/>
      <sheetName val="개비온_단위1"/>
      <sheetName val="단가_1"/>
      <sheetName val="8_PILE__(돌출)1"/>
      <sheetName val="단가표_(2)1"/>
      <sheetName val="Sheet1_(2)1"/>
      <sheetName val="97_사업추정(WEKI)1"/>
      <sheetName val="WEIGHT_LIST1"/>
      <sheetName val="표__지1"/>
      <sheetName val="공사비내역서"/>
      <sheetName val="기성우리"/>
      <sheetName val="공사비총괄표"/>
      <sheetName val="type-F1"/>
      <sheetName val="CONTENTS"/>
      <sheetName val="1호인버트수량"/>
      <sheetName val="원가_x0001__x0000_䀀"/>
      <sheetName val="원가ⴀ癆顶"/>
      <sheetName val="원가顶๔꤂"/>
      <sheetName val="건   축"/>
      <sheetName val="현장관리비데이타"/>
      <sheetName val="구체집계3_0x2_0(0_x0010__x0000_䤰"/>
      <sheetName val="구체집계3_0x2_0(0_x0000__x0000_䣸"/>
      <sheetName val="구체집계3_0x2_0(0_x0000__x0000_θ"/>
      <sheetName val="구체집계3_0x2_0(0_x0000__x0000_"/>
      <sheetName val="구체집계3_0x2_0(0_x0000__x0000_◨"/>
      <sheetName val="구체집계3_0x2_0(0_x0010__x0000_鎀"/>
      <sheetName val="구체집계3_0x2_0(0_x0010__x0000_箘"/>
      <sheetName val="구체집계3_0x2_0(0_x0000__x0000_ꆈ"/>
      <sheetName val="단가표 _x0003__x0004_ÿ"/>
      <sheetName val="소화실적"/>
      <sheetName val="구성1"/>
      <sheetName val="구성2"/>
      <sheetName val="구성3"/>
      <sheetName val="구성4"/>
      <sheetName val="그림2"/>
      <sheetName val="잔수량(작성)"/>
      <sheetName val="SUB일위대가(이음)"/>
      <sheetName val="확약서"/>
      <sheetName val="9900"/>
      <sheetName val="990_x0000_"/>
      <sheetName val="990_x0010_"/>
      <sheetName val="990Ð"/>
      <sheetName val="01"/>
      <sheetName val="슬래브 -연속(3경간)"/>
      <sheetName val="토지평가조서"/>
      <sheetName val="캠프용산(토지조서,원본)"/>
      <sheetName val="아파트기초자료"/>
      <sheetName val="대지권지분"/>
      <sheetName val="상가기초자료"/>
      <sheetName val="종전자산"/>
      <sheetName val="소포내역 (2)"/>
      <sheetName val="IT-BAT"/>
      <sheetName val="WING3"/>
      <sheetName val="C_배수관공4"/>
      <sheetName val="2_10횡배수관4"/>
      <sheetName val="2_12기존배수관세척4"/>
      <sheetName val="2_13날개벽및면벽4"/>
      <sheetName val="2_14집수정4"/>
      <sheetName val="절성경계보강공현황및집계_4"/>
      <sheetName val="구체집계2_0x2_0(0-3)4"/>
      <sheetName val="구체2_0X2_0(0-3)4"/>
      <sheetName val="구체집계2_0x2_0(3-5)4"/>
      <sheetName val="구체2_0x2_0(3-5)4"/>
      <sheetName val="구체집계2_0x2_0(5-7)4"/>
      <sheetName val="구체2_0x2_0(5-7)4"/>
      <sheetName val="구체집계2_0x2_0(7-10)4"/>
      <sheetName val="구체2_0x2_0(7-10)4"/>
      <sheetName val="구체집계2@2_5x2_54"/>
      <sheetName val="구체2@2_5x2_54"/>
      <sheetName val="구체집계3_0x2_0(0-3)4"/>
      <sheetName val="구체3_0x2_0(0-3)4"/>
      <sheetName val="구체집계3_0x2_0(6-8)4"/>
      <sheetName val="구체3_0x2_0(6-8)4"/>
      <sheetName val="구체집계3_5x3_5(8-10)4"/>
      <sheetName val="구체3_5x3_5(8-10)4"/>
      <sheetName val="구체집계4_5x4_5(2-3)4"/>
      <sheetName val="구체4_5x4_5(2-3)4"/>
      <sheetName val="구체집계4_5x4_5(4-5)4"/>
      <sheetName val="구체4_5x4_5(4-5)4"/>
      <sheetName val="구체2_5x2_0(6-8)4"/>
      <sheetName val="구체3_5x3_5-8-104"/>
      <sheetName val="b_수로이설4"/>
      <sheetName val="c_돌붙임후면배수표지3"/>
      <sheetName val="d_기존배수관폐쇄표지3"/>
      <sheetName val="e_기존BOX폐쇄표지3"/>
      <sheetName val="j_제작집수정표지3"/>
      <sheetName val="k__문비3"/>
      <sheetName val="파형강판_총수량집계표3"/>
      <sheetName val="철근수량_집계표3"/>
      <sheetName val="제목_(토공)3"/>
      <sheetName val="규준틀및경계말목_(좌안)3"/>
      <sheetName val="u형측구_집계표3"/>
      <sheetName val="2지구u형측구_3"/>
      <sheetName val="C_간지3"/>
      <sheetName val="2_10간지3"/>
      <sheetName val="2_11간지3"/>
      <sheetName val="2_13간지3"/>
      <sheetName val="2_14간지3"/>
      <sheetName val="토공(우물통,기타)_3"/>
      <sheetName val="총괄갑_3"/>
      <sheetName val="역T형옹벽(3_0)3"/>
      <sheetName val="96보완계획7_123"/>
      <sheetName val="준검_내역서3"/>
      <sheetName val="A_LINE3"/>
      <sheetName val="7_PILE__(돌출)3"/>
      <sheetName val="국도접속_차도부수량3"/>
      <sheetName val="3_하중산정4_지지력3"/>
      <sheetName val="5_공종별예산내역서3"/>
      <sheetName val="구조______3"/>
      <sheetName val="6PILE__(돌출)3"/>
      <sheetName val="남양시작동자105노65기1_3화1_23"/>
      <sheetName val="개비온_단위3"/>
      <sheetName val="단가_3"/>
      <sheetName val="8_PILE__(돌출)3"/>
      <sheetName val="단가표_(2)3"/>
      <sheetName val="Sheet1_(2)3"/>
      <sheetName val="97_사업추정(WEKI)3"/>
      <sheetName val="WEIGHT_LIST3"/>
      <sheetName val="표__지3"/>
      <sheetName val="3_하중산정4_양수압5_지지력"/>
      <sheetName val="표지-내역서_(2)"/>
      <sheetName val="지급자재_단가비교"/>
      <sheetName val="기초입력_DATA"/>
      <sheetName val="1_설계조건"/>
      <sheetName val="노면표지_수량"/>
      <sheetName val="횡_연장"/>
      <sheetName val="(집계)_노면표시"/>
      <sheetName val="자재_집계표"/>
      <sheetName val="표지_(2)"/>
      <sheetName val="날개수량1_5"/>
      <sheetName val="설계조건_및_단면가정"/>
      <sheetName val="201동_산출근거"/>
      <sheetName val="토_적_표"/>
      <sheetName val="1_일반수량산출단면"/>
      <sheetName val="단가_및_재료비"/>
      <sheetName val="DATA_입력부"/>
      <sheetName val="_냉각수펌프"/>
      <sheetName val="집수정단위수량_"/>
      <sheetName val="4_2_1_마루높이_검토"/>
      <sheetName val="조도계산서_(도서)"/>
      <sheetName val="unit_4"/>
      <sheetName val="3BL공동구_수량"/>
      <sheetName val="06_일위대가목록"/>
      <sheetName val="표지-내역서壒〚"/>
      <sheetName val="환경기계공정표_(3)"/>
      <sheetName val="재료비_(2)1"/>
      <sheetName val="단__가__대__비__표"/>
      <sheetName val="일__위__대__가__목__록"/>
      <sheetName val="별표_"/>
      <sheetName val="구체집계4_5x4_5"/>
      <sheetName val="접도구역경계표주"/>
      <sheetName val="문화재_시굴조사비(표지)"/>
      <sheetName val="6_교좌면보강"/>
      <sheetName val="단면_(2)"/>
      <sheetName val="3_하중계산"/>
      <sheetName val="4_주beam"/>
      <sheetName val="8_석축단위(H=1_5M)"/>
      <sheetName val="배수공시멘트_및_골재량산출"/>
      <sheetName val="정산서_"/>
      <sheetName val="_상부공통집계(총괄)"/>
      <sheetName val="G_R300경비"/>
      <sheetName val="전차선로_물량표"/>
      <sheetName val="일위대가_집계표"/>
      <sheetName val="나_다_라_마_바_피복재_산정"/>
      <sheetName val="자재단가_(2)"/>
      <sheetName val="OCT_FDN"/>
      <sheetName val="working_load_at_the_btm_ft_"/>
      <sheetName val="stability_check"/>
      <sheetName val="design_criteria"/>
      <sheetName val="DRAIN_DRUM_PIT_D-301"/>
      <sheetName val="2_설계제원"/>
      <sheetName val="HORI__VESSEL"/>
      <sheetName val="접도구역경계표주齘"/>
      <sheetName val="접도구역경계표주挔"/>
      <sheetName val="접도구역경계표주窨"/>
      <sheetName val="접도구역경계표주竈"/>
      <sheetName val="접도구역경계표주傠"/>
      <sheetName val="접도구역경계표주畠"/>
      <sheetName val="접도구역경계표주僀"/>
      <sheetName val="접도구역경계표주贸"/>
      <sheetName val="구체집계4_5x4_5尜層闰"/>
      <sheetName val="구체집계4_5x4_5徸〒"/>
      <sheetName val="통로암거_4_5_×4_5_토피0~3m__수량_집계표0"/>
      <sheetName val="구체집계4_5x4丵〒"/>
      <sheetName val="구체집계3_0x2尜層闰〒"/>
      <sheetName val="구체집계4_5x4_5丵〒"/>
      <sheetName val="구체집계3_0x2壸5丵⿋"/>
      <sheetName val="구체집계3_0x2喐6嗜6丵⿄"/>
      <sheetName val="구체집계4_5x4_5헾】"/>
      <sheetName val="3_7교축하중"/>
      <sheetName val="조명율"/>
      <sheetName val="토_傠"/>
      <sheetName val="토_捀"/>
      <sheetName val="토_"/>
      <sheetName val="토_挔竖"/>
      <sheetName val="토_"/>
      <sheetName val="요"/>
      <sheetName val="일위대橂⿭"/>
      <sheetName val="변압기_및_발전기_용량"/>
      <sheetName val="노임단가_(2)"/>
      <sheetName val="3_바닥판설계"/>
      <sheetName val="Total_단위경유량집계"/>
      <sheetName val="내역서_제출"/>
      <sheetName val="단___산"/>
      <sheetName val="실____단"/>
      <sheetName val="L40_B19_9"/>
      <sheetName val="전선_및_전선관"/>
      <sheetName val="내역서_"/>
      <sheetName val="토목내역서_(도급단가)"/>
      <sheetName val="입출재고현황_(2)"/>
      <sheetName val="토공총괄헾⿷"/>
      <sheetName val="강전사_(2)"/>
      <sheetName val="소일위대가코드표"/>
      <sheetName val="구체집계2_0x2_׃⾯_x0000__x0000_ၰ_x0000_"/>
      <sheetName val="구체집계2_0x2_׃⾯_x0000__x0000_ቨ_x0000_"/>
      <sheetName val="방조제"/>
      <sheetName val="토적표98"/>
      <sheetName val="수지,측설"/>
      <sheetName val="전체제잡비"/>
      <sheetName val="우수받이재료집阀葢"/>
      <sheetName val="토목내역"/>
      <sheetName val="1_3.견적(통합)"/>
      <sheetName val="자재집계"/>
      <sheetName val="현장식당(1ԅ"/>
      <sheetName val="현장식당(1ԃ"/>
      <sheetName val="현장식당(1က"/>
      <sheetName val="C_배수관㖰"/>
      <sheetName val="BSD _2_"/>
      <sheetName val="포장BOQ"/>
      <sheetName val="단재적표"/>
      <sheetName val="횡배수_x0006__x0005__x0006__x0006__x0007__x000a__x0006__x000b__x000d_"/>
      <sheetName val="ࠀЀऀ܀ЀȀࠀȀ؀؀؀؀Ȁ"/>
      <sheetName val="내역서2안"/>
      <sheetName val="집"/>
      <sheetName val="EQ-R1"/>
      <sheetName val="전문하도급"/>
      <sheetName val="교량전기"/>
      <sheetName val="남대문빌딩"/>
      <sheetName val="뜃맟뭁돽띿맟?-BLDG"/>
      <sheetName val="차수별내역서"/>
      <sheetName val="소총괄표1"/>
      <sheetName val="수량집계︀⫕ԯ_x0000_"/>
      <sheetName val="수량집계ԯ_x0000_缀_x0000_"/>
      <sheetName val="수량집계저㪃ఀ㪄"/>
      <sheetName val="당년매출집계"/>
      <sheetName val="배관BM(일반)"/>
      <sheetName val="안정검토(온1)"/>
      <sheetName val="B.O.Q(배수공)"/>
      <sheetName val="단가산출내역(노임부분수정)"/>
      <sheetName val="개인DATA"/>
      <sheetName val="창원- 전기공사"/>
      <sheetName val="기본"/>
      <sheetName val="data2"/>
      <sheetName val="부총"/>
      <sheetName val="환율"/>
      <sheetName val="정산노무"/>
      <sheetName val="정산재료"/>
      <sheetName val="관로공사"/>
      <sheetName val="전력구현황"/>
      <sheetName val="고압계통도(장한DL)"/>
      <sheetName val="공사설계서"/>
      <sheetName val="김포IO"/>
      <sheetName val="BOX복구단위수량"/>
      <sheetName val="연돌일위집계"/>
      <sheetName val="단가품"/>
      <sheetName val="수지예산"/>
      <sheetName val="990à"/>
      <sheetName val="990Å"/>
      <sheetName val="2000양배"/>
      <sheetName val="무안방향교대일반수량집계표"/>
      <sheetName val="부산만덕"/>
      <sheetName val="수원율전"/>
      <sheetName val="안양주공"/>
      <sheetName val="표준일위대가"/>
      <sheetName val="파주"/>
      <sheetName val="원내역"/>
      <sheetName val="공조기(삭제뀀"/>
      <sheetName val="기본자료입력"/>
      <sheetName val="2.하중산정"/>
      <sheetName val="교각계산"/>
      <sheetName val="현장관리비내역 "/>
      <sheetName val="골조"/>
      <sheetName val="II손익관리"/>
      <sheetName val="총괄집계표"/>
      <sheetName val="분전함신설"/>
      <sheetName val="접지1종"/>
      <sheetName val="Internal Floor"/>
      <sheetName val="자재비"/>
      <sheetName val="하부철근수/"/>
      <sheetName val="인건-측정"/>
      <sheetName val="Summary"/>
      <sheetName val="손익차䢀5ꮸ"/>
      <sheetName val="손익차_x0005__x0000_"/>
      <sheetName val="1.용수간선총재료집계표"/>
      <sheetName val="5사남"/>
      <sheetName val="국민연금"/>
      <sheetName val="외주"/>
      <sheetName val="잡설비내역"/>
      <sheetName val="원가계산서(1԰"/>
      <sheetName val="구체집계4_5x4_5_x0005_"/>
      <sheetName val="구체3_0x2_0(԰"/>
      <sheetName val="토 _x0005_"/>
      <sheetName val="구체집계3_0x2_"/>
      <sheetName val="토 "/>
      <sheetName val="지급자재缀ᨪ԰"/>
      <sheetName val="구체집계2@︀ᇕ԰"/>
      <sheetName val="구체집계4_5x4_5徸〒_x0005_"/>
      <sheetName val="구체집계4_5x4丵〒_x0005_"/>
      <sheetName val="구체집계4_5x4_5丵〒_x0005_"/>
      <sheetName val="구체집계3_0x2壸5丵⿋_x0005_"/>
      <sheetName val="구체집계4_5x4_5헾】_x0005_"/>
      <sheetName val="구체2_0x︀ᇕ԰"/>
      <sheetName val="구체집계2_0x2䈀㉪ԯ"/>
      <sheetName val="7_PILE__ԯ"/>
      <sheetName val="원가계산서(1栆ⅎ"/>
      <sheetName val="일위대가(_x0005_"/>
      <sheetName val="구체집계3_0x2_徸〒_x0005_"/>
      <sheetName val="2_13날개벽ֳ"/>
      <sheetName val="구체2_0x2׎"/>
      <sheetName val="구체2_0x2ﻎᇕ԰"/>
      <sheetName val="2_12기존㔀ԯ"/>
      <sheetName val="평형ԯ"/>
      <sheetName val="기초0"/>
      <sheetName val="기초Á"/>
      <sheetName val="기ԯ"/>
      <sheetName val="1호԰"/>
      <sheetName val="주요량/"/>
      <sheetName val="구체집계2_0x2"/>
      <sheetName val="손익차"/>
      <sheetName val="구역화물"/>
      <sheetName val="단위목록"/>
      <sheetName val="기계경비목록"/>
      <sheetName val="암거"/>
      <sheetName val="방수몰탈"/>
      <sheetName val="SS"/>
      <sheetName val="상_x0000__x0000_"/>
      <sheetName val="4차월_x0000_"/>
      <sheetName val="설계룅቟"/>
      <sheetName val="공제구간조서"/>
      <sheetName val="도봉2지구"/>
      <sheetName val="104동"/>
      <sheetName val="전기내역1"/>
      <sheetName val="1공구내역"/>
      <sheetName val="입주일"/>
      <sheetName val="15100"/>
      <sheetName val="자"/>
      <sheetName val="가시설수량"/>
      <sheetName val="현장식당(1瀀"/>
      <sheetName val="현장식당(1_x0000_"/>
      <sheetName val="FAB별"/>
      <sheetName val="통장출금액"/>
      <sheetName val="교각 P3"/>
      <sheetName val="손익차䮀6ꮸ"/>
      <sheetName val="가옥집계"/>
      <sheetName val="명세"/>
      <sheetName val="단산"/>
      <sheetName val="일대"/>
      <sheetName val="가락화장을지"/>
      <sheetName val="수토공단위당"/>
      <sheetName val="단가입력"/>
      <sheetName val="ETC"/>
      <sheetName val="정문내역"/>
      <sheetName val="일위대가모듈"/>
      <sheetName val="------"/>
      <sheetName val="간 지"/>
      <sheetName val="3.안정검토"/>
      <sheetName val="4.말뚝설계"/>
      <sheetName val="5.단면설계"/>
      <sheetName val="6.교량받침부검토"/>
      <sheetName val="7.접속슬래브"/>
      <sheetName val="8.날개벽"/>
      <sheetName val="배수량"/>
      <sheetName val="5.3 단면가정"/>
      <sheetName val="DAT_x0000_"/>
      <sheetName val="미끄럼방집계"/>
      <sheetName val="전면식,이격식현황(미끄럼방지포장)"/>
      <sheetName val="단위수량(미끄럼방지포장)"/>
      <sheetName val="미끄럼방지설현황(그루빙)"/>
      <sheetName val="미끄럼방지설배수홈현황(그루빙) "/>
      <sheetName val="미끄럼방지설면적산출근거(그루빙)"/>
      <sheetName val="구체2_0X2_0羾ᨪ԰_x0000_缀"/>
      <sheetName val="구체2_0X2_0ꂾ⨷_x000c_懪洂"/>
      <sheetName val="빗물받이(910-510-410)"/>
      <sheetName val="일위대가-1"/>
      <sheetName val="1.공사원가계산서"/>
      <sheetName val="교량토공 집계표"/>
      <sheetName val="1.취수장"/>
      <sheetName val="목록"/>
      <sheetName val="일위목莘"/>
      <sheetName val="건설기계_목록"/>
      <sheetName val="구체2_0x2_0(50_x0000_耀"/>
      <sheetName val="8.2TON"/>
      <sheetName val="거래처자료등록"/>
      <sheetName val="신고분기설정참고"/>
      <sheetName val="시중노임단가"/>
      <sheetName val="전채분"/>
      <sheetName val="노면표/_x0000_w"/>
      <sheetName val="소업洅⽢"/>
      <sheetName val="시설대가"/>
      <sheetName val="Ⅴ-2.공종별내역"/>
      <sheetName val="부대공수량산출"/>
      <sheetName val="이토변실"/>
      <sheetName val="망운면"/>
      <sheetName val="몽탄면"/>
      <sheetName val="무안군전체"/>
      <sheetName val="3.3과거인구추이"/>
      <sheetName val="무안읍"/>
      <sheetName val="삼향면"/>
      <sheetName val="운남면"/>
      <sheetName val="일로읍"/>
      <sheetName val="청계면"/>
      <sheetName val="해제면"/>
      <sheetName val="현경면"/>
      <sheetName val="공종별예산조서(계약기준)"/>
      <sheetName val="대가목록"/>
      <sheetName val="원가계肈+"/>
      <sheetName val="원가계瑸_x001c_"/>
      <sheetName val="전체 대가표"/>
      <sheetName val="개별직종노임단가(2002.5)"/>
      <sheetName val="일퐀ﵖ_xdc00_"/>
      <sheetName val="교량하부공"/>
      <sheetName val="대_x0000__x0000_頀"/>
      <sheetName val="대쌛鐅/"/>
      <sheetName val="sub"/>
      <sheetName val="7단가"/>
      <sheetName val="내역서(삼堰6"/>
      <sheetName val="분전반"/>
      <sheetName val="제목(ԯ_x0000_缀"/>
      <sheetName val="접속도로1"/>
      <sheetName val="조경내역"/>
      <sheetName val="내역서(삼颙〒"/>
      <sheetName val="연구소"/>
      <sheetName val="수리용"/>
      <sheetName val="SLIDES"/>
      <sheetName val="[배수관공(IC).xls][배수관공(IC).xls]__2"/>
      <sheetName val="옹벽철근"/>
      <sheetName val="실적(2안)"/>
      <sheetName val="파일항타"/>
      <sheetName val="하조서"/>
      <sheetName val="화재 탐지 설비"/>
      <sheetName val="회로내역(승인)"/>
      <sheetName val="흄관기초"/>
      <sheetName val="노단"/>
      <sheetName val="자단"/>
      <sheetName val="기초"/>
      <sheetName val="맨홀,터파기"/>
      <sheetName val="도로절단및포장"/>
      <sheetName val="분전반기초"/>
      <sheetName val="접지"/>
      <sheetName val="폐기물처리비및고재처리"/>
      <sheetName val="철거및고재처리"/>
      <sheetName val="가설공사"/>
      <sheetName val="구조"/>
      <sheetName val="중기명"/>
      <sheetName val="주민번호"/>
      <sheetName val="단堉⺆᠀"/>
      <sheetName val="단_x0000__x0000_"/>
      <sheetName val="원가Ȁ녾ԯ"/>
      <sheetName val="단0_x0000_退"/>
      <sheetName val="원가昂⭝_x0001_"/>
      <sheetName val="원가ⴀ譆⡵"/>
      <sheetName val="원가·_x0000_ "/>
      <sheetName val="원가甂㘼_x0001_"/>
      <sheetName val="원가_x0001__x0000_퀀"/>
      <sheetName val="원가_x0001__x0000_"/>
      <sheetName val="원가_x0000__x0000_က"/>
      <sheetName val="원가丂⳴_x0001_"/>
      <sheetName val="단Å_x0000_Ԁ"/>
      <sheetName val="단¬_x0000_Ԁ"/>
      <sheetName val="중기목록"/>
      <sheetName val="고가수조"/>
      <sheetName val="트렌치집계"/>
      <sheetName val="3.하중산정4Ṹ㰀ṹ︀쳕ԯ_x0000_缀"/>
      <sheetName val="반중력식옹벽"/>
      <sheetName val="실행(표지,갑,을)"/>
      <sheetName val="gr(ma)"/>
      <sheetName val="020114"/>
      <sheetName val="0111월"/>
      <sheetName val="공문"/>
      <sheetName val="교각(P1)수량"/>
      <sheetName val="일0"/>
      <sheetName val="구체집계3_0x2_丵〒_x0005_"/>
      <sheetName val="구체집계3_0x2__x0005_"/>
      <sheetName val="구체집계2_0x2_︀뗕ԯ"/>
      <sheetName val="3.하중산정4ࠀ᭷䰀᭷︀곕ԯ"/>
      <sheetName val="원내역서3"/>
      <sheetName val="자재단가(x)"/>
      <sheetName val="방범설비"/>
      <sheetName val="동력설비"/>
      <sheetName val="전열설비"/>
      <sheetName val="은대내역서"/>
      <sheetName val="A조"/>
      <sheetName val="6ト焫"/>
      <sheetName val="6뇈쫀"/>
      <sheetName val="2_1催≘鰀"/>
      <sheetName val="2_1Ɡԯ"/>
      <sheetName val="노무"/>
      <sheetName val="수량산출근거(본선)"/>
      <sheetName val="3.하중산정4.양_x0000__x0000__x0005__x0000_Ƹ_x0000_"/>
      <sheetName val="표지-내역서_(2)1"/>
      <sheetName val="지급자재_단가비교1"/>
      <sheetName val="기초입력_DATA1"/>
      <sheetName val="1_설계조건1"/>
      <sheetName val="3_하중산정4_양수압5_지지력1"/>
      <sheetName val="_냉각수펌프1"/>
      <sheetName val="자재_집계표1"/>
      <sheetName val="토_적_표1"/>
      <sheetName val="노면표지_수량1"/>
      <sheetName val="(집계)_노면표시1"/>
      <sheetName val="설계조건_및_단면가정1"/>
      <sheetName val="DATA_입력부1"/>
      <sheetName val="1_일반수량산출단면1"/>
      <sheetName val="06_일위대가목록1"/>
      <sheetName val="배수공시멘트_및_골재량산출1"/>
      <sheetName val="일위대蓘ď蔜"/>
      <sheetName val="금융비용"/>
      <sheetName val="유림䑲⾡"/>
      <sheetName val="유림_x0010__x0000_"/>
      <sheetName val="22신설수량"/>
      <sheetName val="22신설단가"/>
      <sheetName val="기계내역"/>
      <sheetName val="3차공사비요약"/>
      <sheetName val="도로폭"/>
      <sheetName val="물푸기"/>
      <sheetName val="일᠀㕗꜀"/>
      <sheetName val="일怀⅒가"/>
      <sheetName val="일耀㩗찀"/>
      <sheetName val="총괄직영"/>
      <sheetName val="CHECK LIST관리대장"/>
      <sheetName val="도로및블럭명"/>
      <sheetName val="FB25JN"/>
      <sheetName val="1장"/>
      <sheetName val="실행분석표"/>
      <sheetName val="공사비증(-)/"/>
      <sheetName val="구체3_0x2_0餀페ԯ"/>
      <sheetName val="구체3_0x2_0餀㚘ԯ"/>
      <sheetName val="구체집계3_0x2_0(0_x0010_"/>
      <sheetName val="구체집계3_0x2_0(0"/>
      <sheetName val="원가_x0001_"/>
      <sheetName val="CALCULATION"/>
      <sheetName val="CLARIFIER"/>
      <sheetName val="지장물조서"/>
      <sheetName val="계량화"/>
      <sheetName val="단_x0000__x0000_Ԁ"/>
      <sheetName val="단ⶬ஁԰"/>
      <sheetName val="단悬ᑕ가"/>
      <sheetName val="현장별계약현황('98.10.31)"/>
      <sheetName val="측량수수료"/>
      <sheetName val="장비단가_x0000_"/>
      <sheetName val="접지수량"/>
      <sheetName val="인공산출"/>
      <sheetName val="Area"/>
      <sheetName val="감가상각"/>
      <sheetName val="공사자료입력"/>
      <sheetName val="부분별수량산출(조합기초)"/>
      <sheetName val="덧씌우기구간수량산출(본선1)"/>
      <sheetName val="기초부하"/>
      <sheetName val="MEXICO-C"/>
      <sheetName val="로선구조"/>
      <sheetName val="95년12월말"/>
      <sheetName val="국공유지및사유지"/>
      <sheetName val="손익분석"/>
      <sheetName val="프랜트면허"/>
      <sheetName val="강병규"/>
      <sheetName val="토공2"/>
      <sheetName val="지주토목내역서"/>
      <sheetName val="b_balju"/>
      <sheetName val="2_12기존ԯ_x0000_缀_x0000__x0000_"/>
      <sheetName val="ELEC"/>
      <sheetName val="노임단가2003상"/>
      <sheetName val="일위ׇ_x0000_"/>
      <sheetName val="명일작업계획 (3)"/>
      <sheetName val="설계변경 내역서"/>
      <sheetName val="협진중기"/>
      <sheetName val="근로자자료입력"/>
      <sheetName val="당사"/>
      <sheetName val="신_기중"/>
      <sheetName val="보고서"/>
      <sheetName val="실행내역변경전.후"/>
      <sheetName val="실행내역서(2018)"/>
      <sheetName val="st김윤식"/>
      <sheetName val="st김윤식(추가분)"/>
      <sheetName val="조경(성원)"/>
      <sheetName val="교'평"/>
      <sheetName val="현장경상비"/>
      <sheetName val="수량"/>
      <sheetName val="NAI"/>
      <sheetName val="사다워"/>
      <sheetName val="최적단면"/>
      <sheetName val="GAEYO"/>
      <sheetName val="구체2_0x2_0(5︀ᇕ԰"/>
      <sheetName val="본선수량집계표"/>
      <sheetName val="본선구간수량집계표 (2)"/>
      <sheetName val="본선형황"/>
      <sheetName val="본선노면표시현황"/>
      <sheetName val="본선횡단보도및방지턱현황"/>
      <sheetName val="교차로별수량집계표)"/>
      <sheetName val="덕미삼거리수량집계표"/>
      <sheetName val="덕미삼거리"/>
      <sheetName val="덕미노면표시현황"/>
      <sheetName val="덕지리수량집계표"/>
      <sheetName val="덕지리삼거리"/>
      <sheetName val="덕지리노면표시현황"/>
      <sheetName val="단위수량1"/>
      <sheetName val="단위수량2"/>
      <sheetName val="단위수량3"/>
      <sheetName val="직접공사비"/>
      <sheetName val="3.하중산정4.양수압5.怀踣԰"/>
      <sheetName val="3.하중산정4.양수압5.䈀ሬ԰"/>
      <sheetName val="3.하중산정4.양수압5.턀ᄛ԰"/>
      <sheetName val="1,2,3,ԯ_x0000_缀_x0000__x0000__x0000_㸀"/>
      <sheetName val="기타"/>
      <sheetName val="기타_xde00_"/>
      <sheetName val="기타࠸ᨷ"/>
      <sheetName val="기타တʸ"/>
      <sheetName val="기타세Ȍ"/>
      <sheetName val="수리보고서비"/>
      <sheetName val="AV시스템"/>
      <sheetName val="유동표"/>
      <sheetName val="박스제원"/>
      <sheetName val="조직표"/>
      <sheetName val="구체집계2_0x2_0(7-1蕈&lt;"/>
    </sheetNames>
    <definedNames>
      <definedName name="매크로11"/>
      <definedName name="매크로2"/>
      <definedName name="매크로4" sheetId="8"/>
    </definedNames>
    <sheetDataSet>
      <sheetData sheetId="0"/>
      <sheetData sheetId="1"/>
      <sheetData sheetId="2"/>
      <sheetData sheetId="3"/>
      <sheetData sheetId="4"/>
      <sheetData sheetId="5"/>
      <sheetData sheetId="6"/>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refreshError="1"/>
      <sheetData sheetId="139" refreshError="1"/>
      <sheetData sheetId="140" refreshError="1"/>
      <sheetData sheetId="141"/>
      <sheetData sheetId="142"/>
      <sheetData sheetId="143"/>
      <sheetData sheetId="144"/>
      <sheetData sheetId="145"/>
      <sheetData sheetId="146"/>
      <sheetData sheetId="147"/>
      <sheetData sheetId="148"/>
      <sheetData sheetId="149" refreshError="1"/>
      <sheetData sheetId="150" refreshError="1"/>
      <sheetData sheetId="151" refreshError="1"/>
      <sheetData sheetId="152"/>
      <sheetData sheetId="153"/>
      <sheetData sheetId="154"/>
      <sheetData sheetId="155"/>
      <sheetData sheetId="156"/>
      <sheetData sheetId="157"/>
      <sheetData sheetId="158"/>
      <sheetData sheetId="159"/>
      <sheetData sheetId="160"/>
      <sheetData sheetId="161"/>
      <sheetData sheetId="162"/>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refreshError="1"/>
      <sheetData sheetId="198" refreshError="1"/>
      <sheetData sheetId="199" refreshError="1"/>
      <sheetData sheetId="200" refreshError="1"/>
      <sheetData sheetId="201" refreshError="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refreshError="1"/>
      <sheetData sheetId="219"/>
      <sheetData sheetId="220"/>
      <sheetData sheetId="221"/>
      <sheetData sheetId="222"/>
      <sheetData sheetId="223"/>
      <sheetData sheetId="224"/>
      <sheetData sheetId="225" refreshError="1"/>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refreshError="1"/>
      <sheetData sheetId="244"/>
      <sheetData sheetId="245" refreshError="1"/>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sheetData sheetId="272"/>
      <sheetData sheetId="273"/>
      <sheetData sheetId="274"/>
      <sheetData sheetId="275"/>
      <sheetData sheetId="276"/>
      <sheetData sheetId="277"/>
      <sheetData sheetId="278"/>
      <sheetData sheetId="279"/>
      <sheetData sheetId="280"/>
      <sheetData sheetId="281"/>
      <sheetData sheetId="282"/>
      <sheetData sheetId="283" refreshError="1"/>
      <sheetData sheetId="284" refreshError="1"/>
      <sheetData sheetId="285"/>
      <sheetData sheetId="286"/>
      <sheetData sheetId="287"/>
      <sheetData sheetId="288"/>
      <sheetData sheetId="289" refreshError="1"/>
      <sheetData sheetId="290"/>
      <sheetData sheetId="291" refreshError="1"/>
      <sheetData sheetId="292" refreshError="1"/>
      <sheetData sheetId="293" refreshError="1"/>
      <sheetData sheetId="294"/>
      <sheetData sheetId="295" refreshError="1"/>
      <sheetData sheetId="296" refreshError="1"/>
      <sheetData sheetId="297" refreshError="1"/>
      <sheetData sheetId="298"/>
      <sheetData sheetId="299"/>
      <sheetData sheetId="300"/>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sheetData sheetId="350" refreshError="1"/>
      <sheetData sheetId="351" refreshError="1"/>
      <sheetData sheetId="352" refreshError="1"/>
      <sheetData sheetId="353" refreshError="1"/>
      <sheetData sheetId="354"/>
      <sheetData sheetId="355"/>
      <sheetData sheetId="356" refreshError="1"/>
      <sheetData sheetId="357"/>
      <sheetData sheetId="358" refreshError="1"/>
      <sheetData sheetId="359" refreshError="1"/>
      <sheetData sheetId="360" refreshError="1"/>
      <sheetData sheetId="361" refreshError="1"/>
      <sheetData sheetId="362" refreshError="1"/>
      <sheetData sheetId="363" refreshError="1"/>
      <sheetData sheetId="364" refreshError="1"/>
      <sheetData sheetId="365"/>
      <sheetData sheetId="366" refreshError="1"/>
      <sheetData sheetId="367" refreshError="1"/>
      <sheetData sheetId="368"/>
      <sheetData sheetId="369" refreshError="1"/>
      <sheetData sheetId="370" refreshError="1"/>
      <sheetData sheetId="371" refreshError="1"/>
      <sheetData sheetId="372" refreshError="1"/>
      <sheetData sheetId="373" refreshError="1"/>
      <sheetData sheetId="374"/>
      <sheetData sheetId="375" refreshError="1"/>
      <sheetData sheetId="376" refreshError="1"/>
      <sheetData sheetId="377"/>
      <sheetData sheetId="378" refreshError="1"/>
      <sheetData sheetId="379" refreshError="1"/>
      <sheetData sheetId="380"/>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sheetData sheetId="433" refreshError="1"/>
      <sheetData sheetId="434" refreshError="1"/>
      <sheetData sheetId="435" refreshError="1"/>
      <sheetData sheetId="436" refreshError="1"/>
      <sheetData sheetId="437" refreshError="1"/>
      <sheetData sheetId="438"/>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sheetData sheetId="462" refreshError="1"/>
      <sheetData sheetId="463"/>
      <sheetData sheetId="464" refreshError="1"/>
      <sheetData sheetId="465" refreshError="1"/>
      <sheetData sheetId="466" refreshError="1"/>
      <sheetData sheetId="467" refreshError="1"/>
      <sheetData sheetId="468" refreshError="1"/>
      <sheetData sheetId="469" refreshError="1"/>
      <sheetData sheetId="470"/>
      <sheetData sheetId="471" refreshError="1"/>
      <sheetData sheetId="472" refreshError="1"/>
      <sheetData sheetId="473" refreshError="1"/>
      <sheetData sheetId="474"/>
      <sheetData sheetId="475"/>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sheetData sheetId="816"/>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sheetData sheetId="962"/>
      <sheetData sheetId="963"/>
      <sheetData sheetId="964" refreshError="1"/>
      <sheetData sheetId="965" refreshError="1"/>
      <sheetData sheetId="966" refreshError="1"/>
      <sheetData sheetId="967"/>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sheetData sheetId="1215" refreshError="1"/>
      <sheetData sheetId="1216"/>
      <sheetData sheetId="1217" refreshError="1"/>
      <sheetData sheetId="1218"/>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sheetData sheetId="1775" refreshError="1"/>
      <sheetData sheetId="1776" refreshError="1"/>
      <sheetData sheetId="1777" refreshError="1"/>
      <sheetData sheetId="1778"/>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sheetData sheetId="2168" refreshError="1"/>
      <sheetData sheetId="2169"/>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sheetData sheetId="2230"/>
      <sheetData sheetId="2231"/>
      <sheetData sheetId="2232"/>
      <sheetData sheetId="2233"/>
      <sheetData sheetId="2234"/>
      <sheetData sheetId="2235"/>
      <sheetData sheetId="2236"/>
      <sheetData sheetId="2237"/>
      <sheetData sheetId="2238"/>
      <sheetData sheetId="2239"/>
      <sheetData sheetId="2240"/>
      <sheetData sheetId="2241"/>
      <sheetData sheetId="2242"/>
      <sheetData sheetId="2243"/>
      <sheetData sheetId="2244"/>
      <sheetData sheetId="2245"/>
      <sheetData sheetId="2246"/>
      <sheetData sheetId="2247"/>
      <sheetData sheetId="2248"/>
      <sheetData sheetId="2249"/>
      <sheetData sheetId="2250"/>
      <sheetData sheetId="2251"/>
      <sheetData sheetId="2252"/>
      <sheetData sheetId="2253"/>
      <sheetData sheetId="2254"/>
      <sheetData sheetId="2255"/>
      <sheetData sheetId="2256"/>
      <sheetData sheetId="2257"/>
      <sheetData sheetId="2258"/>
      <sheetData sheetId="2259"/>
      <sheetData sheetId="2260"/>
      <sheetData sheetId="2261"/>
      <sheetData sheetId="2262"/>
      <sheetData sheetId="2263"/>
      <sheetData sheetId="2264"/>
      <sheetData sheetId="2265"/>
      <sheetData sheetId="2266"/>
      <sheetData sheetId="2267"/>
      <sheetData sheetId="2268"/>
      <sheetData sheetId="2269"/>
      <sheetData sheetId="2270"/>
      <sheetData sheetId="2271"/>
      <sheetData sheetId="2272"/>
      <sheetData sheetId="2273"/>
      <sheetData sheetId="2274"/>
      <sheetData sheetId="2275"/>
      <sheetData sheetId="2276"/>
      <sheetData sheetId="2277"/>
      <sheetData sheetId="2278"/>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sheetData sheetId="2394" refreshError="1"/>
      <sheetData sheetId="2395" refreshError="1"/>
      <sheetData sheetId="2396" refreshError="1"/>
      <sheetData sheetId="2397" refreshError="1"/>
      <sheetData sheetId="2398" refreshError="1"/>
      <sheetData sheetId="2399" refreshError="1"/>
      <sheetData sheetId="2400"/>
      <sheetData sheetId="2401" refreshError="1"/>
      <sheetData sheetId="2402" refreshError="1"/>
      <sheetData sheetId="2403" refreshError="1"/>
      <sheetData sheetId="2404" refreshError="1"/>
      <sheetData sheetId="2405" refreshError="1"/>
      <sheetData sheetId="2406" refreshError="1"/>
      <sheetData sheetId="2407" refreshError="1"/>
      <sheetData sheetId="2408"/>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sheetData sheetId="2465" refreshError="1"/>
      <sheetData sheetId="2466"/>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sheetData sheetId="2524"/>
      <sheetData sheetId="2525"/>
      <sheetData sheetId="2526" refreshError="1"/>
      <sheetData sheetId="2527"/>
      <sheetData sheetId="2528"/>
      <sheetData sheetId="2529"/>
      <sheetData sheetId="2530"/>
      <sheetData sheetId="2531" refreshError="1"/>
      <sheetData sheetId="2532" refreshError="1"/>
      <sheetData sheetId="2533" refreshError="1"/>
      <sheetData sheetId="2534"/>
      <sheetData sheetId="2535"/>
      <sheetData sheetId="2536"/>
      <sheetData sheetId="2537"/>
      <sheetData sheetId="2538"/>
      <sheetData sheetId="2539"/>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sheetData sheetId="2605"/>
      <sheetData sheetId="2606"/>
      <sheetData sheetId="2607"/>
      <sheetData sheetId="2608"/>
      <sheetData sheetId="2609"/>
      <sheetData sheetId="2610"/>
      <sheetData sheetId="2611"/>
      <sheetData sheetId="2612"/>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sheetData sheetId="2738"/>
      <sheetData sheetId="2739"/>
      <sheetData sheetId="2740"/>
      <sheetData sheetId="2741"/>
      <sheetData sheetId="2742"/>
      <sheetData sheetId="2743"/>
      <sheetData sheetId="2744"/>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Set>
  </externalBook>
</externalLink>
</file>

<file path=xl/externalLinks/externalLink1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ggwan(mac)"/>
      <sheetName val="횡배수관토공단위(180)"/>
      <sheetName val="횡배수관토공단위(90)"/>
      <sheetName val="자재집게표 "/>
      <sheetName val="우수"/>
      <sheetName val="ABUT수량-A1"/>
      <sheetName val="박기사-단위수량"/>
      <sheetName val="충주"/>
      <sheetName val="옹벽"/>
      <sheetName val="Macro(차단기)"/>
      <sheetName val="화재 탐지 설비"/>
      <sheetName val="내역"/>
      <sheetName val="과천MAIN"/>
      <sheetName val="통합"/>
      <sheetName val="guard(mac)"/>
      <sheetName val="8.석축단위(H=1.5M)"/>
      <sheetName val="실행철강하도"/>
      <sheetName val="수량산출서-2"/>
      <sheetName val="내역서"/>
      <sheetName val="Sheet1"/>
      <sheetName val="전기설계변경"/>
      <sheetName val="단가"/>
      <sheetName val="지장물C"/>
      <sheetName val="교각1"/>
      <sheetName val="단가 및 재료비"/>
      <sheetName val="L_RPTA05_목록"/>
      <sheetName val="3.바닥판설계"/>
      <sheetName val="주형"/>
      <sheetName val="터널조도"/>
      <sheetName val="일위대가"/>
      <sheetName val="JUCKEYK"/>
      <sheetName val="INPUTDATA"/>
      <sheetName val="전기관급자재"/>
      <sheetName val="지표"/>
      <sheetName val="3BL공동구 수량"/>
      <sheetName val="중기사용료산출근거"/>
      <sheetName val="단가산출1"/>
      <sheetName val="맨홀기준"/>
      <sheetName val="WORK"/>
      <sheetName val="단가산출2"/>
      <sheetName val="조명시설"/>
      <sheetName val="401"/>
      <sheetName val="토공수량집계표"/>
      <sheetName val="#REF"/>
      <sheetName val="물가시세"/>
      <sheetName val="지급자재대"/>
      <sheetName val="운동장 (2)"/>
      <sheetName val="STBOX"/>
      <sheetName val="기초자료"/>
      <sheetName val="종배수관"/>
      <sheetName val="DATE"/>
      <sheetName val="플랜트 설치"/>
      <sheetName val="지출결의서(1-3)"/>
      <sheetName val="데이터입력"/>
      <sheetName val="토사(PE)"/>
      <sheetName val="부대내역"/>
      <sheetName val="포장공(부체도로)"/>
      <sheetName val="노임"/>
      <sheetName val="단가표"/>
      <sheetName val="전체변경"/>
      <sheetName val="T형( 파일기초) 공현1교"/>
      <sheetName val="제4절-1"/>
      <sheetName val="1-1"/>
      <sheetName val="단위수량"/>
      <sheetName val="말뚝기초"/>
      <sheetName val="Sheet2"/>
      <sheetName val="내역서적용수량 (지방도893)"/>
      <sheetName val="세목전체"/>
      <sheetName val="Sheet1 (2)"/>
      <sheetName val="본체"/>
      <sheetName val="포장공"/>
      <sheetName val="STEEL BOX 단면설계(SEC.8)"/>
      <sheetName val="BOX"/>
      <sheetName val="기초공"/>
      <sheetName val="기둥(원형)"/>
      <sheetName val="당정동공통이수"/>
      <sheetName val="당정동경상이수"/>
      <sheetName val="골재집계"/>
      <sheetName val="단면치수"/>
      <sheetName val="기계설비-물가변동"/>
      <sheetName val="시멘트"/>
      <sheetName val="하수급견적대비"/>
      <sheetName val="Macro1"/>
      <sheetName val="200"/>
      <sheetName val="가설공사비"/>
      <sheetName val="수안보-MBR1"/>
      <sheetName val="우배수"/>
      <sheetName val="계산식"/>
      <sheetName val="MYUN(MAC)"/>
      <sheetName val="내역서적용수량"/>
      <sheetName val="자재집계"/>
      <sheetName val="SLAB"/>
      <sheetName val="표층포설및다짐"/>
      <sheetName val="공량산출서"/>
      <sheetName val="단가설계"/>
      <sheetName val="가도공"/>
      <sheetName val="조도계산서 (도서)"/>
      <sheetName val="설계조건"/>
      <sheetName val="ALINE"/>
      <sheetName val="Sheet17"/>
    </sheetNames>
    <sheetDataSet>
      <sheetData sheetId="0">
        <row r="1">
          <cell r="A1" t="str">
            <v>tggwan</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Set>
  </externalBook>
</externalLink>
</file>

<file path=xl/externalLinks/externalLink1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VXXXXX"/>
      <sheetName val="원남"/>
      <sheetName val="원가계산(조,투,실)"/>
      <sheetName val="관리비"/>
      <sheetName val="조사가추정"/>
      <sheetName val="업체"/>
      <sheetName val="대비집계장(견적)"/>
      <sheetName val="원가계산"/>
      <sheetName val="설계집계장"/>
      <sheetName val="실행집계장"/>
      <sheetName val="투찰집계장"/>
      <sheetName val="♣총괄내역서♣"/>
      <sheetName val="실행내역서"/>
      <sheetName val="확약서"/>
      <sheetName val="실행하도사항"/>
      <sheetName val="실행별지"/>
      <sheetName val="실행하도잡비"/>
      <sheetName val="실행토공하도"/>
      <sheetName val="실행철콘하도"/>
      <sheetName val="실행철강하도"/>
      <sheetName val="실행토공견갑"/>
      <sheetName val="실행토공견적"/>
      <sheetName val="실행철콘견갑"/>
      <sheetName val="실행철콘견적"/>
      <sheetName val="실행철강견갑"/>
      <sheetName val="실행철강견적"/>
      <sheetName val="단산"/>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row r="1">
          <cell r="A1">
            <v>1</v>
          </cell>
        </row>
        <row r="2">
          <cell r="A2">
            <v>2</v>
          </cell>
        </row>
        <row r="3">
          <cell r="A3">
            <v>3</v>
          </cell>
        </row>
        <row r="4">
          <cell r="A4">
            <v>4</v>
          </cell>
        </row>
      </sheetData>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상부"/>
      <sheetName val="단면력"/>
      <sheetName val="사용성검토"/>
      <sheetName val="신축이음"/>
      <sheetName val="내진"/>
      <sheetName val="내진삽도"/>
      <sheetName val="교각계산"/>
      <sheetName val="SLAB수량"/>
      <sheetName val="ABUT수량-A1"/>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 val="tggwan(mac)"/>
      <sheetName val="우수"/>
      <sheetName val="세목전체"/>
      <sheetName val="중산교"/>
      <sheetName val="내역"/>
      <sheetName val="내역서"/>
      <sheetName val="기성내역서"/>
      <sheetName val="하수급견적대비"/>
      <sheetName val="단가비교표"/>
      <sheetName val="실행철강하도"/>
      <sheetName val="공량산출서"/>
      <sheetName val="위치조서"/>
      <sheetName val="설계"/>
      <sheetName val="FOOTING단면력"/>
      <sheetName val="t형"/>
      <sheetName val="STEEL BOX 단면설계(SEC.8)"/>
      <sheetName val="통합"/>
      <sheetName val="토사(PE)"/>
      <sheetName val="3차설계"/>
      <sheetName val="충주"/>
      <sheetName val="자재단가_사급"/>
      <sheetName val="노임단가"/>
      <sheetName val="중기적산목록"/>
      <sheetName val="부대내역"/>
      <sheetName val="BSD (2)"/>
      <sheetName val="화재 탐지 설비"/>
      <sheetName val="Macro(차단기)"/>
      <sheetName val="터파기및재료"/>
      <sheetName val="수량산출서-2"/>
      <sheetName val="단가"/>
      <sheetName val="노임"/>
      <sheetName val="당초"/>
      <sheetName val="단위수량산출"/>
      <sheetName val="설계예산서"/>
      <sheetName val="N賃率-職"/>
      <sheetName val="토공계산"/>
      <sheetName val="화재_탐지_설비"/>
      <sheetName val="3.바닥판설계"/>
      <sheetName val="조명시설"/>
      <sheetName val="DATE"/>
      <sheetName val="Sheet1"/>
      <sheetName val="여흥"/>
      <sheetName val="갑지1"/>
      <sheetName val="손익현황"/>
      <sheetName val="주형"/>
      <sheetName val="원가계산서"/>
      <sheetName val="T형( 파일기초) 공현1교"/>
      <sheetName val="토목내역서"/>
      <sheetName val="수량산출"/>
      <sheetName val="DATA"/>
      <sheetName val="데이타"/>
      <sheetName val="5.정산서"/>
      <sheetName val="1.설계기준"/>
      <sheetName val="#REF"/>
      <sheetName val="제출내역 (2)"/>
      <sheetName val="토공분배표"/>
      <sheetName val="과천MAIN"/>
      <sheetName val="안정검토(온1)"/>
      <sheetName val="VXXXXXXX"/>
      <sheetName val="설계조건"/>
      <sheetName val="일위_파일"/>
      <sheetName val="일위대가"/>
      <sheetName val="Sheet2"/>
      <sheetName val="빗물받이(910-510-410)"/>
      <sheetName val="NYS"/>
      <sheetName val="BOX"/>
      <sheetName val="단가 및 재료비"/>
      <sheetName val="중기사용료산출근거"/>
      <sheetName val="재료단가"/>
      <sheetName val="을"/>
      <sheetName val="8.석축단위(H=1.5M)"/>
      <sheetName val="노무비"/>
      <sheetName val="Sheet17"/>
      <sheetName val="INPUT"/>
      <sheetName val="용량(1-2)"/>
      <sheetName val="표층포설및다짐"/>
      <sheetName val="이토변실(A3-LINE)"/>
      <sheetName val="자재단가비교표"/>
      <sheetName val="COPING-1"/>
      <sheetName val="역T형교대-2수량"/>
      <sheetName val="데리네이타현황"/>
      <sheetName val="날개벽"/>
      <sheetName val="하남내역"/>
      <sheetName val="공사개요"/>
      <sheetName val="건축공사"/>
      <sheetName val="표지"/>
      <sheetName val="POWER"/>
      <sheetName val="Macro1"/>
      <sheetName val="견적"/>
      <sheetName val="단가산출서"/>
      <sheetName val="기존도수로깨기"/>
      <sheetName val="Excel"/>
      <sheetName val="BID"/>
      <sheetName val="실행내역서 "/>
      <sheetName val="XXXXXX"/>
      <sheetName val="주요자재집계"/>
      <sheetName val="몰탈자재집계"/>
      <sheetName val="수량총괄집계"/>
      <sheetName val="철근총괄집계"/>
      <sheetName val="BOX수량집계"/>
      <sheetName val="BOX철근"/>
      <sheetName val="BOX수량"/>
      <sheetName val="출입문수량집계"/>
      <sheetName val="출입문철근"/>
      <sheetName val="출입문(A-A)수량"/>
      <sheetName val="출입문(B-B)수량"/>
      <sheetName val="출입문(C-C)수량 "/>
      <sheetName val="출입문(D-D)수량"/>
      <sheetName val="출입문마감부"/>
      <sheetName val="접속슬래브"/>
      <sheetName val="U-TYPE수량집계"/>
      <sheetName val="U-TYPE철근"/>
      <sheetName val="U-TYPE(334~360)"/>
      <sheetName val="U-TYPE(360~380)"/>
      <sheetName val="U-TYPE(380~400)"/>
      <sheetName val="U-TYPE(400~420)"/>
      <sheetName val="간지"/>
      <sheetName val="Sheet1 (2)"/>
      <sheetName val="000000"/>
      <sheetName val="총괄내역서"/>
      <sheetName val="LEGEND"/>
      <sheetName val="산출근거"/>
      <sheetName val="05 BOX"/>
      <sheetName val="02 SLAB"/>
      <sheetName val="2연BOX"/>
      <sheetName val="총괄표"/>
      <sheetName val="노임,재료비"/>
      <sheetName val="헐기"/>
      <sheetName val="기초공"/>
      <sheetName val="기둥(원형)"/>
      <sheetName val="rate"/>
      <sheetName val="갑지(추정)"/>
      <sheetName val="총괄집계표"/>
      <sheetName val="입력데이타"/>
      <sheetName val="변압기 및 발전기 용량"/>
      <sheetName val="실행내역 "/>
      <sheetName val="조명율표"/>
      <sheetName val="STBOX"/>
      <sheetName val="98지급계획"/>
      <sheetName val="POOM_MOTO"/>
      <sheetName val="POOM_MOTO2"/>
      <sheetName val="IT-BAT"/>
      <sheetName val="포장공"/>
      <sheetName val="포장면적산출"/>
      <sheetName val="총괄설계내역서"/>
      <sheetName val="COPING"/>
      <sheetName val="BQ(실행)"/>
      <sheetName val="차액보증"/>
      <sheetName val="관급원내역"/>
      <sheetName val="1.설계조건"/>
      <sheetName val="WORK"/>
      <sheetName val="1단계"/>
      <sheetName val="입출재고현황 (2)"/>
      <sheetName val="집수정현황"/>
      <sheetName val="재료값"/>
      <sheetName val="단위중량"/>
      <sheetName val="특수선일위대가"/>
      <sheetName val="단면검토"/>
      <sheetName val="토공(우물통,기타) "/>
      <sheetName val="TYPE-A"/>
      <sheetName val="보차도경계석"/>
      <sheetName val="깨기"/>
      <sheetName val="우각부보강"/>
      <sheetName val="통신내역서"/>
      <sheetName val="2"/>
      <sheetName val="수로BOX"/>
      <sheetName val="수안보-MBR1"/>
      <sheetName val="설계개요"/>
      <sheetName val="토공"/>
      <sheetName val="여과지동"/>
      <sheetName val="기초자료"/>
      <sheetName val="이름정의"/>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Set>
  </externalBook>
</externalLink>
</file>

<file path=xl/externalLinks/externalLink1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상부"/>
      <sheetName val="단면력"/>
      <sheetName val="사용성검토"/>
      <sheetName val="신축이음"/>
      <sheetName val="내진"/>
      <sheetName val="내진삽도"/>
      <sheetName val="교각계산"/>
      <sheetName val="SLAB수량"/>
      <sheetName val="ABUT수량-A1"/>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 val="Sheet1 (2)"/>
      <sheetName val="tggwan(mac)"/>
      <sheetName val="데리네이타현황"/>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행신천총괄집계"/>
      <sheetName val="본체집계"/>
      <sheetName val="삽도"/>
      <sheetName val="토공(완충)"/>
      <sheetName val="토공(일반)"/>
      <sheetName val="일반"/>
      <sheetName val="OPEN공제"/>
      <sheetName val="철근집계"/>
      <sheetName val="Sheet1"/>
      <sheetName val="Sheet2"/>
      <sheetName val="Sheet3"/>
    </sheetNames>
    <sheetDataSet>
      <sheetData sheetId="0" refreshError="1"/>
      <sheetData sheetId="1" refreshError="1"/>
      <sheetData sheetId="2" refreshError="1"/>
      <sheetData sheetId="3" refreshError="1">
        <row r="31">
          <cell r="AW31">
            <v>11.15</v>
          </cell>
          <cell r="AZ31">
            <v>0.5</v>
          </cell>
        </row>
      </sheetData>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횡배수관토공단위(180)"/>
      <sheetName val="횡배수관토공단위(90)"/>
      <sheetName val="tggwan(mac)"/>
      <sheetName val="ABUT수량-A1"/>
    </sheetNames>
    <sheetDataSet>
      <sheetData sheetId="0" refreshError="1"/>
      <sheetData sheetId="1" refreshError="1"/>
      <sheetData sheetId="2"/>
      <sheetData sheetId="3" refreshError="1"/>
    </sheetDataSet>
  </externalBook>
</externalLink>
</file>

<file path=xl/externalLinks/externalLink1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상부"/>
      <sheetName val="단면력"/>
      <sheetName val="사용성검토"/>
      <sheetName val="신축이음"/>
      <sheetName val="내진"/>
      <sheetName val="내진삽도"/>
      <sheetName val="교각계산"/>
      <sheetName val="SLAB수량"/>
      <sheetName val="ABUT수량-A1"/>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 val="데리네이타현황"/>
      <sheetName val="터파기및재료"/>
      <sheetName val="개략"/>
      <sheetName val="tggwan(ma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2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구조계산간지"/>
      <sheetName val="수량산출서"/>
      <sheetName val="위치조서"/>
    </sheetNames>
    <sheetDataSet>
      <sheetData sheetId="0"/>
      <sheetData sheetId="1" refreshError="1"/>
      <sheetData sheetId="2" refreshError="1"/>
      <sheetData sheetId="3" refreshError="1"/>
    </sheetDataSet>
  </externalBook>
</externalLink>
</file>

<file path=xl/externalLinks/externalLink2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토ABUT수량-1"/>
      <sheetName val="토ABUT수량-2"/>
      <sheetName val="토PIER수량-1"/>
      <sheetName val="토PIER수량-2"/>
      <sheetName val="토PIER수량-3"/>
      <sheetName val="슬래브단면도"/>
      <sheetName val="SLAB수량(46.0)"/>
      <sheetName val="ABUT수량-A1"/>
      <sheetName val="ABUT수량-A2"/>
      <sheetName val="PIER수량-1"/>
      <sheetName val="PIER수량-2"/>
      <sheetName val="PIER수량-3"/>
      <sheetName val="가도공사"/>
      <sheetName val="수량총괄"/>
      <sheetName val="슬래브"/>
      <sheetName val="교대"/>
      <sheetName val="교각"/>
      <sheetName val="옹벽"/>
      <sheetName val="철근"/>
      <sheetName val="토공총괄"/>
      <sheetName val="토교대"/>
      <sheetName val="토교각"/>
      <sheetName val="주요자재집계"/>
      <sheetName val="몰탈자재집계"/>
      <sheetName val="간지"/>
      <sheetName val="데리네이타현황"/>
      <sheetName val="당초"/>
      <sheetName val="장내교(한경46)"/>
      <sheetName val="Y-WORK"/>
      <sheetName val="2000전체분"/>
      <sheetName val="2000년1차"/>
      <sheetName val="중간부"/>
      <sheetName val="tggwan(mac)"/>
      <sheetName val="터파기및재료"/>
      <sheetName val="원가계산서"/>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1.설계기준"/>
      <sheetName val="2.강상판설계"/>
      <sheetName val="2.2 단면형상"/>
      <sheetName val="2.3 작용하중"/>
      <sheetName val="2.5 단면력"/>
      <sheetName val="2.6 휨응력"/>
      <sheetName val="2.7 전단응력"/>
      <sheetName val="3.1 단면가정"/>
      <sheetName val="3.3 하중산정"/>
      <sheetName val="3.6.2 검토단면력"/>
      <sheetName val="3.7 유효폭 산정"/>
      <sheetName val="3.8 주형응력면검토"/>
      <sheetName val="4.보강재검토"/>
      <sheetName val="5.현장이음검토"/>
      <sheetName val="6. 브라켓 검토"/>
      <sheetName val="7. 솟음량 계산"/>
      <sheetName val="9. 신축량 검토"/>
      <sheetName val="개략"/>
      <sheetName val="ABUT수량-A1"/>
      <sheetName val="터파기및재료"/>
      <sheetName val="3-1.보도육교(st)"/>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간 지"/>
      <sheetName val="1.설계조건"/>
      <sheetName val="BOX 설계"/>
      <sheetName val="SAP DATA"/>
      <sheetName val="단면력 집계"/>
      <sheetName val="구체철근량"/>
      <sheetName val="사용성 검토"/>
      <sheetName val="주철근조립도"/>
      <sheetName val="말뚝지지력산정"/>
      <sheetName val="부력안정검토"/>
    </sheetNames>
    <sheetDataSet>
      <sheetData sheetId="0"/>
      <sheetData sheetId="1"/>
      <sheetData sheetId="2"/>
      <sheetData sheetId="3"/>
      <sheetData sheetId="4"/>
      <sheetData sheetId="5"/>
      <sheetData sheetId="6"/>
      <sheetData sheetId="7"/>
      <sheetData sheetId="8" refreshError="1">
        <row r="19">
          <cell r="J19">
            <v>350</v>
          </cell>
        </row>
      </sheetData>
      <sheetData sheetId="9"/>
    </sheetDataSet>
  </externalBook>
</externalLink>
</file>

<file path=xl/externalLinks/externalLink2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상부"/>
      <sheetName val="단면력"/>
      <sheetName val="사용성검토"/>
      <sheetName val="신축이음"/>
      <sheetName val="내진"/>
      <sheetName val="내진삽도"/>
      <sheetName val="교각계산"/>
      <sheetName val="SLAB수량"/>
      <sheetName val="ABUT수량-A1"/>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2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간5"/>
      <sheetName val="부집"/>
      <sheetName val="교집"/>
      <sheetName val="교수"/>
      <sheetName val="교단"/>
      <sheetName val="차집"/>
      <sheetName val="차수"/>
      <sheetName val="차단"/>
      <sheetName val="횡단"/>
      <sheetName val="차조"/>
      <sheetName val="노수"/>
      <sheetName val="노단"/>
      <sheetName val="노조"/>
      <sheetName val="가보공"/>
      <sheetName val="가보대"/>
      <sheetName val="가보조"/>
      <sheetName val="도집"/>
      <sheetName val="도조"/>
      <sheetName val="볼집"/>
      <sheetName val="볼조"/>
      <sheetName val="볼단"/>
      <sheetName val="볼"/>
      <sheetName val="우배수"/>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횡단측구단위물량"/>
      <sheetName val="횡단측구연장산출"/>
      <sheetName val="쌍송교"/>
      <sheetName val="1호토공"/>
    </sheetNames>
    <sheetDataSet>
      <sheetData sheetId="0" refreshError="1"/>
      <sheetData sheetId="1" refreshError="1"/>
      <sheetData sheetId="2" refreshError="1"/>
      <sheetData sheetId="3" refreshError="1"/>
    </sheetDataSet>
  </externalBook>
</externalLink>
</file>

<file path=xl/externalLinks/externalLink2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주추정"/>
    </sheetNames>
    <sheetDataSet>
      <sheetData sheetId="0" refreshError="1"/>
    </sheetDataSet>
  </externalBook>
</externalLink>
</file>

<file path=xl/externalLinks/externalLink2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1.설계조건 "/>
      <sheetName val="설계기준설명"/>
      <sheetName val="총괄표"/>
      <sheetName val="2.단면가정 (BASE)"/>
      <sheetName val="2.단면가정  (2)"/>
      <sheetName val="2.단면가정  (3)"/>
      <sheetName val="2.단면가정  (4)"/>
      <sheetName val="2.단면가정  (5)"/>
      <sheetName val="2.단면가정  (6)"/>
      <sheetName val="3.하중및토압(탄성,가동)"/>
      <sheetName val="4.하중 5.안정검토(가동)(탄성)"/>
      <sheetName val="3.하중및토압 (고정)"/>
      <sheetName val="4.하중 5.안정검토(고정)"/>
      <sheetName val="6.벽체계산"/>
      <sheetName val="7.흉벽계산(구식)"/>
      <sheetName val="7.흉벽계산(ASCON)"/>
      <sheetName val="7.흉벽계산(CON)"/>
      <sheetName val="8.PILE (원지반)"/>
      <sheetName val="8.PILE  (돌출)"/>
      <sheetName val="두부보강(허용)"/>
      <sheetName val="9.FOOTING(2)"/>
      <sheetName val="9.FOOTING(3)"/>
      <sheetName val="9.FOOTING(4)"/>
      <sheetName val="9.FOOTING(5)"/>
      <sheetName val="9.FOOTING(6)"/>
      <sheetName val="10.날개벽 (A)"/>
      <sheetName val="10.날개벽(B)"/>
      <sheetName val="10.날개벽 (C)"/>
      <sheetName val="11.고정슈교좌면검토"/>
      <sheetName val="11.가동슈교좌면검토 "/>
      <sheetName val="11.탄성슈교좌면검토 "/>
      <sheetName val="12.접속슬라브CON) "/>
      <sheetName val="12.접속슬라브(ASCON)"/>
      <sheetName val="주철근조립도"/>
      <sheetName val="Sheet3"/>
      <sheetName val="Sheet1"/>
      <sheetName val="슬래브"/>
      <sheetName val="슬-집계표"/>
      <sheetName val="A1"/>
      <sheetName val="A1-집계표"/>
      <sheetName val="A2"/>
      <sheetName val="A2-집계표"/>
      <sheetName val="옹벽"/>
      <sheetName val="옹벽집계표"/>
      <sheetName val="A집계표"/>
      <sheetName val="토공1"/>
      <sheetName val="토공2"/>
      <sheetName val="토공옹벽"/>
      <sheetName val="토공 집계표"/>
      <sheetName val="총괄수량 집계표"/>
      <sheetName val="상부철근수량"/>
      <sheetName val="교대철근수량"/>
      <sheetName val="철근수량 집계표"/>
      <sheetName val="골재수량"/>
      <sheetName val="주요자재"/>
      <sheetName val="강재수량"/>
      <sheetName val="도장집계표"/>
      <sheetName val="강재시험비"/>
      <sheetName val="P1"/>
      <sheetName val="P2"/>
      <sheetName val="P3"/>
      <sheetName val="P4"/>
      <sheetName val="P5"/>
      <sheetName val="P집계표"/>
      <sheetName val="토공A1"/>
      <sheetName val="토공A2"/>
      <sheetName val="A토공 집계표"/>
      <sheetName val="토공P1"/>
      <sheetName val="토공P2"/>
      <sheetName val="토공P3"/>
      <sheetName val="토공P4"/>
      <sheetName val="토공P5"/>
      <sheetName val="P토공 집계표"/>
      <sheetName val="in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Set>
  </externalBook>
</externalLink>
</file>

<file path=xl/externalLinks/externalLink2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자재집계표"/>
      <sheetName val="총수량집계표"/>
      <sheetName val="총철근"/>
      <sheetName val="포장"/>
      <sheetName val="우수공"/>
      <sheetName val="우수철근"/>
      <sheetName val="오수공"/>
      <sheetName val="오수철근"/>
      <sheetName val="부대공"/>
      <sheetName val="부대공철근"/>
      <sheetName val="기타공"/>
      <sheetName val="기타공철근"/>
      <sheetName val="스텐드및계단"/>
      <sheetName val="스텐드및계단 (0)"/>
      <sheetName val="스텐드및계단철근"/>
      <sheetName val="집수정(600-700)"/>
      <sheetName val="가도공"/>
      <sheetName val="터파기및재료"/>
      <sheetName val="기존구조물철거집계계표"/>
      <sheetName val="S0"/>
      <sheetName val="신규일위대가"/>
      <sheetName val="토사(PE)"/>
      <sheetName val="말뚝지지력산정"/>
      <sheetName val="INPUT"/>
      <sheetName val="산출근거"/>
      <sheetName val="tggwan(mac)"/>
      <sheetName val="단중표"/>
      <sheetName val="DATE"/>
      <sheetName val="1NYS(당)"/>
      <sheetName val="Sheet1"/>
      <sheetName val="신당동집계표"/>
      <sheetName val="RangeObject"/>
      <sheetName val="ABUT수량-A1"/>
      <sheetName val="본체"/>
      <sheetName val="교각(P1)수량"/>
      <sheetName val="우수"/>
      <sheetName val="3BL공동구 수량"/>
      <sheetName val="(포장)BOQ-실적공사"/>
      <sheetName val="REACTION(USE평시)"/>
      <sheetName val="데리네이타현황"/>
      <sheetName val="BID"/>
      <sheetName val="1.설계조건"/>
      <sheetName val="우각부보강"/>
      <sheetName val="연결관산출조서"/>
      <sheetName val="Sheet2"/>
      <sheetName val="#REF"/>
      <sheetName val="bm(CIcable)"/>
      <sheetName val="SG"/>
      <sheetName val="EQT-ESTN"/>
      <sheetName val="내역서"/>
      <sheetName val="동해title"/>
      <sheetName val="설계조건"/>
      <sheetName val="계수시트"/>
      <sheetName val="원가계산서"/>
      <sheetName val="d118"/>
      <sheetName val="96배수"/>
      <sheetName val="2.대외공문"/>
      <sheetName val="수량산출서"/>
      <sheetName val="화재 탐지 설비"/>
      <sheetName val="000 단가"/>
      <sheetName val="관급자재단가내역"/>
      <sheetName val="EP0618"/>
      <sheetName val="위치조서"/>
      <sheetName val="수량집계표1"/>
      <sheetName val="세목전체"/>
      <sheetName val="(A)내역서"/>
      <sheetName val="전체철근집계"/>
      <sheetName val="자재단가"/>
      <sheetName val="기초자료"/>
      <sheetName val="1.설계기준"/>
      <sheetName val="설계기준 및 하중계산"/>
      <sheetName val="총괄"/>
      <sheetName val="SLAB"/>
      <sheetName val="토공정보"/>
      <sheetName val="TYPE-1"/>
      <sheetName val="연결관암거"/>
      <sheetName val="토공(완충)"/>
      <sheetName val="Price List"/>
      <sheetName val="Sheet1 (2)"/>
      <sheetName val="BOX-1510"/>
      <sheetName val="1호토공"/>
      <sheetName val="A"/>
      <sheetName val="슬래브1"/>
      <sheetName val=""/>
      <sheetName val="BOX(1.5X1.5)"/>
      <sheetName val="기기리스트"/>
      <sheetName val="Culvert"/>
      <sheetName val="suk(mac)"/>
      <sheetName val="8.PILE  (돌출)"/>
      <sheetName val="DATA"/>
      <sheetName val="일위대가목차"/>
      <sheetName val="계정"/>
      <sheetName val="견적조건"/>
      <sheetName val="철근단면적"/>
      <sheetName val="스텐드및계단_(0)"/>
      <sheetName val="대비"/>
      <sheetName val="노임단가"/>
      <sheetName val="명세서"/>
      <sheetName val="단가대비표"/>
      <sheetName val="일위"/>
      <sheetName val="조도계산"/>
      <sheetName val="crude_SLAB_RE-bar"/>
      <sheetName val="crude.SLAB RE-bar"/>
      <sheetName val="내역"/>
      <sheetName val="2000년하반기"/>
      <sheetName val="공기"/>
      <sheetName val="실행철강하도"/>
      <sheetName val="개략"/>
      <sheetName val="깨기"/>
      <sheetName val="운동장 (2)"/>
      <sheetName val="6PILE  (돌출)"/>
      <sheetName val="단위수량산출"/>
      <sheetName val="수량-양식"/>
      <sheetName val="배수내역"/>
      <sheetName val="플랜트 설치"/>
      <sheetName val="FCM"/>
      <sheetName val="원형1호맨홀토공수량"/>
      <sheetName val="포장공자재집계표"/>
      <sheetName val="슬래브"/>
      <sheetName val="현장유지관리비"/>
      <sheetName val="데이터입력"/>
      <sheetName val="입찰결과보고"/>
      <sheetName val="중간부"/>
      <sheetName val="관로"/>
      <sheetName val="선수금,기성"/>
      <sheetName val="부대내역"/>
      <sheetName val="설계산출표지"/>
      <sheetName val="날개벽수량표"/>
      <sheetName val="3.바닥판설계"/>
      <sheetName val="guard(mac)"/>
      <sheetName val="2000전체분"/>
      <sheetName val="2000년1차"/>
      <sheetName val="우배수"/>
      <sheetName val="DESIGN CRITERIA"/>
      <sheetName val="산근1,2"/>
      <sheetName val="산출근거(9)"/>
      <sheetName val="H-PILE수량집계"/>
      <sheetName val="3.3 사용성검토"/>
      <sheetName val="집수A"/>
      <sheetName val="투수(정수위)"/>
      <sheetName val="단위수량"/>
      <sheetName val="M-MG1"/>
      <sheetName val="1구간FRP수량산출"/>
      <sheetName val="교각계산"/>
      <sheetName val="5.모델링"/>
      <sheetName val="차액보증"/>
      <sheetName val="용산1(해보)"/>
      <sheetName val="표지"/>
      <sheetName val="99총공사내역서"/>
      <sheetName val="공종별자재"/>
      <sheetName val="제잡비.xls"/>
      <sheetName val="자재 집계표"/>
      <sheetName val="직접공사비집계표_7"/>
      <sheetName val="공통가설_8"/>
      <sheetName val="기타시설"/>
      <sheetName val="판매시설"/>
      <sheetName val="아파트_9"/>
      <sheetName val="주민복지관"/>
      <sheetName val="지하주차장"/>
      <sheetName val="내역1"/>
      <sheetName val="단가산출서"/>
      <sheetName val="노무비단가"/>
      <sheetName val="품셈(기초)"/>
      <sheetName val="빗물받이(910-510-410)"/>
      <sheetName val="가시설단위수량"/>
      <sheetName val="조건표"/>
      <sheetName val="설계명세서"/>
      <sheetName val="예산명세서"/>
      <sheetName val="자료입력"/>
      <sheetName val="INPUTDATA"/>
      <sheetName val="DATASPEC(VT1)"/>
      <sheetName val="공사기성부분세부내역서(1)"/>
      <sheetName val="기둥(원형)"/>
      <sheetName val="가압장구체수량산출서"/>
    </sheetNames>
    <sheetDataSet>
      <sheetData sheetId="0"/>
      <sheetData sheetId="1"/>
      <sheetData sheetId="2"/>
      <sheetData sheetId="3"/>
      <sheetData sheetId="4" refreshError="1"/>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Set>
  </externalBook>
</externalLink>
</file>

<file path=xl/externalLinks/externalLink2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유동표"/>
      <sheetName val="품셈TABLE"/>
      <sheetName val="유동최종"/>
      <sheetName val="INPUT"/>
      <sheetName val="당초내역서"/>
      <sheetName val="일위대가"/>
      <sheetName val="총괄-1"/>
      <sheetName val="현황산출서"/>
      <sheetName val="옹벽철근"/>
      <sheetName val="DATE"/>
      <sheetName val="Sheet17"/>
      <sheetName val="BOX"/>
      <sheetName val="터파기및재료"/>
      <sheetName val="BID"/>
      <sheetName val="JUCK"/>
      <sheetName val="옹벽"/>
      <sheetName val="개략"/>
      <sheetName val="종단계산"/>
      <sheetName val="Sheet1"/>
      <sheetName val="6PILE  (돌출)"/>
      <sheetName val="식생블럭단위수량"/>
      <sheetName val="(A)내역서"/>
      <sheetName val="guard(mac)"/>
      <sheetName val="가정급수관"/>
      <sheetName val="4.장비손료"/>
    </sheetNames>
    <sheetDataSet>
      <sheetData sheetId="0">
        <row r="23">
          <cell r="A23" t="str">
            <v>공     제     토</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가설건물"/>
      <sheetName val="시추조사비"/>
      <sheetName val="측량조사수량산출근거"/>
      <sheetName val="측량수량집계"/>
      <sheetName val="가도공"/>
      <sheetName val="precast"/>
      <sheetName val="감독차량비"/>
      <sheetName val="시험비(선정)"/>
      <sheetName val="시험비(관리)"/>
      <sheetName val="교통관리비"/>
      <sheetName val="가도표지판"/>
      <sheetName val="1.설계조건"/>
      <sheetName val="1.설계기준"/>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6신한은행하안동(7.20)"/>
      <sheetName val="12안산지점(4.13)"/>
      <sheetName val="7전산센타(2.1)"/>
      <sheetName val="신한독산동지점(1.29)"/>
      <sheetName val="부천점(1.12)"/>
      <sheetName val="7전산센타(1.5)"/>
      <sheetName val="3충무로(8.17)"/>
      <sheetName val="6충무로(7.24)"/>
      <sheetName val="17번동(6.15)"/>
      <sheetName val="06신한은행인천(6.7)"/>
      <sheetName val="05신한은행연수원(6.7)"/>
      <sheetName val="기흥연수원(5.8)"/>
      <sheetName val="하안동점(4.20)"/>
      <sheetName val="부천점(6.24)"/>
      <sheetName val="충무로점(10.22)"/>
      <sheetName val="충무로점(6.24)"/>
      <sheetName val="신한독산동지점(11.12)"/>
      <sheetName val="08압구정(9.14)"/>
      <sheetName val="R2신한은행하안동(9.14)"/>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Set>
  </externalBook>
</externalLink>
</file>

<file path=xl/externalLinks/externalLink2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간 지"/>
      <sheetName val="1.설계조건"/>
      <sheetName val="BOX 설계"/>
      <sheetName val="SAP DATA"/>
      <sheetName val="단면력 집계"/>
      <sheetName val="구체철근량"/>
      <sheetName val="사용성 검토"/>
      <sheetName val="주철근조립도"/>
      <sheetName val="말뚝지지력산정"/>
      <sheetName val="부력안정검토"/>
    </sheetNames>
    <sheetDataSet>
      <sheetData sheetId="0"/>
      <sheetData sheetId="1"/>
      <sheetData sheetId="2"/>
      <sheetData sheetId="3"/>
      <sheetData sheetId="4"/>
      <sheetData sheetId="5"/>
      <sheetData sheetId="6"/>
      <sheetData sheetId="7"/>
      <sheetData sheetId="8">
        <row r="19">
          <cell r="J19">
            <v>350</v>
          </cell>
        </row>
        <row r="22">
          <cell r="L22">
            <v>20</v>
          </cell>
        </row>
        <row r="116">
          <cell r="F116">
            <v>2.5</v>
          </cell>
        </row>
      </sheetData>
      <sheetData sheetId="9"/>
    </sheetDataSet>
  </externalBook>
</externalLink>
</file>

<file path=xl/externalLinks/externalLink2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상부"/>
      <sheetName val="단면력"/>
      <sheetName val="사용성검토"/>
      <sheetName val="신축이음"/>
      <sheetName val="내진"/>
      <sheetName val="내진삽도"/>
      <sheetName val="교각계산"/>
      <sheetName val="SLAB수량"/>
      <sheetName val="ABUT수량-A1"/>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 val="IN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목차"/>
      <sheetName val="설계요약표"/>
      <sheetName val="1.설계조건"/>
      <sheetName val="2.단면가정"/>
      <sheetName val="3.부력검토"/>
      <sheetName val="3-1.스프링부력검토"/>
      <sheetName val="4.하중계산"/>
      <sheetName val="5.모델링 -지반반력계수"/>
      <sheetName val="5.3하중조합"/>
      <sheetName val="5.4단면력정리"/>
      <sheetName val="2)단면력도"/>
      <sheetName val="6.1사용철근량요약표"/>
      <sheetName val="6.2철근량및사용성"/>
      <sheetName val="6.3우각부철근량"/>
      <sheetName val="7.1요약표]"/>
      <sheetName val="7.2기둥계산"/>
      <sheetName val="7.1거더및기둥검토 1"/>
      <sheetName val="7.3 거더설계"/>
      <sheetName val="8.기초지지력검토"/>
      <sheetName val="ANCHOR작용-SAPINPUT"/>
      <sheetName val="상시-SAPINPUT"/>
      <sheetName val="단면력정리"/>
      <sheetName val="앵커시설계하중계산"/>
      <sheetName val="앵커계산"/>
      <sheetName val="6.5주철근조립도"/>
      <sheetName val="7.(Env)"/>
      <sheetName val=" Diagram"/>
      <sheetName val="9.3기둥검토"/>
      <sheetName val="유효분포폭"/>
      <sheetName val="수량산출"/>
      <sheetName val="데리네이타현황"/>
      <sheetName val="계산서(곡선부)"/>
      <sheetName val="포장재료집계표"/>
      <sheetName val="우수공"/>
      <sheetName val="토공개요"/>
      <sheetName val="토공(1)"/>
      <sheetName val="H-PILE수량집계"/>
      <sheetName val="Sheet1"/>
      <sheetName val="Sheet1 (2)"/>
      <sheetName val="A2"/>
      <sheetName val="tggwan(mac)"/>
      <sheetName val="조명시설"/>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2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갑지 (2)"/>
      <sheetName val="원가"/>
      <sheetName val="공종별집계표"/>
      <sheetName val="설계내역"/>
      <sheetName val="일위대가"/>
      <sheetName val="산출집계"/>
      <sheetName val="산출근거"/>
      <sheetName val="단가"/>
      <sheetName val="건축부하"/>
      <sheetName val="약전닥트"/>
      <sheetName val="일지-H"/>
      <sheetName val="#REF"/>
      <sheetName val="김포IO"/>
      <sheetName val="LD"/>
      <sheetName val="FA설치명세"/>
      <sheetName val="처리단락"/>
    </sheetNames>
    <sheetDataSet>
      <sheetData sheetId="0" refreshError="1"/>
      <sheetData sheetId="1" refreshError="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
      <sheetName val="관경고용테이프수집"/>
      <sheetName val="관경고용산근"/>
      <sheetName val="표지"/>
      <sheetName val="1.토총"/>
      <sheetName val="토적"/>
      <sheetName val="가정오수"/>
      <sheetName val="2.관로집"/>
      <sheetName val="관부설"/>
      <sheetName val="가정연결"/>
      <sheetName val="3.구조물집계"/>
      <sheetName val="맨홀높이"/>
      <sheetName val="맨홀2"/>
      <sheetName val="4.포장공"/>
      <sheetName val="관로"/>
      <sheetName val="가정연결관"/>
      <sheetName val="5.부대공"/>
      <sheetName val="(1)가시설공"/>
      <sheetName val="(2)경고"/>
      <sheetName val="(3)기타"/>
      <sheetName val="6.주요자재대"/>
      <sheetName val="7.폐기물"/>
      <sheetName val="중부"/>
      <sheetName val="북부"/>
      <sheetName val="남부"/>
      <sheetName val="5.배수관로"/>
      <sheetName val="간지"/>
      <sheetName val="주요자재"/>
      <sheetName val="폐기물처리"/>
      <sheetName val="이월도표"/>
      <sheetName val="추적+궁합"/>
      <sheetName val="로또정석"/>
      <sheetName val="최근21회정석"/>
      <sheetName val="당첨금"/>
      <sheetName val="로또그림"/>
      <sheetName val="로또용어"/>
      <sheetName val="로또abc"/>
      <sheetName val="로또10계명"/>
      <sheetName val="Sheet7"/>
      <sheetName val="Sheet6"/>
      <sheetName val="Sheet5"/>
      <sheetName val="Sheet4"/>
      <sheetName val="Sheet3 (2)"/>
      <sheetName val="summary"/>
      <sheetName val="chart"/>
      <sheetName val="chart update"/>
      <sheetName val="남평1"/>
      <sheetName val="남평2"/>
      <sheetName val="남평3"/>
      <sheetName val="회동1"/>
      <sheetName val="회동2"/>
      <sheetName val="회동3"/>
      <sheetName val="회동4"/>
      <sheetName val="기기리스트"/>
      <sheetName val="3.2 3차처리시설"/>
      <sheetName val="자재집계"/>
      <sheetName val="설비동집계표-전체"/>
      <sheetName val="설비동집계"/>
      <sheetName val="설비동산근"/>
      <sheetName val="불인산저장조집계"/>
      <sheetName val="설비동-불인산저장조"/>
      <sheetName val="원형맨홀수량"/>
      <sheetName val="ABUT수량-A1"/>
      <sheetName val="Macro(차단기)"/>
      <sheetName val="INTRO."/>
      <sheetName val="3구조물공간지"/>
      <sheetName val="1집계표간지"/>
      <sheetName val="구조물공집계표"/>
      <sheetName val="토공집계표"/>
      <sheetName val="2여과지"/>
      <sheetName val="여과지집계표"/>
      <sheetName val="여과지"/>
      <sheetName val="여과지토적표"/>
      <sheetName val="3배수지"/>
      <sheetName val="배수지집계표"/>
      <sheetName val="배수지"/>
      <sheetName val="배수지토적표"/>
      <sheetName val="4염소투입실"/>
      <sheetName val="염소투입실집계표"/>
      <sheetName val="염소투입실공사"/>
      <sheetName val="자재집계표"/>
      <sheetName val="주요자재집계표"/>
      <sheetName val="토공"/>
      <sheetName val="총괄토공집계"/>
      <sheetName val="시점부토공"/>
      <sheetName val="종점부토공"/>
      <sheetName val="교각토공"/>
      <sheetName val="총괄집계 "/>
      <sheetName val="총괄철근집계(1)"/>
      <sheetName val="총괄철근집계(2)"/>
      <sheetName val="구조물공"/>
      <sheetName val="본체집계"/>
      <sheetName val="본체철근집계"/>
      <sheetName val="날개벽철근집계 "/>
      <sheetName val="본체그림"/>
      <sheetName val="본체수량"/>
      <sheetName val="접속슬래브집계"/>
      <sheetName val="접속(시점)"/>
      <sheetName val="접속(종점)"/>
      <sheetName val="자재총괄"/>
      <sheetName val="시멘트레미콘구입량"/>
      <sheetName val="골재구입량"/>
      <sheetName val="VXXXXX"/>
      <sheetName val="방음벽수량"/>
      <sheetName val="방음벽기초수량"/>
      <sheetName val="방음벽설치현황"/>
      <sheetName val="단위수량"/>
      <sheetName val="가설방음판넬"/>
      <sheetName val="가설방진망"/>
      <sheetName val="세륜세차시설"/>
      <sheetName val="가도수량집계"/>
      <sheetName val="가도토공"/>
      <sheetName val="가도포장수량집계표"/>
      <sheetName val="가포장조서"/>
      <sheetName val="가도단위수량"/>
      <sheetName val="가배수관"/>
      <sheetName val="골재덮개시설"/>
      <sheetName val="준공표지판집계"/>
      <sheetName val="경계표주집계(X)"/>
      <sheetName val="경계수량(X)"/>
      <sheetName val="경계표주단위수량(X)"/>
      <sheetName val="기존도로유지관리비"/>
      <sheetName val="식재공"/>
      <sheetName val="산림복구비"/>
      <sheetName val="가설건물"/>
      <sheetName val="가옥철거조서"/>
      <sheetName val="자재집계산출"/>
      <sheetName val="지장물보호(수집)"/>
      <sheetName val="지장물산근"/>
      <sheetName val="지장물보호공단위수량"/>
      <sheetName val="총괄집계표"/>
      <sheetName val="재료집계표"/>
      <sheetName val="몰탈집계표"/>
      <sheetName val="포장집계표"/>
      <sheetName val="본선부집계"/>
      <sheetName val="TYPE별조서"/>
      <sheetName val="본선부산출"/>
      <sheetName val="진입부보도집계"/>
      <sheetName val="진입보도산출"/>
      <sheetName val="접속도로집계"/>
      <sheetName val="진입로집계"/>
      <sheetName val="진입로"/>
      <sheetName val="점자블럭집계"/>
      <sheetName val="점자블럭산출"/>
      <sheetName val="공제량집계"/>
      <sheetName val="공제량"/>
      <sheetName val="경계석총집계"/>
      <sheetName val="보차도수량집계"/>
      <sheetName val="보차도경계조서"/>
      <sheetName val="보차도산출"/>
      <sheetName val="도로경계석집계"/>
      <sheetName val="도로경계조서"/>
      <sheetName val="도로경계산출"/>
      <sheetName val="1.토공집계"/>
      <sheetName val="2.관대집계표"/>
      <sheetName val="접합"/>
      <sheetName val="3.구조물공"/>
      <sheetName val="7.폐기물집계"/>
      <sheetName val="토실"/>
      <sheetName val="VXXX"/>
      <sheetName val="Recovered_Sheet1"/>
      <sheetName val="관로공집계"/>
      <sheetName val="수밀검사조서"/>
      <sheetName val="본관조서(PVC)"/>
      <sheetName val="PVC접합개소 산출서"/>
      <sheetName val="PVC이중벽관D300집계"/>
      <sheetName val="PVC이중벽관D300집계-OPEN"/>
      <sheetName val="PVCDC300단위집계-OPEN"/>
      <sheetName val="PVCDC300단위수량-OPEN"/>
      <sheetName val="PVC이중벽관D300집계-가설흙막이"/>
      <sheetName val="PVCDC300단위집계-가설흙막이"/>
      <sheetName val="PVCDC300단위수량-가설흙막이"/>
      <sheetName val="전체맨홀집계"/>
      <sheetName val="원형1호맨홀집계표"/>
      <sheetName val="오수맨홀조서"/>
      <sheetName val="원형1맨홀(무근)집계표"/>
      <sheetName val="원형1호맨홀(철근)집계표"/>
      <sheetName val="오수원형1호맨홀단위집계"/>
      <sheetName val="오수원형맨홀1호"/>
      <sheetName val="원형1호맨홀(철근)단위수량집계"/>
      <sheetName val="원형1호맨홀(철근)단위수량"/>
      <sheetName val="일위대가"/>
      <sheetName val="수목표준대가"/>
      <sheetName val="음봉방향"/>
      <sheetName val="왕십리방향"/>
      <sheetName val="집수정(600-700)"/>
      <sheetName val="Sheet1"/>
      <sheetName val="DATA"/>
      <sheetName val="데이타"/>
      <sheetName val="계수시트"/>
      <sheetName val="원가계산서"/>
      <sheetName val="공통가설"/>
      <sheetName val="EQT-ESTN"/>
      <sheetName val="S0"/>
      <sheetName val="노임단가"/>
      <sheetName val="단가조사"/>
      <sheetName val="COVER"/>
      <sheetName val="코드표"/>
      <sheetName val="노무비"/>
      <sheetName val="일위대가(가설)"/>
      <sheetName val="수량산출"/>
      <sheetName val="노임"/>
      <sheetName val="광양 3기 유입수"/>
      <sheetName val="지수"/>
      <sheetName val="총괄내역서"/>
      <sheetName val="rate"/>
      <sheetName val="guard(mac)"/>
      <sheetName val="BID"/>
      <sheetName val="고양관재"/>
      <sheetName val="401"/>
      <sheetName val="단위수량산출"/>
      <sheetName val="A LINE"/>
      <sheetName val="터파기및재료"/>
      <sheetName val="대치판정"/>
      <sheetName val="토사(PE)"/>
      <sheetName val="7단가"/>
      <sheetName val="기본단가표"/>
      <sheetName val="진주방향"/>
      <sheetName val="마산방향"/>
      <sheetName val="마산방향철근집계"/>
      <sheetName val="일위대가목차"/>
      <sheetName val="교대"/>
      <sheetName val="SG"/>
      <sheetName val="횡배수관재료-"/>
      <sheetName val="계산서(직선부)"/>
      <sheetName val="포장재료집계표"/>
      <sheetName val="콘크리트측구연장"/>
      <sheetName val="포장공"/>
      <sheetName val="-몰탈콘크리트"/>
      <sheetName val="-배수구조물공토공"/>
      <sheetName val="예산명세서"/>
      <sheetName val="설계명세서"/>
      <sheetName val="자료입력"/>
      <sheetName val="tggwan(mac)"/>
      <sheetName val="1.설계조건"/>
      <sheetName val="bm(CIcable)"/>
      <sheetName val="5.소재"/>
      <sheetName val="공토공단위당"/>
      <sheetName val="일위대가(계측기설치)"/>
      <sheetName val="슬래브"/>
      <sheetName val="연결관산출조서"/>
      <sheetName val="노무단가"/>
      <sheetName val="우수공"/>
      <sheetName val="단가"/>
      <sheetName val="(A)내역서"/>
      <sheetName val="수량산출서"/>
      <sheetName val="#REF"/>
      <sheetName val="단위수량(출력X)"/>
      <sheetName val="수량집계"/>
      <sheetName val="input"/>
      <sheetName val="1-1평균터파기고(1)"/>
      <sheetName val="장비집계"/>
      <sheetName val="안전시설(수집)"/>
      <sheetName val="안전시설"/>
      <sheetName val="차액보증"/>
      <sheetName val="세부내역"/>
      <sheetName val="조견표"/>
      <sheetName val="기계경비(일반)"/>
      <sheetName val="산출근거(마산, 만천, 가례)"/>
      <sheetName val="산출근거(남강)"/>
      <sheetName val="산출근거(가설도로 조성)"/>
      <sheetName val="산출근거(가설도로 성토다짐)"/>
      <sheetName val="산출근거(가설도로 살수)"/>
      <sheetName val="산출근거(가설도로 유지보수)"/>
      <sheetName val="자재단가(완)"/>
      <sheetName val="노임단가(완)"/>
      <sheetName val="일위대가_목록"/>
      <sheetName val="일위대가(노임수정(완), 자재 및 물린단산수정필요)"/>
      <sheetName val="2007기계경비산출표(완)"/>
      <sheetName val="단가산출_목록"/>
      <sheetName val="단가산출서"/>
      <sheetName val="시험비 단가"/>
      <sheetName val="내역서"/>
      <sheetName val="일반화물자동차운임"/>
      <sheetName val="식재"/>
      <sheetName val="시설물"/>
      <sheetName val="식재출력용"/>
      <sheetName val="유지관리"/>
      <sheetName val="변수값"/>
      <sheetName val="중기상차"/>
      <sheetName val="AS복구"/>
      <sheetName val="중기터파기"/>
      <sheetName val="지장물보호공"/>
      <sheetName val="사다리-C"/>
      <sheetName val="상수가스보호"/>
      <sheetName val="통신보호"/>
      <sheetName val="전주지지대"/>
      <sheetName val="L형측구(화강석)"/>
      <sheetName val="L형측구(콘크리트)"/>
      <sheetName val="관보호공단위수량표"/>
      <sheetName val="오수받이뚜껑단위수량"/>
      <sheetName val="석축"/>
      <sheetName val="토공유용계획"/>
      <sheetName val="유입관로집계"/>
      <sheetName val="유입관로토적"/>
      <sheetName val="처리장집계"/>
      <sheetName val="처리장토적"/>
      <sheetName val="진입도로토적"/>
      <sheetName val="신당동집계표"/>
      <sheetName val="신당동산출근거"/>
      <sheetName val="공사설명서"/>
      <sheetName val="천방교접속"/>
      <sheetName val="대포2교접속"/>
      <sheetName val="bearing"/>
      <sheetName val="연동내역"/>
      <sheetName val="조명시설"/>
      <sheetName val="SPEC"/>
      <sheetName val="수압시험수집"/>
      <sheetName val="수압시험산근"/>
      <sheetName val="견적대비표"/>
      <sheetName val="원형1호맨홀토공수량"/>
      <sheetName val="보차도경계석"/>
      <sheetName val="CAL"/>
      <sheetName val="static.cal"/>
      <sheetName val="기둥(원형)"/>
      <sheetName val="용량(1-2)"/>
      <sheetName val="설비"/>
      <sheetName val="제품"/>
      <sheetName val="맨홀수량"/>
      <sheetName val="4차원가계산서"/>
      <sheetName val="기계경비"/>
      <sheetName val="건축내역"/>
      <sheetName val="용집"/>
      <sheetName val="토목"/>
      <sheetName val="JUCKEYK"/>
      <sheetName val="구의33고"/>
      <sheetName val="전기"/>
      <sheetName val="기계상세"/>
      <sheetName val="남양주부대"/>
      <sheetName val="INFO"/>
      <sheetName val="뚝토공"/>
      <sheetName val="수안보-MBR1"/>
      <sheetName val="집계표"/>
      <sheetName val="CABLE SIZE-3"/>
      <sheetName val="경계석"/>
      <sheetName val="연결관암거"/>
      <sheetName val="(전기)설계예산서"/>
      <sheetName val="SLAB&quot;1&quot;"/>
      <sheetName val="SE-611"/>
      <sheetName val="3BL공동구 수량"/>
      <sheetName val="기둥"/>
      <sheetName val="저판(버림100)"/>
      <sheetName val="HVAC"/>
      <sheetName val="내역서(기계)"/>
      <sheetName val="인건비 "/>
      <sheetName val="가도공"/>
      <sheetName val="투찰가"/>
      <sheetName val="목포방향"/>
      <sheetName val="평균터파기고(1-2,ASP)"/>
      <sheetName val="STEEL BOX 단면설계(SEC.8)"/>
      <sheetName val="설계조건"/>
      <sheetName val="견적서-을지"/>
      <sheetName val="8.PILE  (돌출)"/>
      <sheetName val="산출내역서집계표"/>
      <sheetName val="1공구"/>
      <sheetName val="전기공사"/>
      <sheetName val="우각부보강"/>
      <sheetName val="인건비"/>
      <sheetName val="대로근거"/>
      <sheetName val="중로근거"/>
      <sheetName val="gvl"/>
      <sheetName val="당초계약"/>
      <sheetName val="입찰"/>
      <sheetName val="현경"/>
      <sheetName val="종배수관"/>
      <sheetName val="RangeObject"/>
      <sheetName val="원가입력"/>
      <sheetName val="G.R300경비"/>
      <sheetName val="교각1"/>
      <sheetName val="합계금액"/>
      <sheetName val="현장관리비"/>
      <sheetName val="6PILE  (돌출)"/>
      <sheetName val="제출내역 (2)"/>
      <sheetName val="자재단가"/>
      <sheetName val="시설일위"/>
      <sheetName val="TIE-IN"/>
      <sheetName val="맨홀수량산출"/>
      <sheetName val="내역"/>
      <sheetName val="목차"/>
      <sheetName val="말뚝지지력산정"/>
      <sheetName val="우수"/>
      <sheetName val="Total"/>
      <sheetName val="DAN"/>
      <sheetName val="기본자료"/>
      <sheetName val="기계경비(시간당)"/>
      <sheetName val="교대시점"/>
      <sheetName val="TYPE-A"/>
      <sheetName val="토공정보"/>
      <sheetName val="을"/>
      <sheetName val="1.우편집중내역서"/>
      <sheetName val="COPING"/>
      <sheetName val="산출근거"/>
      <sheetName val="노무비단가"/>
      <sheetName val="APT"/>
      <sheetName val="C3"/>
      <sheetName val="A-4"/>
      <sheetName val="설계서을"/>
      <sheetName val="총괄표"/>
      <sheetName val="전체철근집계"/>
      <sheetName val="터널조도"/>
      <sheetName val="3지구단위"/>
      <sheetName val="옹벽"/>
      <sheetName val="기계설비-물가변동"/>
      <sheetName val="동해title"/>
      <sheetName val="카렌스센터계량기설치공사"/>
      <sheetName val="설계예산2"/>
      <sheetName val="U형측구"/>
      <sheetName val="물량집계"/>
      <sheetName val="깨기"/>
      <sheetName val="PIPE"/>
      <sheetName val="현장관리비집계표"/>
      <sheetName val="96노임기준"/>
      <sheetName val="Sheet2"/>
      <sheetName val="TYPE-1"/>
      <sheetName val="실행철강하도"/>
      <sheetName val="지구단위계획"/>
      <sheetName val="code"/>
      <sheetName val="변경내역"/>
      <sheetName val="토 적 표"/>
      <sheetName val="내역서-2"/>
      <sheetName val="내역서변경성원"/>
      <sheetName val="공사비"/>
      <sheetName val="교각(P1)수량"/>
      <sheetName val="Sheet17"/>
      <sheetName val="Price List"/>
      <sheetName val="확정실적"/>
      <sheetName val="보할공정"/>
      <sheetName val="수로단위수량"/>
      <sheetName val="매설지선굴착"/>
      <sheetName val="기초자료"/>
      <sheetName val="위치조서"/>
      <sheetName val="산근1,2"/>
      <sheetName val="구분표"/>
      <sheetName val="시점부교대"/>
      <sheetName val="일위목록"/>
      <sheetName val="요율"/>
      <sheetName val="역T형"/>
      <sheetName val="등록자료"/>
      <sheetName val="일위대가(1)"/>
      <sheetName val="입찰안"/>
      <sheetName val="공사개요"/>
      <sheetName val="흄관기초"/>
      <sheetName val="부대내역"/>
      <sheetName val="8.석축단위(H=1.5M)"/>
      <sheetName val="A 견적"/>
      <sheetName val="woo(mac)"/>
      <sheetName val="3.바닥판설계"/>
      <sheetName val="상부수량(1)"/>
      <sheetName val="상수도토공집계표"/>
      <sheetName val="공비대비"/>
      <sheetName val="금액내역서"/>
      <sheetName val="화재 탐지 설비"/>
      <sheetName val="IW-LIST"/>
      <sheetName val="군남내역서"/>
      <sheetName val="6공구(당초)"/>
      <sheetName val="일위대가표"/>
      <sheetName val="1호인버트수량"/>
      <sheetName val="노견단위수량"/>
      <sheetName val="2000전체분"/>
      <sheetName val="2000년1차"/>
      <sheetName val="산근1(인건비)"/>
      <sheetName val="3.하중산정4.지지력"/>
      <sheetName val="MOTOR"/>
      <sheetName val="SLAB"/>
      <sheetName val="MYUN(MAC)"/>
      <sheetName val="Ⅴ-2.공종별내역"/>
      <sheetName val="물가시세"/>
      <sheetName val="총괄표 "/>
      <sheetName val="TARGET"/>
      <sheetName val="구조물철거타공정이월"/>
      <sheetName val="4)유동표"/>
      <sheetName val="차선도색현황"/>
      <sheetName val="N賃率-職"/>
      <sheetName val="직재"/>
      <sheetName val="변화치수"/>
      <sheetName val="단면가정"/>
      <sheetName val="BQ(실행)"/>
      <sheetName val="1.설계기준"/>
      <sheetName val="2-2직관자재산출서-A-LINE"/>
      <sheetName val="유입량"/>
      <sheetName val="내역(정지)"/>
      <sheetName val="계정"/>
      <sheetName val="5CHBDC"/>
      <sheetName val="danga"/>
      <sheetName val="ilch"/>
      <sheetName val="대림경상68억"/>
      <sheetName val="7.PILE  (돌출)"/>
      <sheetName val="수입"/>
      <sheetName val="정부노임단가"/>
      <sheetName val="우배수"/>
      <sheetName val="POOM_MOTO"/>
      <sheetName val="원가"/>
      <sheetName val="45,46"/>
      <sheetName val="날개벽"/>
      <sheetName val="MSG 수량"/>
      <sheetName val="연결임시"/>
      <sheetName val="가감수량"/>
      <sheetName val="옹벽철근"/>
      <sheetName val="안산기계장치"/>
      <sheetName val="수지"/>
      <sheetName val="구천"/>
      <sheetName val="9GNG운반"/>
      <sheetName val="COST"/>
      <sheetName val="도장수량(하1)"/>
      <sheetName val="주형"/>
      <sheetName val="인건-측정"/>
      <sheetName val="플랜트 설치"/>
      <sheetName val="2호맨홀공제수량"/>
      <sheetName val="단가 및 재료비"/>
      <sheetName val="Sheet1 (2)"/>
      <sheetName val="포장총괄집계표"/>
      <sheetName val="공사내역"/>
      <sheetName val="포장공제집계"/>
      <sheetName val="재료비"/>
      <sheetName val="5.정산서"/>
      <sheetName val="新철폐복2"/>
      <sheetName val="新철폐복3"/>
      <sheetName val="Y-WORK"/>
      <sheetName val="식재가격"/>
      <sheetName val="식재총괄"/>
      <sheetName val="지급자재"/>
      <sheetName val="1_토총"/>
      <sheetName val="2_관로집"/>
      <sheetName val="3_구조물집계"/>
      <sheetName val="4_포장공"/>
      <sheetName val="5_부대공"/>
      <sheetName val="6_주요자재대"/>
      <sheetName val="7_폐기물"/>
      <sheetName val="1_설계조건"/>
      <sheetName val="5_소재"/>
      <sheetName val="Sheet3_(2)"/>
      <sheetName val="chart_update"/>
      <sheetName val="5_배수관로"/>
      <sheetName val="총괄집계_"/>
      <sheetName val="날개벽철근집계_"/>
      <sheetName val="1_토공집계"/>
      <sheetName val="2_관대집계표"/>
      <sheetName val="3_구조물공"/>
      <sheetName val="7_폐기물집계"/>
      <sheetName val="PVC접합개소_산출서"/>
      <sheetName val="3_2_3차처리시설"/>
      <sheetName val="부하계산서"/>
      <sheetName val="시설물일위"/>
      <sheetName val="조건표"/>
      <sheetName val="견적사양비교표"/>
      <sheetName val="CABdata"/>
      <sheetName val="제수변수량"/>
      <sheetName val="공기변수량"/>
      <sheetName val="일위대가(목록)"/>
      <sheetName val="산근(목록)"/>
      <sheetName val="이형관중량"/>
      <sheetName val="RPF_일반수량(35m)"/>
      <sheetName val="개별지가"/>
      <sheetName val="편입조서"/>
      <sheetName val="제수"/>
      <sheetName val="횡배수관"/>
      <sheetName val="suk(mac)"/>
      <sheetName val="시멘트"/>
      <sheetName val="Assumptions"/>
      <sheetName val="이름표"/>
      <sheetName val="TRE TABLE"/>
      <sheetName val="hp5월가격"/>
      <sheetName val="96.12"/>
      <sheetName val="Template"/>
      <sheetName val="Initial Input Variable"/>
      <sheetName val="지장물"/>
      <sheetName val="수식변수"/>
      <sheetName val="해평견적"/>
      <sheetName val="배수공총괄 집계표(횡)"/>
      <sheetName val="보차도경계석집계표(종)"/>
      <sheetName val="보차도경계석 조서"/>
      <sheetName val="보차도경계석단위량"/>
      <sheetName val="경계석집계표(종)"/>
      <sheetName val="경계석단위량"/>
      <sheetName val="배수집계표(종)"/>
      <sheetName val="빗물받이집계"/>
      <sheetName val="빗물받이조서"/>
      <sheetName val="빗물받이단위량"/>
      <sheetName val="계산중"/>
      <sheetName val="횡배수관토공수량"/>
      <sheetName val="설계예산"/>
      <sheetName val="역T형단위수량"/>
      <sheetName val="Baby일위대가"/>
      <sheetName val="식재수량표"/>
      <sheetName val="cable-data"/>
      <sheetName val="4.장비손료"/>
      <sheetName val="가시설(TYPE-A)"/>
      <sheetName val="1-1"/>
      <sheetName val="약품설비"/>
      <sheetName val="1.재료집계"/>
      <sheetName val="재료집계표(1)"/>
      <sheetName val="2.토공"/>
      <sheetName val="토공수량집계표"/>
      <sheetName val="토적집계표"/>
      <sheetName val="A-LINE"/>
      <sheetName val="B-LINE"/>
      <sheetName val="C-LINE"/>
      <sheetName val="D-LINE"/>
      <sheetName val="E-LINE"/>
      <sheetName val="처리장토공"/>
      <sheetName val="맨홀깨기수량산출"/>
      <sheetName val="PE정화조철거수량산출"/>
      <sheetName val="3.오수관로공"/>
      <sheetName val="관로공재료집계"/>
      <sheetName val="하수관로수량산출"/>
      <sheetName val="하수관연장조서"/>
      <sheetName val="가정하수관수량산출"/>
      <sheetName val="터파기표준토공(비포장)"/>
      <sheetName val="터파기표준토공(콘크리트)"/>
      <sheetName val="터파기표준토공(ASP)"/>
      <sheetName val="터파기표준토공(비포장) (2)"/>
      <sheetName val="터파기표준토공(콘크리트) (2)"/>
      <sheetName val="소행맨홀토공단위수량"/>
      <sheetName val="가정하수관조서"/>
      <sheetName val="가정하수관토공조서"/>
      <sheetName val="가정하수관토공조서 (2)"/>
      <sheetName val="4.구조물공"/>
      <sheetName val="구조물공재료집계표"/>
      <sheetName val="구조물공수량집계표"/>
      <sheetName val="1)옹벽수량산출(H=2.5)"/>
      <sheetName val="옹벽단위수량(2.5)"/>
      <sheetName val="옹벽설치조서"/>
      <sheetName val="맨홀토공수량산출"/>
      <sheetName val="1호맨홀(비포장)"/>
      <sheetName val="1호맨홀(비포장,변경)"/>
      <sheetName val="1호맨홀(콘크리트)"/>
      <sheetName val="1호맨홀(콘크리트,변경)"/>
      <sheetName val="1호맨홀(아스콘덧씌우기)"/>
      <sheetName val="1호맨홀(아스콘덧씌우기,변경)"/>
      <sheetName val="맨홀조서"/>
      <sheetName val="관보호콘크리트수량산출"/>
      <sheetName val="환기구수량산출"/>
      <sheetName val="담장수량산출"/>
      <sheetName val="5.포장공"/>
      <sheetName val="포장공재료집계표"/>
      <sheetName val="ASP포장수량산출"/>
      <sheetName val="콘크리트포장수량산출"/>
      <sheetName val="포장복구면적"/>
      <sheetName val="콘크리트포장"/>
      <sheetName val="6.부대공"/>
      <sheetName val="부대공"/>
      <sheetName val="7.L형옹벽식측구및기타"/>
      <sheetName val="측구집계표"/>
      <sheetName val="측구토공"/>
      <sheetName val="L형옹벽측구"/>
      <sheetName val="L형측구"/>
      <sheetName val="U형플륨관"/>
      <sheetName val="우수수량산출"/>
      <sheetName val="다이크"/>
      <sheetName val="흙막이"/>
      <sheetName val="맨홀방수"/>
      <sheetName val="공사비예산서(토목분)"/>
      <sheetName val="공기"/>
      <sheetName val="품셈TABLE"/>
      <sheetName val="수량-양식"/>
      <sheetName val="11.우각부 보강"/>
      <sheetName val="단가산출2"/>
      <sheetName val="지장물C"/>
      <sheetName val="H-PILE수량집계"/>
      <sheetName val="기둥(하중)"/>
      <sheetName val="쌍송교"/>
      <sheetName val="D-3109"/>
      <sheetName val="공정계획(내부계획25%,내부w.f)"/>
      <sheetName val="조경일람"/>
      <sheetName val="99총공사내역서"/>
      <sheetName val="단가일람"/>
      <sheetName val="내역서(전기)"/>
      <sheetName val="지질조사"/>
      <sheetName val="M-MG1"/>
      <sheetName val="pvc vent"/>
      <sheetName val="대가수량"/>
      <sheetName val="Data&amp;Result"/>
      <sheetName val="입력자료(노무비)"/>
      <sheetName val="특수기호강도거푸집"/>
      <sheetName val="종배수관면벽신"/>
      <sheetName val="종배수관(신)"/>
      <sheetName val="장비"/>
      <sheetName val="본체"/>
      <sheetName val="INPUT(덕도방향-시점)"/>
      <sheetName val="기본"/>
      <sheetName val="콘_재료분리(1)"/>
      <sheetName val="000 단가"/>
      <sheetName val="1련박스"/>
      <sheetName val="전기산출"/>
      <sheetName val="Culvert"/>
      <sheetName val="명세서"/>
      <sheetName val="설비내역서"/>
      <sheetName val="건축내역서"/>
      <sheetName val="전기내역서"/>
      <sheetName val="날개벽수량표"/>
      <sheetName val="총괄"/>
      <sheetName val="주요설비계산"/>
      <sheetName val="설계"/>
      <sheetName val="단가산출"/>
      <sheetName val="데리네이타현황"/>
      <sheetName val="IMPEADENCE MAP 취수장"/>
      <sheetName val="80이상"/>
      <sheetName val="1단계총괄내역서"/>
      <sheetName val="EP0618"/>
      <sheetName val="기술부 VENDOR LIST"/>
      <sheetName val="맨홀_토공"/>
      <sheetName val="물푸기집계"/>
      <sheetName val="관로구간산출(H)"/>
      <sheetName val="물푸기산근"/>
      <sheetName val="맨홀집계표 "/>
      <sheetName val="맨홀단위량"/>
      <sheetName val="토공 total"/>
      <sheetName val="매입세율"/>
      <sheetName val="레미콘"/>
      <sheetName val="pe이중벽관"/>
      <sheetName val="pe이중벽관 (우수)"/>
      <sheetName val="D100관"/>
      <sheetName val="D16"/>
      <sheetName val="D20"/>
      <sheetName val="D25"/>
      <sheetName val="D50"/>
      <sheetName val="D75,D100"/>
      <sheetName val="증감대비표(전체변경)"/>
      <sheetName val="원가계산서(공동+분담)"/>
      <sheetName val="원가계산서(공동)"/>
      <sheetName val="원가계산서(분담-지열)"/>
      <sheetName val="공종별증감대비표"/>
      <sheetName val="건축"/>
      <sheetName val="조경"/>
      <sheetName val="기계"/>
      <sheetName val="지열"/>
      <sheetName val="관급자재대"/>
      <sheetName val="관접합및부설"/>
      <sheetName val="금액"/>
      <sheetName val="단가산출내역(노임부분수정)"/>
      <sheetName val="계산서(곡선부)"/>
      <sheetName val="우수받이"/>
      <sheetName val="총괄내역서(설계)"/>
      <sheetName val="고압수량(철거)"/>
      <sheetName val="증감내역서"/>
      <sheetName val="1-4-2.관(약)"/>
      <sheetName val="WORK"/>
      <sheetName val="방음벽기초"/>
      <sheetName val="부시수량"/>
      <sheetName val="설명"/>
      <sheetName val="자압1"/>
      <sheetName val="원가계산"/>
      <sheetName val="차수별내역서"/>
      <sheetName val="수지표"/>
      <sheetName val="셀명"/>
      <sheetName val="공사"/>
      <sheetName val="법면단"/>
      <sheetName val="계산식"/>
      <sheetName val="자료"/>
      <sheetName val="P-산#1-1(WOWA1)"/>
      <sheetName val="잡비계산"/>
      <sheetName val="BD"/>
      <sheetName val="식재인부"/>
      <sheetName val="개산공사비"/>
      <sheetName val="4차공사"/>
      <sheetName val="총_구조물공"/>
      <sheetName val="-치수표(곡선부)"/>
      <sheetName val="참고사항"/>
      <sheetName val="근로자자료입력"/>
      <sheetName val="1월요청,실사(운용통보기준)"/>
      <sheetName val="삭제및변경불가"/>
      <sheetName val="골재집계"/>
      <sheetName val="상부집계표"/>
      <sheetName val="날개벽(시점좌측)"/>
      <sheetName val="수자재단위당"/>
      <sheetName val="남평내역"/>
      <sheetName val="이토변실(A3-LINE)"/>
      <sheetName val="단가 "/>
      <sheetName val="일위총괄표"/>
      <sheetName val="단면 (2)"/>
      <sheetName val="형식 - 1-2-3"/>
      <sheetName val="공량산출서"/>
      <sheetName val="단위중량"/>
      <sheetName val="안정성검토"/>
      <sheetName val="하중계산"/>
      <sheetName val="설계기준"/>
      <sheetName val="슬래브1"/>
      <sheetName val="3.바닥판  "/>
      <sheetName val="원가계산(2)"/>
      <sheetName val="철근량"/>
      <sheetName val="activity"/>
      <sheetName val="설계가"/>
      <sheetName val="S-F4301"/>
      <sheetName val="실행내역"/>
      <sheetName val="SEISMIC"/>
      <sheetName val="Turki"/>
      <sheetName val="steel data sheet"/>
      <sheetName val="1.2 Staff Schedule"/>
      <sheetName val="부재력정리"/>
      <sheetName val="총원가.24"/>
      <sheetName val="WIND"/>
      <sheetName val="BCPAB"/>
      <sheetName val="CALCULATION"/>
      <sheetName val="재료집계"/>
      <sheetName val="교량전기"/>
      <sheetName val="손익분석"/>
      <sheetName val="잡철물"/>
      <sheetName val="당초"/>
      <sheetName val="MFAB"/>
      <sheetName val="MFRT"/>
      <sheetName val="MPKG"/>
      <sheetName val="MPRD"/>
      <sheetName val="경산"/>
      <sheetName val="진접"/>
      <sheetName val="부재치수입력"/>
      <sheetName val="토적계산서"/>
      <sheetName val="LEGEND"/>
      <sheetName val="산출"/>
      <sheetName val="1호토공"/>
      <sheetName val="발신정보"/>
      <sheetName val="투찰금액"/>
      <sheetName val="단가조사서"/>
      <sheetName val="목교수량집계"/>
      <sheetName val="입력"/>
      <sheetName val="집계"/>
      <sheetName val="내진해석"/>
      <sheetName val="물돌리기수량집계"/>
      <sheetName val="물돌리기연장산출"/>
      <sheetName val="물돌리기"/>
      <sheetName val="도근좌표"/>
      <sheetName val="직노"/>
      <sheetName val="총공사비집계표"/>
      <sheetName val="상부공"/>
      <sheetName val="전차선로 물량표"/>
      <sheetName val="한강운반비"/>
      <sheetName val="자재"/>
      <sheetName val="공통(20-91)"/>
      <sheetName val="토공연장"/>
      <sheetName val="FOB발"/>
      <sheetName val="물가대비표"/>
      <sheetName val="nys"/>
      <sheetName val="교량하부공"/>
      <sheetName val="램머"/>
      <sheetName val="수로BOX"/>
      <sheetName val="L형 옹벽"/>
      <sheetName val="경비단가"/>
      <sheetName val="★도급내역(2공구)"/>
      <sheetName val="기초입력 DATA"/>
      <sheetName val="원가계산 (2)"/>
      <sheetName val="설계예산서"/>
      <sheetName val="예산내역서"/>
      <sheetName val="깨기 총괄"/>
      <sheetName val="JUCK"/>
      <sheetName val="고유코드_설계"/>
      <sheetName val="설계예시"/>
      <sheetName val="일위산출"/>
      <sheetName val="2003상반기노임기준"/>
      <sheetName val="가점"/>
      <sheetName val="index"/>
      <sheetName val="etc"/>
      <sheetName val="슬래브(유곡)"/>
      <sheetName val="실행예산"/>
      <sheetName val="비탈면보호공수량산출"/>
      <sheetName val="값"/>
      <sheetName val="중기조종사 단위단가"/>
      <sheetName val="아파트 내역"/>
      <sheetName val="-레미콘집계"/>
      <sheetName val="자갈,시멘트,모래산출"/>
      <sheetName val="-철근집계"/>
      <sheetName val="포장재료(1)"/>
      <sheetName val="-흄관집계"/>
      <sheetName val="기초단가"/>
      <sheetName val="INPUTDATA"/>
      <sheetName val="집수정"/>
      <sheetName val="배수공1"/>
      <sheetName val="인수공규격"/>
      <sheetName val="하수급견적대비"/>
      <sheetName val="POOM_MOTO2"/>
      <sheetName val="50"/>
      <sheetName val="단중표"/>
      <sheetName val="자재집게표 "/>
      <sheetName val="A-8 PD(도로중앙)"/>
      <sheetName val="좌측"/>
      <sheetName val="교각계산"/>
      <sheetName val="2.대외공문"/>
      <sheetName val="A"/>
      <sheetName val="예정(3)"/>
      <sheetName val="동원(3)"/>
      <sheetName val="표층포설및다짐"/>
      <sheetName val="SORCE1"/>
      <sheetName val="SILICATE"/>
      <sheetName val="임시정보시트"/>
      <sheetName val="참조"/>
      <sheetName val="VXXXXXXX"/>
      <sheetName val="공종"/>
      <sheetName val="석축설면"/>
      <sheetName val="법면설면"/>
      <sheetName val="석축단"/>
      <sheetName val="법면수집"/>
      <sheetName val="설계내역"/>
      <sheetName val="실행대비"/>
      <sheetName val="맨홀수량산출(A-LINE)"/>
      <sheetName val="대3류 "/>
      <sheetName val="직영(직영)"/>
      <sheetName val="01"/>
      <sheetName val="INPUT-DATA"/>
      <sheetName val="FAB_I"/>
      <sheetName val="인부노임"/>
      <sheetName val="기존구조물철거집계계표"/>
      <sheetName val="횡배위치"/>
      <sheetName val="용소리교"/>
      <sheetName val="수문일1"/>
      <sheetName val="전신환매도율"/>
      <sheetName val="약품공급2"/>
      <sheetName val="문학간접"/>
      <sheetName val="준검 내역서"/>
      <sheetName val="참조-(1)"/>
      <sheetName val="갑지(추정)"/>
      <sheetName val="사다리"/>
      <sheetName val="관로토공집계표"/>
      <sheetName val="직공비"/>
      <sheetName val="일집"/>
      <sheetName val="일위"/>
      <sheetName val="산근"/>
      <sheetName val="DATA1"/>
      <sheetName val="자재대"/>
      <sheetName val="T13(P68~72,78)"/>
      <sheetName val="3.공통공사대비"/>
      <sheetName val="자재코드"/>
      <sheetName val="부대tu"/>
      <sheetName val="관경결정"/>
      <sheetName val="설 계"/>
      <sheetName val="세금자료"/>
      <sheetName val="전기일위대가"/>
      <sheetName val="용역비내역-진짜"/>
      <sheetName val="5.모델링"/>
      <sheetName val="2000,9월 일위"/>
      <sheetName val="공통단가"/>
      <sheetName val="운반비"/>
      <sheetName val="단가표"/>
      <sheetName val="D"/>
      <sheetName val="암거공"/>
      <sheetName val="노무"/>
      <sheetName val="일위대가(건축)"/>
      <sheetName val="BOX"/>
      <sheetName val="단면A-A(TR)"/>
      <sheetName val="도급"/>
      <sheetName val="관경별내역서"/>
      <sheetName val="배수공"/>
      <sheetName val="측구공"/>
      <sheetName val="지구단위계획내역서"/>
      <sheetName val="내역서01"/>
      <sheetName val="일위대가 1"/>
      <sheetName val="설계내역서"/>
      <sheetName val="산거 1(인력투입)"/>
      <sheetName val="일위대가 2"/>
      <sheetName val="일위대가 3"/>
      <sheetName val="토공(우물통,기타) "/>
      <sheetName val="데이터"/>
      <sheetName val="초기화면"/>
      <sheetName val="구간별"/>
      <sheetName val="참조-(2)"/>
      <sheetName val="Macro2"/>
      <sheetName val="Macro1"/>
      <sheetName val="조명율표"/>
      <sheetName val="L_RPTB02_01"/>
      <sheetName val="공사요율"/>
      <sheetName val="이름정의"/>
      <sheetName val="노임단가(2009.상)"/>
      <sheetName val="10.1 중기기초단가"/>
      <sheetName val="국산화"/>
      <sheetName val="자재단가_사급"/>
      <sheetName val="중기적산목록"/>
      <sheetName val="CON'C"/>
      <sheetName val="예산서"/>
      <sheetName val="서∼군(2)"/>
      <sheetName val="단가및재료비"/>
      <sheetName val="맨홀수량집계"/>
      <sheetName val="3련 BOX"/>
      <sheetName val="관로토공"/>
      <sheetName val="자재목록"/>
      <sheetName val="조작대(1연)"/>
      <sheetName val="이토변실"/>
      <sheetName val="가시설단위수량"/>
      <sheetName val="물가자료"/>
      <sheetName val="전선 및 전선관"/>
      <sheetName val="자압"/>
      <sheetName val="접합 및 부설 "/>
      <sheetName val="조건"/>
      <sheetName val="A1-DATA"/>
      <sheetName val="단면"/>
      <sheetName val="type-F"/>
      <sheetName val="구체"/>
      <sheetName val="좌측날개벽"/>
      <sheetName val="우측날개벽"/>
      <sheetName val="기본일위"/>
      <sheetName val="중기사용료"/>
      <sheetName val="내역갑지"/>
      <sheetName val="b_balju"/>
      <sheetName val="7월11일"/>
      <sheetName val="오수관연장산출"/>
      <sheetName val="배수장토목공사비"/>
      <sheetName val="Cost bd-&quot;A&quot;"/>
      <sheetName val="공사비증감"/>
      <sheetName val="상호참고자료"/>
      <sheetName val="공사기본내용입력"/>
      <sheetName val="발주처자료입력"/>
      <sheetName val="회사기본자료"/>
      <sheetName val="하자보증자료"/>
      <sheetName val="기술자관련자료"/>
      <sheetName val="A1"/>
      <sheetName val="표  지"/>
      <sheetName val="용산1(해보)"/>
      <sheetName val="토공수량산출"/>
      <sheetName val="9811"/>
      <sheetName val="하부철근수량"/>
      <sheetName val="기자재단가조사서"/>
      <sheetName val="신규노무비"/>
      <sheetName val="1호맨홀토공"/>
      <sheetName val="세목전체"/>
      <sheetName val="내역서적용수량 (지방도893)"/>
      <sheetName val="갑지"/>
      <sheetName val="S1"/>
      <sheetName val="TB-내역서"/>
      <sheetName val="내역(한신APT)"/>
      <sheetName val="수량총괄"/>
      <sheetName val="판"/>
      <sheetName val="철거폐쇄현황"/>
      <sheetName val="토적표(1)"/>
      <sheetName val="0"/>
      <sheetName val="연결관조서"/>
      <sheetName val="수로집계"/>
      <sheetName val="파일의이용"/>
      <sheetName val="토공1"/>
      <sheetName val="토공2"/>
      <sheetName val="구조물토공1"/>
      <sheetName val="토공3"/>
      <sheetName val="일위대가집계"/>
      <sheetName val="부하(성남)"/>
      <sheetName val="원계약서"/>
      <sheetName val="간접"/>
      <sheetName val="단가비교표"/>
      <sheetName val="2021용량계산"/>
      <sheetName val="명세표"/>
      <sheetName val="(C)원내역"/>
      <sheetName val="정부노임"/>
      <sheetName val="신우"/>
      <sheetName val="연습"/>
      <sheetName val="토적표"/>
      <sheetName val="견적조건"/>
      <sheetName val="감시비교(자동제어비교)"/>
      <sheetName val="수량산출서 (2)"/>
      <sheetName val="허용전류-IEC"/>
      <sheetName val="허용전류-IEC DATA"/>
      <sheetName val="DESIGN CRETERIA"/>
      <sheetName val="1NYS(당)"/>
      <sheetName val="GI-LIST"/>
      <sheetName val="CAB_OD"/>
      <sheetName val="General Data"/>
      <sheetName val="스케즐"/>
      <sheetName val="FCM"/>
      <sheetName val="제-노임"/>
      <sheetName val="잡철단가대비"/>
      <sheetName val="순성토"/>
      <sheetName val="차수"/>
      <sheetName val="구조물"/>
      <sheetName val="DATA 입력란"/>
      <sheetName val="주요자재단가"/>
      <sheetName val="운동장 (2)"/>
      <sheetName val="충주"/>
      <sheetName val="4.2.1 마루높이 검토"/>
      <sheetName val="빗물받이(910-510-410)"/>
      <sheetName val="신규일위대가"/>
      <sheetName val="신표지1"/>
      <sheetName val="Major"/>
      <sheetName val="설계산출표지"/>
      <sheetName val="예가표"/>
      <sheetName val="간접재료비산출표-27-30"/>
      <sheetName val="사  업  비  수  지  예  산  서"/>
      <sheetName val="보온자재단가표"/>
      <sheetName val="청하배수"/>
      <sheetName val="A(Rev.3)"/>
      <sheetName val="말뚝물량"/>
      <sheetName val="품셈(기초)"/>
      <sheetName val="관기성공.내"/>
      <sheetName val="TYPE별집계"/>
      <sheetName val="기초코드"/>
      <sheetName val="철근단면적"/>
      <sheetName val="ITB COST"/>
      <sheetName val="수량산출서-2"/>
      <sheetName val="6.7.8.우물통"/>
      <sheetName val="현황"/>
      <sheetName val="제원.설계조건"/>
      <sheetName val="산출근거1"/>
      <sheetName val="적용노임"/>
      <sheetName val="일반자재"/>
      <sheetName val="2차"/>
      <sheetName val="견적서"/>
      <sheetName val="일위대가-1"/>
      <sheetName val="5. 단면설계"/>
      <sheetName val="PIPE내역(FCN)"/>
      <sheetName val="설정"/>
      <sheetName val="보강토옹벽"/>
      <sheetName val="1호수량집계"/>
      <sheetName val="1호산출근거"/>
      <sheetName val="1호그리드"/>
      <sheetName val="2호수량집계"/>
      <sheetName val="2호산출근거"/>
      <sheetName val="2호그리드"/>
      <sheetName val="3호수량집계"/>
      <sheetName val="3호산출근거"/>
      <sheetName val="3호그리드"/>
      <sheetName val="그리드"/>
      <sheetName val="Strip"/>
      <sheetName val="노임단가(2010"/>
      <sheetName val="양수장내역"/>
      <sheetName val="링크해지용"/>
      <sheetName val="내역서갑지"/>
      <sheetName val="내역서을지"/>
      <sheetName val="백호우계수"/>
      <sheetName val="견적"/>
      <sheetName val="철콘"/>
      <sheetName val="데크수량집계표 (3)"/>
      <sheetName val="수량(숲생태관람데크)"/>
      <sheetName val="수량(암석원관람데크)"/>
      <sheetName val="수량(개비자관람데크)"/>
      <sheetName val="만병초관람데크"/>
      <sheetName val="난간A"/>
      <sheetName val="난간B"/>
      <sheetName val="습지원관람데크"/>
      <sheetName val="전망대"/>
      <sheetName val="전망데크"/>
      <sheetName val="데크산책로A"/>
      <sheetName val="데크산책로B"/>
      <sheetName val="데크산책로C"/>
      <sheetName val="관람데크A"/>
      <sheetName val="관람데크B"/>
      <sheetName val="관람데크C"/>
      <sheetName val="입구계단A"/>
      <sheetName val="입구계단B"/>
      <sheetName val="입구계단C"/>
      <sheetName val="입구계단D"/>
      <sheetName val="입구계단E"/>
      <sheetName val="암석원관람데크"/>
      <sheetName val="숲생태관람데크"/>
      <sheetName val="개비자관람데크"/>
      <sheetName val="2.가정단면"/>
      <sheetName val="도장"/>
      <sheetName val="Macro(전선)"/>
      <sheetName val="내역서 "/>
      <sheetName val="집수정단위수량600 "/>
      <sheetName val="S.중기사용료"/>
      <sheetName val="입력란"/>
      <sheetName val="계림(함평)"/>
      <sheetName val="계림(장성)"/>
      <sheetName val="교각별철근수량집계표"/>
      <sheetName val="배수공수집"/>
      <sheetName val="유입부"/>
      <sheetName val="배수지집꓄표"/>
      <sheetName val="밀도포장수량집계표"/>
      <sheetName val="s"/>
      <sheetName val="40단가산출서"/>
      <sheetName val="40집계"/>
      <sheetName val="을지"/>
      <sheetName val="영동(D)"/>
      <sheetName val="LP-S"/>
      <sheetName val="토공집계"/>
      <sheetName val="하중조건(평상시)"/>
      <sheetName val="수량BOQ"/>
      <sheetName val="내역서적용수량"/>
      <sheetName val="용수량(생활용수)"/>
      <sheetName val="청천내"/>
      <sheetName val="경율산정.XLS"/>
      <sheetName val="횡배수관설치현황"/>
      <sheetName val="국공유지및사유지"/>
      <sheetName val="관급자재단가내역"/>
      <sheetName val="화산경계"/>
      <sheetName val="토공총괄표"/>
      <sheetName val="3.하중"/>
      <sheetName val="도면자료제출일정"/>
      <sheetName val="수량명세서"/>
      <sheetName val="간접1"/>
      <sheetName val="호남2"/>
      <sheetName val="바닥판"/>
      <sheetName val="입력DATA"/>
      <sheetName val="2차총원가"/>
      <sheetName val="자재단가 (2)"/>
      <sheetName val="건설기계가격표"/>
      <sheetName val="중기시간당사용료1"/>
      <sheetName val="중기시간당사용료2"/>
      <sheetName val="건설기계가격표 (2)"/>
      <sheetName val="중기시간당사용료1 (2)"/>
      <sheetName val="중기시간당사용료2 (2)"/>
      <sheetName val="구역화물운임,소운반"/>
      <sheetName val="운반10.5ton"/>
      <sheetName val="작업량및단가계산 (2)"/>
      <sheetName val="자재대가표1 (2)"/>
      <sheetName val="자재대가표2 (2)"/>
      <sheetName val="소운반4.5ton "/>
      <sheetName val="자재대가표1"/>
      <sheetName val="자재대가표2"/>
      <sheetName val="중기작업"/>
      <sheetName val="중기대가"/>
      <sheetName val="중기작업1 (2)"/>
      <sheetName val="중기작업2 (2)"/>
      <sheetName val="중기대가 (2)"/>
      <sheetName val="일위대가1"/>
      <sheetName val="일위대가1 (2)"/>
      <sheetName val="일위대가2"/>
      <sheetName val="공장가공"/>
      <sheetName val="공사원가(총)"/>
      <sheetName val="공사원가(수)"/>
      <sheetName val="공사원가(평)"/>
      <sheetName val="공사원가(부대공) "/>
      <sheetName val="관급수원공"/>
      <sheetName val="수원총"/>
      <sheetName val="제당"/>
      <sheetName val="여수토"/>
      <sheetName val="사통"/>
      <sheetName val="관급평야부"/>
      <sheetName val="평야부"/>
      <sheetName val="시험비"/>
      <sheetName val="중기대수1"/>
      <sheetName val="시험수량1"/>
      <sheetName val="일반공사"/>
      <sheetName val="H-pile(298x299)"/>
      <sheetName val="H-pile(250x250)"/>
      <sheetName val="기계내역"/>
      <sheetName val="I.설계조건"/>
      <sheetName val="교사기준면적(초등)"/>
      <sheetName val="입찰견적보고서"/>
      <sheetName val="70%"/>
      <sheetName val="일반수량"/>
      <sheetName val="일위대가 "/>
      <sheetName val="1-1합"/>
      <sheetName val="1-1오"/>
      <sheetName val="1-1우"/>
      <sheetName val="ygd1-2"/>
      <sheetName val="ygr1-3"/>
      <sheetName val="ygr1-2"/>
      <sheetName val="ygr1-4"/>
      <sheetName val="내#일산설치"/>
      <sheetName val="산출근거(마산,_만천,_가례)"/>
      <sheetName val="산출근거(가설도로_조성)"/>
      <sheetName val="산출근거(가설도로_성토다짐)"/>
      <sheetName val="산출근거(가설도로_살수)"/>
      <sheetName val="산출근거(가설도로_유지보수)"/>
      <sheetName val="일위대가(노임수정(완),_자재_및_물린단산수정필요)"/>
      <sheetName val="시험비_단가"/>
      <sheetName val="1-4-2_관(약)"/>
      <sheetName val="배수공총괄_집계표(횡)"/>
      <sheetName val="보차도경계석_조서"/>
      <sheetName val="맨홀집계표_"/>
      <sheetName val="Sheet1_(2)"/>
      <sheetName val="전차선로_물량표"/>
      <sheetName val="pe이중벽관_(우수)"/>
      <sheetName val="토목검측서"/>
      <sheetName val="기계경비적용기준"/>
      <sheetName val="출력용"/>
      <sheetName val="설계산출기초"/>
      <sheetName val="을부담운반비"/>
      <sheetName val="운반비산출"/>
      <sheetName val="도급예산내역서총괄표"/>
      <sheetName val="물집"/>
      <sheetName val="입출재고현황 (2)"/>
      <sheetName val="화해(함평)"/>
      <sheetName val="화해(장성)"/>
      <sheetName val="인월수표"/>
      <sheetName val="BK-6-O-1"/>
      <sheetName val="설계기준 및 하중계산"/>
      <sheetName val="-15.0"/>
      <sheetName val="현장유지관리비"/>
      <sheetName val="REACTION(USE평시)"/>
      <sheetName val="REACTION(USD지진시)"/>
      <sheetName val="데이터입력"/>
      <sheetName val="표지1"/>
      <sheetName val="부대공자재집계표"/>
      <sheetName val="자재산출"/>
      <sheetName val="자재산출1"/>
      <sheetName val="수량집계표"/>
      <sheetName val="관매달기산출근거"/>
      <sheetName val="BOX횡단수량집계"/>
      <sheetName val="BOX횡단수량산출근거"/>
      <sheetName val="가설건물산출근거"/>
      <sheetName val="물푸기수량집계표"/>
      <sheetName val="물푸기량(관로A)"/>
      <sheetName val="굴착고(A)"/>
      <sheetName val="물푸기량 (관로OA)"/>
      <sheetName val="굴착고(OA)"/>
      <sheetName val="방지턱수량집계"/>
      <sheetName val="방지턱"/>
      <sheetName val="차선도색수량집계"/>
      <sheetName val="차선도색-1"/>
      <sheetName val="차선도색-2"/>
      <sheetName val="차선도색-3"/>
      <sheetName val="차선도색수량"/>
      <sheetName val="U형측구수로관"/>
      <sheetName val="U형측구수로관산출근거"/>
      <sheetName val="L형측구깨기및복구"/>
      <sheetName val="L형측구깨기 및 복구산출근거"/>
      <sheetName val="가물막이"/>
      <sheetName val="로우프"/>
      <sheetName val="나.설계조건"/>
      <sheetName val="라. 콘크리트블록 수량산출"/>
      <sheetName val="토공(완충)"/>
      <sheetName val="소비자가"/>
      <sheetName val="단가결정"/>
      <sheetName val="적현로"/>
      <sheetName val="인사자료총집계"/>
      <sheetName val="각종양식"/>
      <sheetName val="예산M11A"/>
      <sheetName val="직원수당"/>
      <sheetName val="간접비내역-1"/>
      <sheetName val="DESIGN_CRETERIA"/>
      <sheetName val="정산서  (2)"/>
      <sheetName val="표준차도부연장집계-ASP"/>
      <sheetName val="보도포장연장조서-표준차도부"/>
      <sheetName val="표준차도부연장조서-ASP"/>
      <sheetName val="Lot1"/>
      <sheetName val="밸브설치"/>
      <sheetName val="철근집계표"/>
      <sheetName val="가압장구체수량산출서"/>
      <sheetName val="P3"/>
      <sheetName val="제직재"/>
      <sheetName val="총집계표"/>
      <sheetName val="과천MAIN"/>
      <sheetName val="가시설집계"/>
      <sheetName val="1동조도"/>
      <sheetName val="A-5 PD(도로중앙)"/>
      <sheetName val="대비"/>
      <sheetName val="지수적용공사비내역서"/>
      <sheetName val="점자블럭산_x0002_"/>
      <sheetName val=""/>
      <sheetName val="소도3교"/>
      <sheetName val="1,2공구원가계산서"/>
      <sheetName val="2공구산출내역"/>
      <sheetName val="1공구산출내역서"/>
      <sheetName val="공사명입력"/>
      <sheetName val="효성CB 1P기초"/>
      <sheetName val="배수공 주요자재 집계표"/>
      <sheetName val="시중노임단가"/>
      <sheetName val="계산근거"/>
      <sheetName val="b_balju_cho"/>
      <sheetName val="FB25JN"/>
      <sheetName val="U-TYPE(1)"/>
      <sheetName val="입찰결과보고"/>
      <sheetName val="BOX(1.5X1.5)"/>
      <sheetName val="동관마찰손실표"/>
      <sheetName val="총괄서"/>
      <sheetName val="몰탈재료산출"/>
      <sheetName val="도로토적"/>
      <sheetName val="3.하중계산"/>
      <sheetName val="배수및구조물공1"/>
      <sheetName val="통합"/>
      <sheetName val="점수계산1-2"/>
      <sheetName val="(4-2)열관류값-2"/>
      <sheetName val="내촌육교방음벽수량집계표"/>
      <sheetName val="BOQ"/>
      <sheetName val="교육종류"/>
      <sheetName val="단위단가"/>
      <sheetName val="예정공정표"/>
      <sheetName val="총계"/>
      <sheetName val="제진기"/>
      <sheetName val="설계개요"/>
      <sheetName val="회사정보"/>
      <sheetName val="유출B"/>
      <sheetName val="list"/>
      <sheetName val="기초자료입력"/>
      <sheetName val="산출내역서"/>
      <sheetName val="평가데이터"/>
      <sheetName val="공구"/>
      <sheetName val="전력구구조물산근"/>
      <sheetName val="토목공사"/>
      <sheetName val="견적서을지"/>
      <sheetName val="전등설비"/>
      <sheetName val="[고양관재.XLSŝ보차도경계석집계표(종)"/>
      <sheetName val="통관-유입(벌어짐)유출(도수)"/>
      <sheetName val="강교(Sub)"/>
      <sheetName val="내역서단가산출용"/>
      <sheetName val="2.토목공사"/>
      <sheetName val="인천성심병원"/>
      <sheetName val="계장 품셈표"/>
      <sheetName val="심사물량"/>
      <sheetName val="심사계산"/>
      <sheetName val="5.2.6~7공사요율"/>
      <sheetName val="EACT10"/>
      <sheetName val="목록"/>
      <sheetName val="시가지우회도로공내역서"/>
      <sheetName val="송장"/>
      <sheetName val="철근정산"/>
      <sheetName val="골막이(야매)"/>
      <sheetName val="경  비 "/>
      <sheetName val="재료비단가"/>
      <sheetName val="투자비"/>
      <sheetName val="조성원가DATA"/>
      <sheetName val="사업비"/>
      <sheetName val="기존도수로깨기"/>
      <sheetName val="수량총"/>
      <sheetName val="토공총"/>
      <sheetName val="신광초조도계선사업"/>
      <sheetName val="토적표(2차기성)"/>
      <sheetName val="개비온집계"/>
      <sheetName val="개비온 단위"/>
      <sheetName val="wall"/>
      <sheetName val="99노임단가"/>
      <sheetName val="평가내역"/>
      <sheetName val="Sensitivity"/>
      <sheetName val="가시설수량"/>
      <sheetName val="옹벽기초자료"/>
      <sheetName val="현황산출서"/>
      <sheetName val="투입집계표"/>
      <sheetName val="이형관재료표(A-L)"/>
      <sheetName val="내역서(교량)전체"/>
      <sheetName val="기계가격"/>
      <sheetName val="토사(PE "/>
      <sheetName val="CIVIL"/>
      <sheetName val="입상내역"/>
      <sheetName val="단가(자재)"/>
      <sheetName val="단가(노임)"/>
      <sheetName val="기초목록"/>
      <sheetName val="단가대비표"/>
      <sheetName val="설계내역(2001)"/>
      <sheetName val="거래처입력"/>
      <sheetName val="직접경비"/>
      <sheetName val="부안일위"/>
      <sheetName val="영업소산출근거"/>
      <sheetName val="기술자자료입력"/>
      <sheetName val="산근터빈"/>
      <sheetName val="버스운행안내"/>
      <sheetName val="예방접종계획"/>
      <sheetName val="근태계획서"/>
      <sheetName val="2.고용보험료산출근거"/>
      <sheetName val="노임단가명세표"/>
      <sheetName val="단가적용기준"/>
      <sheetName val="신길1동"/>
      <sheetName val="이토밸브실수량집계(D600)"/>
      <sheetName val="철근총괄집계표"/>
      <sheetName val="돌담교 상부수량"/>
      <sheetName val="옹벽(수량)"/>
      <sheetName val="철거산출근거"/>
      <sheetName val="2"/>
      <sheetName val="공사비 증감 내역서"/>
      <sheetName val="기초공"/>
      <sheetName val="Help"/>
      <sheetName val="공종목록표"/>
      <sheetName val="대정2공구"/>
      <sheetName val="자재수량"/>
      <sheetName val="토적(3차분)"/>
      <sheetName val="토량운반계산"/>
      <sheetName val="관급자재"/>
      <sheetName val="횡배수관집계"/>
      <sheetName val="다곡2교"/>
      <sheetName val="4.2유효폭의 계산"/>
      <sheetName val="기초일위대가"/>
      <sheetName val="식재일위대가"/>
      <sheetName val="기계설비"/>
      <sheetName val="공무2과"/>
      <sheetName val="단 부"/>
      <sheetName val="piping"/>
      <sheetName val="변품8-37"/>
      <sheetName val="차드1"/>
      <sheetName val="현장일반사항"/>
      <sheetName val="소방"/>
      <sheetName val="Schedule"/>
      <sheetName val="plan&amp;section of foundation"/>
      <sheetName val="design criteria"/>
      <sheetName val="환율표"/>
      <sheetName val="ASCE Tables"/>
      <sheetName val="static_cal"/>
      <sheetName val="Q-7100-001"/>
      <sheetName val="Ubeam"/>
      <sheetName val="A-12"/>
      <sheetName val="12CGOU"/>
      <sheetName val="Factor"/>
      <sheetName val="130견적노무비 TOTAL"/>
      <sheetName val="기준"/>
      <sheetName val="INPUT DATA"/>
      <sheetName val="COST-850"/>
      <sheetName val="노임9월"/>
      <sheetName val="GROUNDING SYSTEM"/>
      <sheetName val="MCCSUM"/>
      <sheetName val="275 SUMM"/>
      <sheetName val="견적가집계표(1)"/>
      <sheetName val="첨부#1 기초견적가 집계표"/>
      <sheetName val="BQ"/>
      <sheetName val="단중표-ST"/>
      <sheetName val="MB(LAB_No.2)"/>
      <sheetName val="내역1"/>
      <sheetName val="REDUCER"/>
      <sheetName val="WE'T"/>
      <sheetName val="노임(1차)"/>
      <sheetName val="NOMUBI"/>
      <sheetName val="sw1"/>
      <sheetName val="말뚝설계"/>
      <sheetName val="TYPE-B 평균H"/>
      <sheetName val="L-type"/>
      <sheetName val="부대공집계표"/>
      <sheetName val="유동표"/>
      <sheetName val="(10) 단가산출결과"/>
      <sheetName val="암거단위-1련"/>
      <sheetName val="정렬"/>
      <sheetName val="000000"/>
      <sheetName val="일위합"/>
      <sheetName val="운반공"/>
      <sheetName val="중기사"/>
      <sheetName val="기계경"/>
      <sheetName val="노임단"/>
      <sheetName val="장비단"/>
      <sheetName val="자재단"/>
      <sheetName val="기계합"/>
      <sheetName val="상 부"/>
      <sheetName val="투찰"/>
      <sheetName val="제잡비계산"/>
      <sheetName val="교대(A1-A2)"/>
      <sheetName val="기계단가"/>
      <sheetName val="토목주소"/>
      <sheetName val="프랜트면허"/>
      <sheetName val="낙찰표"/>
      <sheetName val="수목데이타"/>
      <sheetName val="산출근거목록"/>
      <sheetName val="일대목록"/>
      <sheetName val="1. 설계조건 2.단면가정 3. 하중계산"/>
      <sheetName val="소일위대가코드표"/>
      <sheetName val="8-2.수량산출서_중형"/>
      <sheetName val="간지 (세)"/>
      <sheetName val="3연box"/>
      <sheetName val="수목단가"/>
      <sheetName val="시설수량표"/>
      <sheetName val="GT 1050x650"/>
      <sheetName val="내역서1999.8최종"/>
      <sheetName val="증감대비"/>
      <sheetName val="외천교"/>
      <sheetName val="전기실(고압)"/>
      <sheetName val="01.10월"/>
      <sheetName val="용수량_생활용수_"/>
      <sheetName val="6-1. 관개량조서"/>
      <sheetName val="토목원가계산"/>
      <sheetName val="토목(대안)"/>
      <sheetName val="97노임단가"/>
      <sheetName val="안정검토(온1)"/>
      <sheetName val="pier-1"/>
      <sheetName val="2차기성내역서"/>
      <sheetName val="고상실행"/>
      <sheetName val="CTEMCOST"/>
      <sheetName val="TOTAL_BOQ"/>
      <sheetName val="계약서"/>
      <sheetName val="࠶IĂ_x0000_嫗ऀࠀ"/>
      <sheetName val="unitpric"/>
      <sheetName val="ITEM"/>
      <sheetName val="bi"/>
      <sheetName val="산출1"/>
      <sheetName val="특수선일위대가"/>
      <sheetName val="공문(신)"/>
      <sheetName val="1호맨홀가감수량"/>
      <sheetName val="1호맨홀수량산출"/>
      <sheetName val="원가서"/>
      <sheetName val="범례표"/>
      <sheetName val="교각별수량"/>
      <sheetName val="9902"/>
      <sheetName val="고재중량"/>
      <sheetName val="에너지요금"/>
      <sheetName val="파이프류"/>
      <sheetName val="1_토총2"/>
      <sheetName val="2_관로집2"/>
      <sheetName val="3_구조물집계2"/>
      <sheetName val="4_포장공2"/>
      <sheetName val="5_부대공2"/>
      <sheetName val="6_주요자재대2"/>
      <sheetName val="7_폐기물2"/>
      <sheetName val="1_토총1"/>
      <sheetName val="2_관로집1"/>
      <sheetName val="3_구조물집계1"/>
      <sheetName val="4_포장공1"/>
      <sheetName val="5_부대공1"/>
      <sheetName val="6_주요자재대1"/>
      <sheetName val="7_폐기물1"/>
      <sheetName val="인구"/>
      <sheetName val="환경평가"/>
      <sheetName val="토적기초자료"/>
      <sheetName val="단 box"/>
      <sheetName val="분석투자 내역(광명)"/>
      <sheetName val="해외(원화)"/>
      <sheetName val="토사(PE_x0009_"/>
      <sheetName val="노무비 근거"/>
      <sheetName val="구동"/>
      <sheetName val="건축일위"/>
      <sheetName val="그라우팅일위"/>
      <sheetName val="총괄설계내역서"/>
      <sheetName val="임금단가"/>
      <sheetName val="공사원가계산서"/>
      <sheetName val="토공A"/>
      <sheetName val="제경비"/>
      <sheetName val="취수탑"/>
      <sheetName val="Site Expenses"/>
      <sheetName val="SRC-B3U2"/>
      <sheetName val="경상비"/>
      <sheetName val="중기사용료산출근거"/>
      <sheetName val="단위집계표"/>
      <sheetName val="actual"/>
      <sheetName val="8.설치품셈"/>
      <sheetName val="96보완계획7.12"/>
      <sheetName val="Sheet16 (2)"/>
      <sheetName val="배수관집계"/>
      <sheetName val="계화배수"/>
      <sheetName val="정화조"/>
      <sheetName val="CONCRETE"/>
      <sheetName val="A4"/>
      <sheetName val="Control"/>
      <sheetName val="수수료율표"/>
      <sheetName val="본공사"/>
      <sheetName val="진천방향"/>
      <sheetName val="비계공사"/>
      <sheetName val="중기일위대가"/>
      <sheetName val="수량"/>
      <sheetName val="관련자료입력"/>
      <sheetName val="기계경비시간당손료목록"/>
      <sheetName val="직접인건비"/>
      <sheetName val="공사비내역서"/>
      <sheetName val="계측제어설비"/>
      <sheetName val="J直材4"/>
      <sheetName val="5부대시설물공간지"/>
      <sheetName val="1집계표"/>
      <sheetName val="2우수배제공"/>
      <sheetName val="관로토공집계"/>
      <sheetName val="우수관터파기산출"/>
      <sheetName val="우수관로조서"/>
      <sheetName val="원형맨홀재료집계"/>
      <sheetName val="원형맨홀산출근거"/>
      <sheetName val="원형맨홀평균높이및유출입"/>
      <sheetName val="L형측구재료집계 "/>
      <sheetName val="L형측구산출근거"/>
      <sheetName val="L형측구조서"/>
      <sheetName val="연결관토공"/>
      <sheetName val="우수받이조서"/>
      <sheetName val="집수정재료집계"/>
      <sheetName val="집수정산출근거"/>
      <sheetName val="콘크리트측구산출근거"/>
      <sheetName val="집수정조서"/>
      <sheetName val="3포장공"/>
      <sheetName val="내역서적용"/>
      <sheetName val="주요자재집계"/>
      <sheetName val="총괄수량"/>
      <sheetName val="그림"/>
      <sheetName val="4구조물깨기및헐기"/>
      <sheetName val="보도헐기"/>
      <sheetName val="여과기"/>
      <sheetName val="자동여과기중량"/>
      <sheetName val="관리사무소"/>
      <sheetName val="연장및면적(좌측)"/>
      <sheetName val="장비사양"/>
      <sheetName val="Front"/>
      <sheetName val="안정계산"/>
      <sheetName val="단면검토"/>
      <sheetName val="I一般比"/>
      <sheetName val="구역화물"/>
      <sheetName val="발주설계서(당초)"/>
      <sheetName val="NAV000"/>
      <sheetName val="우수총괄표 (2)"/>
      <sheetName val="간지(2)"/>
      <sheetName val="우수수량집계"/>
      <sheetName val="간지(3)"/>
      <sheetName val="관기초집계"/>
      <sheetName val="관기초"/>
      <sheetName val="관로터파기"/>
      <sheetName val="우수연결관"/>
      <sheetName val="관로연장"/>
      <sheetName val="간지(4)"/>
      <sheetName val="맨홀수량집계표"/>
      <sheetName val="1호차도"/>
      <sheetName val="2호차도"/>
      <sheetName val="간지(5)"/>
      <sheetName val="날개벽집계"/>
      <sheetName val="날개벽D600"/>
      <sheetName val="날개벽D800"/>
      <sheetName val="날개벽도면"/>
      <sheetName val="간지(6)"/>
      <sheetName val="우수받이집수정집계"/>
      <sheetName val="우수받이재료"/>
      <sheetName val="우수받이토공"/>
      <sheetName val="집수정재료"/>
      <sheetName val="간지(7)"/>
      <sheetName val="간지(9)"/>
      <sheetName val="2)관접합"/>
      <sheetName val="역T형교대(말뚝기초)"/>
      <sheetName val="약품공⠀⦃"/>
      <sheetName val="분뇨"/>
      <sheetName val="산#3-2"/>
      <sheetName val="산#3-1"/>
      <sheetName val="산#3-2-2"/>
      <sheetName val="산근(PE,300)"/>
      <sheetName val="특2호하천산근"/>
      <sheetName val="특2호부관하천산근"/>
      <sheetName val="공사현황"/>
      <sheetName val="관급"/>
      <sheetName val="큰다리교깨기"/>
      <sheetName val="역T형(H=6.0) (2)"/>
      <sheetName val="실행"/>
      <sheetName val="토량1-1"/>
      <sheetName val="전기단가조사서"/>
      <sheetName val="장비일위대가2002하"/>
      <sheetName val="개별직종노임단가(2003.9)"/>
      <sheetName val="총괄 내역서"/>
      <sheetName val="품목"/>
      <sheetName val="차도조도계산"/>
      <sheetName val="현장관리비 산출내역"/>
      <sheetName val="참고자료"/>
      <sheetName val="주현(해보)"/>
      <sheetName val="주현(영광)"/>
      <sheetName val="토공_total"/>
      <sheetName val="적용단위길이"/>
      <sheetName val="동일대내"/>
      <sheetName val="을지총괄"/>
      <sheetName val="신호등일위대가"/>
      <sheetName val="CT "/>
      <sheetName val="산업"/>
      <sheetName val="하천제원"/>
      <sheetName val="중기상찠"/>
      <sheetName val="종배수단위_CON기초"/>
      <sheetName val="3련_BOX"/>
      <sheetName val="1_토공집계1"/>
      <sheetName val="2_관대집계표1"/>
      <sheetName val="포장복구집계"/>
      <sheetName val="CON기초"/>
      <sheetName val="배수내역"/>
      <sheetName val="화성태안9공구내역(실행)"/>
      <sheetName val="암거 제원표-1단계"/>
      <sheetName val="6호기"/>
      <sheetName val="조도계산서 (도서)"/>
      <sheetName val="대창(함평)"/>
      <sheetName val="대창(장성)"/>
      <sheetName val="대창(함평)-창열"/>
      <sheetName val="pier(각형)"/>
      <sheetName val="2005(공무2)"/>
      <sheetName val="변수"/>
      <sheetName val="입력데이터"/>
      <sheetName val="환경기계공정표 (3)"/>
      <sheetName val="오정환"/>
      <sheetName val="공용시설내역"/>
      <sheetName val="J01"/>
      <sheetName val="기초계산(Pmax)"/>
      <sheetName val="4.고용보험"/>
      <sheetName val="3.고용보험료산출근거"/>
      <sheetName val="도급예산내역서봉투"/>
      <sheetName val="중기손료"/>
      <sheetName val="소상 &quot;1&quot;"/>
      <sheetName val="elecdtla"/>
      <sheetName val="단락전류-A"/>
      <sheetName val="와동25-3(변경)"/>
      <sheetName val="가격조사서"/>
      <sheetName val="설계서(본관)"/>
      <sheetName val="음료실행"/>
      <sheetName val="원가data"/>
      <sheetName val="삼보지질"/>
      <sheetName val="간선계산"/>
      <sheetName val="원가계산서(변경)"/>
      <sheetName val="공사비산출내역"/>
      <sheetName val="연수동"/>
      <sheetName val="Graph (LGEN)"/>
      <sheetName val="out_prog"/>
      <sheetName val="선적schedule (2)"/>
      <sheetName val="내역(원안-대안)"/>
      <sheetName val="PumpSpec"/>
      <sheetName val="X17-TOTAL"/>
      <sheetName val="7-2"/>
      <sheetName val="conclusion"/>
      <sheetName val="comparables"/>
      <sheetName val="Deduction"/>
      <sheetName val="other"/>
      <sheetName val="결정단가"/>
      <sheetName val="고양리"/>
      <sheetName val="삼곡리"/>
      <sheetName val="영천리"/>
      <sheetName val="99노임기준"/>
      <sheetName val="3_구조물공1"/>
      <sheetName val="상세"/>
      <sheetName val="표준건축비"/>
      <sheetName val="경비_원본"/>
      <sheetName val="산정표"/>
      <sheetName val="공사비_NDE"/>
      <sheetName val="합계"/>
      <sheetName val="FAB별"/>
      <sheetName val="7_폐기물집계1"/>
      <sheetName val="총괄집계_1"/>
      <sheetName val="날개벽철근집계_1"/>
      <sheetName val="PVC접합개소_산출서1"/>
      <sheetName val="산출근거(마산,_만천,_가례)1"/>
      <sheetName val="산출근거(가설도로_조성)1"/>
      <sheetName val="산출근거(가설도로_성토다짐)1"/>
      <sheetName val="산출근거(가설도로_살수)1"/>
      <sheetName val="산출근거(가설도로_유지보수)1"/>
      <sheetName val="일위대가(노임수정(완),_자재_및_물린단산수정필요)1"/>
      <sheetName val="시험비_단가1"/>
      <sheetName val="배수공총괄_집계표(횡)1"/>
      <sheetName val="보차도경계석_조서1"/>
      <sheetName val="맨홀집계표_1"/>
      <sheetName val="전차선로_물량표1"/>
      <sheetName val="1-4-2_관(약)1"/>
      <sheetName val="pe이중벽관_(우수)1"/>
      <sheetName val="Sheet1_(2)1"/>
      <sheetName val="3련_BOX1"/>
      <sheetName val="교대(A1)"/>
      <sheetName val="noyim"/>
      <sheetName val="단"/>
      <sheetName val="노임단가(2008_x0000__x0000_畸"/>
      <sheetName val="노임단가(2008.상)"/>
      <sheetName val="기계경비산출기준"/>
      <sheetName val="2000양배"/>
      <sheetName val="SLA_x0002_"/>
      <sheetName val="공사 총괄 내역서"/>
      <sheetName val="전체내역"/>
      <sheetName val="매입"/>
      <sheetName val="ASCEandUBC"/>
      <sheetName val="토공개요"/>
      <sheetName val="토공(1)"/>
      <sheetName val="견적단가"/>
      <sheetName val="참조(2)"/>
      <sheetName val="트렌치집계"/>
      <sheetName val="일반토공견적"/>
      <sheetName val="CRUDE RE-bar"/>
      <sheetName val="crude.SLAB RE-bar"/>
      <sheetName val="1"/>
      <sheetName val="5.지반반력계수"/>
      <sheetName val="순공사비"/>
      <sheetName val="기준표"/>
      <sheetName val="접속도로1"/>
      <sheetName val="계획금액"/>
      <sheetName val="220 (2)"/>
      <sheetName val="사업총괄"/>
      <sheetName val="상반기손익차2총괄"/>
      <sheetName val="기본Data"/>
      <sheetName val="공종별산출내역서"/>
      <sheetName val="여과지동"/>
      <sheetName val="아파트"/>
      <sheetName val="산근목록"/>
      <sheetName val="제경비율"/>
      <sheetName val="실행(ALT1)"/>
      <sheetName val="AS포장복구 "/>
      <sheetName val="FOOTING단면력"/>
      <sheetName val="FLANGE"/>
      <sheetName val="VALVE"/>
      <sheetName val="가시설"/>
      <sheetName val="투찰추정"/>
      <sheetName val="도로경계블럭연장조서"/>
      <sheetName val="원가계산서구조조정"/>
      <sheetName val="도로포장면적산출(1)"/>
      <sheetName val="피벗테이블데이터분석"/>
      <sheetName val="토목내역서"/>
      <sheetName val="암거단위"/>
      <sheetName val="횡 연장"/>
      <sheetName val="시멘트,모래집계"/>
      <sheetName val="매입세"/>
      <sheetName val="조정금액결과표 (차수별)"/>
      <sheetName val="관람석제출"/>
      <sheetName val="부대공Ⅱ"/>
      <sheetName val="공정표"/>
      <sheetName val="차도부연장현황"/>
      <sheetName val="노임단가 (2)"/>
      <sheetName val="실행내역 "/>
      <sheetName val="참고"/>
      <sheetName val="SPC노임(5월)"/>
      <sheetName val="단가입력"/>
      <sheetName val="수량3"/>
      <sheetName val="원가계산하도"/>
      <sheetName val="연결관연장산출"/>
      <sheetName val="일위대가단가표"/>
      <sheetName val="빙장비사양"/>
      <sheetName val="단위량당중기"/>
      <sheetName val="건축명"/>
      <sheetName val="계장_품셈표"/>
      <sheetName val="노임단가_(2)"/>
      <sheetName val="경비"/>
      <sheetName val="1.수인터널"/>
      <sheetName val="정보"/>
      <sheetName val="조사자료"/>
      <sheetName val="수주현황2월"/>
      <sheetName val="영업총괄"/>
      <sheetName val="영업권1114"/>
      <sheetName val="1차 내역서"/>
      <sheetName val="노임단가(2009_상)"/>
      <sheetName val="10_1_중기기초단가"/>
      <sheetName val="5_정산서"/>
      <sheetName val="L형_옹벽"/>
      <sheetName val="2000,9월_일위"/>
      <sheetName val="기초입력_DATA"/>
      <sheetName val="원가계산_(2)"/>
      <sheetName val="소방일위 "/>
      <sheetName val="2.단면가정"/>
      <sheetName val="변경원가서갑"/>
      <sheetName val="역T형옹벽(3.0)"/>
      <sheetName val="3"/>
      <sheetName val="단가설계"/>
      <sheetName val="도수로현황"/>
      <sheetName val="단가조사-1"/>
      <sheetName val="단가조사-2"/>
      <sheetName val="기술자료 (광화문)"/>
      <sheetName val="장비일위대가2002상"/>
      <sheetName val="21301동"/>
      <sheetName val="0.단가"/>
      <sheetName val="기계명"/>
      <sheetName val="전기명"/>
      <sheetName val="토목명"/>
      <sheetName val="개거산출내역"/>
      <sheetName val="001"/>
      <sheetName val="옹벽1"/>
      <sheetName val="개요"/>
      <sheetName val="࠶IĂ"/>
      <sheetName val="cpm챠트"/>
      <sheetName val="참조M"/>
      <sheetName val="LOPCALC"/>
      <sheetName val="단가 (2)"/>
      <sheetName val="일위대가-2"/>
      <sheetName val="98수문일위"/>
      <sheetName val="설비동거푸집"/>
      <sheetName val="설비동기타"/>
      <sheetName val="준공평가"/>
      <sheetName val="화설내"/>
      <sheetName val="업체별기성내역"/>
      <sheetName val="L_RPTA05_목록"/>
      <sheetName val="단가대비"/>
      <sheetName val="금속및금속창호"/>
      <sheetName val="archi(본사)"/>
      <sheetName val="UNIT"/>
      <sheetName val="SIL98"/>
      <sheetName val="GRACE"/>
      <sheetName val="일위_파일"/>
      <sheetName val="1000 DB구축 부표"/>
      <sheetName val="일일작업보고"/>
      <sheetName val="국민연금표"/>
      <sheetName val="별표 "/>
      <sheetName val="철거현황"/>
      <sheetName val="기초일위"/>
      <sheetName val="식재일위"/>
      <sheetName val="기계내역서"/>
      <sheetName val="공사일위대가"/>
      <sheetName val="치수표"/>
      <sheetName val="기준액"/>
      <sheetName val="갱문및옹벽집계"/>
      <sheetName val="배수관산출"/>
      <sheetName val="일위대가목록"/>
      <sheetName val="건설기계"/>
      <sheetName val="기초자재"/>
      <sheetName val="산출기준 (2)"/>
      <sheetName val="회사기초자료"/>
      <sheetName val="공종단가목록"/>
      <sheetName val="건설기계가격"/>
      <sheetName val="DATA2"/>
      <sheetName val="보도공제면적"/>
      <sheetName val="도대하도변경최종정산조경"/>
      <sheetName val="장비단가(010427)"/>
      <sheetName val="투입내역"/>
      <sheetName val="4지구단위"/>
      <sheetName val="경비집계"/>
      <sheetName val="구간공종"/>
      <sheetName val="실행(표지,갑,을)"/>
      <sheetName val="변경관급자재"/>
      <sheetName val="2@ BOX"/>
      <sheetName val="기자재대비표"/>
      <sheetName val="H PILE수량"/>
      <sheetName val="BEND LOSS"/>
      <sheetName val="공사비집계표(서해안고속도로)"/>
      <sheetName val="해외"/>
      <sheetName val="1호맨홀자연토공"/>
      <sheetName val="가로등 조도계산"/>
      <sheetName val="본선토공수량산출근거"/>
      <sheetName val="단가산출서(기계)"/>
      <sheetName val="관보호공단위수량"/>
      <sheetName val="구간산출"/>
      <sheetName val="조달청적격심사"/>
      <sheetName val="공종단가"/>
      <sheetName val="포장수량집계"/>
      <sheetName val="일위대가(교통성검토)"/>
      <sheetName val="일위총괄"/>
      <sheetName val="일대가(도시계획시설결정)"/>
      <sheetName val="보정율산정근거"/>
      <sheetName val="환경성 산출근거"/>
      <sheetName val="일위대가(사전환경성)"/>
      <sheetName val="요율적용(건설)"/>
      <sheetName val="재해성 산출근거"/>
      <sheetName val="일위대가(재해성검토)"/>
      <sheetName val="적성평가 산출근거"/>
      <sheetName val="일위대가(토지적성평가)"/>
      <sheetName val="시행예산"/>
      <sheetName val="지구단위계획수립(공사수행)"/>
      <sheetName val="주공 갑지"/>
      <sheetName val="사진내용 입력"/>
      <sheetName val="25.보증금(임차보증금외)"/>
      <sheetName val="검측서"/>
      <sheetName val="수종별총괄표"/>
      <sheetName val="휴양시설물구간별총괄표"/>
      <sheetName val="하남내역"/>
      <sheetName val="02자재"/>
      <sheetName val="11.자재단가"/>
      <sheetName val="기종별 합계"/>
      <sheetName val="가설공사비"/>
      <sheetName val="소업1교"/>
      <sheetName val="개별직종노임단가(2005.1)"/>
      <sheetName val="설계서(7)"/>
      <sheetName val="SLIDES"/>
      <sheetName val="횡배수관집현황(2공구)"/>
      <sheetName val="DATA 입력부"/>
      <sheetName val="장척총괄"/>
      <sheetName val="B1(반포1차)"/>
      <sheetName val="내2"/>
      <sheetName val="인건비_"/>
      <sheetName val="database"/>
      <sheetName val="INTRO_"/>
      <sheetName val="6PILE__(돌출)"/>
      <sheetName val="CABLE_SIZE-3"/>
      <sheetName val="1_우편집중내역서"/>
      <sheetName val="A_LINE"/>
      <sheetName val="STEEL_BOX_단면설계(SEC_8)"/>
      <sheetName val="광양_3기_유입수"/>
      <sheetName val="공정계획(내부계획25%,내부w_f)"/>
      <sheetName val="steel_data_sheet"/>
      <sheetName val="1_2_Staff_Schedule"/>
      <sheetName val="총원가_24"/>
      <sheetName val="플랜트_설치"/>
      <sheetName val="G_R300경비"/>
      <sheetName val="제조원가(확인)"/>
      <sheetName val="Sheet3"/>
      <sheetName val="관일"/>
      <sheetName val="30집계표"/>
      <sheetName val="3CHBDC"/>
      <sheetName val="관리,부대비"/>
      <sheetName val="가공비"/>
      <sheetName val="조서"/>
      <sheetName val="배수계"/>
      <sheetName val="단위중량표"/>
      <sheetName val="고창방향"/>
      <sheetName val="입력값"/>
      <sheetName val="단면치수"/>
      <sheetName val="안정검토"/>
      <sheetName val="측구집계"/>
      <sheetName val="단면설계"/>
    </sheetNames>
    <sheetDataSet>
      <sheetData sheetId="0" refreshError="1">
        <row r="24">
          <cell r="B24" t="str">
            <v>수평곡관</v>
          </cell>
          <cell r="C24" t="str">
            <v>D=100×11¼˚</v>
          </cell>
          <cell r="E24">
            <v>10</v>
          </cell>
        </row>
        <row r="25">
          <cell r="C25" t="str">
            <v>D=150×11¼˚</v>
          </cell>
          <cell r="E25">
            <v>12</v>
          </cell>
        </row>
        <row r="26">
          <cell r="C26" t="str">
            <v>D=100×11¼˚</v>
          </cell>
          <cell r="E26">
            <v>17</v>
          </cell>
        </row>
        <row r="27">
          <cell r="C27" t="str">
            <v>D=100×22½˚</v>
          </cell>
          <cell r="E27">
            <v>20</v>
          </cell>
        </row>
        <row r="28">
          <cell r="C28" t="str">
            <v>D=150×22½˚</v>
          </cell>
          <cell r="E28">
            <v>4</v>
          </cell>
        </row>
        <row r="29">
          <cell r="C29" t="str">
            <v>D=100×22½˚</v>
          </cell>
          <cell r="E29">
            <v>5</v>
          </cell>
        </row>
        <row r="30">
          <cell r="C30" t="str">
            <v>D=100×45˚</v>
          </cell>
          <cell r="E30">
            <v>5</v>
          </cell>
        </row>
        <row r="31">
          <cell r="C31" t="str">
            <v>D=150×45˚</v>
          </cell>
          <cell r="E31">
            <v>5</v>
          </cell>
        </row>
        <row r="32">
          <cell r="C32" t="str">
            <v>D=100×45˚</v>
          </cell>
          <cell r="E32">
            <v>4</v>
          </cell>
        </row>
        <row r="33">
          <cell r="C33" t="str">
            <v>D=100×90˚</v>
          </cell>
          <cell r="E33">
            <v>6</v>
          </cell>
        </row>
        <row r="34">
          <cell r="C34" t="str">
            <v>D=100×90˚</v>
          </cell>
          <cell r="E34">
            <v>5</v>
          </cell>
        </row>
        <row r="35">
          <cell r="C35" t="str">
            <v>D=100×90˚</v>
          </cell>
          <cell r="E35">
            <v>55</v>
          </cell>
        </row>
        <row r="36">
          <cell r="C36" t="str">
            <v>D=100×100</v>
          </cell>
          <cell r="E36">
            <v>5</v>
          </cell>
        </row>
        <row r="37">
          <cell r="C37" t="str">
            <v>D=100×100</v>
          </cell>
          <cell r="E37">
            <v>5</v>
          </cell>
        </row>
        <row r="38">
          <cell r="C38" t="str">
            <v>D=100×100</v>
          </cell>
          <cell r="E38">
            <v>6</v>
          </cell>
        </row>
        <row r="39">
          <cell r="C39" t="str">
            <v>D=100×100</v>
          </cell>
          <cell r="E39">
            <v>4</v>
          </cell>
        </row>
        <row r="40">
          <cell r="C40" t="str">
            <v>D=100×100</v>
          </cell>
          <cell r="E40">
            <v>5</v>
          </cell>
        </row>
        <row r="41">
          <cell r="C41" t="str">
            <v>D=100×100</v>
          </cell>
          <cell r="E41">
            <v>8</v>
          </cell>
        </row>
        <row r="42">
          <cell r="C42" t="str">
            <v>D=80</v>
          </cell>
          <cell r="E42">
            <v>9</v>
          </cell>
        </row>
        <row r="43">
          <cell r="C43" t="str">
            <v>D=100</v>
          </cell>
          <cell r="E43">
            <v>10</v>
          </cell>
        </row>
        <row r="44">
          <cell r="C44" t="str">
            <v>D=150</v>
          </cell>
          <cell r="E44">
            <v>12</v>
          </cell>
        </row>
        <row r="45">
          <cell r="C45" t="str">
            <v>D=200</v>
          </cell>
          <cell r="E45">
            <v>18</v>
          </cell>
        </row>
        <row r="46">
          <cell r="C46" t="str">
            <v>D=250</v>
          </cell>
          <cell r="E46">
            <v>25</v>
          </cell>
        </row>
        <row r="47">
          <cell r="C47" t="str">
            <v>D=300</v>
          </cell>
          <cell r="E47">
            <v>34</v>
          </cell>
        </row>
        <row r="48">
          <cell r="C48" t="str">
            <v>D=80</v>
          </cell>
          <cell r="E48">
            <v>7.9</v>
          </cell>
        </row>
        <row r="49">
          <cell r="C49" t="str">
            <v>D=100</v>
          </cell>
          <cell r="E49">
            <v>9.6</v>
          </cell>
        </row>
        <row r="50">
          <cell r="C50" t="str">
            <v>D=150</v>
          </cell>
          <cell r="E50">
            <v>15.6</v>
          </cell>
        </row>
        <row r="51">
          <cell r="C51" t="str">
            <v>D=200</v>
          </cell>
          <cell r="E51">
            <v>22.5</v>
          </cell>
        </row>
        <row r="52">
          <cell r="C52" t="str">
            <v>D=250</v>
          </cell>
          <cell r="E52">
            <v>31.5</v>
          </cell>
        </row>
        <row r="53">
          <cell r="C53" t="str">
            <v>D=300</v>
          </cell>
          <cell r="E53">
            <v>41.5</v>
          </cell>
        </row>
        <row r="54">
          <cell r="C54" t="str">
            <v>D=80</v>
          </cell>
          <cell r="E54">
            <v>42</v>
          </cell>
        </row>
        <row r="55">
          <cell r="C55" t="str">
            <v>D=100</v>
          </cell>
          <cell r="E55">
            <v>50</v>
          </cell>
        </row>
        <row r="56">
          <cell r="C56" t="str">
            <v>D=150</v>
          </cell>
          <cell r="E56">
            <v>90</v>
          </cell>
        </row>
        <row r="57">
          <cell r="C57" t="str">
            <v>D=200</v>
          </cell>
          <cell r="E57">
            <v>140</v>
          </cell>
        </row>
        <row r="58">
          <cell r="C58" t="str">
            <v>D=300</v>
          </cell>
          <cell r="E58">
            <v>280</v>
          </cell>
        </row>
        <row r="59">
          <cell r="C59" t="str">
            <v>D=80</v>
          </cell>
          <cell r="E59">
            <v>94</v>
          </cell>
        </row>
        <row r="60">
          <cell r="C60" t="str">
            <v>D=100</v>
          </cell>
          <cell r="E60">
            <v>110</v>
          </cell>
        </row>
        <row r="61">
          <cell r="C61" t="str">
            <v>D=80</v>
          </cell>
          <cell r="E61">
            <v>13.5</v>
          </cell>
        </row>
        <row r="62">
          <cell r="C62" t="str">
            <v>D=100</v>
          </cell>
          <cell r="E62">
            <v>16.399999999999999</v>
          </cell>
        </row>
        <row r="63">
          <cell r="C63" t="str">
            <v>D=100</v>
          </cell>
          <cell r="E63">
            <v>16.399999999999999</v>
          </cell>
        </row>
        <row r="64">
          <cell r="C64" t="str">
            <v>D=100</v>
          </cell>
          <cell r="E64">
            <v>16.399999999999999</v>
          </cell>
        </row>
        <row r="65">
          <cell r="C65" t="str">
            <v>D=100</v>
          </cell>
          <cell r="E65">
            <v>16.399999999999999</v>
          </cell>
        </row>
        <row r="66">
          <cell r="C66" t="str">
            <v>D=100</v>
          </cell>
          <cell r="E66">
            <v>16.399999999999999</v>
          </cell>
        </row>
        <row r="67">
          <cell r="C67" t="str">
            <v>D=100</v>
          </cell>
          <cell r="E67">
            <v>16.399999999999999</v>
          </cell>
        </row>
        <row r="68">
          <cell r="C68" t="str">
            <v>D=100</v>
          </cell>
          <cell r="E68">
            <v>16.399999999999999</v>
          </cell>
        </row>
        <row r="69">
          <cell r="C69" t="str">
            <v>D=125</v>
          </cell>
          <cell r="E69">
            <v>21</v>
          </cell>
        </row>
        <row r="70">
          <cell r="C70" t="str">
            <v>D=150</v>
          </cell>
          <cell r="E70">
            <v>25.3</v>
          </cell>
        </row>
        <row r="71">
          <cell r="C71" t="str">
            <v>D=200</v>
          </cell>
          <cell r="E71">
            <v>33.799999999999997</v>
          </cell>
        </row>
        <row r="72">
          <cell r="C72" t="str">
            <v>D=250</v>
          </cell>
          <cell r="E72">
            <v>44.3</v>
          </cell>
        </row>
        <row r="73">
          <cell r="C73" t="str">
            <v>D=300</v>
          </cell>
          <cell r="E73">
            <v>56.3</v>
          </cell>
        </row>
        <row r="74">
          <cell r="C74" t="str">
            <v>D=350</v>
          </cell>
          <cell r="E74">
            <v>69.599999999999994</v>
          </cell>
        </row>
        <row r="75">
          <cell r="C75" t="str">
            <v>D=400</v>
          </cell>
          <cell r="E75">
            <v>83.7</v>
          </cell>
        </row>
        <row r="76">
          <cell r="C76" t="str">
            <v>D=450</v>
          </cell>
          <cell r="E76">
            <v>98.5</v>
          </cell>
        </row>
        <row r="77">
          <cell r="C77" t="str">
            <v>D=500</v>
          </cell>
          <cell r="E77">
            <v>115.6</v>
          </cell>
        </row>
        <row r="78">
          <cell r="C78" t="str">
            <v>D=600</v>
          </cell>
          <cell r="E78">
            <v>152</v>
          </cell>
        </row>
        <row r="79">
          <cell r="C79" t="str">
            <v>D=700</v>
          </cell>
          <cell r="E79">
            <v>193</v>
          </cell>
        </row>
        <row r="80">
          <cell r="C80" t="str">
            <v>D=800</v>
          </cell>
          <cell r="E80">
            <v>238.7</v>
          </cell>
        </row>
        <row r="81">
          <cell r="C81" t="str">
            <v>D=900</v>
          </cell>
          <cell r="E81">
            <v>288.7</v>
          </cell>
        </row>
        <row r="82">
          <cell r="C82" t="str">
            <v>D=1000</v>
          </cell>
          <cell r="E82">
            <v>343.2</v>
          </cell>
        </row>
        <row r="83">
          <cell r="C83" t="str">
            <v>D=1100</v>
          </cell>
          <cell r="E83">
            <v>399.5</v>
          </cell>
        </row>
        <row r="84">
          <cell r="C84" t="str">
            <v>D=1200</v>
          </cell>
          <cell r="E84">
            <v>465.9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sheetData sheetId="39"/>
      <sheetData sheetId="40"/>
      <sheetData sheetId="41"/>
      <sheetData sheetId="42"/>
      <sheetData sheetId="43" refreshError="1"/>
      <sheetData sheetId="44" refreshError="1"/>
      <sheetData sheetId="45" refreshError="1"/>
      <sheetData sheetId="46" refreshError="1"/>
      <sheetData sheetId="47"/>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refreshError="1"/>
      <sheetData sheetId="63" refreshError="1"/>
      <sheetData sheetId="64" refreshError="1"/>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refreshError="1"/>
      <sheetData sheetId="139"/>
      <sheetData sheetId="140"/>
      <sheetData sheetId="14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sheetData sheetId="386"/>
      <sheetData sheetId="387" refreshError="1"/>
      <sheetData sheetId="388" refreshError="1"/>
      <sheetData sheetId="389"/>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sheetData sheetId="1894"/>
      <sheetData sheetId="1895"/>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sheetData sheetId="1942"/>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sheetData sheetId="1953"/>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sheetData sheetId="1994" refreshError="1"/>
      <sheetData sheetId="1995"/>
      <sheetData sheetId="1996"/>
      <sheetData sheetId="1997"/>
      <sheetData sheetId="1998"/>
      <sheetData sheetId="1999"/>
      <sheetData sheetId="2000"/>
      <sheetData sheetId="2001"/>
      <sheetData sheetId="2002"/>
      <sheetData sheetId="2003"/>
      <sheetData sheetId="2004"/>
      <sheetData sheetId="2005"/>
      <sheetData sheetId="2006"/>
      <sheetData sheetId="2007"/>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Set>
  </externalBook>
</externalLink>
</file>

<file path=xl/externalLinks/externalLink2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집수정재료집계"/>
      <sheetName val="우수받이집계"/>
      <sheetName val="집수정단위(스틸일반)"/>
      <sheetName val="집수정단위(스틸일반(관1))"/>
      <sheetName val="집수정단위(스틸+U형측구1+관1)"/>
      <sheetName val="집수정단위(토사측구-1)"/>
      <sheetName val="집수정단위(토사측구-양쪽)"/>
      <sheetName val="집수정단위(토사측구-양쪽-스틸)"/>
      <sheetName val="연장산출(좌,우)"/>
      <sheetName val="woo(mac)"/>
      <sheetName val="DATE"/>
      <sheetName val="우각부보강"/>
      <sheetName val="guard(mac)"/>
      <sheetName val="집수정(600-700)"/>
      <sheetName val="박기사-집수정"/>
      <sheetName val="지장물C"/>
      <sheetName val="기기리스트"/>
      <sheetName val="DATA"/>
      <sheetName val="슬래브"/>
      <sheetName val="대치판정"/>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서적용수량"/>
      <sheetName val="주요자재 집계표(1)"/>
      <sheetName val="주요자재 집계표 (2)"/>
      <sheetName val="시멘트"/>
      <sheetName val="총괄집계"/>
      <sheetName val="철근총괄집계"/>
      <sheetName val="슬래브집계"/>
      <sheetName val="슬래브철근"/>
      <sheetName val="슬래브"/>
      <sheetName val="슬래브-1"/>
      <sheetName val="RPF BEAM수량"/>
      <sheetName val="RPF BEAM철근"/>
      <sheetName val="집수정(600-700)"/>
      <sheetName val="DATE"/>
      <sheetName val="슬래브(유곡)"/>
      <sheetName val="상부수량및집계"/>
      <sheetName val="교대시점"/>
      <sheetName val="계수시트"/>
      <sheetName val="원가계산서"/>
      <sheetName val="설계조건"/>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賃率-職"/>
      <sheetName val="ABUT수량-A1"/>
      <sheetName val="집수정(600-700)"/>
      <sheetName val="CRUDE RE-bar"/>
      <sheetName val="우수공"/>
      <sheetName val="수량산출"/>
      <sheetName val="교대시점"/>
      <sheetName val="기계경비"/>
      <sheetName val="가도공"/>
      <sheetName val="C.배수관공"/>
      <sheetName val="I一般比"/>
      <sheetName val="대치판정"/>
      <sheetName val="실행철강하도"/>
      <sheetName val="빗물받이(910-510-410)"/>
    </sheetNames>
    <sheetDataSet>
      <sheetData sheetId="0" refreshError="1">
        <row r="5">
          <cell r="I5">
            <v>1</v>
          </cell>
        </row>
        <row r="6">
          <cell r="I6">
            <v>2</v>
          </cell>
        </row>
        <row r="7">
          <cell r="I7">
            <v>3</v>
          </cell>
        </row>
        <row r="8">
          <cell r="I8">
            <v>4</v>
          </cell>
        </row>
        <row r="9">
          <cell r="I9">
            <v>5</v>
          </cell>
        </row>
        <row r="10">
          <cell r="I10">
            <v>6</v>
          </cell>
        </row>
        <row r="11">
          <cell r="I11">
            <v>7</v>
          </cell>
        </row>
        <row r="12">
          <cell r="I12">
            <v>8</v>
          </cell>
        </row>
        <row r="13">
          <cell r="I13">
            <v>9</v>
          </cell>
        </row>
        <row r="14">
          <cell r="I14">
            <v>10</v>
          </cell>
        </row>
        <row r="15">
          <cell r="I15">
            <v>11</v>
          </cell>
        </row>
        <row r="16">
          <cell r="I16">
            <v>12</v>
          </cell>
        </row>
        <row r="17">
          <cell r="I17">
            <v>13</v>
          </cell>
        </row>
        <row r="18">
          <cell r="I18">
            <v>14</v>
          </cell>
        </row>
        <row r="19">
          <cell r="I19">
            <v>15</v>
          </cell>
        </row>
        <row r="20">
          <cell r="I20">
            <v>16</v>
          </cell>
        </row>
        <row r="21">
          <cell r="I21">
            <v>17</v>
          </cell>
        </row>
        <row r="22">
          <cell r="I22">
            <v>18</v>
          </cell>
        </row>
        <row r="23">
          <cell r="I23">
            <v>19</v>
          </cell>
        </row>
        <row r="24">
          <cell r="I24">
            <v>20</v>
          </cell>
        </row>
        <row r="25">
          <cell r="I25">
            <v>21</v>
          </cell>
        </row>
        <row r="26">
          <cell r="I26">
            <v>22</v>
          </cell>
        </row>
        <row r="27">
          <cell r="I27">
            <v>23</v>
          </cell>
        </row>
        <row r="28">
          <cell r="I28">
            <v>24</v>
          </cell>
        </row>
        <row r="29">
          <cell r="I29">
            <v>25</v>
          </cell>
        </row>
        <row r="30">
          <cell r="I30">
            <v>26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상부"/>
      <sheetName val="단면력"/>
      <sheetName val="사용성검토"/>
      <sheetName val="신축이음"/>
      <sheetName val="내진"/>
      <sheetName val="내진삽도"/>
      <sheetName val="교각계산"/>
      <sheetName val="SLAB수량"/>
      <sheetName val="ABUT수량-A1"/>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 val="집수정(600-7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자재집계 &amp; 총괄표"/>
      <sheetName val="견적품의서"/>
      <sheetName val="개요서"/>
      <sheetName val="Price Schedule"/>
      <sheetName val="이자-제작"/>
      <sheetName val="Sheet1"/>
      <sheetName val="Module"/>
      <sheetName val="InsertRow Dialog"/>
      <sheetName val="PrintingWorks Dialog"/>
      <sheetName val="GoTo Dialog"/>
    </sheetNames>
    <sheetDataSet>
      <sheetData sheetId="0" refreshError="1">
        <row r="12">
          <cell r="BQ12">
            <v>0</v>
          </cell>
        </row>
        <row r="13">
          <cell r="BQ13">
            <v>0</v>
          </cell>
        </row>
        <row r="14">
          <cell r="BQ14">
            <v>0</v>
          </cell>
        </row>
        <row r="15">
          <cell r="BQ15">
            <v>0</v>
          </cell>
        </row>
        <row r="16">
          <cell r="BQ16">
            <v>0</v>
          </cell>
        </row>
        <row r="17">
          <cell r="BQ17">
            <v>0</v>
          </cell>
        </row>
        <row r="18">
          <cell r="BQ18">
            <v>0</v>
          </cell>
        </row>
        <row r="19">
          <cell r="BQ19">
            <v>0</v>
          </cell>
        </row>
        <row r="20">
          <cell r="BQ20">
            <v>0</v>
          </cell>
        </row>
        <row r="21">
          <cell r="BQ21">
            <v>0</v>
          </cell>
        </row>
        <row r="22">
          <cell r="BQ22">
            <v>0</v>
          </cell>
        </row>
        <row r="23">
          <cell r="CG23">
            <v>0</v>
          </cell>
          <cell r="CH23">
            <v>0</v>
          </cell>
          <cell r="CK23">
            <v>0</v>
          </cell>
          <cell r="CL23">
            <v>0</v>
          </cell>
          <cell r="CP23">
            <v>0</v>
          </cell>
          <cell r="CW23">
            <v>0</v>
          </cell>
          <cell r="CX23">
            <v>0</v>
          </cell>
          <cell r="DA23">
            <v>0</v>
          </cell>
          <cell r="DB23">
            <v>0</v>
          </cell>
          <cell r="DC23">
            <v>0</v>
          </cell>
          <cell r="DY23">
            <v>0</v>
          </cell>
          <cell r="DZ23">
            <v>0</v>
          </cell>
          <cell r="EA23">
            <v>0</v>
          </cell>
          <cell r="EI23">
            <v>0</v>
          </cell>
          <cell r="EL23">
            <v>0</v>
          </cell>
          <cell r="EO23">
            <v>0</v>
          </cell>
          <cell r="ER23">
            <v>0</v>
          </cell>
        </row>
      </sheetData>
      <sheetData sheetId="1"/>
      <sheetData sheetId="2"/>
      <sheetData sheetId="3"/>
      <sheetData sheetId="4"/>
      <sheetData sheetId="5"/>
      <sheetData sheetId="6" refreshError="1"/>
      <sheetData sheetId="7"/>
      <sheetData sheetId="8"/>
      <sheetData sheetId="9"/>
    </sheetDataSet>
  </externalBook>
</externalLink>
</file>

<file path=xl/externalLinks/externalLink2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주추정"/>
    </sheetNames>
    <sheetDataSet>
      <sheetData sheetId="0" refreshError="1"/>
    </sheetDataSet>
  </externalBook>
</externalLink>
</file>

<file path=xl/externalLinks/externalLink2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
      <sheetName val="기둥(원형)"/>
      <sheetName val="VXXXXX"/>
      <sheetName val="일위합"/>
      <sheetName val="일위"/>
      <sheetName val="토공"/>
      <sheetName val="포장공"/>
      <sheetName val="부대공"/>
      <sheetName val="운반공"/>
      <sheetName val="배수공"/>
      <sheetName val="중기사"/>
      <sheetName val="기계경"/>
      <sheetName val="노임단"/>
      <sheetName val="장비단"/>
      <sheetName val="자재단"/>
      <sheetName val="기계합"/>
      <sheetName val="고양관재"/>
      <sheetName val="상 부"/>
      <sheetName val="산근1,2"/>
      <sheetName val="토공총괄표"/>
      <sheetName val="#REF"/>
      <sheetName val="ABUT수량-A1"/>
      <sheetName val="3.하중산정4.지지력"/>
      <sheetName val="DATA"/>
      <sheetName val="2.손익계산서"/>
      <sheetName val="집계표"/>
      <sheetName val="간지"/>
      <sheetName val="자재총괄"/>
      <sheetName val="시멘트레미콘구입량"/>
      <sheetName val="골재구입량"/>
      <sheetName val="3구조물공간지"/>
      <sheetName val="1집계표간지"/>
      <sheetName val="구조물공집계표"/>
      <sheetName val="토공집계표"/>
      <sheetName val="2여과지"/>
      <sheetName val="여과지집계표"/>
      <sheetName val="여과지"/>
      <sheetName val="여과지토적표"/>
      <sheetName val="3배수지"/>
      <sheetName val="배수지집계표"/>
      <sheetName val="배수지"/>
      <sheetName val="배수지토적표"/>
      <sheetName val="4염소투입실"/>
      <sheetName val="염소투입실집계표"/>
      <sheetName val="염소투입실공사"/>
      <sheetName val="지장물보호(수집)"/>
      <sheetName val="지장물산근"/>
      <sheetName val="지장물보호공단위수량"/>
      <sheetName val="표지"/>
      <sheetName val="총괄집계표"/>
      <sheetName val="재료집계표"/>
      <sheetName val="몰탈집계표"/>
      <sheetName val="포장집계표"/>
      <sheetName val="본선부집계"/>
      <sheetName val="TYPE별조서"/>
      <sheetName val="본선부산출"/>
      <sheetName val="진입부보도집계"/>
      <sheetName val="진입보도산출"/>
      <sheetName val="접속도로집계"/>
      <sheetName val="진입로집계"/>
      <sheetName val="진입로"/>
      <sheetName val="점자블럭집계"/>
      <sheetName val="점자블럭산출"/>
      <sheetName val="공제량집계"/>
      <sheetName val="공제량"/>
      <sheetName val="경계석총집계"/>
      <sheetName val="보차도수량집계"/>
      <sheetName val="보차도경계조서"/>
      <sheetName val="보차도산출"/>
      <sheetName val="도로경계석집계"/>
      <sheetName val="도로경계조서"/>
      <sheetName val="도로경계산출"/>
      <sheetName val="1.토공집계"/>
      <sheetName val="2.관대집계표"/>
      <sheetName val="접합"/>
      <sheetName val="3.구조물공"/>
      <sheetName val="4.포장공"/>
      <sheetName val="5.부대공"/>
      <sheetName val="6.주요자재대"/>
      <sheetName val="7.폐기물집계"/>
      <sheetName val="1.토총"/>
      <sheetName val="토적"/>
      <sheetName val="가정오수"/>
      <sheetName val="2.관로집"/>
      <sheetName val="관부설"/>
      <sheetName val="가정연결"/>
      <sheetName val="3.구조물집계"/>
      <sheetName val="맨홀높이"/>
      <sheetName val="맨홀2"/>
      <sheetName val="관로"/>
      <sheetName val="가정연결관"/>
      <sheetName val="(1)가시설공"/>
      <sheetName val="(2)경고"/>
      <sheetName val="(3)기타"/>
      <sheetName val="7.폐기물"/>
      <sheetName val="토실"/>
      <sheetName val="자재집계표"/>
      <sheetName val="주요자재집계표"/>
      <sheetName val="총괄토공집계"/>
      <sheetName val="시점부토공"/>
      <sheetName val="종점부토공"/>
      <sheetName val="교각토공"/>
      <sheetName val="총괄집계 "/>
      <sheetName val="총괄철근집계(1)"/>
      <sheetName val="총괄철근집계(2)"/>
      <sheetName val="구조물공"/>
      <sheetName val="본체집계"/>
      <sheetName val="본체철근집계"/>
      <sheetName val="날개벽철근집계 "/>
      <sheetName val="본체그림"/>
      <sheetName val="본체수량"/>
      <sheetName val="접속슬래브집계"/>
      <sheetName val="접속(시점)"/>
      <sheetName val="접속(종점)"/>
      <sheetName val="방음벽수량"/>
      <sheetName val="방음벽기초수량"/>
      <sheetName val="방음벽설치현황"/>
      <sheetName val="단위수량"/>
      <sheetName val="가설방음판넬"/>
      <sheetName val="가설방진망"/>
      <sheetName val="세륜세차시설"/>
      <sheetName val="가도수량집계"/>
      <sheetName val="가도토공"/>
      <sheetName val="가도포장수량집계표"/>
      <sheetName val="가포장조서"/>
      <sheetName val="가도단위수량"/>
      <sheetName val="가배수관"/>
      <sheetName val="골재덮개시설"/>
      <sheetName val="준공표지판집계"/>
      <sheetName val="경계표주집계(X)"/>
      <sheetName val="경계수량(X)"/>
      <sheetName val="경계표주단위수량(X)"/>
      <sheetName val="기존도로유지관리비"/>
      <sheetName val="식재공"/>
      <sheetName val="산림복구비"/>
      <sheetName val="가설건물"/>
      <sheetName val="가옥철거조서"/>
      <sheetName val="자재집계산출"/>
      <sheetName val="VXXX"/>
      <sheetName val="Recovered_Sheet1"/>
      <sheetName val="관로공집계"/>
      <sheetName val="수밀검사조서"/>
      <sheetName val="본관조서(PVC)"/>
      <sheetName val="PVC접합개소 산출서"/>
      <sheetName val="PVC이중벽관D300집계"/>
      <sheetName val="PVC이중벽관D300집계-OPEN"/>
      <sheetName val="PVCDC300단위집계-OPEN"/>
      <sheetName val="PVCDC300단위수량-OPEN"/>
      <sheetName val="PVC이중벽관D300집계-가설흙막이"/>
      <sheetName val="PVCDC300단위집계-가설흙막이"/>
      <sheetName val="PVCDC300단위수량-가설흙막이"/>
      <sheetName val="전체맨홀집계"/>
      <sheetName val="원형1호맨홀집계표"/>
      <sheetName val="오수맨홀조서"/>
      <sheetName val="원형1맨홀(무근)집계표"/>
      <sheetName val="원형1호맨홀(철근)집계표"/>
      <sheetName val="오수원형1호맨홀단위집계"/>
      <sheetName val="오수원형맨홀1호"/>
      <sheetName val="원형1호맨홀(철근)단위수량집계"/>
      <sheetName val="원형1호맨홀(철근)단위수량"/>
      <sheetName val="Sheet1"/>
      <sheetName val="일위대가"/>
      <sheetName val="조견표"/>
      <sheetName val="기계경비(일반)"/>
      <sheetName val="산출근거(마산, 만천, 가례)"/>
      <sheetName val="산출근거(남강)"/>
      <sheetName val="산출근거(가설도로 조성)"/>
      <sheetName val="산출근거(가설도로 성토다짐)"/>
      <sheetName val="산출근거(가설도로 살수)"/>
      <sheetName val="산출근거(가설도로 유지보수)"/>
      <sheetName val="세부내역"/>
      <sheetName val="레미콘"/>
      <sheetName val="pe이중벽관"/>
      <sheetName val="pe이중벽관 (우수)"/>
      <sheetName val="D100관"/>
      <sheetName val="D16"/>
      <sheetName val="D20"/>
      <sheetName val="D25"/>
      <sheetName val="D50"/>
      <sheetName val="D75,D100"/>
      <sheetName val="변수값"/>
      <sheetName val="중기상차"/>
      <sheetName val="AS복구"/>
      <sheetName val="중기터파기"/>
      <sheetName val="식재"/>
      <sheetName val="시설물"/>
      <sheetName val="식재출력용"/>
      <sheetName val="유지관리"/>
      <sheetName val="단가"/>
      <sheetName val="공사설명서"/>
      <sheetName val="자재단가(완)"/>
      <sheetName val="노임단가(완)"/>
      <sheetName val="일위대가_목록"/>
      <sheetName val="일위대가(노임수정(완), 자재 및 물린단산수정필요)"/>
      <sheetName val="2007기계경비산출표(완)"/>
      <sheetName val="단가산출_목록"/>
      <sheetName val="단가산출서"/>
      <sheetName val="시험비 단가"/>
      <sheetName val="내역서"/>
      <sheetName val="일반화물자동차운임"/>
      <sheetName val="내역서(전기)"/>
      <sheetName val="진주방향"/>
      <sheetName val="관경고용테이프수집"/>
      <sheetName val="관경고용산근"/>
      <sheetName val="신당동집계표"/>
      <sheetName val="신당동산출근거"/>
      <sheetName val="안전시설(수집)"/>
      <sheetName val="안전시설"/>
      <sheetName val="남평내역"/>
      <sheetName val="준검 내역서"/>
      <sheetName val="산근"/>
      <sheetName val="수량산출"/>
      <sheetName val="대치판정"/>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refreshError="1"/>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refreshError="1"/>
      <sheetData sheetId="136"/>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sheetData sheetId="205"/>
      <sheetData sheetId="206"/>
      <sheetData sheetId="207" refreshError="1"/>
      <sheetData sheetId="208" refreshError="1"/>
      <sheetData sheetId="209" refreshError="1"/>
      <sheetData sheetId="210" refreshError="1"/>
      <sheetData sheetId="211" refreshError="1"/>
      <sheetData sheetId="212" refreshError="1"/>
    </sheetDataSet>
  </externalBook>
</externalLink>
</file>

<file path=xl/externalLinks/externalLink2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VXXXXX"/>
      <sheetName val="원남"/>
      <sheetName val="원가계산(조,투,실)"/>
      <sheetName val="관리비"/>
      <sheetName val="조사가추정"/>
      <sheetName val="업체"/>
      <sheetName val="대비집계장(견적)"/>
      <sheetName val="원가계산"/>
      <sheetName val="설계집계장"/>
      <sheetName val="실행집계장"/>
      <sheetName val="투찰집계장"/>
      <sheetName val="♣총괄내역서♣"/>
      <sheetName val="실행내역서"/>
      <sheetName val="확약서"/>
      <sheetName val="실행하도사항"/>
      <sheetName val="실행별지"/>
      <sheetName val="실행하도잡비"/>
      <sheetName val="실행토공하도"/>
      <sheetName val="실행철콘하도"/>
      <sheetName val="실행철강하도"/>
      <sheetName val="실행토공견갑"/>
      <sheetName val="실행토공견적"/>
      <sheetName val="실행철콘견갑"/>
      <sheetName val="실행철콘견적"/>
      <sheetName val="실행철강견갑"/>
      <sheetName val="실행철강견적"/>
      <sheetName val="단산"/>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row r="1">
          <cell r="A1">
            <v>1</v>
          </cell>
        </row>
        <row r="2">
          <cell r="A2">
            <v>2</v>
          </cell>
        </row>
        <row r="3">
          <cell r="A3">
            <v>3</v>
          </cell>
        </row>
        <row r="4">
          <cell r="A4">
            <v>4</v>
          </cell>
        </row>
      </sheetData>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일위대가"/>
      <sheetName val="조명시설"/>
      <sheetName val="Sheet1"/>
      <sheetName val="Sheet2"/>
      <sheetName val="Sheet3"/>
      <sheetName val="6PILE  (돌출)"/>
      <sheetName val="날개벽수량표"/>
      <sheetName val="상부집계표"/>
      <sheetName val="대로근거"/>
      <sheetName val="중로근거"/>
      <sheetName val="TYPE-A"/>
      <sheetName val="직재"/>
      <sheetName val="1호맨홀토공"/>
      <sheetName val="단위중량"/>
      <sheetName val="3련 BOX"/>
      <sheetName val="공사비예산서(토목분)"/>
      <sheetName val="내역서"/>
      <sheetName val="토공"/>
      <sheetName val="교각계산"/>
      <sheetName val="2.2.2입적표"/>
      <sheetName val="Sheet17"/>
      <sheetName val="INPUT"/>
      <sheetName val="출력X"/>
      <sheetName val="연결임시"/>
      <sheetName val="수량산출"/>
      <sheetName val="INPUT(덕도방향-시점)"/>
      <sheetName val="ABUT수량-A1"/>
      <sheetName val="tggwan(mac)"/>
      <sheetName val="대비2"/>
      <sheetName val="철근단면적"/>
      <sheetName val="토목품셈"/>
      <sheetName val="단면 (2)"/>
      <sheetName val="설계조건"/>
      <sheetName val="총괄내역서"/>
      <sheetName val="수량집계표"/>
      <sheetName val="토공총괄표"/>
      <sheetName val="PO-BOQ"/>
      <sheetName val="IW-LIST"/>
      <sheetName val="SORCE1"/>
      <sheetName val="토목"/>
      <sheetName val="DATE"/>
      <sheetName val="금액내역서"/>
      <sheetName val="1.설계조건"/>
      <sheetName val="#REF"/>
      <sheetName val="대포2교접속"/>
      <sheetName val="일위대가9803"/>
      <sheetName val="9509"/>
      <sheetName val="가감수량"/>
      <sheetName val="맨홀수량산출"/>
      <sheetName val="관로토공산출근거"/>
      <sheetName val="차액보증"/>
      <sheetName val="초기화면"/>
      <sheetName val="이름정의"/>
      <sheetName val="초기화면1"/>
      <sheetName val="archi(본사)"/>
      <sheetName val="설직재-1"/>
      <sheetName val="제-노임"/>
      <sheetName val="제직재"/>
      <sheetName val="유별자산배수"/>
      <sheetName val="예정(3)"/>
      <sheetName val="관급"/>
      <sheetName val="보험료산출"/>
      <sheetName val="J"/>
      <sheetName val="산출내역(4월)"/>
      <sheetName val="산출내역(5월) (2)"/>
      <sheetName val="자재표"/>
      <sheetName val="데이터"/>
      <sheetName val="우배수"/>
      <sheetName val="진주방향"/>
      <sheetName val="마산방향"/>
      <sheetName val="노임단가"/>
      <sheetName val="데리네이타현황"/>
      <sheetName val="BOX"/>
      <sheetName val="조달일반"/>
      <sheetName val="참고"/>
      <sheetName val="영산"/>
      <sheetName val="참조"/>
      <sheetName val="설계"/>
      <sheetName val="투찰"/>
      <sheetName val="찍기"/>
      <sheetName val="laroux"/>
      <sheetName val="충남종건"/>
      <sheetName val="충남종건 (2)"/>
      <sheetName val="태백시"/>
      <sheetName val="인천공항"/>
      <sheetName val="성남시 (2)"/>
      <sheetName val="성남시"/>
      <sheetName val="서대구인입"/>
      <sheetName val="여암교"/>
      <sheetName val="인쇄"/>
      <sheetName val="변경"/>
      <sheetName val="당초"/>
      <sheetName val="차수별계약"/>
      <sheetName val="차수별계약 (4차2회)"/>
      <sheetName val="4차분1회계약"/>
      <sheetName val="4차분요약"/>
      <sheetName val="4차분2회변경"/>
      <sheetName val="잡비 (4차2회)"/>
      <sheetName val="98신규단가(4차2회)"/>
      <sheetName val="차수별수량 (4차2회)"/>
      <sheetName val="5차분1회변경"/>
      <sheetName val="잡비 (5차1회)"/>
      <sheetName val="신규단가(5차1회)"/>
      <sheetName val="설계서갑지"/>
      <sheetName val="설계서갑지(결제)"/>
      <sheetName val="목차3차"/>
      <sheetName val="주요자재(4차2회)"/>
      <sheetName val="주요자재(전체3회변경)"/>
      <sheetName val="예정공정"/>
      <sheetName val="동원인원"/>
      <sheetName val="공사비증감"/>
      <sheetName val="내역서갑지"/>
      <sheetName val="3회변경내역"/>
      <sheetName val="잡비 (3회4차)"/>
      <sheetName val="98신규단가(3회)"/>
      <sheetName val="차수별수량"/>
      <sheetName val="단가조견 (3회)"/>
      <sheetName val="단가조견"/>
      <sheetName val="각종갑지"/>
      <sheetName val="수량갑지1"/>
      <sheetName val="수량갑지2"/>
      <sheetName val="수량갑지3"/>
      <sheetName val="바인더갑지"/>
      <sheetName val="위치도"/>
      <sheetName val="변경공사개요"/>
      <sheetName val="현황B (3)"/>
      <sheetName val="실정진행현황"/>
      <sheetName val="차수변경요약"/>
      <sheetName val="전체변경요약"/>
      <sheetName val="실정보고"/>
      <sheetName val="변경현황"/>
      <sheetName val="현황(전체3회)"/>
      <sheetName val="현황(전체2회)"/>
      <sheetName val="현황(전체1회)"/>
      <sheetName val="갑지"/>
      <sheetName val="집계표"/>
      <sheetName val="단가산출1"/>
      <sheetName val="단가산출2"/>
      <sheetName val="중기사용료산출근거"/>
      <sheetName val="교각1"/>
      <sheetName val="단가산출서"/>
      <sheetName val="(A)내역서"/>
      <sheetName val="1.설계기준"/>
      <sheetName val="I.설계조건"/>
      <sheetName val="수량3"/>
      <sheetName val="설계내역서"/>
      <sheetName val="현장관리비"/>
      <sheetName val="수량집계"/>
      <sheetName val="단가산출"/>
      <sheetName val="woo(mac)"/>
      <sheetName val="STEEL BOX 단면설계(SEC.8)"/>
      <sheetName val="안정검토"/>
      <sheetName val="주형"/>
      <sheetName val="날개벽"/>
      <sheetName val="8. 안정검토"/>
      <sheetName val="기둥(원형)"/>
      <sheetName val="4.하중"/>
      <sheetName val="0.9x0.9"/>
      <sheetName val="도장수량(하1)"/>
      <sheetName val="VXXXXXXX"/>
      <sheetName val="FOOTING단면력"/>
      <sheetName val="L측형구집계"/>
      <sheetName val="Sheet1 (2)"/>
      <sheetName val="suk(mac)"/>
      <sheetName val="고양동1"/>
      <sheetName val="0.9토공"/>
      <sheetName val="사용성검토"/>
      <sheetName val="guard(mac)"/>
      <sheetName val="토공(우물통,기타) "/>
      <sheetName val="바닥판(1)"/>
      <sheetName val="일위대가(1)"/>
      <sheetName val="규격"/>
      <sheetName val="수종"/>
      <sheetName val="EQT-ESTN"/>
      <sheetName val="기초단가"/>
      <sheetName val="원가계산서"/>
      <sheetName val="TOTAL_BOQ"/>
      <sheetName val="물가시세"/>
      <sheetName val="신규품목일위대가"/>
      <sheetName val="수안보-MBR1"/>
      <sheetName val="본선 토공 분배표"/>
      <sheetName val="산출2-기기동력"/>
      <sheetName val="1062-X방향 "/>
      <sheetName val="9811"/>
      <sheetName val="제경집계"/>
      <sheetName val="조건표"/>
      <sheetName val="날개벽(시점좌측)"/>
      <sheetName val="3.바닥판설계"/>
      <sheetName val="단가 및 재료비"/>
      <sheetName val="우,오수"/>
      <sheetName val="마산방향철근집계"/>
      <sheetName val="SLAB&quot;1&quot;"/>
      <sheetName val="슬래브"/>
      <sheetName val="기본1"/>
      <sheetName val="2공구산출내역"/>
      <sheetName val="수정일위대가"/>
      <sheetName val="관급자재"/>
      <sheetName val="공문"/>
      <sheetName val="기초일위"/>
      <sheetName val="시설일위"/>
      <sheetName val="식재일위"/>
      <sheetName val="일위목록"/>
      <sheetName val="말뚝지지력산정"/>
      <sheetName val="기본Data"/>
      <sheetName val="기계공사"/>
      <sheetName val="공사비총"/>
      <sheetName val="포장절단"/>
      <sheetName val="집계"/>
      <sheetName val="직노"/>
      <sheetName val="기본일위"/>
      <sheetName val="내역서2안"/>
      <sheetName val="실행내역"/>
      <sheetName val="조명일위"/>
      <sheetName val="06 일위대가목록"/>
      <sheetName val="AC포장수량"/>
      <sheetName val="간접비"/>
      <sheetName val="노임이"/>
      <sheetName val="공사설계서"/>
      <sheetName val="단가조사"/>
      <sheetName val="패널"/>
      <sheetName val="지구단위계획"/>
      <sheetName val="H-PILE수량집계"/>
      <sheetName val="부표총괄"/>
      <sheetName val="설계설명서"/>
      <sheetName val="국공유지및사유지"/>
      <sheetName val="맨홀되메우기"/>
      <sheetName val="수목데이타 "/>
      <sheetName val="대비"/>
      <sheetName val="N賃率-職"/>
      <sheetName val="터파기및재료"/>
      <sheetName val="경산"/>
      <sheetName val="일위대가(계측기설치)"/>
      <sheetName val="예가표"/>
      <sheetName val="2000년 공정표"/>
      <sheetName val="TEST1"/>
      <sheetName val="1TL종점(1)"/>
      <sheetName val="중기사용료"/>
      <sheetName val="적용노임"/>
      <sheetName val="일반자재"/>
      <sheetName val="data"/>
      <sheetName val="암거단위-1련"/>
      <sheetName val="자재집계표"/>
      <sheetName val="U-TYPE(1)"/>
      <sheetName val="총집계표"/>
      <sheetName val="고창방향"/>
      <sheetName val="간지"/>
      <sheetName val="배수공수량집계"/>
      <sheetName val="T13(P68~72,78)"/>
      <sheetName val="지급자재"/>
      <sheetName val="구조물공"/>
      <sheetName val="부대공"/>
      <sheetName val="배수공"/>
      <sheetName val="포장공"/>
      <sheetName val="일위단위"/>
      <sheetName val="70%"/>
      <sheetName val="오수관연장산출서"/>
      <sheetName val="밸브설치"/>
      <sheetName val="영동(D)"/>
      <sheetName val="프랜트면허"/>
      <sheetName val="산출내역"/>
      <sheetName val="40총괄"/>
      <sheetName val="40집계"/>
      <sheetName val="Y-WORK"/>
      <sheetName val="검수고1-1층"/>
      <sheetName val="기존단가 (2)"/>
      <sheetName val="기성내역서표지"/>
      <sheetName val="8.PILE  (돌출)"/>
      <sheetName val="소일위대가코드표"/>
      <sheetName val="관로토공"/>
      <sheetName val="기본정보"/>
      <sheetName val="수목표준대가"/>
      <sheetName val="내역"/>
      <sheetName val="통합"/>
      <sheetName val="92 황산양수장"/>
      <sheetName val="기계경비(시간당)"/>
      <sheetName val="램머"/>
      <sheetName val="설계(안)"/>
      <sheetName val="광양 3기 유입수"/>
      <sheetName val="단가"/>
      <sheetName val="업무처리전"/>
      <sheetName val="골조"/>
      <sheetName val="Total"/>
      <sheetName val="CODE"/>
      <sheetName val="COPING"/>
      <sheetName val="흥양2교토공집계표"/>
      <sheetName val="MOTOR"/>
      <sheetName val="3연box"/>
      <sheetName val="시멘트"/>
      <sheetName val="내역서을지"/>
      <sheetName val="갑지(추정)"/>
      <sheetName val="P4-3"/>
      <sheetName val="일위대가목차"/>
      <sheetName val="도급,하도급 예정금액"/>
      <sheetName val="공비현2"/>
      <sheetName val="6PILE__(돌출)"/>
      <sheetName val="단면_(2)"/>
      <sheetName val="1_설계기준"/>
      <sheetName val="I_설계조건"/>
      <sheetName val="3련_BOX"/>
      <sheetName val="2_2_2입적표"/>
      <sheetName val="도급,하도급_예정금액"/>
      <sheetName val="주식"/>
      <sheetName val="품셈TABLE"/>
      <sheetName val="구성비"/>
      <sheetName val="골조시행"/>
      <sheetName val="도급원가"/>
      <sheetName val="설산1.나"/>
      <sheetName val="본사S"/>
      <sheetName val="입찰안"/>
      <sheetName val="CTEMCOST"/>
      <sheetName val="교대"/>
      <sheetName val="변경내역대비표(2)"/>
      <sheetName val="목록"/>
      <sheetName val="대가목록"/>
      <sheetName val="콘크리트포장"/>
      <sheetName val="진입도로포장산출"/>
      <sheetName val="진입부포장면적위치조서"/>
      <sheetName val="진입부수량집계표"/>
      <sheetName val="콘크리트포장집계표"/>
      <sheetName val="포장공집계"/>
      <sheetName val="토적표"/>
      <sheetName val="토공집계표"/>
      <sheetName val="토공분석표"/>
      <sheetName val="자재대"/>
      <sheetName val="표지"/>
      <sheetName val="내역서 "/>
      <sheetName val="견적990322"/>
      <sheetName val="danga"/>
      <sheetName val="ilch"/>
      <sheetName val="방음벽기초(H=4m)"/>
      <sheetName val="가도공"/>
      <sheetName val="원형맨홀수량"/>
      <sheetName val="하도금액분계"/>
      <sheetName val="산출근거"/>
      <sheetName val="단면가정"/>
      <sheetName val="합계금액"/>
      <sheetName val="9GNG운반"/>
      <sheetName val="일위대가표"/>
      <sheetName val="WVAL"/>
      <sheetName val="ITEM"/>
      <sheetName val="용산1(해보)"/>
      <sheetName val="hvac(제어동)"/>
      <sheetName val="대전21토목내역서"/>
      <sheetName val="1"/>
      <sheetName val="데이타"/>
      <sheetName val="Front"/>
      <sheetName val="wall"/>
      <sheetName val="송라터널총괄"/>
      <sheetName val="1,2,3,4,5단위수량"/>
      <sheetName val="총괄표"/>
      <sheetName val="Macro(전선)"/>
      <sheetName val="hvac내역서(제어동)"/>
      <sheetName val="분석"/>
      <sheetName val="내역서_"/>
      <sheetName val="몰탈재료산출"/>
      <sheetName val="일위대가(가설)"/>
      <sheetName val="코드표"/>
      <sheetName val="Macro1"/>
      <sheetName val="전기"/>
      <sheetName val="주차구획선수량"/>
      <sheetName val="단위수량"/>
      <sheetName val="자료"/>
      <sheetName val="식생블럭단위수량"/>
      <sheetName val="자재단가"/>
      <sheetName val="총집계"/>
      <sheetName val="수입"/>
      <sheetName val="Chiet tinh dz35"/>
      <sheetName val="가압장(토목)"/>
      <sheetName val="RFP002"/>
      <sheetName val="01"/>
      <sheetName val="Rooms"/>
      <sheetName val="실행철강하도"/>
      <sheetName val="TABLE DB"/>
      <sheetName val="쌍용 data base"/>
      <sheetName val="2호맨홀공제수량"/>
      <sheetName val="업무분장"/>
      <sheetName val="원가계산"/>
      <sheetName val="4.2유효폭의 계산"/>
      <sheetName val="빗물받이(910-510-410)"/>
      <sheetName val="토목주소"/>
      <sheetName val="개산공사비"/>
      <sheetName val="교대(A1)"/>
      <sheetName val="을"/>
      <sheetName val="가로등내역서"/>
      <sheetName val="내력서"/>
      <sheetName val="안정계산"/>
      <sheetName val="단면검토"/>
      <sheetName val="신규 수주분(사용자 정의)"/>
      <sheetName val="DATA2000"/>
      <sheetName val="sw1"/>
      <sheetName val="crude.SLAB RE-bar"/>
      <sheetName val="CRUDE RE-bar"/>
      <sheetName val="식재일위대가"/>
      <sheetName val="3BL공동구 수량"/>
      <sheetName val="H-pile(298x299)"/>
      <sheetName val="H-pile(250x250)"/>
      <sheetName val="설계개요"/>
      <sheetName val="원가입력"/>
      <sheetName val="우수공"/>
      <sheetName val="보온자재단가표"/>
      <sheetName val="전체"/>
      <sheetName val="내역표지"/>
      <sheetName val="물량표S"/>
      <sheetName val="물량표(신)"/>
      <sheetName val="7.PILE  (돌출)"/>
      <sheetName val="공통가설"/>
      <sheetName val="손익분석"/>
      <sheetName val="관리,공감"/>
      <sheetName val="구조물철거타공정이월"/>
      <sheetName val="업체별기성내역"/>
      <sheetName val="PAINT"/>
      <sheetName val="SUMMARY"/>
      <sheetName val="물량표"/>
      <sheetName val="일위대가(건축)"/>
      <sheetName val="역T형"/>
      <sheetName val="직공비"/>
      <sheetName val="유림골조"/>
      <sheetName val="증감내역서"/>
      <sheetName val="연령현황"/>
      <sheetName val="99노임기준"/>
      <sheetName val="단가산출서1"/>
      <sheetName val="식재총괄"/>
      <sheetName val="좌측"/>
      <sheetName val="일반부표"/>
      <sheetName val="설계예산"/>
      <sheetName val="노임"/>
      <sheetName val="plan&amp;section of foundation"/>
      <sheetName val="pile bearing capa &amp; arrenge"/>
      <sheetName val="design load"/>
      <sheetName val="working load at the btm ft."/>
      <sheetName val="stability check"/>
      <sheetName val="design criteria"/>
      <sheetName val="기안"/>
      <sheetName val="실행대비"/>
      <sheetName val="SAP_INPUT"/>
      <sheetName val="산근"/>
      <sheetName val="수목단가"/>
      <sheetName val="시설수량표"/>
      <sheetName val="식재수량표"/>
      <sheetName val="우수받이"/>
      <sheetName val="돌담교 상부수량"/>
      <sheetName val="수량-가로등"/>
      <sheetName val="8.석축단위(H=1.5M)"/>
      <sheetName val="실행내역(10.13)"/>
      <sheetName val="부대내역"/>
      <sheetName val="총괄"/>
      <sheetName val="중기손료"/>
      <sheetName val="내역서1999.8최종"/>
      <sheetName val="1단계"/>
      <sheetName val="테이블"/>
      <sheetName val="해평견적"/>
      <sheetName val="역T형교대(말뚝기초)"/>
      <sheetName val="도급"/>
      <sheetName val="정부노임단가"/>
      <sheetName val="건축"/>
      <sheetName val="대전가오_견출_집계표"/>
      <sheetName val="공사"/>
      <sheetName val="일반수량"/>
      <sheetName val="작업입력"/>
      <sheetName val="견적단가"/>
      <sheetName val="2003상반기노임기준"/>
      <sheetName val="철거산출근거"/>
      <sheetName val="POL6차-PIPING"/>
      <sheetName val="b_balju_cho"/>
      <sheetName val="가시설수량"/>
      <sheetName val="FAB별"/>
      <sheetName val="평가데이터"/>
      <sheetName val="식재인부"/>
      <sheetName val="제원및배치"/>
      <sheetName val="거래처등록"/>
      <sheetName val="참고자료"/>
      <sheetName val="입력자료"/>
      <sheetName val="건축명"/>
      <sheetName val="기계명"/>
      <sheetName val="전기명"/>
      <sheetName val="토목명"/>
      <sheetName val="단중표"/>
      <sheetName val="설계기준"/>
      <sheetName val="내역1"/>
      <sheetName val="단가대비표"/>
      <sheetName val="BID"/>
      <sheetName val="2.가정단면"/>
      <sheetName val="사급자재"/>
      <sheetName val="방음벽기초"/>
      <sheetName val="노무비단가"/>
      <sheetName val="2.토목공사"/>
      <sheetName val="돌담교_상부수량"/>
      <sheetName val="CON기초"/>
      <sheetName val="CON'C"/>
      <sheetName val="설계명세서"/>
      <sheetName val="공사개요"/>
      <sheetName val="설계예시"/>
      <sheetName val="내역서 제출"/>
      <sheetName val="집수정(600-700)"/>
      <sheetName val="중동공구"/>
      <sheetName val="I一般比"/>
      <sheetName val="안전장치"/>
      <sheetName val="건물철거"/>
      <sheetName val="기타배수구조물깨기-단위수량"/>
      <sheetName val="BOX-1510"/>
      <sheetName val="내역을"/>
      <sheetName val="신규보류입력"/>
      <sheetName val="입력"/>
      <sheetName val="소비자가"/>
      <sheetName val="건축내역"/>
      <sheetName val="단면치수"/>
      <sheetName val="수로BOX"/>
      <sheetName val="수량"/>
      <sheetName val="용수량(생활용수)"/>
      <sheetName val="FILE1"/>
      <sheetName val="각종양식"/>
      <sheetName val="암거단위"/>
      <sheetName val="오동"/>
      <sheetName val="대조"/>
      <sheetName val="나한"/>
      <sheetName val="골재산출"/>
      <sheetName val="공사비총괄표"/>
      <sheetName val="조명율표"/>
      <sheetName val="차수공개요"/>
      <sheetName val="102역사"/>
      <sheetName val="일위대가1"/>
      <sheetName val="바닥판"/>
      <sheetName val="입력DATA"/>
      <sheetName val="예산M11A"/>
      <sheetName val="철근량"/>
      <sheetName val="지장물C"/>
      <sheetName val="상시"/>
      <sheetName val="신고조서"/>
      <sheetName val="재료"/>
      <sheetName val="공통가설공사"/>
      <sheetName val="BOX수량"/>
      <sheetName val="입력란"/>
      <sheetName val="97노임단가"/>
      <sheetName val="추가예산"/>
      <sheetName val="설명서 "/>
      <sheetName val="원형1호맨홀토공수량"/>
      <sheetName val="주beam"/>
      <sheetName val="총수량집계표"/>
      <sheetName val="96정변2"/>
      <sheetName val="실행"/>
      <sheetName val="97년 추정"/>
      <sheetName val="도로경계단위"/>
      <sheetName val="직접공사비"/>
      <sheetName val="목차 "/>
      <sheetName val="월말"/>
      <sheetName val="뚝토공"/>
      <sheetName val="공동구수량"/>
      <sheetName val="우수내용"/>
      <sheetName val="4. 주형설계"/>
      <sheetName val="1,2공구원가계산서"/>
      <sheetName val="1공구산출내역서"/>
      <sheetName val="종배수관면벽구"/>
      <sheetName val="종배수관위치조서"/>
      <sheetName val="내역서중"/>
      <sheetName val="간접1"/>
      <sheetName val="인명부"/>
      <sheetName val="PIPING"/>
      <sheetName val="#3_일위대가목록"/>
      <sheetName val="#2_일위대가목록"/>
      <sheetName val="포장물량집계"/>
      <sheetName val="자재단가비교표"/>
      <sheetName val="단가표"/>
      <sheetName val="RAMP 단면(R2)"/>
      <sheetName val="중기"/>
      <sheetName val="지중자재단가"/>
      <sheetName val="차수"/>
      <sheetName val="토사(PE)"/>
      <sheetName val="PSCbeam설계"/>
      <sheetName val="99총공사내역서"/>
      <sheetName val="발주내역"/>
      <sheetName val="원가"/>
      <sheetName val="도급예산내역서봉투"/>
      <sheetName val="공사원가계산서"/>
      <sheetName val="설계산출표지"/>
      <sheetName val="도급예산내역서총괄표"/>
      <sheetName val="을부담운반비"/>
      <sheetName val="운반비산출"/>
      <sheetName val="공구"/>
      <sheetName val="구천"/>
      <sheetName val="Sheet5"/>
      <sheetName val="심사공종"/>
      <sheetName val="장비집계"/>
      <sheetName val="가중치"/>
      <sheetName val="신표지1"/>
      <sheetName val="청천내"/>
      <sheetName val="산출금액내역"/>
      <sheetName val="조경내역서"/>
      <sheetName val="설계예산서"/>
      <sheetName val="일위"/>
      <sheetName val="기계경비"/>
      <sheetName val="총투입계"/>
      <sheetName val="공제수량총집계표"/>
      <sheetName val="설비"/>
      <sheetName val="실행견적"/>
      <sheetName val="명세서"/>
      <sheetName val="2공구하도급내역서"/>
      <sheetName val="3.공통공사대비"/>
      <sheetName val="구조물터파기수량집계"/>
      <sheetName val="배수공 시멘트 및 골재량 산출"/>
      <sheetName val="파형강관집계"/>
      <sheetName val="공량(1월22일)"/>
      <sheetName val="견적"/>
      <sheetName val="전기단가조사서"/>
      <sheetName val="요율"/>
      <sheetName val="측구터파기공수량집계"/>
      <sheetName val="96보완계획7.12"/>
      <sheetName val="2000년1차"/>
      <sheetName val="2000전체분"/>
      <sheetName val="예총"/>
      <sheetName val="현장예산"/>
      <sheetName val="본선차로수량집계표"/>
      <sheetName val="연결관암거"/>
      <sheetName val="SG"/>
      <sheetName val="배수철근"/>
      <sheetName val="품셈집계표"/>
      <sheetName val="자재조사표"/>
      <sheetName val="옹벽일반수량"/>
      <sheetName val="범례표"/>
      <sheetName val="한강운반비"/>
      <sheetName val="신우"/>
      <sheetName val="원본(갑지)"/>
      <sheetName val="단열-자재"/>
      <sheetName val="임금단가"/>
      <sheetName val="현장경비"/>
      <sheetName val="방배동내역(리라)"/>
      <sheetName val="건축공사집계표"/>
      <sheetName val="방배동내역 (총괄)"/>
      <sheetName val="부대공사총괄"/>
      <sheetName val="설계서을"/>
      <sheetName val="오수주요자재"/>
      <sheetName val="s"/>
      <sheetName val="12호기내역서(건축분)"/>
      <sheetName val="용역비내역-진짜"/>
      <sheetName val="우수맨홀공제단위수량"/>
      <sheetName val="부하계산서"/>
      <sheetName val="전선 및 전선관"/>
      <sheetName val="대치판정"/>
      <sheetName val="9.정착구 보강"/>
      <sheetName val="환경기계공정표 (3)"/>
      <sheetName val="공사비집계"/>
      <sheetName val="3BL공동구_수량"/>
      <sheetName val="단면설계"/>
      <sheetName val="골막이(야매)"/>
      <sheetName val="DRUM"/>
      <sheetName val="암거날개벽"/>
      <sheetName val="대창(함평)"/>
      <sheetName val="대창(장성)"/>
      <sheetName val="깨기"/>
      <sheetName val="입력시트"/>
      <sheetName val="대림경상68억"/>
      <sheetName val="SBT NO Proj. Controlling Report"/>
      <sheetName val="사통"/>
      <sheetName val="탄성1"/>
      <sheetName val="철집"/>
      <sheetName val="FORM-0"/>
      <sheetName val="임시전기공사설계서"/>
      <sheetName val="각형맨홀"/>
      <sheetName val="납부서"/>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sheetData sheetId="74"/>
      <sheetData sheetId="75"/>
      <sheetData sheetId="76"/>
      <sheetData sheetId="77"/>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sheetData sheetId="144"/>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sheetData sheetId="218"/>
      <sheetData sheetId="219" refreshError="1"/>
      <sheetData sheetId="220" refreshError="1"/>
      <sheetData sheetId="221" refreshError="1"/>
      <sheetData sheetId="222"/>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Set>
  </externalBook>
</externalLink>
</file>

<file path=xl/externalLinks/externalLink2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터파기및재료"/>
      <sheetName val="3-2PS"/>
      <sheetName val="가감수량"/>
      <sheetName val="맨홀수량산출"/>
      <sheetName val="수량산출"/>
      <sheetName val="DATE"/>
      <sheetName val="INPUT"/>
      <sheetName val="데리네이타현황"/>
      <sheetName val="위치조서"/>
      <sheetName val="Sheet1"/>
      <sheetName val="4)유동표"/>
      <sheetName val="표지 (2)"/>
      <sheetName val="JUCKEYK"/>
      <sheetName val="내역서01"/>
      <sheetName val="참고"/>
      <sheetName val="공사개요"/>
      <sheetName val="공구원가계산"/>
      <sheetName val="토사(PE)"/>
      <sheetName val="Sheet5"/>
      <sheetName val="건축-물가변동"/>
      <sheetName val="노임(1차)"/>
      <sheetName val="2호맨홀공제수량"/>
      <sheetName val="#REF"/>
      <sheetName val="기준비용"/>
      <sheetName val="준검 내역서"/>
      <sheetName val="내역서"/>
      <sheetName val="비목군분류일위"/>
      <sheetName val="품셈집계표"/>
      <sheetName val="자재조사표"/>
      <sheetName val="일반부표집계표"/>
      <sheetName val="구조물철거타공정이월"/>
      <sheetName val="원형1호맨홀토공수량"/>
      <sheetName val="Sheet2"/>
      <sheetName val="일위대가(가설)"/>
      <sheetName val="당초"/>
      <sheetName val="2000전체분"/>
      <sheetName val="견적의뢰서"/>
      <sheetName val="200"/>
      <sheetName val="Sheet1 (2)"/>
      <sheetName val="1호맨홀가감수량"/>
      <sheetName val="가시설(TYPE-A)"/>
      <sheetName val="1-1평균터파기고(1)"/>
      <sheetName val="1호맨홀수량산출"/>
      <sheetName val="sub"/>
      <sheetName val="1차증가원가계산"/>
      <sheetName val="설계내역서"/>
      <sheetName val="인부신상자료"/>
      <sheetName val="집수정(600-700)"/>
      <sheetName val="ABUT수량-A1"/>
      <sheetName val="제출내역 (2)"/>
      <sheetName val="담장산출"/>
      <sheetName val="교각계산"/>
      <sheetName val="공사별 가중치 산출근거(토목)"/>
      <sheetName val="가중치근거(조경)"/>
      <sheetName val="Total"/>
      <sheetName val="일위집계표"/>
      <sheetName val="약품공급2"/>
      <sheetName val="I一般比"/>
      <sheetName val="단가"/>
      <sheetName val="인건비(환율)"/>
      <sheetName val="기계경비"/>
      <sheetName val="유입량"/>
      <sheetName val="DT"/>
      <sheetName val="롤러"/>
      <sheetName val="BH"/>
      <sheetName val="펌프차타설"/>
      <sheetName val="일반문틀 설치"/>
      <sheetName val="샌딩 에폭시 도장"/>
      <sheetName val="스텐문틀설치"/>
      <sheetName val="예가표"/>
      <sheetName val="관로토공"/>
      <sheetName val="중기손료"/>
      <sheetName val="기초단가"/>
      <sheetName val="산출근거"/>
      <sheetName val="N賃率-職"/>
      <sheetName val="DATA"/>
      <sheetName val="단가조건(02년)"/>
      <sheetName val="중간부"/>
      <sheetName val="1"/>
      <sheetName val="2"/>
      <sheetName val="3"/>
      <sheetName val="4"/>
      <sheetName val="5"/>
      <sheetName val="우수공"/>
      <sheetName val="실행철강하도"/>
      <sheetName val="재정비직인"/>
      <sheetName val="토공총괄표"/>
      <sheetName val="노임단가"/>
      <sheetName val="성곽내역서"/>
      <sheetName val="SLAB"/>
      <sheetName val="6공구(당초)"/>
      <sheetName val="교각1"/>
      <sheetName val="3BL공동구 수량"/>
      <sheetName val="수량3"/>
      <sheetName val="제원입력"/>
      <sheetName val="구분표"/>
      <sheetName val="단위집계표"/>
      <sheetName val="총괄서"/>
      <sheetName val="샘플표지"/>
      <sheetName val="부하(성남)"/>
      <sheetName val="6PILE  (돌출)"/>
      <sheetName val="1.설계조건"/>
      <sheetName val="음봉방향"/>
      <sheetName val="tggwan(mac)"/>
      <sheetName val="설계조건"/>
      <sheetName val="안정계산"/>
      <sheetName val="단면검토"/>
      <sheetName val="1호인버트수량"/>
      <sheetName val="석축설면"/>
      <sheetName val="법면단"/>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Set>
  </externalBook>
</externalLink>
</file>

<file path=xl/externalLinks/externalLink2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간지"/>
      <sheetName val="내역서적용"/>
      <sheetName val="콘크리트집계"/>
      <sheetName val="철근집계"/>
      <sheetName val="토공집계"/>
      <sheetName val="수량집계표"/>
      <sheetName val="타공종이월"/>
      <sheetName val="표지판"/>
      <sheetName val="표지판설치현황"/>
      <sheetName val="표지판기초 집계"/>
      <sheetName val="표지판 단위"/>
      <sheetName val="차선도색"/>
      <sheetName val="차선도색설치현황"/>
      <sheetName val="차선도색기타집계표"/>
      <sheetName val="노면표시수량"/>
      <sheetName val="횡단보도수량"/>
      <sheetName val="차선도색-노면표지"/>
      <sheetName val="횡단보도"/>
      <sheetName val="가드레일"/>
      <sheetName val="가드레일 조서"/>
      <sheetName val="가드휀스"/>
      <sheetName val="가드휀스 조서"/>
      <sheetName val="표지병"/>
      <sheetName val="시선유도집계표"/>
      <sheetName val="데리네이타현황"/>
      <sheetName val="갈매기표지"/>
      <sheetName val="갈매기표지현황"/>
      <sheetName val="곡선유도표지판 단위"/>
      <sheetName val="미끄럼 현황"/>
      <sheetName val="미끄럼방지 단위"/>
      <sheetName val="낙석방지책"/>
      <sheetName val="낙석방책 조서"/>
      <sheetName val="낙석방책 단위"/>
      <sheetName val="낙석방지망 조서"/>
      <sheetName val="암파쇄방호시설"/>
      <sheetName val="세륜세차시설"/>
      <sheetName val="가설방음판넬"/>
      <sheetName val="수목이식"/>
      <sheetName val="보차도,보도설치현황"/>
      <sheetName val="보도,경계석 집계1"/>
      <sheetName val="보도,경계석 집계2"/>
      <sheetName val="연장조서"/>
      <sheetName val="노면표시"/>
      <sheetName val="일반구간"/>
      <sheetName val="집수정(600-700)"/>
      <sheetName val="날개벽수량표"/>
      <sheetName val="ABUT수량-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row r="1">
          <cell r="A1" t="str">
            <v>데리네이타 설치현황</v>
          </cell>
        </row>
        <row r="2">
          <cell r="A2" t="str">
            <v>측              점</v>
          </cell>
        </row>
        <row r="3">
          <cell r="A3" t="str">
            <v>시점</v>
          </cell>
        </row>
        <row r="4">
          <cell r="A4" t="str">
            <v>총    계</v>
          </cell>
        </row>
        <row r="5">
          <cell r="A5" t="str">
            <v>0-047</v>
          </cell>
        </row>
        <row r="6">
          <cell r="A6" t="str">
            <v>0-047</v>
          </cell>
        </row>
        <row r="7">
          <cell r="A7">
            <v>102</v>
          </cell>
        </row>
        <row r="8">
          <cell r="A8">
            <v>102</v>
          </cell>
        </row>
        <row r="9">
          <cell r="A9">
            <v>235</v>
          </cell>
        </row>
        <row r="10">
          <cell r="A10">
            <v>300</v>
          </cell>
        </row>
        <row r="11">
          <cell r="A11">
            <v>305</v>
          </cell>
        </row>
        <row r="12">
          <cell r="A12">
            <v>609</v>
          </cell>
        </row>
        <row r="13">
          <cell r="A13">
            <v>609</v>
          </cell>
        </row>
        <row r="14">
          <cell r="A14">
            <v>715</v>
          </cell>
        </row>
        <row r="15">
          <cell r="A15">
            <v>715</v>
          </cell>
        </row>
        <row r="16">
          <cell r="A16">
            <v>786</v>
          </cell>
        </row>
        <row r="17">
          <cell r="A17">
            <v>786</v>
          </cell>
        </row>
        <row r="18">
          <cell r="A18">
            <v>885</v>
          </cell>
        </row>
        <row r="19">
          <cell r="A19">
            <v>885</v>
          </cell>
        </row>
        <row r="20">
          <cell r="A20">
            <v>1340</v>
          </cell>
        </row>
        <row r="21">
          <cell r="A21">
            <v>1340</v>
          </cell>
        </row>
        <row r="22">
          <cell r="A22">
            <v>1416</v>
          </cell>
        </row>
        <row r="23">
          <cell r="A23">
            <v>1416</v>
          </cell>
        </row>
        <row r="24">
          <cell r="A24">
            <v>1482</v>
          </cell>
        </row>
        <row r="25">
          <cell r="A25">
            <v>1482</v>
          </cell>
        </row>
        <row r="26">
          <cell r="A26">
            <v>1566</v>
          </cell>
        </row>
        <row r="27">
          <cell r="A27">
            <v>1566</v>
          </cell>
        </row>
        <row r="28">
          <cell r="A28">
            <v>1698</v>
          </cell>
        </row>
        <row r="29">
          <cell r="A29">
            <v>1698</v>
          </cell>
        </row>
        <row r="30">
          <cell r="A30">
            <v>2080</v>
          </cell>
        </row>
        <row r="31">
          <cell r="A31">
            <v>2080</v>
          </cell>
        </row>
        <row r="32">
          <cell r="A32">
            <v>2206</v>
          </cell>
        </row>
        <row r="33">
          <cell r="A33">
            <v>2206</v>
          </cell>
        </row>
        <row r="34">
          <cell r="A34">
            <v>2440</v>
          </cell>
        </row>
        <row r="35">
          <cell r="A35">
            <v>2440</v>
          </cell>
        </row>
        <row r="36">
          <cell r="A36">
            <v>2610</v>
          </cell>
        </row>
        <row r="37">
          <cell r="A37">
            <v>2750</v>
          </cell>
        </row>
        <row r="38">
          <cell r="A38">
            <v>2750</v>
          </cell>
        </row>
        <row r="39">
          <cell r="A39">
            <v>2969</v>
          </cell>
        </row>
        <row r="40">
          <cell r="A40">
            <v>2969</v>
          </cell>
        </row>
        <row r="41">
          <cell r="A41">
            <v>3435</v>
          </cell>
        </row>
        <row r="42">
          <cell r="A42">
            <v>3435</v>
          </cell>
        </row>
        <row r="43">
          <cell r="A43">
            <v>3616</v>
          </cell>
        </row>
        <row r="44">
          <cell r="A44">
            <v>3616</v>
          </cell>
        </row>
        <row r="45">
          <cell r="A45">
            <v>3779</v>
          </cell>
        </row>
        <row r="46">
          <cell r="A46">
            <v>3779</v>
          </cell>
        </row>
        <row r="47">
          <cell r="A47">
            <v>3894</v>
          </cell>
        </row>
        <row r="48">
          <cell r="A48">
            <v>3894</v>
          </cell>
        </row>
        <row r="49">
          <cell r="A49">
            <v>4063</v>
          </cell>
        </row>
        <row r="50">
          <cell r="A50">
            <v>4190</v>
          </cell>
        </row>
        <row r="51">
          <cell r="A51">
            <v>4190</v>
          </cell>
        </row>
        <row r="52">
          <cell r="A52">
            <v>4449</v>
          </cell>
        </row>
        <row r="53">
          <cell r="A53">
            <v>4449</v>
          </cell>
        </row>
        <row r="54">
          <cell r="A54">
            <v>4559</v>
          </cell>
        </row>
        <row r="55">
          <cell r="A55">
            <v>4559</v>
          </cell>
        </row>
        <row r="56">
          <cell r="A56">
            <v>4702</v>
          </cell>
        </row>
        <row r="57">
          <cell r="A57">
            <v>4702</v>
          </cell>
        </row>
        <row r="58">
          <cell r="A58">
            <v>4959</v>
          </cell>
        </row>
        <row r="59">
          <cell r="A59">
            <v>4959</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2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간지"/>
      <sheetName val="내역서적용수량"/>
      <sheetName val="자재집계(레미콘)"/>
      <sheetName val="자재집계(철근)"/>
      <sheetName val="자재집계(골재)"/>
      <sheetName val="부대공레미콘집계"/>
      <sheetName val="부대공철근집계"/>
      <sheetName val="부대공골재집계"/>
      <sheetName val="부대공이월수량집계표"/>
      <sheetName val="부대공공제수량집계표"/>
      <sheetName val="부대공총괄수량집계표"/>
      <sheetName val="표지판설치집계표"/>
      <sheetName val="표지판기초토공수량산출"/>
      <sheetName val="표지판규격별집계표"/>
      <sheetName val="시선유도집계표"/>
      <sheetName val="데리네이타현황"/>
      <sheetName val="갈매기표지판섳치현황및집계"/>
      <sheetName val="갈매기표지판기초수량집계표"/>
      <sheetName val="갈매기표지판기초단위수량"/>
      <sheetName val="소분리대반사판"/>
      <sheetName val="도로표지병수량집계"/>
      <sheetName val="도로표지병설치현황"/>
      <sheetName val="차선도색총수량집계표"/>
      <sheetName val="차선도색집계"/>
      <sheetName val="차선도색설치현황"/>
      <sheetName val="차선도색단위수량"/>
      <sheetName val="갈매기차선도색"/>
      <sheetName val="갈매기차선도색설치현황"/>
      <sheetName val="차선도색기타집계표"/>
      <sheetName val="횡단보도수량"/>
      <sheetName val="노면표시수량"/>
      <sheetName val="가드레일"/>
      <sheetName val="가드레일 조서"/>
      <sheetName val="중분대가드레일수량"/>
      <sheetName val="중분대가드레일조서"/>
      <sheetName val="차광망설치현황"/>
      <sheetName val="낙석방지책 수량집계"/>
      <sheetName val="낙석방책 조서"/>
      <sheetName val="낙석방지책기초 수량집계"/>
      <sheetName val="낙석방책기초 조서"/>
      <sheetName val="낙석방지망설치현황"/>
      <sheetName val="방음벽설치현황"/>
      <sheetName val="방음벽기초수량집계표 (2)"/>
      <sheetName val="가설방음판넬설치현황"/>
      <sheetName val="미끄럼방지시설수량집계표"/>
      <sheetName val="미끄럼방지포장설치현황"/>
      <sheetName val="미끄럼방지 단위"/>
      <sheetName val="세륜시설1"/>
      <sheetName val="준공표지판"/>
      <sheetName val="절토부점검로수량집계표"/>
      <sheetName val="전면부점검로 단부수량집계표"/>
      <sheetName val="절토부점검로설치현황"/>
      <sheetName val="돌쌓기 수량산출 집계표"/>
      <sheetName val="돌쌓기설치현황"/>
      <sheetName val="돌쌓시 단위수량"/>
      <sheetName val="가도설치현황총집계표"/>
      <sheetName val="가도가교및가시설"/>
      <sheetName val="가도설치현황"/>
      <sheetName val="수로이설공"/>
      <sheetName val="접도구역경계표주집계표"/>
      <sheetName val="접도구역경계표주설치현황"/>
      <sheetName val="기존국도유지관리비"/>
      <sheetName val="차량충격흡수시설설치현황및집계표"/>
      <sheetName val="암파쇄방호시설수량집계표"/>
      <sheetName val="암파쇄방호시설설치현황"/>
      <sheetName val="안전시설목수량집계표"/>
      <sheetName val="안전시설목설치현황"/>
      <sheetName val="안전시설목"/>
      <sheetName val="침사지수량집계"/>
      <sheetName val="침사지설치계획"/>
      <sheetName val="침사지단위수량"/>
      <sheetName val="도로반사경"/>
      <sheetName val="보링공수량집계표"/>
      <sheetName val="보링공현황(교량)"/>
      <sheetName val="보링공현황(터널)"/>
      <sheetName val="보링공현황(절토부)"/>
      <sheetName val="공사용안내표지판수량집계표"/>
      <sheetName val="공사용안내표지판1"/>
      <sheetName val="공사용안내표지판2"/>
      <sheetName val="총집계(골재)"/>
      <sheetName val="임시"/>
      <sheetName val="방진망설치계획"/>
      <sheetName val="부대공총괄수량집계표(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row r="1">
          <cell r="A1" t="str">
            <v>데리네이타 설치현황</v>
          </cell>
        </row>
        <row r="2">
          <cell r="A2" t="str">
            <v>측              점</v>
          </cell>
        </row>
        <row r="3">
          <cell r="A3" t="str">
            <v>시점</v>
          </cell>
        </row>
        <row r="4">
          <cell r="A4" t="str">
            <v>0+000</v>
          </cell>
        </row>
        <row r="5">
          <cell r="A5" t="str">
            <v>0+050</v>
          </cell>
        </row>
        <row r="6">
          <cell r="A6" t="str">
            <v>0+095</v>
          </cell>
        </row>
        <row r="7">
          <cell r="A7" t="str">
            <v>0+245</v>
          </cell>
        </row>
        <row r="8">
          <cell r="A8" t="str">
            <v>1+070</v>
          </cell>
        </row>
        <row r="9">
          <cell r="A9" t="str">
            <v>1+300</v>
          </cell>
        </row>
        <row r="10">
          <cell r="A10" t="str">
            <v>2+050</v>
          </cell>
        </row>
        <row r="11">
          <cell r="A11" t="str">
            <v>2+475</v>
          </cell>
        </row>
        <row r="12">
          <cell r="A12" t="str">
            <v>3+230</v>
          </cell>
        </row>
        <row r="13">
          <cell r="A13" t="str">
            <v>5+600</v>
          </cell>
        </row>
        <row r="14">
          <cell r="A14" t="str">
            <v>6+200</v>
          </cell>
        </row>
        <row r="15">
          <cell r="A15" t="str">
            <v>6+910</v>
          </cell>
        </row>
        <row r="16">
          <cell r="A16" t="str">
            <v>7+540</v>
          </cell>
        </row>
        <row r="17">
          <cell r="A17" t="str">
            <v>9+060</v>
          </cell>
        </row>
        <row r="18">
          <cell r="A18" t="str">
            <v>9+160</v>
          </cell>
        </row>
        <row r="19">
          <cell r="A19" t="str">
            <v>10+670</v>
          </cell>
        </row>
        <row r="20">
          <cell r="A20" t="str">
            <v>12+120</v>
          </cell>
        </row>
        <row r="21">
          <cell r="A21" t="str">
            <v>14+875</v>
          </cell>
        </row>
        <row r="22">
          <cell r="A22">
            <v>15</v>
          </cell>
        </row>
        <row r="23">
          <cell r="A23">
            <v>875</v>
          </cell>
        </row>
        <row r="24">
          <cell r="A24" t="str">
            <v>16+215</v>
          </cell>
        </row>
        <row r="25">
          <cell r="A25" t="str">
            <v>16+960</v>
          </cell>
        </row>
        <row r="26">
          <cell r="A26" t="str">
            <v>17+295</v>
          </cell>
        </row>
        <row r="27">
          <cell r="A27" t="str">
            <v>17+610</v>
          </cell>
        </row>
        <row r="28">
          <cell r="A28" t="str">
            <v>17+910</v>
          </cell>
        </row>
        <row r="29">
          <cell r="A29" t="str">
            <v>18+410</v>
          </cell>
        </row>
        <row r="30">
          <cell r="A30" t="str">
            <v>18+745</v>
          </cell>
        </row>
        <row r="31">
          <cell r="A31" t="str">
            <v>0+000</v>
          </cell>
        </row>
        <row r="32">
          <cell r="A32" t="str">
            <v>0+050</v>
          </cell>
        </row>
        <row r="33">
          <cell r="A33" t="str">
            <v>0+095</v>
          </cell>
        </row>
        <row r="34">
          <cell r="A34" t="str">
            <v>0+245</v>
          </cell>
        </row>
        <row r="35">
          <cell r="A35" t="str">
            <v>1+070</v>
          </cell>
        </row>
        <row r="36">
          <cell r="A36" t="str">
            <v>1+300</v>
          </cell>
        </row>
        <row r="37">
          <cell r="A37" t="str">
            <v>2+050</v>
          </cell>
        </row>
        <row r="38">
          <cell r="A38" t="str">
            <v>2+475</v>
          </cell>
        </row>
        <row r="39">
          <cell r="A39" t="str">
            <v>3+230</v>
          </cell>
        </row>
        <row r="40">
          <cell r="A40" t="str">
            <v>5+600</v>
          </cell>
        </row>
        <row r="41">
          <cell r="A41" t="str">
            <v>6+200</v>
          </cell>
        </row>
        <row r="42">
          <cell r="A42" t="str">
            <v>6+910</v>
          </cell>
        </row>
        <row r="43">
          <cell r="A43" t="str">
            <v>7+540</v>
          </cell>
        </row>
        <row r="44">
          <cell r="A44" t="str">
            <v>9+060</v>
          </cell>
        </row>
        <row r="45">
          <cell r="A45" t="str">
            <v>9+160</v>
          </cell>
        </row>
        <row r="46">
          <cell r="A46" t="str">
            <v>10+670</v>
          </cell>
        </row>
        <row r="47">
          <cell r="A47" t="str">
            <v>12+120</v>
          </cell>
        </row>
        <row r="48">
          <cell r="A48" t="str">
            <v>14+875</v>
          </cell>
        </row>
        <row r="49">
          <cell r="A49">
            <v>15</v>
          </cell>
        </row>
        <row r="50">
          <cell r="A50">
            <v>875</v>
          </cell>
        </row>
        <row r="51">
          <cell r="A51" t="str">
            <v>16+215</v>
          </cell>
        </row>
        <row r="52">
          <cell r="A52" t="str">
            <v>16+960</v>
          </cell>
        </row>
        <row r="53">
          <cell r="A53" t="str">
            <v>17+295</v>
          </cell>
        </row>
        <row r="54">
          <cell r="A54" t="str">
            <v>17+610</v>
          </cell>
        </row>
        <row r="55">
          <cell r="A55" t="str">
            <v>17+910</v>
          </cell>
        </row>
        <row r="56">
          <cell r="A56" t="str">
            <v>18+410</v>
          </cell>
        </row>
        <row r="57">
          <cell r="A57" t="str">
            <v>18+745</v>
          </cell>
        </row>
        <row r="58">
          <cell r="A58" t="str">
            <v>불영 RAMP-A 0+000</v>
          </cell>
        </row>
        <row r="59">
          <cell r="A59" t="str">
            <v>불영 RAMP-A 0+500</v>
          </cell>
        </row>
        <row r="60">
          <cell r="A60" t="str">
            <v>불영 RAMP-A 0+000</v>
          </cell>
        </row>
        <row r="61">
          <cell r="A61" t="str">
            <v>불영 RAMP-A 0+500</v>
          </cell>
        </row>
        <row r="62">
          <cell r="A62" t="str">
            <v>불영 RAMP-B 0+100</v>
          </cell>
        </row>
        <row r="63">
          <cell r="A63" t="str">
            <v>불영 RAMP-C 0+000</v>
          </cell>
        </row>
        <row r="64">
          <cell r="A64" t="str">
            <v>불영 RAMP-C 0+040</v>
          </cell>
        </row>
        <row r="65">
          <cell r="A65" t="str">
            <v>불영 RAMP-D 0+000</v>
          </cell>
        </row>
        <row r="66">
          <cell r="A66" t="str">
            <v>불영 RAMP-D 0+235</v>
          </cell>
        </row>
        <row r="67">
          <cell r="A67" t="str">
            <v>불영 RAMP-E 0+000</v>
          </cell>
        </row>
        <row r="68">
          <cell r="A68" t="str">
            <v>불영 RAMP-E 0+040</v>
          </cell>
        </row>
        <row r="69">
          <cell r="A69" t="str">
            <v>산성 RAMP-A 0+000</v>
          </cell>
        </row>
        <row r="70">
          <cell r="A70" t="str">
            <v>산성 RAMP-A 0+040</v>
          </cell>
        </row>
        <row r="71">
          <cell r="A71" t="str">
            <v>산성 RAMP-A 0+000</v>
          </cell>
        </row>
        <row r="72">
          <cell r="A72" t="str">
            <v>산성 RAMP-A 0+040</v>
          </cell>
        </row>
        <row r="73">
          <cell r="A73" t="str">
            <v>산성 RAMP-B 0+000</v>
          </cell>
        </row>
        <row r="74">
          <cell r="A74" t="str">
            <v>산성 RAMP-B 0+040</v>
          </cell>
        </row>
        <row r="75">
          <cell r="A75" t="str">
            <v>산성 RAMP-C 0+000</v>
          </cell>
        </row>
        <row r="76">
          <cell r="A76" t="str">
            <v>산성 RAMP-C 0+180</v>
          </cell>
        </row>
        <row r="77">
          <cell r="A77" t="str">
            <v>산성 RAMP-D 0+000</v>
          </cell>
        </row>
        <row r="78">
          <cell r="A78" t="str">
            <v>산성 RAMP-D 0+040</v>
          </cell>
        </row>
        <row r="79">
          <cell r="A79" t="str">
            <v>산성 RAMP-E 0+000</v>
          </cell>
        </row>
        <row r="80">
          <cell r="A80" t="str">
            <v>산성 RAMP-E 0+240</v>
          </cell>
        </row>
        <row r="81">
          <cell r="A81" t="str">
            <v>고성 RAMP-A 0+060</v>
          </cell>
        </row>
        <row r="82">
          <cell r="A82" t="str">
            <v>고성 RAMP-A 0+100</v>
          </cell>
        </row>
        <row r="83">
          <cell r="A83" t="str">
            <v>고성 RAMP-A 0+060</v>
          </cell>
        </row>
        <row r="84">
          <cell r="A84" t="str">
            <v>고성 RAMP-A 0+100</v>
          </cell>
        </row>
        <row r="85">
          <cell r="A85" t="str">
            <v>고성 RAMP-B 0+000</v>
          </cell>
        </row>
        <row r="86">
          <cell r="A86" t="str">
            <v>고성 RAMP-B 0+220</v>
          </cell>
        </row>
        <row r="87">
          <cell r="A87" t="str">
            <v>고성 RAMP-C 0+000</v>
          </cell>
        </row>
        <row r="88">
          <cell r="A88" t="str">
            <v>고성 RAMP-C 0+040</v>
          </cell>
        </row>
        <row r="89">
          <cell r="A89" t="str">
            <v>고성 RAMP-D 0+000</v>
          </cell>
        </row>
        <row r="90">
          <cell r="A90" t="str">
            <v>고성 RAMP-D 0+260</v>
          </cell>
        </row>
        <row r="91">
          <cell r="A91" t="str">
            <v>고성 RAMP-E 0+000</v>
          </cell>
        </row>
        <row r="92">
          <cell r="A92" t="str">
            <v>고성 RAMP-E 0+040</v>
          </cell>
        </row>
        <row r="93">
          <cell r="A93" t="str">
            <v>온양  RAMP-A 0+300</v>
          </cell>
        </row>
        <row r="94">
          <cell r="A94" t="str">
            <v>온양  RAMP-A 0+300</v>
          </cell>
        </row>
        <row r="95">
          <cell r="A95" t="str">
            <v>온양  RAMP-A 0+670</v>
          </cell>
        </row>
        <row r="96">
          <cell r="A96" t="str">
            <v>온양  RAMP-D 0+400</v>
          </cell>
        </row>
        <row r="97">
          <cell r="A97" t="str">
            <v>총    계</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2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자재(콘크리트)"/>
      <sheetName val="자재(철근)"/>
      <sheetName val="자재(포장및)"/>
      <sheetName val="폐기물집계"/>
      <sheetName val="부대자재"/>
      <sheetName val="몰   탈"/>
      <sheetName val="토공집계"/>
      <sheetName val="콘크리트집계"/>
      <sheetName val="철근집계"/>
      <sheetName val="이월수량 "/>
      <sheetName val="표지설치집계"/>
      <sheetName val="도색집계"/>
      <sheetName val="도색현황"/>
      <sheetName val="도색현황(1)"/>
      <sheetName val="도색현황(2)"/>
      <sheetName val="도색현황(3)"/>
      <sheetName val="횡단보도"/>
      <sheetName val="노면표시집계"/>
      <sheetName val="방음벽집계"/>
      <sheetName val="방음벽기초집계"/>
      <sheetName val="방음벽현황"/>
      <sheetName val="방음벽단위수랑"/>
      <sheetName val="미끄럼집계"/>
      <sheetName val="미끄럼현황"/>
      <sheetName val="미끄럼단위"/>
      <sheetName val="차광집계"/>
      <sheetName val="시선유도집계"/>
      <sheetName val="갈매기"/>
      <sheetName val="갈매기현황"/>
      <sheetName val="갈매기단위"/>
      <sheetName val="데리현황"/>
      <sheetName val="표지병집계"/>
      <sheetName val="표지병현황"/>
      <sheetName val="충격집계"/>
      <sheetName val="충격흡수"/>
      <sheetName val="금지봉집계"/>
      <sheetName val="금지봉현황"/>
      <sheetName val="준공집계"/>
      <sheetName val="준공현황"/>
      <sheetName val="준공산출"/>
      <sheetName val="가도집계"/>
      <sheetName val="경계집계"/>
      <sheetName val="경계현황"/>
      <sheetName val="접도경계수량"/>
      <sheetName val="세륜집계"/>
      <sheetName val="세륜단위"/>
      <sheetName val="보도수량집계"/>
      <sheetName val="보도설치현황"/>
      <sheetName val="교통섬"/>
      <sheetName val="버스정차대"/>
      <sheetName val="가설방음판"/>
      <sheetName val="데리네이타현황"/>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efreshError="1"/>
    </sheetDataSet>
  </externalBook>
</externalLink>
</file>

<file path=xl/externalLinks/externalLink2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co"/>
      <sheetName val="방지책개소별명세"/>
      <sheetName val="갑지"/>
      <sheetName val="공사원가계산서"/>
      <sheetName val="총내역서"/>
      <sheetName val="내역서"/>
      <sheetName val="일위대가"/>
      <sheetName val="관급내역서"/>
      <sheetName val="이전비내역서"/>
      <sheetName val="물량"/>
      <sheetName val="배선설계"/>
      <sheetName val="부하계산"/>
      <sheetName val="기초산출서"/>
      <sheetName val="장비단가산출"/>
      <sheetName val="DATA"/>
      <sheetName val="공구원가계산"/>
      <sheetName val="조명율표"/>
      <sheetName val="2000.11월설계내역"/>
      <sheetName val="준검 내역서"/>
      <sheetName val="1.수,변전설비 (1차작업)"/>
      <sheetName val="2.옥외전력(침매함-수정-1차작업)"/>
      <sheetName val="3.옥외전력(사장교-수정-1차작업)"/>
      <sheetName val="4.인입선교체공사"/>
      <sheetName val="노임"/>
      <sheetName val="기성내역"/>
      <sheetName val="°©Áö"/>
      <sheetName val="°ø»ç¿ø°¡°è»ê¼­"/>
      <sheetName val="ÃÑ³»¿ª¼­"/>
      <sheetName val="³»¿ª¼­"/>
      <sheetName val="ÀÏÀ§´ë°¡"/>
      <sheetName val="°ü±Þ³»¿ª¼­"/>
      <sheetName val="ÀÌÀüºñ³»¿ª¼­"/>
      <sheetName val="¹°·®"/>
      <sheetName val="¹è¼±¼³°è"/>
      <sheetName val="ºÎÇÏ°è»ê"/>
      <sheetName val="±âÃÊ»êÃâ¼­"/>
      <sheetName val="Àåºñ´Ü°¡»êÃâ"/>
      <sheetName val="기둥(원형)"/>
      <sheetName val="예정(3)"/>
      <sheetName val="동원(3)"/>
      <sheetName val="laroux"/>
      <sheetName val="일위,한전"/>
      <sheetName val="원가계산서"/>
      <sheetName val="단가조사서"/>
      <sheetName val="1. 가로등 설치공사(2공구)"/>
      <sheetName val="내역서 (2)"/>
      <sheetName val="전체"/>
      <sheetName val="CODE"/>
      <sheetName val="실행철강하도"/>
      <sheetName val="노임단가"/>
      <sheetName val="수목단가"/>
      <sheetName val="시설수량표"/>
      <sheetName val="식재수량표"/>
      <sheetName val="자재단가"/>
      <sheetName val="을"/>
      <sheetName val="2공구산출내역"/>
      <sheetName val="터파기및재료"/>
      <sheetName val="#REF"/>
      <sheetName val="강교(Sub)"/>
      <sheetName val="부대내역"/>
      <sheetName val="2000,9월 일위"/>
      <sheetName val="MOTOR"/>
      <sheetName val="Sheet3"/>
      <sheetName val="2.대외공문"/>
      <sheetName val="9GNG운반"/>
      <sheetName val="일위대가(가설)"/>
      <sheetName val="배수내역"/>
      <sheetName val="중기일위대가"/>
      <sheetName val="안정검토(온1)"/>
      <sheetName val="중간부"/>
      <sheetName val="데이타"/>
      <sheetName val="인건-측정"/>
      <sheetName val="Sheet1"/>
      <sheetName val="공내역"/>
      <sheetName val="표지"/>
      <sheetName val="비목군분류일위"/>
      <sheetName val="견적대비표"/>
      <sheetName val="집수정(600-700)"/>
      <sheetName val="현황CODE"/>
      <sheetName val="손익현황"/>
      <sheetName val="총 원가계산"/>
      <sheetName val="소야공정계획표"/>
      <sheetName val="내역"/>
      <sheetName val="Sheet2"/>
      <sheetName val="터널조도"/>
      <sheetName val="링크해지용"/>
      <sheetName val="일위집계표"/>
      <sheetName val="산출내역서집계표"/>
      <sheetName val="약품설비"/>
      <sheetName val="실행간접비용"/>
      <sheetName val="산출7-본선2"/>
      <sheetName val="산출7-본선3"/>
      <sheetName val="기흥하도용"/>
      <sheetName val="일위목록"/>
      <sheetName val="요율"/>
      <sheetName val="수량산출"/>
      <sheetName val="수량산출서"/>
      <sheetName val="원가계산서 "/>
      <sheetName val="건축내역서"/>
      <sheetName val="설비내역서"/>
      <sheetName val="전기내역서"/>
      <sheetName val="집계표"/>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단가"/>
      <sheetName val="공사개요"/>
      <sheetName val="단가비교표"/>
      <sheetName val="일반토공견적"/>
      <sheetName val="표지 (2)"/>
      <sheetName val="담장산출"/>
      <sheetName val="일위대가표"/>
      <sheetName val="단가산출"/>
      <sheetName val="설명"/>
      <sheetName val="설계내역서"/>
      <sheetName val="주형"/>
      <sheetName val="2000.11¿ù¼³°è³»¿ª"/>
      <sheetName val="ÁØ°Ë ³»¿ª¼­"/>
      <sheetName val="정부노임단가"/>
      <sheetName val="견적단가"/>
      <sheetName val="평교-내역"/>
      <sheetName val="주소록"/>
      <sheetName val="1안"/>
      <sheetName val="JUCK"/>
      <sheetName val="설계조건"/>
      <sheetName val="2003상반기노임기준"/>
      <sheetName val="직노"/>
      <sheetName val="BQ"/>
      <sheetName val="POL6차-PIPING"/>
      <sheetName val="신표지1"/>
      <sheetName val="ITEM"/>
      <sheetName val="기본단가표"/>
      <sheetName val="STBOX"/>
      <sheetName val="기준액"/>
      <sheetName val="부안일위"/>
      <sheetName val="IT-BAT"/>
      <sheetName val="건축-물가변동"/>
      <sheetName val="목차"/>
      <sheetName val="1. 공사개요"/>
      <sheetName val="2. 현장기구조직표"/>
      <sheetName val="3. 공사진행[터,토,구]"/>
      <sheetName val="4. 투자대비"/>
      <sheetName val="5. 실행대비"/>
      <sheetName val="6. 금월분 투자대비"/>
      <sheetName val="2002년도 사업계획서"/>
      <sheetName val="결재란"/>
      <sheetName val="1,2공구원가계산서"/>
      <sheetName val="1공구산출내역서"/>
      <sheetName val="실행내역"/>
      <sheetName val="현장관리비"/>
      <sheetName val="말뚝지지력산정"/>
      <sheetName val="JUCKEYK"/>
      <sheetName val="단가일람"/>
      <sheetName val="조경일람"/>
      <sheetName val="2000년1차"/>
      <sheetName val="참조-(1)"/>
      <sheetName val="외주"/>
      <sheetName val="노임(1차)"/>
      <sheetName val="DT"/>
      <sheetName val="롤러"/>
      <sheetName val="BH"/>
      <sheetName val="펌프차타설"/>
      <sheetName val="갈현동"/>
      <sheetName val="단락전류-A"/>
      <sheetName val="노임이"/>
      <sheetName val="금광1터널"/>
      <sheetName val="6호기"/>
      <sheetName val="2000_11월설계내역"/>
      <sheetName val="준검_내역서"/>
      <sheetName val="1_수,변전설비_(1차작업)"/>
      <sheetName val="2_옥외전력(침매함-수정-1차작업)"/>
      <sheetName val="3_옥외전력(사장교-수정-1차작업)"/>
      <sheetName val="4_인입선교체공사"/>
      <sheetName val="1__가로등_설치공사(2공구)"/>
      <sheetName val="내역서_(2)"/>
      <sheetName val="2000,9월_일위"/>
      <sheetName val="금액"/>
      <sheetName val="현장관리비 산출내역"/>
      <sheetName val="Y-WORK"/>
      <sheetName val="토사(PE)"/>
      <sheetName val="구체"/>
      <sheetName val="좌측날개벽"/>
      <sheetName val="우측날개벽"/>
      <sheetName val="1SPAN"/>
      <sheetName val="일위대가목차"/>
      <sheetName val="내역서01"/>
      <sheetName val="덕소내역"/>
      <sheetName val="전기혼잡제경비(45)"/>
      <sheetName val="Customer Databas"/>
      <sheetName val="옹벽"/>
      <sheetName val="본체"/>
      <sheetName val="말고개터널조명전압강하"/>
      <sheetName val="샘플표지"/>
      <sheetName val="산근"/>
      <sheetName val="재료집계"/>
      <sheetName val="산업개발안내서"/>
      <sheetName val="타공종이기"/>
      <sheetName val="동해title"/>
      <sheetName val="산출내역서"/>
      <sheetName val="수량산출(수평맹암거)"/>
      <sheetName val="매립"/>
      <sheetName val="CM 1"/>
      <sheetName val="정보매체A동"/>
      <sheetName val="Macro1"/>
      <sheetName val="인사자료총집계"/>
      <sheetName val="실행예산"/>
      <sheetName val="982월원안"/>
      <sheetName val="원가계산"/>
      <sheetName val="BID"/>
      <sheetName val="1.수인터널"/>
      <sheetName val="woo(mac)"/>
      <sheetName val="48수량"/>
      <sheetName val="49일위"/>
      <sheetName val="22일위"/>
      <sheetName val="nys"/>
      <sheetName val="평가내역"/>
      <sheetName val="설계명세서"/>
      <sheetName val="예산명세서"/>
      <sheetName val="자료입력"/>
      <sheetName val="통신단가조사"/>
      <sheetName val="SG"/>
      <sheetName val="자동제어"/>
      <sheetName val="사급자재"/>
      <sheetName val="001"/>
      <sheetName val="신우"/>
      <sheetName val="DATE"/>
      <sheetName val="Total"/>
      <sheetName val="에너지동"/>
      <sheetName val="106C0300"/>
      <sheetName val="갑지1"/>
      <sheetName val="가로등"/>
      <sheetName val="3.바닥판설계"/>
      <sheetName val="WORK"/>
      <sheetName val="CC16-내역서"/>
      <sheetName val="을지"/>
      <sheetName val="98수문일위"/>
      <sheetName val="설계내역"/>
      <sheetName val="(A)내역서"/>
      <sheetName val="약품공급2"/>
      <sheetName val="49수량"/>
      <sheetName val="Sheet13"/>
      <sheetName val="Sheet14"/>
      <sheetName val="전기자료"/>
      <sheetName val="토공집계표"/>
      <sheetName val="접지수량"/>
      <sheetName val="단가표 "/>
      <sheetName val="2_대외공문"/>
      <sheetName val="총_원가계산"/>
      <sheetName val="토공,철콘"/>
      <sheetName val="PL"/>
      <sheetName val="TEMP1"/>
      <sheetName val="TEMP2"/>
      <sheetName val="밸브설치"/>
      <sheetName val="데리네이타현황"/>
      <sheetName val="식재인부"/>
      <sheetName val="1.설계기준"/>
      <sheetName val="간접비계산"/>
      <sheetName val="입력"/>
      <sheetName val="전선 및 전선관"/>
      <sheetName val="신내택지내역서"/>
      <sheetName val="AS복구"/>
      <sheetName val="중기터파기"/>
      <sheetName val="변수값"/>
      <sheetName val="중기상차"/>
      <sheetName val="관로분포도"/>
      <sheetName val="I一般比"/>
      <sheetName val="인부신상자료"/>
      <sheetName val="가감수량"/>
      <sheetName val="맨홀수량산출"/>
      <sheetName val="접속도로"/>
      <sheetName val="접속도로1"/>
      <sheetName val="조도계산서1"/>
      <sheetName val="기초자료"/>
      <sheetName val="b_balju_cho"/>
      <sheetName val="계좌번호"/>
      <sheetName val="공사현황 "/>
      <sheetName val="투입현황"/>
      <sheetName val="중,재,유청구"/>
      <sheetName val="직영"/>
      <sheetName val="투입현황 (LG)"/>
      <sheetName val="중기가동"/>
      <sheetName val="외주기성(이재남)"/>
      <sheetName val="사토운반"/>
      <sheetName val="외주모작투입"/>
      <sheetName val="외주공제현황"/>
      <sheetName val="용역 (2)"/>
      <sheetName val="목공"/>
      <sheetName val="철근"/>
      <sheetName val="이상헌"/>
      <sheetName val="경유사용내역  "/>
      <sheetName val="휘발유사용내역   (2)"/>
      <sheetName val="설계서(7)"/>
      <sheetName val="관급"/>
      <sheetName val="날개벽"/>
      <sheetName val="암거단위"/>
      <sheetName val="MAT_N048"/>
      <sheetName val="단가산출서"/>
      <sheetName val="기초자료입력"/>
      <sheetName val="산출2-기기동력"/>
      <sheetName val="단가 및 재료비"/>
      <sheetName val="웅진교-S2"/>
      <sheetName val="200"/>
      <sheetName val="전기"/>
      <sheetName val="H-PILE수량집계"/>
      <sheetName val="노무비"/>
      <sheetName val="입찰안"/>
      <sheetName val="입고"/>
      <sheetName val="결재갑지"/>
      <sheetName val="도급예정1199"/>
      <sheetName val="외주대비"/>
      <sheetName val="수정실행"/>
      <sheetName val="단가산출근거"/>
      <sheetName val="현장인원투입"/>
      <sheetName val="장비투입계획"/>
      <sheetName val="현황사진"/>
      <sheetName val="외주대비-구조물"/>
      <sheetName val="외주대비 -석축"/>
      <sheetName val="외주대비-구조물 (2)"/>
      <sheetName val="견적표지 (3)"/>
      <sheetName val="정태현"/>
      <sheetName val="단가표"/>
      <sheetName val="변경도급"/>
      <sheetName val="하부철근수량"/>
      <sheetName val="제출내역 (2)"/>
      <sheetName val="설계"/>
      <sheetName val="일위대가(건축)"/>
      <sheetName val="내역서 제출"/>
      <sheetName val="토공(1)"/>
      <sheetName val="일용직"/>
      <sheetName val="일반공사"/>
      <sheetName val="정공공사"/>
      <sheetName val="주안3차A-A"/>
      <sheetName val="단면가정"/>
      <sheetName val="원가"/>
      <sheetName val="MACRO(MCC)"/>
      <sheetName val="경상비"/>
      <sheetName val="견적율"/>
      <sheetName val="인건비"/>
      <sheetName val="공사비"/>
      <sheetName val="공사비집계"/>
      <sheetName val="주현(해보)"/>
      <sheetName val="주현(영광)"/>
      <sheetName val="맨홀물량"/>
      <sheetName val="일위대가(목록)"/>
      <sheetName val="재료비"/>
      <sheetName val="TEL"/>
      <sheetName val="LOPCALC"/>
      <sheetName val="Macro(차단기)"/>
      <sheetName val="단위가격"/>
      <sheetName val="시중노임(공사)"/>
      <sheetName val="간선계산"/>
      <sheetName val="장비집계"/>
      <sheetName val="Sheet6"/>
      <sheetName val="일반수량총괄"/>
      <sheetName val="갑지(추정)"/>
      <sheetName val="N賃率-職"/>
      <sheetName val="기계경비산출"/>
      <sheetName val="인건비 "/>
      <sheetName val="자료"/>
      <sheetName val="간선"/>
      <sheetName val="전압"/>
      <sheetName val="조도"/>
      <sheetName val="동력"/>
      <sheetName val="조도계산서 (도서)"/>
      <sheetName val="동력부하(도산)"/>
      <sheetName val="설계서"/>
      <sheetName val="Chart1"/>
      <sheetName val="단위내역목록"/>
      <sheetName val="단위내역서"/>
      <sheetName val="총괄표"/>
      <sheetName val="원가(1)"/>
      <sheetName val="원가(2)"/>
      <sheetName val="공량산출서"/>
      <sheetName val="간지"/>
      <sheetName val="1.설계설명서"/>
      <sheetName val="3.예정공정표"/>
      <sheetName val="4.설계예산서"/>
      <sheetName val="공사원가"/>
      <sheetName val="재경"/>
      <sheetName val="5.일위대가"/>
      <sheetName val="6.철거발생품예정조서"/>
      <sheetName val="7.지급자재조서"/>
      <sheetName val="8.가격조사서"/>
      <sheetName val="한강운반비"/>
      <sheetName val="철거산출근거"/>
      <sheetName val="CABLE SIZE-3"/>
      <sheetName val="단가조사-2"/>
      <sheetName val="플랜트 설치"/>
      <sheetName val="ⴭⴭⴭⴭ"/>
      <sheetName val="2006기계경비산출표"/>
      <sheetName val="골재집계"/>
      <sheetName val="지수"/>
      <sheetName val="단가(1)"/>
      <sheetName val="건축공사"/>
      <sheetName val="구조물철거타공정이월"/>
      <sheetName val="__MAIN"/>
      <sheetName val="1차증가원가계산"/>
      <sheetName val="총괄서"/>
      <sheetName val="세부내역"/>
      <sheetName val="NOMUBI"/>
      <sheetName val="sw1"/>
      <sheetName val="S.중기사용료"/>
      <sheetName val="입력란"/>
      <sheetName val="97노임단가"/>
      <sheetName val="2000전체분"/>
      <sheetName val="실행(표지,갑,을)"/>
      <sheetName val="ABUT수량-A1"/>
      <sheetName val="건축일위"/>
      <sheetName val="그라우팅일위"/>
      <sheetName val="Proposal"/>
      <sheetName val="일위대가(1)"/>
      <sheetName val="Module1"/>
      <sheetName val="DANGA"/>
      <sheetName val="대림경상68억"/>
      <sheetName val="Macro2"/>
      <sheetName val="COPING"/>
      <sheetName val="차액보증"/>
      <sheetName val="건축내역"/>
      <sheetName val="DAN"/>
      <sheetName val="백호우계수"/>
      <sheetName val="초기화면"/>
      <sheetName val="관급자재"/>
      <sheetName val="교량전기"/>
      <sheetName val="단"/>
      <sheetName val="금액내역서"/>
      <sheetName val="과세표준율-2"/>
      <sheetName val="면적분양가"/>
      <sheetName val="분양면적(1123)"/>
      <sheetName val="출력소스"/>
      <sheetName val="대치판정"/>
      <sheetName val="D&amp;P특기사항"/>
      <sheetName val="CABdata"/>
      <sheetName val="VXXXXXX"/>
      <sheetName val="실내기 사양 (부경대)"/>
      <sheetName val="직재"/>
      <sheetName val="재집"/>
      <sheetName val="자탐"/>
      <sheetName val="유림골조"/>
      <sheetName val="의왕내역"/>
      <sheetName val="7단가"/>
      <sheetName val="BEND LOSS"/>
      <sheetName val="ilch"/>
      <sheetName val="기계경비일람"/>
      <sheetName val="BEND_LOSS"/>
      <sheetName val="설직재-1"/>
      <sheetName val="EJ"/>
      <sheetName val="변압기 및 발전기 용량"/>
      <sheetName val="기자재대비표"/>
      <sheetName val="연습"/>
      <sheetName val="BOQ-Summary_Form A1"/>
      <sheetName val="BOQ-Summary_Form A2"/>
      <sheetName val="BOQ-Summary_Form A3"/>
      <sheetName val="Attachment_A"/>
      <sheetName val="elect QC"/>
      <sheetName val="Quezon"/>
      <sheetName val="bulcan"/>
      <sheetName val="Bulacan"/>
      <sheetName val="Sheet1 (2)"/>
      <sheetName val="자단"/>
      <sheetName val="유치원내역"/>
      <sheetName val="공통가설"/>
      <sheetName val="건              축"/>
      <sheetName val="별표 "/>
      <sheetName val="중기사용료"/>
      <sheetName val="단가대비표"/>
      <sheetName val="실행내역 "/>
      <sheetName val="guard(mac)"/>
      <sheetName val="MYUN(MAC)"/>
      <sheetName val="tggwan(mac)"/>
      <sheetName val="suk(mac)"/>
      <sheetName val="1월"/>
      <sheetName val="내역서1"/>
      <sheetName val="간접비"/>
      <sheetName val="문학간접"/>
      <sheetName val="간접"/>
      <sheetName val="C3"/>
      <sheetName val="빌딩 안내"/>
      <sheetName val="연부97-1"/>
      <sheetName val="계수시트"/>
      <sheetName val="위치조서"/>
      <sheetName val="tong du toan"/>
      <sheetName val="지급자재"/>
      <sheetName val="날개벽수량표"/>
      <sheetName val="예비품"/>
      <sheetName val="P-산#1-1(WOWA1)"/>
      <sheetName val="조경"/>
      <sheetName val="단가산출서(기계)"/>
      <sheetName val="총괄"/>
      <sheetName val="Front"/>
      <sheetName val="wall"/>
      <sheetName val="학생내역"/>
      <sheetName val="21301동"/>
      <sheetName val="건축공정"/>
      <sheetName val="방진공정"/>
      <sheetName val="조경공정"/>
      <sheetName val="수량산출(음암)"/>
      <sheetName val="돌담교 상부수량"/>
      <sheetName val="Ekog10"/>
      <sheetName val="AHU집계"/>
      <sheetName val="공조기휀"/>
      <sheetName val="공조기"/>
      <sheetName val="A"/>
      <sheetName val="원형1호맨홀토공수량"/>
      <sheetName val="투찰"/>
      <sheetName val="당초"/>
      <sheetName val="공문"/>
      <sheetName val="현장지지물물량"/>
      <sheetName val="산출(전주P7)"/>
      <sheetName val="몰탈재료산출"/>
      <sheetName val="Sheet5"/>
      <sheetName val="설비공사"/>
      <sheetName val="영업.일1"/>
      <sheetName val="설계서(본관)"/>
      <sheetName val="3차설계"/>
      <sheetName val="가공비"/>
      <sheetName val="품셈집계표"/>
      <sheetName val="자재조사표(참고용)"/>
      <sheetName val="일반부표집계표"/>
      <sheetName val="PW3"/>
      <sheetName val="PW4"/>
      <sheetName val="SC1"/>
      <sheetName val="PM"/>
      <sheetName val="TR"/>
      <sheetName val="부하계산서"/>
      <sheetName val="1"/>
      <sheetName val="보건노"/>
      <sheetName val="상 부"/>
      <sheetName val="발전기"/>
      <sheetName val="GEN"/>
      <sheetName val="Sheet9"/>
      <sheetName val="원가계산서-총괄"/>
      <sheetName val="FAX표지 (2)"/>
      <sheetName val="공종별집계표"/>
      <sheetName val="연습장소"/>
      <sheetName val="우각부보강"/>
      <sheetName val="MAT"/>
      <sheetName val="각형맨홀"/>
      <sheetName val="3.골재원검토의견서 갑지"/>
      <sheetName val="일위대가목록"/>
      <sheetName val="견"/>
      <sheetName val="철콘견적"/>
      <sheetName val="견적의뢰서"/>
      <sheetName val="과천MAIN"/>
      <sheetName val="Piping(Methanol)"/>
      <sheetName val="hvac(제어동)"/>
      <sheetName val="교각1"/>
      <sheetName val="TDI ISBL"/>
      <sheetName val="M_F"/>
      <sheetName val="Graph (LGEN)"/>
      <sheetName val="out_prog"/>
      <sheetName val="선적schedule (2)"/>
      <sheetName val="산#3-1"/>
      <sheetName val="산#3-2"/>
      <sheetName val="산#3-2-2"/>
      <sheetName val="RFP002"/>
      <sheetName val="TIE-INS"/>
      <sheetName val="기기리스트"/>
      <sheetName val="48일위"/>
      <sheetName val="22수량"/>
      <sheetName val="G.R300경비"/>
      <sheetName val="99노임기준"/>
      <sheetName val="원가집계"/>
      <sheetName val="대리점주소록(0208)"/>
      <sheetName val="예산변경사항"/>
      <sheetName val="품셈총괄표"/>
      <sheetName val="(14)전기품셈정산"/>
      <sheetName val="(12)전기경비"/>
      <sheetName val="예산총괄"/>
      <sheetName val="설계예산서(2_소천우회토목)"/>
      <sheetName val="토공"/>
      <sheetName val="Sheet1 (3)"/>
      <sheetName val="특별교실"/>
      <sheetName val="가공송전산출서"/>
      <sheetName val="단가조사"/>
      <sheetName val="969910( R)"/>
      <sheetName val="2.조명기구철거(일괄철거분)"/>
      <sheetName val="CTEMCOST"/>
      <sheetName val="TRE TABLE"/>
      <sheetName val="C1ㅇ"/>
      <sheetName val="중기사용료산출근거"/>
      <sheetName val="단가산출2"/>
      <sheetName val="토공총괄표"/>
      <sheetName val="소요자재"/>
      <sheetName val="노무산출서"/>
      <sheetName val="3.공통공사대비"/>
      <sheetName val="loading"/>
      <sheetName val="코드"/>
      <sheetName val="설계예산서"/>
      <sheetName val="공사비 증감 내역서"/>
      <sheetName val="Upgrades pricing"/>
      <sheetName val="김남권내역9"/>
      <sheetName val="날개벽(TYPE1)"/>
      <sheetName val="경비"/>
      <sheetName val="Baby일위대가"/>
      <sheetName val="실행"/>
      <sheetName val="FORM-0"/>
      <sheetName val="SHL"/>
      <sheetName val="내역표지"/>
      <sheetName val="설계기준"/>
      <sheetName val="내역1"/>
      <sheetName val="청주(철골발주의뢰서)"/>
      <sheetName val="입찰"/>
      <sheetName val="현경"/>
      <sheetName val="기타(2)"/>
      <sheetName val="감액총괄표"/>
      <sheetName val="골조시행"/>
      <sheetName val="내역서 (평창)"/>
      <sheetName val="신규보류입력"/>
      <sheetName val="이름정의"/>
      <sheetName val="데이타입력"/>
      <sheetName val="에너지요금"/>
      <sheetName val="보일러입력"/>
      <sheetName val="ESCO입력"/>
      <sheetName val="종합"/>
      <sheetName val="최초입력"/>
      <sheetName val="사업개요(일반전력(갑)용"/>
      <sheetName val="사업개요(일반전력(을)用)"/>
      <sheetName val="사업개요(심야전력(갑)용"/>
      <sheetName val="자금환수표"/>
      <sheetName val="자금운용계획(8%)"/>
      <sheetName val="자금운용계획(11%)"/>
      <sheetName val="참조자료"/>
      <sheetName val="지원제도"/>
      <sheetName val="교회일정표"/>
      <sheetName val="교회빙축설계"/>
      <sheetName val="빙축열설계서"/>
      <sheetName val="운전전략"/>
      <sheetName val="왕복동"/>
      <sheetName val="터보"/>
      <sheetName val="장비가격"/>
      <sheetName val="ESCO제안"/>
      <sheetName val="중온수"/>
      <sheetName val="이중효용"/>
      <sheetName val="냉온수"/>
      <sheetName val="빙축열"/>
      <sheetName val="경제성검토"/>
      <sheetName val="2방식비교"/>
      <sheetName val="3방식비교"/>
      <sheetName val="한전지원금"/>
      <sheetName val="견적서"/>
      <sheetName val="1.설계조건"/>
      <sheetName val="INPUT"/>
      <sheetName val="노임단가 (2)"/>
      <sheetName val="공사비예산서(토목분)"/>
      <sheetName val="준공정산"/>
      <sheetName val="1호맨홀가감수량"/>
      <sheetName val="1호맨홀수량산출"/>
      <sheetName val="가시설(TYPE-A)"/>
      <sheetName val="산근(목록)"/>
      <sheetName val="이형관중량"/>
      <sheetName val="날개벽(시점좌측)"/>
      <sheetName val="ASALTOTA"/>
      <sheetName val="내역서(기계)"/>
      <sheetName val="통합"/>
      <sheetName val="안정검토"/>
      <sheetName val="단면설계"/>
      <sheetName val="U-TYPE(1)"/>
      <sheetName val="EP0618"/>
      <sheetName val="단위세대물량"/>
      <sheetName val="3BL공동구 수량"/>
      <sheetName val="노임,자재"/>
      <sheetName val="기계경비"/>
      <sheetName val="횡 연장"/>
      <sheetName val="3.하중산정4.지지력"/>
      <sheetName val="자재단가_사급"/>
      <sheetName val="중기적산목록"/>
      <sheetName val="노무비 근거"/>
      <sheetName val="소방"/>
      <sheetName val="8.석축단위(H=1.5M)"/>
      <sheetName val="역T형교대(말뚝기초)"/>
      <sheetName val="감시제어"/>
      <sheetName val="목차임시"/>
      <sheetName val="견적대비"/>
      <sheetName val="3.자재비(총괄)"/>
      <sheetName val="J"/>
      <sheetName val="설계카드"/>
      <sheetName val="유입량"/>
      <sheetName val="인입관수량총괄"/>
      <sheetName val="3련 BOX"/>
      <sheetName val="제잡비"/>
      <sheetName val="거래처등록"/>
      <sheetName val="참고자료"/>
      <sheetName val="기본일위"/>
      <sheetName val="내역서2안"/>
      <sheetName val="패널"/>
      <sheetName val="집계"/>
      <sheetName val="노임단가명세표"/>
      <sheetName val="고유코드_설계"/>
      <sheetName val="전체_1설계"/>
      <sheetName val="내역(포장)"/>
      <sheetName val="사용자단가"/>
      <sheetName val="사용자일위"/>
      <sheetName val="횡배수관집현황(2공구)"/>
      <sheetName val="자  재"/>
      <sheetName val="건축외주"/>
      <sheetName val="이토변실(A3-LINE)"/>
      <sheetName val="산출목록표"/>
      <sheetName val="순공사비"/>
      <sheetName val="충주"/>
      <sheetName val="관급자재대"/>
      <sheetName val="물집"/>
      <sheetName val="5호광장_(만점)"/>
      <sheetName val="인천국제_(만점)_(2)"/>
      <sheetName val="품셈TABLE"/>
      <sheetName val="각종양식"/>
      <sheetName val="재정비직인"/>
      <sheetName val="재정비내역"/>
      <sheetName val="지적고시내역"/>
      <sheetName val="가정급수관"/>
      <sheetName val="도장수량(하1)"/>
      <sheetName val="기술자료 (연수)"/>
      <sheetName val="설비"/>
      <sheetName val="J형측구단위수량"/>
      <sheetName val="사  업  비  수  지  예  산  서"/>
      <sheetName val="bm(CIcable)"/>
      <sheetName val="가설건물"/>
      <sheetName val="E.P.T수량산출서"/>
      <sheetName val="대비표"/>
      <sheetName val="대비"/>
      <sheetName val="단  가  대  비  표"/>
      <sheetName val="일  위  대  가  목  록"/>
      <sheetName val="수량집계"/>
      <sheetName val="5)유통부문월별매출 "/>
      <sheetName val="공사비증감"/>
      <sheetName val="SLAB&quot;1&quot;"/>
      <sheetName val="건설성적"/>
      <sheetName val="자재비"/>
      <sheetName val="NAI"/>
      <sheetName val="일위대가-1"/>
      <sheetName val="일반전기"/>
      <sheetName val="6PILE  (돌출)"/>
      <sheetName val="주요량(96)"/>
      <sheetName val="천방교접속"/>
      <sheetName val="Sheet4"/>
      <sheetName val="TC표지"/>
      <sheetName val="잡철물"/>
      <sheetName val="내역서을지"/>
      <sheetName val="2-1. 경관조명 내역총괄표"/>
      <sheetName val="건강보험료"/>
      <sheetName val="고용보험료"/>
      <sheetName val="시중노임"/>
      <sheetName val="품목별 지수"/>
      <sheetName val="연금보험료"/>
      <sheetName val="퇴직공제부금비"/>
      <sheetName val="3_바닥판설계"/>
      <sheetName val="2000_11¿ù¼³°è³»¿ª"/>
      <sheetName val="ÁØ°Ë_³»¿ª¼­"/>
      <sheetName val="1__공사개요"/>
      <sheetName val="2__현장기구조직표"/>
      <sheetName val="3__공사진행[터,토,구]"/>
      <sheetName val="4__투자대비"/>
      <sheetName val="5__실행대비"/>
      <sheetName val="6__금월분_투자대비"/>
      <sheetName val="2002년도_사업계획서"/>
      <sheetName val="원가계산서_"/>
      <sheetName val="표지_(2)"/>
      <sheetName val="2-1__경관조명_내역총괄표"/>
      <sheetName val="품목별_지수"/>
      <sheetName val="T6-6(2)"/>
      <sheetName val="내역서_(평창)"/>
      <sheetName val="전선_및_전선관"/>
      <sheetName val="전차선로 물량표"/>
      <sheetName val="견적990322"/>
      <sheetName val="B부대공"/>
      <sheetName val="내역갑지"/>
      <sheetName val="토목변경"/>
      <sheetName val="호표"/>
      <sheetName val="9902"/>
      <sheetName val="연결임시"/>
      <sheetName val="산근1"/>
      <sheetName val="장비"/>
      <sheetName val="노무"/>
      <sheetName val="자재"/>
      <sheetName val="냉천부속동"/>
      <sheetName val="건축"/>
      <sheetName val="인원"/>
      <sheetName val="발주내역서"/>
      <sheetName val="2004,상노임"/>
      <sheetName val="원가서"/>
      <sheetName val="금리계산"/>
      <sheetName val="97년 추정"/>
      <sheetName val="자재일위(경)"/>
      <sheetName val="TYPE-A"/>
      <sheetName val="이월"/>
      <sheetName val="전문품의"/>
      <sheetName val="cal"/>
      <sheetName val="하수급견적대비"/>
      <sheetName val="인제내역"/>
      <sheetName val="매원개착터널총괄"/>
      <sheetName val="기본DATA"/>
      <sheetName val="__Hjpark_c_My_Documents_esco__2"/>
      <sheetName val="공사기본내용입력"/>
      <sheetName val="가도공"/>
      <sheetName val="48일위(기존)"/>
      <sheetName val="부대공Ⅱ"/>
      <sheetName val="DB"/>
      <sheetName val="조건"/>
      <sheetName val="PART_DISCOUNT"/>
      <sheetName val="봉양~조차장간고하개명(신설)"/>
      <sheetName val="일위대가1"/>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도담구내 개소별 명세"/>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인원계획"/>
      <sheetName val="일반맨홀수량집계(A-7 LINE)"/>
      <sheetName val="일반맨홀수량집계"/>
      <sheetName val="공종별원가계산"/>
      <sheetName val="지입집계"/>
      <sheetName val="SORCE1"/>
      <sheetName val="1-1평균터파기고(1)"/>
      <sheetName val="교각계산"/>
      <sheetName val="도수로집계"/>
      <sheetName val="입력DATA"/>
      <sheetName val="가로등내역서"/>
      <sheetName val="단중표"/>
      <sheetName val="주식"/>
      <sheetName val="공사비집계표"/>
      <sheetName val="4차원가계산서"/>
      <sheetName val="운반비산정"/>
      <sheetName val="가설공사"/>
      <sheetName val="단가비교"/>
      <sheetName val="제-노임"/>
      <sheetName val="제직재"/>
      <sheetName val="철집"/>
      <sheetName val="효성CB 1P기초"/>
      <sheetName val="장비종합부표"/>
      <sheetName val="집계표_식재"/>
      <sheetName val="부표"/>
      <sheetName val="기준비용"/>
      <sheetName val="PAINT"/>
      <sheetName val="기계"/>
      <sheetName val="참조"/>
      <sheetName val="참조 (2)"/>
      <sheetName val="9-1차이내역"/>
      <sheetName val="STORAGE"/>
      <sheetName val="관기성공.내"/>
      <sheetName val="우수"/>
      <sheetName val="도급"/>
      <sheetName val="숫자"/>
      <sheetName val="착공계"/>
      <sheetName val="현장대리인계"/>
      <sheetName val="위임장"/>
      <sheetName val="안전관리지정계"/>
      <sheetName val="기술요원계"/>
      <sheetName val="예정공정표"/>
      <sheetName val="안전관리계획서"/>
      <sheetName val="안전관리계획안"/>
      <sheetName val="안전관리 각서"/>
      <sheetName val="안전교육계획"/>
      <sheetName val="재직증명서"/>
      <sheetName val="경력증명서"/>
      <sheetName val="단위단가"/>
      <sheetName val="기계경비(시간당)"/>
      <sheetName val="증감대비"/>
      <sheetName val="정화조방수미장"/>
      <sheetName val="2호맨홀공제수량"/>
      <sheetName val="내역서(기성청구)"/>
      <sheetName val="전력"/>
      <sheetName val="개요"/>
      <sheetName val="화재 탐지 설비"/>
      <sheetName val="일반문틀 설치"/>
      <sheetName val="샌딩 에폭시 도장"/>
      <sheetName val="스텐문틀설치"/>
      <sheetName val="__Hjpark_c_My_Documents_esco__3"/>
      <sheetName val="설명서"/>
      <sheetName val="입출재고현황 (2)"/>
      <sheetName val="교각토공"/>
      <sheetName val="보활"/>
      <sheetName val="검수1"/>
      <sheetName val="공기1"/>
      <sheetName val="승무1"/>
      <sheetName val="쓰레기1"/>
      <sheetName val="운전1"/>
      <sheetName val="전삭고1"/>
      <sheetName val="정문1"/>
      <sheetName val="중앙1"/>
      <sheetName val="차륜1"/>
      <sheetName val="차체1"/>
      <sheetName val="폐수1"/>
      <sheetName val="환경1"/>
      <sheetName val="환경정비1"/>
      <sheetName val="B3.PERSONEL-Ucret"/>
      <sheetName val="역T형옹벽(3.0)"/>
      <sheetName val="INPUT(덕도방향-시점)"/>
      <sheetName val="포장복구집계"/>
      <sheetName val="편입토지조서"/>
      <sheetName val="유기공정"/>
      <sheetName val="101502"/>
      <sheetName val="5정거장"/>
      <sheetName val="1-3길내기"/>
      <sheetName val="1,2,3,4,5단위수량"/>
      <sheetName val="2"/>
      <sheetName val="02상노임"/>
      <sheetName val="램머"/>
      <sheetName val="980731"/>
      <sheetName val="우수공"/>
      <sheetName val="2000년하반기"/>
      <sheetName val="공사진행"/>
      <sheetName val="배수공"/>
      <sheetName val="송정-증포간  계약내역서"/>
      <sheetName val="표면정지 집계"/>
      <sheetName val="PET MAT집계"/>
      <sheetName val="납부서"/>
      <sheetName val="신규단가산출"/>
      <sheetName val="초류종자살포"/>
      <sheetName val="공통단가"/>
      <sheetName val="운반비"/>
      <sheetName val="2000양배"/>
      <sheetName val="년도별노임표"/>
      <sheetName val="중기목록표"/>
      <sheetName val="단가(보완)"/>
      <sheetName val="대가 (보완)"/>
      <sheetName val="일위_파일"/>
      <sheetName val="기결의"/>
      <sheetName val="공사비산출내역"/>
      <sheetName val="발주설계서(당초)"/>
      <sheetName val="기초단가"/>
      <sheetName val="시추주상도"/>
      <sheetName val="수목표준대가"/>
      <sheetName val="시행결의을지(1)"/>
      <sheetName val="식재가격"/>
      <sheetName val="식재총괄"/>
      <sheetName val="급여(현지화)"/>
      <sheetName val="시운전연료비"/>
      <sheetName val="관계주식"/>
      <sheetName val="1.적격점수"/>
      <sheetName val="날개벽(TYPE2)"/>
      <sheetName val="copy"/>
      <sheetName val="2-나.물가조사서"/>
      <sheetName val="직원인원"/>
      <sheetName val="4)유동표"/>
      <sheetName val="여과지동"/>
      <sheetName val="적용률"/>
      <sheetName val="신청서"/>
      <sheetName val="가감수량(2호)"/>
      <sheetName val="맨홀수량산출(2호)"/>
      <sheetName val="신규품셈목차"/>
      <sheetName val="시중노임단가"/>
      <sheetName val="공통비"/>
      <sheetName val="견적"/>
      <sheetName val="견적조건"/>
      <sheetName val="손익분석"/>
      <sheetName val="공사수행방안"/>
      <sheetName val="Project Brief"/>
      <sheetName val="단가보완"/>
      <sheetName val="설계산출표지"/>
      <sheetName val="실행분석표"/>
      <sheetName val="조명시설"/>
      <sheetName val="일반수량"/>
      <sheetName val="마산방향철근집계"/>
      <sheetName val="진주방향"/>
      <sheetName val="마산방향"/>
      <sheetName val="일위"/>
      <sheetName val="일위대가(계측기설치)"/>
      <sheetName val="중기조종사 단위단가"/>
      <sheetName val="평3"/>
      <sheetName val="공사설계서"/>
      <sheetName val="자재단가비교표"/>
      <sheetName val="PAD TR보호대기초"/>
      <sheetName val="가로등기초"/>
      <sheetName val="HANDHOLE(2)"/>
      <sheetName val="폐공처리 산출근거"/>
      <sheetName val="건설산출"/>
      <sheetName val="G-IL"/>
      <sheetName val="BU"/>
      <sheetName val="IL"/>
      <sheetName val="EQ-R1"/>
      <sheetName val="부속동"/>
      <sheetName val="각종단가"/>
      <sheetName val="근고 블록 유형별 수량"/>
      <sheetName val="가설공사비"/>
      <sheetName val="AS포장복구 "/>
      <sheetName val="도로구조공사비"/>
      <sheetName val="도로토공공사비"/>
      <sheetName val="여수토공사비"/>
      <sheetName val="b_balju"/>
      <sheetName val="주경기-오배수"/>
      <sheetName val="ÀÏÀ§,ÇÑÀü"/>
      <sheetName val="¿ø°¡°è»ê¼­"/>
      <sheetName val="´Ü°¡Á¶»ç¼­"/>
      <sheetName val="1. °¡·Îµî ¼³Ä¡°ø»ç(2°ø±¸)"/>
      <sheetName val="³»¿ª¼­ (2)"/>
      <sheetName val="Ã¶°Å»êÃâ±Ù°Å"/>
      <sheetName val="Àü±â"/>
      <sheetName val="2F 회의실견적(5_14 일대)"/>
      <sheetName val="NNV"/>
      <sheetName val="내역(입찰)"/>
      <sheetName val="가격조사"/>
      <sheetName val="기준표"/>
      <sheetName val="TYPE집계표"/>
      <sheetName val="X17-TOTAL"/>
      <sheetName val="설계산출기초"/>
      <sheetName val="도급예산내역서봉투"/>
      <sheetName val="도급예산내역서총괄표"/>
      <sheetName val="을부담운반비"/>
      <sheetName val="운반비산출"/>
      <sheetName val="토공1차"/>
      <sheetName val="9811"/>
      <sheetName val="예가표"/>
      <sheetName val="토목품셈"/>
      <sheetName val="정거장"/>
      <sheetName val="길내기"/>
      <sheetName val="FA설치명세"/>
      <sheetName val="관람석제출"/>
      <sheetName val="남양시작동010313100%"/>
      <sheetName val="FB25JN"/>
      <sheetName val="기초입력 DATA"/>
      <sheetName val="직공비"/>
      <sheetName val="계양가시설"/>
      <sheetName val="전기일위대가"/>
      <sheetName val="국산화"/>
      <sheetName val="변경집계표"/>
      <sheetName val="PRESSURE GAUGE"/>
      <sheetName val="경비_원본"/>
      <sheetName val="_REF"/>
      <sheetName val="일위_한전"/>
      <sheetName val="소포내역 (2)"/>
      <sheetName val="1.취수장"/>
      <sheetName val="예산결제란"/>
      <sheetName val="BQ(실행)"/>
      <sheetName val="Macro(전선)"/>
      <sheetName val="설 계"/>
      <sheetName val="수문일1"/>
      <sheetName val="소방내역서"/>
      <sheetName val="Y_WORK"/>
      <sheetName val="배수통관(좌)"/>
      <sheetName val="종배수관"/>
    </sheetNames>
    <definedNames>
      <definedName name="Macro13" sheetId="397"/>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sheetData sheetId="84"/>
      <sheetData sheetId="85"/>
      <sheetData sheetId="86"/>
      <sheetData sheetId="87"/>
      <sheetData sheetId="88"/>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sheetData sheetId="138"/>
      <sheetData sheetId="139"/>
      <sheetData sheetId="140"/>
      <sheetData sheetId="141"/>
      <sheetData sheetId="142"/>
      <sheetData sheetId="143"/>
      <sheetData sheetId="144"/>
      <sheetData sheetId="145"/>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sheetData sheetId="168"/>
      <sheetData sheetId="169"/>
      <sheetData sheetId="170"/>
      <sheetData sheetId="171"/>
      <sheetData sheetId="172"/>
      <sheetData sheetId="173"/>
      <sheetData sheetId="174"/>
      <sheetData sheetId="175"/>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sheetData sheetId="284"/>
      <sheetData sheetId="285"/>
      <sheetData sheetId="286"/>
      <sheetData sheetId="287"/>
      <sheetData sheetId="288"/>
      <sheetData sheetId="289"/>
      <sheetData sheetId="290"/>
      <sheetData sheetId="29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sheetData sheetId="357"/>
      <sheetData sheetId="358"/>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sheetData sheetId="375"/>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sheetData sheetId="800" refreshError="1"/>
      <sheetData sheetId="801" refreshError="1"/>
      <sheetData sheetId="802" refreshError="1"/>
      <sheetData sheetId="803" refreshError="1"/>
      <sheetData sheetId="804" refreshError="1"/>
      <sheetData sheetId="805" refreshError="1"/>
      <sheetData sheetId="806"/>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sheetData sheetId="1058" refreshError="1"/>
      <sheetData sheetId="1059" refreshError="1"/>
      <sheetData sheetId="1060" refreshError="1"/>
      <sheetData sheetId="1061" refreshError="1"/>
      <sheetData sheetId="1062" refreshError="1"/>
    </sheetDataSet>
  </externalBook>
</externalLink>
</file>

<file path=xl/externalLinks/externalLink2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일위대가"/>
      <sheetName val="조명시설"/>
      <sheetName val="수량명세서"/>
    </sheetNames>
    <sheetDataSet>
      <sheetData sheetId="0"/>
      <sheetData sheetId="1"/>
      <sheetData sheetId="2"/>
      <sheetData sheetId="3" refreshError="1"/>
    </sheetDataSet>
  </externalBook>
</externalLink>
</file>

<file path=xl/externalLinks/externalLink2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토목변 (2)"/>
      <sheetName val="원가계산"/>
      <sheetName val="산출내역서"/>
      <sheetName val="건축"/>
      <sheetName val="토목"/>
      <sheetName val="산출변"/>
      <sheetName val="원가변"/>
      <sheetName val="토목변"/>
      <sheetName val="건축변"/>
      <sheetName val="관"/>
      <sheetName val="Sheet6"/>
      <sheetName val="데리네이타현황"/>
      <sheetName val="2차계약설변112"/>
      <sheetName val="건축내역"/>
      <sheetName val="총괄표"/>
      <sheetName val="JOIN(2span)"/>
      <sheetName val="간접"/>
      <sheetName val="부대공Ⅱ"/>
      <sheetName val="3.자재비(총괄)"/>
      <sheetName val="가감수량"/>
      <sheetName val="맨홀수량산출"/>
      <sheetName val="(A)내역서"/>
      <sheetName val="단가 및 재료비"/>
      <sheetName val="중기사용료산출근거"/>
      <sheetName val="공사설계"/>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식재인부"/>
      <sheetName val="데이타"/>
      <sheetName val="수목(가-마)"/>
      <sheetName val="수목(바-주목)"/>
      <sheetName val="수목(중국단풍-)"/>
      <sheetName val="지주목수"/>
      <sheetName val="갑지"/>
      <sheetName val="목차"/>
      <sheetName val="1표지-공사시방서"/>
      <sheetName val="2표지-설계내역서"/>
      <sheetName val="원가계산서"/>
      <sheetName val="관급내역서"/>
      <sheetName val="내역서"/>
      <sheetName val="일위대가표"/>
      <sheetName val="aiming(일위대가표)"/>
      <sheetName val="산출서"/>
      <sheetName val="F단가비교표"/>
      <sheetName val="3표지-설계도면"/>
      <sheetName val="노임"/>
      <sheetName val="炷舅?XLS]데이타'!$E$124"/>
      <sheetName val="ls]노임"/>
      <sheetName val="____"/>
      <sheetName val="___"/>
      <sheetName val="설변공종별"/>
      <sheetName val="설변조정내역"/>
      <sheetName val="건기토원가"/>
      <sheetName val="집계표"/>
      <sheetName val="건축원가"/>
      <sheetName val="토목원가"/>
      <sheetName val="기계원가"/>
      <sheetName val="건축집계"/>
      <sheetName val="건축내역"/>
      <sheetName val="토목내역"/>
      <sheetName val="기계내역"/>
      <sheetName val="표지"/>
      <sheetName val="소일위대가코드표"/>
      <sheetName val="炷舅?XLS"/>
      <sheetName val="ls"/>
      <sheetName val="토공사"/>
      <sheetName val="품셈집계표"/>
      <sheetName val="자재조사표(참고용)"/>
      <sheetName val="일반부표집계표"/>
      <sheetName val="수목일위"/>
      <sheetName val=""/>
      <sheetName val="수목데이타"/>
      <sheetName val="수목표준대가"/>
      <sheetName val="간접"/>
      <sheetName val="원가계산"/>
      <sheetName val="설명"/>
      <sheetName val="노임단가"/>
      <sheetName val="단가조사"/>
      <sheetName val="건축2"/>
      <sheetName val="기타 정보통신공사"/>
      <sheetName val="단가대비표"/>
      <sheetName val="시설물일위"/>
      <sheetName val="가설공사"/>
      <sheetName val="단가결정"/>
      <sheetName val="내역아"/>
      <sheetName val="울타리"/>
      <sheetName val="문학간접"/>
      <sheetName val="원내역"/>
      <sheetName val="6호기"/>
      <sheetName val="Sheet1"/>
      <sheetName val="Customer Databas"/>
      <sheetName val="품셈TABLE"/>
      <sheetName val="2000.11월설계내역"/>
      <sheetName val="AS포장복구 "/>
      <sheetName val="표지 (2)"/>
      <sheetName val="공종단가"/>
      <sheetName val="참고"/>
      <sheetName val="공사개요"/>
      <sheetName val="갑  지"/>
      <sheetName val="접속도로1"/>
      <sheetName val="평가데이터"/>
      <sheetName val="장비별표(오거보링)(Ø400)(12M)"/>
      <sheetName val="unit 4"/>
      <sheetName val="䈘목(중국단풍-)"/>
      <sheetName val="1"/>
      <sheetName val="2"/>
      <sheetName val="3"/>
      <sheetName val="4"/>
      <sheetName val="5"/>
      <sheetName val="화재 탐지 설비"/>
      <sheetName val="횡배수관재료-"/>
      <sheetName val="계산서(직선부)"/>
      <sheetName val="포장재료집계표"/>
      <sheetName val="콘크리트측구연장"/>
      <sheetName val="포장공"/>
      <sheetName val="-몰탈콘크리트"/>
      <sheetName val="-배수구조물공토공"/>
      <sheetName val="일위대가(가설)"/>
      <sheetName val="Total"/>
      <sheetName val="이름표지정"/>
      <sheetName val="건축-물가변동"/>
      <sheetName val="데리네이타현황"/>
      <sheetName val="현장관리비"/>
      <sheetName val="수량산출서"/>
      <sheetName val="간선계산"/>
      <sheetName val="전익자재"/>
      <sheetName val="기초일위"/>
      <sheetName val="시설일위"/>
      <sheetName val="조명일위"/>
      <sheetName val="직재"/>
      <sheetName val="재집"/>
      <sheetName val="1차증가원가계산"/>
      <sheetName val="노무,재료"/>
      <sheetName val="가설공사비"/>
      <sheetName val="도로구조공사비"/>
      <sheetName val="도로토공공사비"/>
      <sheetName val="여수토공사비"/>
      <sheetName val="자재단가조사표-수목"/>
      <sheetName val="금액"/>
      <sheetName val="골조시행"/>
      <sheetName val="준검 내역서"/>
      <sheetName val="Sheet1 (2)"/>
      <sheetName val="Sheet2"/>
      <sheetName val="철근총괄집계표"/>
      <sheetName val="#REF"/>
      <sheetName val="집수정(600-700)"/>
      <sheetName val="토사(PE)"/>
      <sheetName val="DATE"/>
      <sheetName val="Sheet3"/>
      <sheetName val="터파기및재료"/>
      <sheetName val="빗물받이(910-510-410)"/>
      <sheetName val="우수"/>
      <sheetName val="연습"/>
      <sheetName val="9811"/>
      <sheetName val="일위대가"/>
      <sheetName val="내역"/>
      <sheetName val="DANGA"/>
      <sheetName val="교사기준면적(초등)"/>
      <sheetName val="단가 및 재료비"/>
      <sheetName val="단가산출2"/>
      <sheetName val="49"/>
      <sheetName val="금융비용"/>
      <sheetName val="2000년1차"/>
      <sheetName val="2000전체분"/>
      <sheetName val="금액내역서"/>
      <sheetName val="총괄내역"/>
      <sheetName val="전주2本1"/>
      <sheetName val="조명시설"/>
      <sheetName val="1.설계조건"/>
      <sheetName val="data"/>
      <sheetName val="직접경비"/>
      <sheetName val="직접인건비"/>
      <sheetName val="단가산출1"/>
      <sheetName val="공종별원가계산"/>
      <sheetName val="가감수량"/>
      <sheetName val="맨홀수량산출"/>
      <sheetName val="기본단가표"/>
      <sheetName val="별표집계"/>
      <sheetName val="공종목록표"/>
      <sheetName val="총괄내역서"/>
      <sheetName val="EACT10"/>
      <sheetName val="Mc1"/>
      <sheetName val="ABUT수량-A1"/>
      <sheetName val="품셈"/>
      <sheetName val="단가산출"/>
      <sheetName val="시설물기초"/>
      <sheetName val="노임이"/>
      <sheetName val="횡배수관토공수량"/>
      <sheetName val="토공산출(주차장)"/>
      <sheetName val="현장관리"/>
      <sheetName val="공통가설"/>
      <sheetName val="매입"/>
      <sheetName val="토공산출 (아파트)"/>
      <sheetName val="5 일위목록"/>
      <sheetName val="7 단가조사"/>
      <sheetName val="6 일위대가"/>
      <sheetName val="파일의이용"/>
      <sheetName val="E.P.T수량산출서"/>
      <sheetName val="INPUT"/>
      <sheetName val="산출내역서집계표"/>
      <sheetName val="DC-O-4-S(설명서)"/>
      <sheetName val="기계경비적용기준"/>
      <sheetName val="자재단가"/>
      <sheetName val="배수내역"/>
      <sheetName val="단가"/>
      <sheetName val="DT"/>
      <sheetName val="롤러"/>
      <sheetName val="펌프차타설"/>
      <sheetName val="참조"/>
      <sheetName val="참조M"/>
      <sheetName val="남양내역"/>
      <sheetName val="Sheet4"/>
      <sheetName val="A"/>
      <sheetName val="9509"/>
      <sheetName val="전체"/>
      <sheetName val="Ⅶ-2.현장경비산출"/>
      <sheetName val="견적시담(송포2공구)"/>
      <sheetName val="식재"/>
      <sheetName val="시설물"/>
      <sheetName val="식재출력용"/>
      <sheetName val="유지관리"/>
      <sheetName val="개인"/>
      <sheetName val="수목단가"/>
      <sheetName val="시설수량표"/>
      <sheetName val="식재수량표"/>
      <sheetName val="전기"/>
      <sheetName val="부하계산서"/>
      <sheetName val="노임(1차)"/>
      <sheetName val="10공구일위"/>
      <sheetName val="간접비"/>
      <sheetName val="철콘"/>
      <sheetName val="시멘트"/>
      <sheetName val="일위대가-1"/>
      <sheetName val="정렬"/>
      <sheetName val="평가내역"/>
      <sheetName val="입찰"/>
      <sheetName val="현경"/>
      <sheetName val="기초자료입력"/>
      <sheetName val="2공구산출내역"/>
      <sheetName val="년도별시공"/>
      <sheetName val="식재일위"/>
      <sheetName val="123"/>
      <sheetName val="공내역"/>
      <sheetName val="비목군분류일위"/>
      <sheetName val="물가자료"/>
      <sheetName val="BID"/>
      <sheetName val="중기사용료산출근거"/>
      <sheetName val="전기혼잡제경비(45)"/>
      <sheetName val="내역(APT)"/>
      <sheetName val="골조대비내역"/>
      <sheetName val="조건"/>
      <sheetName val="기초자료"/>
      <sheetName val="계수시트"/>
      <sheetName val="자재 집계표"/>
      <sheetName val="말고개터널조명전압강하"/>
      <sheetName val="현장"/>
      <sheetName val="예산명세서"/>
      <sheetName val="설계명세서"/>
      <sheetName val="자료입력"/>
      <sheetName val="1차 내역서"/>
      <sheetName val="기계설비-물가변동"/>
      <sheetName val="일위"/>
      <sheetName val="일위목록"/>
      <sheetName val="준공정산"/>
      <sheetName val="수량산출"/>
      <sheetName val="총괄표"/>
      <sheetName val="예가표"/>
      <sheetName val="세부내역"/>
      <sheetName val="공구원가계산"/>
      <sheetName val="전선 및 전선관"/>
      <sheetName val="금융"/>
      <sheetName val="설계내역일위"/>
      <sheetName val="상 부"/>
      <sheetName val="삭제금지단가"/>
      <sheetName val="개소별수량산출"/>
      <sheetName val="실행간접비용"/>
      <sheetName val="合成単価作成表-BLDG"/>
      <sheetName val="카렌스센터계량기설치공사"/>
      <sheetName val="설계서"/>
      <sheetName val="공사기본내용입력"/>
      <sheetName val="공통"/>
      <sheetName val="단가표 (2)"/>
      <sheetName val="충주"/>
      <sheetName val="공사별 가중치 산출근거(토목)"/>
      <sheetName val="가중치근거(조경)"/>
      <sheetName val="JUCKEYK"/>
      <sheetName val="단위단가"/>
      <sheetName val="토목주소"/>
      <sheetName val="EQT-ESTN"/>
      <sheetName val="일위대가목차"/>
      <sheetName val="토공집계"/>
      <sheetName val="공사비예산서(토목분)"/>
      <sheetName val="퍼스트"/>
      <sheetName val="지수"/>
      <sheetName val="대치판정"/>
      <sheetName val="2.대외공문"/>
      <sheetName val="에너지동"/>
      <sheetName val="대가표(품셈)"/>
      <sheetName val="관공일위대가"/>
      <sheetName val="지주목시비량산출서"/>
      <sheetName val="사급자재"/>
      <sheetName val="약품설비"/>
      <sheetName val="교육종류"/>
      <sheetName val="내역서01"/>
      <sheetName val="경산"/>
      <sheetName val="공사요율산출표"/>
      <sheetName val="토공수량"/>
      <sheetName val="수안보-MBR1"/>
      <sheetName val="동해title"/>
      <sheetName val="운동장 (2)"/>
      <sheetName val="11월"/>
      <sheetName val="자단"/>
      <sheetName val="인공산출"/>
      <sheetName val="담장산출"/>
      <sheetName val="주요항목별"/>
      <sheetName val="DB@Acess"/>
      <sheetName val="Civil"/>
      <sheetName val="입력자료"/>
      <sheetName val="견적"/>
      <sheetName val="부하계산"/>
      <sheetName val="날개벽(좌,우=60도-4개)"/>
      <sheetName val="밸브설치"/>
      <sheetName val="일반부표"/>
      <sheetName val="입찰안"/>
      <sheetName val="GAS"/>
      <sheetName val="귀래 설계 공내역서"/>
      <sheetName val="설계예산서"/>
      <sheetName val="설계내역서"/>
      <sheetName val="조명율표"/>
      <sheetName val="공종집계"/>
      <sheetName val="예산갑지"/>
      <sheetName val="설계내"/>
      <sheetName val="SG"/>
      <sheetName val="총괄표1"/>
      <sheetName val="퇴직금(울산천상)"/>
      <sheetName val="기성청구"/>
      <sheetName val="견적율"/>
      <sheetName val="BH"/>
      <sheetName val="부대공Ⅱ"/>
      <sheetName val="가도공"/>
      <sheetName val="현관"/>
      <sheetName val="인원"/>
      <sheetName val="일위집계표"/>
      <sheetName val="제수"/>
      <sheetName val="공기"/>
      <sheetName val="MOTOR"/>
      <sheetName val="소야공정계획표"/>
      <sheetName val="자료"/>
      <sheetName val="간선"/>
      <sheetName val="전압"/>
      <sheetName val="조도"/>
      <sheetName val="동력"/>
      <sheetName val="D&amp;P특기사항"/>
      <sheetName val="1안"/>
      <sheetName val="공통비총괄표"/>
      <sheetName val="내역서2안"/>
      <sheetName val="중기일위대가"/>
      <sheetName val="단가비교"/>
      <sheetName val="JUCK"/>
      <sheetName val="정화조방수미장"/>
      <sheetName val="코드"/>
      <sheetName val="인건비"/>
      <sheetName val="설계내역"/>
      <sheetName val="03하반기내역서"/>
      <sheetName val="04상반기"/>
      <sheetName val="약품공급2"/>
      <sheetName val="공작물조직표(용배수)"/>
      <sheetName val="기기리스트"/>
      <sheetName val="부대공1(65-77,93-95)"/>
      <sheetName val="부대공2(78-"/>
      <sheetName val="배수및구조물공1"/>
      <sheetName val="구조물토공"/>
      <sheetName val="토공2(11~19)"/>
      <sheetName val="배수및구조물공2"/>
      <sheetName val="토공1(1~10,92)"/>
      <sheetName val="토공3(20~31)"/>
      <sheetName val="날개벽수량표"/>
      <sheetName val="산출근거"/>
      <sheetName val="1호인버트수량"/>
      <sheetName val="석축설면"/>
      <sheetName val="법면단"/>
      <sheetName val="설계조건"/>
      <sheetName val="안정계산"/>
      <sheetName val="단면검토"/>
      <sheetName val="SCHE"/>
      <sheetName val="평교-내역"/>
      <sheetName val="bearing"/>
      <sheetName val="노무비단가"/>
      <sheetName val="4-10"/>
      <sheetName val="기타_정보통신공사"/>
      <sheetName val="2000_11월설계내역"/>
      <sheetName val="Customer_Databas"/>
      <sheetName val="AS포장복구_"/>
      <sheetName val="표지_(2)"/>
      <sheetName val="갑__지"/>
      <sheetName val="unit_4"/>
      <sheetName val="화재_탐지_설비"/>
      <sheetName val="준검_내역서"/>
      <sheetName val="Sheet1_(2)"/>
      <sheetName val="단가_및_재료비"/>
      <sheetName val="1_설계조건"/>
      <sheetName val="토공산출_(아파트)"/>
      <sheetName val="Ⅶ-2_현장경비산출"/>
      <sheetName val="단가표_(2)"/>
      <sheetName val="5_일위목록"/>
      <sheetName val="7_단가조사"/>
      <sheetName val="6_일위대가"/>
      <sheetName val="E_P_T수량산출서"/>
      <sheetName val="WORK"/>
      <sheetName val="잡비"/>
      <sheetName val="투찰금액"/>
      <sheetName val="간지"/>
      <sheetName val="배수공"/>
      <sheetName val="건축내역서"/>
      <sheetName val="설비내역서"/>
      <sheetName val="전기내역서"/>
      <sheetName val="전기일위대가"/>
      <sheetName val="정부노임단가"/>
      <sheetName val="지급자재"/>
      <sheetName val="기타_정보통신공사1"/>
      <sheetName val="Customer_Databas1"/>
      <sheetName val="AS포장복구_1"/>
      <sheetName val="2000_11월설계내역1"/>
      <sheetName val="표지_(2)1"/>
      <sheetName val="갑__지1"/>
      <sheetName val="unit_41"/>
      <sheetName val="화재_탐지_설비1"/>
      <sheetName val="준검_내역서1"/>
      <sheetName val="Sheet1_(2)1"/>
      <sheetName val="단가_및_재료비1"/>
      <sheetName val="1_설계조건1"/>
      <sheetName val="Ⅶ-2_현장경비산출1"/>
      <sheetName val="토공산출_(아파트)1"/>
      <sheetName val="5_일위목록1"/>
      <sheetName val="7_단가조사1"/>
      <sheetName val="6_일위대가1"/>
      <sheetName val="E_P_T수량산출서1"/>
      <sheetName val="노무비"/>
      <sheetName val="3.바닥판  "/>
      <sheetName val="구조물공1(51~56)"/>
      <sheetName val="Sheet6"/>
      <sheetName val="설계예시"/>
      <sheetName val="귀래_설계_공내역서"/>
      <sheetName val="자재_집계표"/>
      <sheetName val="전선_및_전선관"/>
      <sheetName val=" 견적서"/>
      <sheetName val="수로단위수량"/>
      <sheetName val="천방교접속"/>
      <sheetName val="근거(기밀댐퍼)"/>
      <sheetName val="9GNG운반"/>
      <sheetName val="당초내역서"/>
      <sheetName val="Y-WORK"/>
      <sheetName val="가설"/>
      <sheetName val="구조포설"/>
      <sheetName val="복구"/>
      <sheetName val="부대"/>
      <sheetName val="부호표"/>
      <sheetName val="토공"/>
      <sheetName val="참조(2)"/>
      <sheetName val="실행철강하도"/>
      <sheetName val="EJ"/>
      <sheetName val="제잡비"/>
      <sheetName val="토집"/>
      <sheetName val="자판실행"/>
      <sheetName val="설계가"/>
      <sheetName val="자재"/>
      <sheetName val="1.가설"/>
      <sheetName val="4.목공사"/>
      <sheetName val="덕소내역"/>
      <sheetName val="가격비"/>
      <sheetName val="炷舅_XLS_데이타'!$E$124"/>
      <sheetName val="ls_노임"/>
      <sheetName val="炷舅_XLS"/>
      <sheetName val="기성내역"/>
      <sheetName val="토공집계표"/>
      <sheetName val="설계"/>
      <sheetName val="수량계산서 집계표(가설 신설 및 철거-을지로3가 3호선)"/>
      <sheetName val="수량계산서 집계표(신설-을지로3가 3호선)"/>
      <sheetName val="수량계산서 집계표(철거-을지로3가 3호선)"/>
      <sheetName val="시공"/>
      <sheetName val="총괄"/>
      <sheetName val="단목"/>
      <sheetName val="토목수량"/>
      <sheetName val="3련 BOX"/>
      <sheetName val="대로근거"/>
      <sheetName val="중로근거"/>
      <sheetName val="와동25-3(변경)"/>
      <sheetName val="부대내역"/>
      <sheetName val="제잡비집계"/>
      <sheetName val="가설건물"/>
      <sheetName val="70%"/>
      <sheetName val="ITEM"/>
      <sheetName val="터널조도"/>
      <sheetName val="6PILE  (돌출)"/>
      <sheetName val="소요자재"/>
      <sheetName val="노무산출서"/>
      <sheetName val="횡배수관수량집계"/>
      <sheetName val="횡배수관기초"/>
      <sheetName val="원가"/>
      <sheetName val="절감계산"/>
      <sheetName val="기성내역서표지"/>
      <sheetName val="각종단가"/>
      <sheetName val="수량집계표"/>
      <sheetName val="공종별수량집계"/>
      <sheetName val="견적서"/>
      <sheetName val="품셈표"/>
      <sheetName val="인사자료총집계"/>
      <sheetName val="타견적(을)"/>
      <sheetName val="부시수량"/>
      <sheetName val="현장조사"/>
      <sheetName val="요약&amp;결과"/>
      <sheetName val="일위대가목록"/>
      <sheetName val="3.하중산정4.지지력"/>
      <sheetName val="적용기준"/>
      <sheetName val="하수급견적대비"/>
      <sheetName val="Ȁ_x0004_夁瓅"/>
      <sheetName val="FB25JN"/>
      <sheetName val="1차_내역서"/>
      <sheetName val="가로등"/>
      <sheetName val="진주방향"/>
      <sheetName val="01"/>
      <sheetName val="날개벽"/>
      <sheetName val="PW3"/>
      <sheetName val="PW4"/>
      <sheetName val="SC1"/>
      <sheetName val="PE"/>
      <sheetName val="PM"/>
      <sheetName val="TR"/>
      <sheetName val="공정코드"/>
      <sheetName val="주관사업"/>
      <sheetName val="시추주상도"/>
      <sheetName val="건축(을)"/>
      <sheetName val="을"/>
      <sheetName val="전기공사"/>
      <sheetName val="부안일위"/>
      <sheetName val="위치조서"/>
      <sheetName val="과세내역(세부)"/>
      <sheetName val="증감내역서"/>
      <sheetName val="배수판"/>
      <sheetName val="평형별수량표"/>
      <sheetName val="가설개략"/>
      <sheetName val="을지"/>
      <sheetName val="평당"/>
      <sheetName val="매입세"/>
      <sheetName val="창호"/>
      <sheetName val="전계가"/>
      <sheetName val="TEL"/>
      <sheetName val="교대시점"/>
      <sheetName val="1공구내역서(1)"/>
      <sheetName val="참고자료"/>
      <sheetName val="기초1"/>
      <sheetName val="수목데이타 "/>
      <sheetName val="7단가"/>
      <sheetName val="원형1호맨홀토공수량"/>
      <sheetName val="List"/>
      <sheetName val="10"/>
      <sheetName val="11"/>
      <sheetName val="6"/>
      <sheetName val="7"/>
      <sheetName val="8"/>
      <sheetName val="9"/>
      <sheetName val="개요"/>
      <sheetName val="수량"/>
      <sheetName val="발생토"/>
      <sheetName val="말뚝지지력산정"/>
      <sheetName val="邅☳"/>
      <sheetName val="PAINT"/>
      <sheetName val="실행"/>
      <sheetName val="신표지1"/>
      <sheetName val="GAS저장소"/>
      <sheetName val="라인마킹"/>
      <sheetName val="위험물저장소"/>
      <sheetName val="일반창고동"/>
      <sheetName val="계산내역(설비)"/>
      <sheetName val="공사발의서"/>
      <sheetName val="S0"/>
      <sheetName val="3.공통공사대비"/>
      <sheetName val="전차선로 물량표"/>
      <sheetName val="한강운반비"/>
      <sheetName val="공통(20-91)"/>
      <sheetName val="연돌일위집계"/>
      <sheetName val="토공실행"/>
      <sheetName val="재료단가"/>
      <sheetName val="사전공사"/>
      <sheetName val="동력부하계산"/>
      <sheetName val="가스내역"/>
      <sheetName val="이름정의"/>
      <sheetName val="초기화면"/>
      <sheetName val="기계실 D200"/>
      <sheetName val="토목"/>
      <sheetName val="간선토공재집"/>
      <sheetName val="지선토공재집"/>
      <sheetName val="단면가정"/>
      <sheetName val="우수공"/>
      <sheetName val="구조물철거타공정이월"/>
      <sheetName val="기준액"/>
      <sheetName val="2호맨홀공제수량"/>
      <sheetName val="인부신상자료"/>
      <sheetName val="직접공사비집계표_7"/>
      <sheetName val="공통가설_8"/>
      <sheetName val="기타시설"/>
      <sheetName val="아파트_9"/>
      <sheetName val="주민복지관"/>
      <sheetName val="지하주차장"/>
      <sheetName val="단위수량산출"/>
      <sheetName val="설계기준"/>
      <sheetName val="2.2.10.샤시등"/>
      <sheetName val="내역1"/>
      <sheetName val="공사비집계표"/>
      <sheetName val="대공종"/>
      <sheetName val="EQUIP-H"/>
      <sheetName val="수량집계"/>
      <sheetName val="A-4"/>
      <sheetName val="TB-내역서"/>
      <sheetName val="성곽내역서"/>
      <sheetName val="Sheet13"/>
      <sheetName val="발전기"/>
      <sheetName val="Sheet14"/>
      <sheetName val="영업.일1"/>
      <sheetName val="전등설비"/>
      <sheetName val="교대토공시점"/>
      <sheetName val="단"/>
      <sheetName val="소방"/>
      <sheetName val="식재일위대가"/>
      <sheetName val="항목(1)"/>
      <sheetName val="BOOK4"/>
      <sheetName val="역T형교대(말뚝기초)"/>
      <sheetName val="가스(내역)"/>
      <sheetName val="COVER"/>
      <sheetName val="3차준공"/>
      <sheetName val="MAIN"/>
      <sheetName val="기타공사"/>
      <sheetName val="단청(제외)"/>
      <sheetName val="목공집계"/>
      <sheetName val="미장(2)"/>
      <sheetName val="운반"/>
      <sheetName val="지붕(기와)"/>
      <sheetName val="200"/>
      <sheetName val="코드표"/>
      <sheetName val="1.설계기준"/>
      <sheetName val="노 무 비"/>
      <sheetName val="중기사용료"/>
      <sheetName val="Code"/>
      <sheetName val="계정"/>
      <sheetName val="남양시작동자105노65기1.3화1.2"/>
      <sheetName val="남양시작동010313100%"/>
      <sheetName val="조명율"/>
      <sheetName val="항목등록"/>
      <sheetName val="남양구조시험동"/>
      <sheetName val="2.가로등(영구)"/>
      <sheetName val="공사원가"/>
      <sheetName val="부하(성남)"/>
      <sheetName val="sub"/>
      <sheetName val="N賃率-職"/>
      <sheetName val="기초공"/>
      <sheetName val="기둥(원형)"/>
      <sheetName val="cable-data"/>
      <sheetName val="22인공"/>
      <sheetName val="프랜트면허"/>
      <sheetName val="관리,공감"/>
      <sheetName val="D16"/>
      <sheetName val="D25"/>
      <sheetName val="D22"/>
      <sheetName val="ENTRY"/>
      <sheetName val="변경일위"/>
      <sheetName val="Book1"/>
      <sheetName val="용산1(해보)"/>
      <sheetName val="통합내역"/>
      <sheetName val="재정비직인"/>
      <sheetName val="G.R300경비"/>
      <sheetName val="98지급계획"/>
      <sheetName val="실행(표지,갑,을)"/>
      <sheetName val="-배수구조물⳵토공"/>
      <sheetName val="경상비"/>
      <sheetName val="경비"/>
      <sheetName val="공사비산출내역"/>
      <sheetName val="I一般比"/>
      <sheetName val="가격조사서"/>
      <sheetName val="JOIN(2span)"/>
      <sheetName val="바닥판"/>
      <sheetName val="주빔의 설계"/>
      <sheetName val="철근량산정및사용성검토"/>
      <sheetName val="입력DATA"/>
      <sheetName val="tggwan(mac)"/>
      <sheetName val="TRE TABLE"/>
      <sheetName val="월별입차량"/>
      <sheetName val="GAEYO"/>
      <sheetName val="X17-TOTAL"/>
      <sheetName val="도급예산내역서봉투"/>
      <sheetName val="공사원가계산서"/>
      <sheetName val="설계산출표지"/>
      <sheetName val="도급예산내역서총괄표"/>
      <sheetName val="을부담운반비"/>
      <sheetName val="운반비산출"/>
      <sheetName val="우배수"/>
      <sheetName val="원형맨홀수량"/>
      <sheetName val="현장관리비 산출내역"/>
      <sheetName val="철거산출근거"/>
      <sheetName val="투자효율분석"/>
      <sheetName val="오억미만"/>
      <sheetName val="고창방향"/>
      <sheetName val="설비2차"/>
      <sheetName val="자"/>
      <sheetName val="노"/>
      <sheetName val="설명서"/>
      <sheetName val="예정공정표"/>
      <sheetName val="표지1"/>
      <sheetName val="영창26"/>
      <sheetName val="Front"/>
      <sheetName val="wall"/>
      <sheetName val="현장관리비 "/>
      <sheetName val="수입"/>
      <sheetName val="기성2"/>
      <sheetName val="예정(3)"/>
      <sheetName val="건축공사수량"/>
      <sheetName val="Factor"/>
      <sheetName val="General Data"/>
      <sheetName val="기구조직"/>
      <sheetName val="DATA1"/>
      <sheetName val="관내역"/>
      <sheetName val="내역(토목)"/>
      <sheetName val="1-1평균터파기고(1)"/>
      <sheetName val="현장지지물물량"/>
      <sheetName val="일위대가(건축)"/>
      <sheetName val="내2"/>
      <sheetName val="암거단위-1련"/>
      <sheetName val="신우"/>
      <sheetName val="계약내역서(을지)"/>
      <sheetName val="자재_집계표1"/>
      <sheetName val="귀래_설계_공내역서1"/>
      <sheetName val="전선_및_전선관1"/>
      <sheetName val="2_대외공문"/>
      <sheetName val="공사별_가중치_산출근거(토목)"/>
      <sheetName val="상_부"/>
      <sheetName val="운동장_(2)"/>
      <sheetName val="1차_내역서1"/>
      <sheetName val="_견적서"/>
      <sheetName val="수량계산서_집계표(가설_신설_및_철거-을지로3가_3호선)"/>
      <sheetName val="수량계산서_집계표(신설-을지로3가_3호선)"/>
      <sheetName val="수량계산서_집계표(철거-을지로3가_3호선)"/>
      <sheetName val="3_바닥판__"/>
      <sheetName val="표  지"/>
      <sheetName val="목차 "/>
      <sheetName val="계획서"/>
      <sheetName val="연장"/>
      <sheetName val="위치도(점용허가용)"/>
      <sheetName val="신청서"/>
      <sheetName val="우각부보강"/>
      <sheetName val="결재갑지"/>
      <sheetName val="앉음벽 (2)"/>
      <sheetName val="Cost bd-&quot;A&quot;"/>
      <sheetName val="XXXXXX"/>
      <sheetName val="일반문틀 설치"/>
      <sheetName val="샌딩 에폭시 도장"/>
      <sheetName val="스텐문틀설치"/>
      <sheetName val="일위_파일"/>
      <sheetName val="결재판(삭제하지말아주세요)"/>
      <sheetName val="O＆P"/>
      <sheetName val="청천내"/>
      <sheetName val="인건비 "/>
      <sheetName val="table"/>
      <sheetName val="CC16-내역서"/>
      <sheetName val="단위수량"/>
      <sheetName val="3BL공동구 수량"/>
      <sheetName val="테이블"/>
      <sheetName val="안정검토(온1)"/>
      <sheetName val="설계내역서 "/>
      <sheetName val="1단계"/>
      <sheetName val="소비자가"/>
      <sheetName val="시화점실행"/>
      <sheetName val="투입비"/>
      <sheetName val="철근량"/>
      <sheetName val="날개벽(좌,우=45도,75도)"/>
      <sheetName val="신규품셈목차"/>
      <sheetName val="단가입력창"/>
      <sheetName val="공종단가표 "/>
      <sheetName val="산출2-기기동력"/>
      <sheetName val="시중노임단가"/>
      <sheetName val="투찰내역"/>
      <sheetName val="단면 (2)"/>
      <sheetName val="b_balju"/>
      <sheetName val="인제내역"/>
      <sheetName val="내역서(전기)"/>
      <sheetName val="토적계산"/>
      <sheetName val="대비"/>
      <sheetName val="3연box"/>
      <sheetName val="단 box"/>
      <sheetName val="H-pile(298x299)"/>
      <sheetName val="H-pile(250x250)"/>
      <sheetName val="노임 단가"/>
      <sheetName val="환경기계공정표 (3)"/>
      <sheetName val="내역서(기성청구)"/>
      <sheetName val="XL4Poppy"/>
      <sheetName val="2000,9월 일위"/>
      <sheetName val="품의서(0217)"/>
      <sheetName val="자재표"/>
      <sheetName val="포장자재집계표"/>
      <sheetName val="INPUTDATA"/>
      <sheetName val="전선관"/>
      <sheetName val="고개가설"/>
      <sheetName val="P-산#1-1(WOWA1)"/>
      <sheetName val="5.전사투자계획종함안"/>
      <sheetName val="도급원가"/>
      <sheetName val="cal"/>
      <sheetName val="b_balju_cho"/>
      <sheetName val="내역서-전체낙찰율"/>
      <sheetName val="설계변경조서"/>
      <sheetName val="자재단가_사급"/>
      <sheetName val="중기기준"/>
      <sheetName val="중기적산목록"/>
      <sheetName val="guard(mac)"/>
      <sheetName val="VXXXXX"/>
      <sheetName val="단가산출서 (2)"/>
      <sheetName val="단가산출서"/>
      <sheetName val="환율 및 노임"/>
      <sheetName val="속 일위대가"/>
      <sheetName val="자재단가대비표"/>
      <sheetName val="사급자재비"/>
      <sheetName val="기계경비일람"/>
      <sheetName val="계산서(곡선부)"/>
      <sheetName val="사업비변경내역(96.9단가)"/>
      <sheetName val="경율산정.XLS"/>
      <sheetName val="차수"/>
      <sheetName val="관기성공.내"/>
      <sheetName val="공종별자재"/>
      <sheetName val="도장재료산출"/>
      <sheetName val="설비"/>
      <sheetName val="실행내역서"/>
      <sheetName val="(A)내역서"/>
      <sheetName val="직원투입계획"/>
      <sheetName val="unitpric"/>
      <sheetName val="암거단위"/>
      <sheetName val="횡 연장"/>
      <sheetName val="※참고자료※"/>
      <sheetName val="공량산출서"/>
      <sheetName val="도시가스현황"/>
      <sheetName val="견적대비"/>
      <sheetName val="HVAC"/>
      <sheetName val="월별"/>
      <sheetName val="가감수량(2호)"/>
      <sheetName val="맨홀수량산출(2호)"/>
      <sheetName val="직노"/>
      <sheetName val="연결임시"/>
      <sheetName val="안내"/>
      <sheetName val="입력"/>
      <sheetName val="환율표"/>
      <sheetName val="단가 산출서(산근#1~#102)"/>
      <sheetName val="교각1"/>
      <sheetName val="집계"/>
      <sheetName val="증감대비"/>
      <sheetName val="총괄집계표"/>
      <sheetName val="샘플표지"/>
      <sheetName val="중갑지"/>
      <sheetName val="1안내역"/>
      <sheetName val="공사대장"/>
      <sheetName val="공사비총괄표"/>
      <sheetName val="6.가격조사서 "/>
      <sheetName val="계측제어설비"/>
      <sheetName val="기타경비"/>
      <sheetName val="잔토처리"/>
      <sheetName val="터파기,되메우기,램머,코아"/>
      <sheetName val="절단,포장깨기"/>
      <sheetName val="토공정보"/>
      <sheetName val="건축공사"/>
      <sheetName val="대비표"/>
      <sheetName val="영동(D)"/>
      <sheetName val="방호시설검토"/>
      <sheetName val="신.분"/>
      <sheetName val="잡철물"/>
      <sheetName val="마포토정"/>
      <sheetName val="아파트"/>
      <sheetName val="부대시설"/>
      <sheetName val="재정비내역"/>
      <sheetName val="지적고시내역"/>
      <sheetName val="입출재고현황 (2)"/>
      <sheetName val="별표 "/>
      <sheetName val="무시"/>
      <sheetName val="보건노"/>
      <sheetName val="공사현황"/>
      <sheetName val="왕십리방향"/>
      <sheetName val="CON'C"/>
      <sheetName val="설계기준 및 하중계산"/>
      <sheetName val="설계서(본관)"/>
      <sheetName val="빙장비사양"/>
      <sheetName val="장비사양"/>
      <sheetName val="LF자재단가"/>
      <sheetName val="예산M12A"/>
      <sheetName val="변수값"/>
      <sheetName val="중기상차"/>
      <sheetName val="AS복구"/>
      <sheetName val="중기터파기"/>
      <sheetName val="copy"/>
      <sheetName val="서식"/>
      <sheetName val="설직재-1"/>
      <sheetName val="제직재"/>
      <sheetName val="일위(PN)"/>
      <sheetName val="DATA_Garak"/>
      <sheetName val="DATA_Total"/>
      <sheetName val="DATA_Kwangju"/>
      <sheetName val="DATA_Daejeon"/>
      <sheetName val="DATA_Sadang"/>
      <sheetName val="DATA_Yangjae"/>
      <sheetName val="DATA_Yoido"/>
      <sheetName val="DATA_Ulsan"/>
      <sheetName val="DATA_Incheon"/>
      <sheetName val="DATA_Jeonju"/>
      <sheetName val="기준표"/>
      <sheetName val="기준비용"/>
      <sheetName val="견"/>
      <sheetName val="실행내역"/>
      <sheetName val="AHU집계"/>
      <sheetName val="공조기휀"/>
      <sheetName val="공조기"/>
      <sheetName val="자재단가집계"/>
      <sheetName val="가격"/>
      <sheetName val="PC"/>
      <sheetName val="자재조사표"/>
      <sheetName val="단가조사표"/>
      <sheetName val="일위대가(계측기설치)"/>
      <sheetName val="1회기성을"/>
      <sheetName val="48일위"/>
      <sheetName val="48수량"/>
      <sheetName val="22수량"/>
      <sheetName val="49일위"/>
      <sheetName val="22일위"/>
      <sheetName val="49수량"/>
      <sheetName val="선급금신청서"/>
      <sheetName val="덕전리"/>
      <sheetName val="3.바닥판설계"/>
      <sheetName val="FAB별"/>
      <sheetName val="재료집계표"/>
      <sheetName val="J直材4"/>
      <sheetName val="도급FORM"/>
      <sheetName val="일목"/>
      <sheetName val="토목-물가"/>
      <sheetName val="F4-F7"/>
      <sheetName val="케이블류 OLD"/>
      <sheetName val="접속도로"/>
      <sheetName val="카메라"/>
      <sheetName val="99.12"/>
      <sheetName val="내역서1"/>
      <sheetName val="개산공사비"/>
      <sheetName val="장비가동"/>
      <sheetName val="woo(mac)"/>
      <sheetName val="대비표(토공1안)"/>
      <sheetName val="36+45-113-18+19+20I"/>
      <sheetName val="부속동"/>
      <sheetName val="도"/>
      <sheetName val="심사물량"/>
      <sheetName val="심사계산"/>
      <sheetName val="ilch"/>
      <sheetName val="Apt내역"/>
      <sheetName val="C3"/>
      <sheetName val="냉천부속동"/>
      <sheetName val="0.갑지"/>
      <sheetName val="8.현장관리비"/>
      <sheetName val="7.안전관리비"/>
      <sheetName val="96보완계획7.12"/>
      <sheetName val="2.토목공사"/>
      <sheetName val="내역표지"/>
      <sheetName val="교대"/>
      <sheetName val="도급"/>
      <sheetName val="XREF"/>
      <sheetName val="감가상각누계액"/>
      <sheetName val="분류"/>
      <sheetName val="RAW DATA"/>
      <sheetName val="#3_일위대가목록"/>
      <sheetName val="SUMMARY(S)"/>
      <sheetName val="견적대비표"/>
      <sheetName val="물량표"/>
      <sheetName val="물가대비표"/>
      <sheetName val="세부내역서"/>
      <sheetName val="보차도경계석"/>
      <sheetName val="일위집계(기존)"/>
      <sheetName val="산출내역(K2)"/>
      <sheetName val="구조물공"/>
      <sheetName val="제출내역 (2)"/>
      <sheetName val="6공구(당초)"/>
      <sheetName val="부대공"/>
      <sheetName val="공사비집계"/>
      <sheetName val="투찰"/>
      <sheetName val="1,2공구원가계산서"/>
      <sheetName val="Macro2"/>
      <sheetName val="1공구산출내역서"/>
      <sheetName val="Macro1"/>
      <sheetName val="ETC"/>
      <sheetName val="관계주식"/>
      <sheetName val="부표총괄표"/>
      <sheetName val="토목내역서"/>
      <sheetName val="SCHEDULE"/>
      <sheetName val="ELECTRIC"/>
      <sheetName val="전체제잡비"/>
      <sheetName val="세골재  T2 변경 현황"/>
      <sheetName val="단가비교표"/>
      <sheetName val="3차설계"/>
      <sheetName val="목표세부명세"/>
      <sheetName val="MAT_N048"/>
      <sheetName val="공주-교대(A1)"/>
      <sheetName val="BQ"/>
      <sheetName val="일위대가(내역)"/>
      <sheetName val="foxz"/>
      <sheetName val="실행집계"/>
      <sheetName val="원실행"/>
      <sheetName val="공통가설계"/>
      <sheetName val="공통가설비"/>
      <sheetName val="현관계"/>
      <sheetName val="원가LIST"/>
      <sheetName val="월별투입계획"/>
      <sheetName val="현황"/>
      <sheetName val="현황(1공구)"/>
      <sheetName val="현황(2공구)"/>
      <sheetName val="현황(3공구)"/>
      <sheetName val="1공구 단가 (정원)"/>
      <sheetName val="1공구 단가 (산광)"/>
      <sheetName val="1공구 단가 (용호)"/>
      <sheetName val="간지 (2)"/>
      <sheetName val="2공구 단가(인성)"/>
      <sheetName val="2공구 단가(대동)"/>
      <sheetName val="2공구 단가(산광)"/>
      <sheetName val="터널구조물산근"/>
      <sheetName val="도로구조물산근"/>
      <sheetName val="터널굴착단산"/>
      <sheetName val="장약패턴90M2"/>
      <sheetName val="토공산근"/>
      <sheetName val="단가산출근거"/>
      <sheetName val="구조물공수량명세서"/>
      <sheetName val="1.토공"/>
      <sheetName val="2.배수공"/>
      <sheetName val="3.구조물공"/>
      <sheetName val="4.포장공"/>
      <sheetName val="5부대공"/>
      <sheetName val="6사급자재대"/>
      <sheetName val="공통가설공"/>
      <sheetName val="BASIC1"/>
      <sheetName val="재료비"/>
      <sheetName val="중기비"/>
      <sheetName val="공사비"/>
      <sheetName val="가드레일산근"/>
      <sheetName val="적용2002"/>
      <sheetName val="중기"/>
      <sheetName val="PACKING LIST"/>
      <sheetName val="조경공사(총괄)"/>
      <sheetName val="지주목 및 비료산출기준"/>
      <sheetName val="지주목및비료산출"/>
      <sheetName val="시설물수량산출서"/>
      <sheetName val="수량집계A"/>
      <sheetName val="철근집계A"/>
      <sheetName val="물가시세"/>
      <sheetName val="1. 설계예산서"/>
      <sheetName val="2. 목차"/>
      <sheetName val="3.설계설명서"/>
      <sheetName val="4.시방서갑지"/>
      <sheetName val="5.시방서(일반시방서)"/>
      <sheetName val="6.시방서갑지(특기)"/>
      <sheetName val="7.예정공정표"/>
      <sheetName val="8. 설계예산서"/>
      <sheetName val="16.설계서용지(갑)"/>
      <sheetName val="17. 내역서갑지"/>
      <sheetName val="공종별집계표"/>
      <sheetName val="내 역 서"/>
      <sheetName val="일 위 대 가 표"/>
      <sheetName val="일위대가표(자동제어반제작)"/>
      <sheetName val="수 량 산 출 서"/>
      <sheetName val="계통도갑지"/>
      <sheetName val="일위대가 "/>
      <sheetName val="예산내역서"/>
      <sheetName val="총계"/>
      <sheetName val="원가서"/>
      <sheetName val="기계경비산출기준"/>
      <sheetName val="노무"/>
      <sheetName val="실행(ALT1)"/>
      <sheetName val="변경내역"/>
      <sheetName val="BOJUNGGM"/>
      <sheetName val="가시설"/>
      <sheetName val="기초단가"/>
      <sheetName val="결재판"/>
      <sheetName val="중기조종사 단위단가"/>
      <sheetName val="관접합및부설"/>
      <sheetName val="장비집계"/>
      <sheetName val="nys"/>
      <sheetName val="관급자재"/>
      <sheetName val="폐기물"/>
      <sheetName val="다공관8"/>
      <sheetName val="다공관12"/>
      <sheetName val="다공관20"/>
      <sheetName val="다공관22"/>
      <sheetName val="영구ANCHOR(1사면)"/>
      <sheetName val="영구ANCHOR(8-2사면)"/>
      <sheetName val="격자블럭공"/>
      <sheetName val="격자블럭호표"/>
      <sheetName val="장비손료"/>
      <sheetName val="공사설명서"/>
      <sheetName val="토공총괄표"/>
      <sheetName val="16-1"/>
      <sheetName val="요율"/>
      <sheetName val="전기일위목록"/>
      <sheetName val="전기대가"/>
      <sheetName val="산출조서표지"/>
      <sheetName val="공량산출"/>
      <sheetName val="단가산출_목록"/>
      <sheetName val="골재집계"/>
      <sheetName val="EQUIP LIST"/>
      <sheetName val="유림골조"/>
      <sheetName val="관람석제출"/>
      <sheetName val="건축(APT,부대동)"/>
      <sheetName val="POOM_MOTO"/>
      <sheetName val="POOM_MOTO2"/>
      <sheetName val="000000"/>
      <sheetName val="Sheet7(ㅅ)"/>
      <sheetName val="예가비교표"/>
      <sheetName val="전문품의"/>
      <sheetName val="유기공정"/>
      <sheetName val="단가비교표_공통1"/>
      <sheetName val="CTEMCOST"/>
      <sheetName val="Sheet5"/>
      <sheetName val="교대철근집계"/>
      <sheetName val="전익정산집계"/>
      <sheetName val="일반전기"/>
      <sheetName val="배수관토공"/>
      <sheetName val="날개벽(시점좌측)"/>
      <sheetName val="변화치수"/>
      <sheetName val="기성내역서"/>
      <sheetName val="마북 손익분석(CATIA)"/>
      <sheetName val="현금"/>
      <sheetName val="실행대비"/>
      <sheetName val="단위세대물량"/>
      <sheetName val="설계서(7)"/>
      <sheetName val="예산서(6)"/>
      <sheetName val="106C0300"/>
      <sheetName val="빌딩 안내"/>
      <sheetName val="도급내역서(3)"/>
      <sheetName val="배수관공"/>
      <sheetName val="현장경비"/>
      <sheetName val="type-F"/>
      <sheetName val="동일대내"/>
      <sheetName val="예산서"/>
      <sheetName val="MAT"/>
      <sheetName val="자금청구"/>
      <sheetName val="기성고조서 "/>
      <sheetName val="봉급(직영)"/>
      <sheetName val="99년신청"/>
      <sheetName val="우수받이"/>
      <sheetName val="총괄서"/>
      <sheetName val="L_RPTA05_목록"/>
      <sheetName val="건축공사집계"/>
      <sheetName val="익월작업계힉"/>
      <sheetName val="변경총괄지(1)"/>
      <sheetName val="노단"/>
      <sheetName val="Sheet17"/>
      <sheetName val="교각계산"/>
      <sheetName val="관로토공"/>
      <sheetName val="중기손료"/>
      <sheetName val="퇴직공제부금산출근거"/>
      <sheetName val="피벗테이블데이터분석"/>
      <sheetName val="평균높이산출근거"/>
      <sheetName val="횡배수관위치조서"/>
      <sheetName val="도배공사언고"/>
      <sheetName val="용수량(생활용수)"/>
      <sheetName val="연결관산출조서"/>
      <sheetName val="절감계산(보일러)"/>
      <sheetName val="갑지(추정)"/>
      <sheetName val="제2~4호표"/>
      <sheetName val="2-나.물가조사서"/>
      <sheetName val="기슭막이(야면석찰쌓기)"/>
      <sheetName val="단가표"/>
      <sheetName val="c_balju"/>
      <sheetName val="대,유,램"/>
      <sheetName val="구의33고"/>
      <sheetName val="-레미콘집계"/>
      <sheetName val="자갈,시멘트,모래산출"/>
      <sheetName val="-철근집계"/>
      <sheetName val="포장재료(1)"/>
      <sheetName val="-흄관집계"/>
      <sheetName val="계획금액"/>
      <sheetName val="2003상반기노임기준"/>
      <sheetName val="산출기초"/>
      <sheetName val="값"/>
      <sheetName val="버스운행안내"/>
      <sheetName val="근태계획서"/>
      <sheetName val="예방접종계획"/>
      <sheetName val="45,46"/>
      <sheetName val="PL단가산정"/>
      <sheetName val="그림"/>
      <sheetName val="그림2"/>
      <sheetName val="기별(종합)"/>
      <sheetName val="수로교총재료집계"/>
      <sheetName val="설계예산2"/>
      <sheetName val="단가입력"/>
      <sheetName val="Macro(차단기)"/>
      <sheetName val="사통"/>
      <sheetName val="산출기준(파견전산실)"/>
      <sheetName val="10월"/>
      <sheetName val="지입재료비"/>
      <sheetName val="인부노임"/>
      <sheetName val="매원개착터널총괄"/>
      <sheetName val="IBM UX"/>
      <sheetName val="일위1"/>
      <sheetName val="참조-(1)"/>
      <sheetName val="자동제어"/>
      <sheetName val="N賃԰_x0000__x0000_"/>
      <sheetName val="경비산출"/>
      <sheetName val="공용시설내역"/>
      <sheetName val="PriceSummary"/>
      <sheetName val="포항보고서"/>
      <sheetName val="포장집계"/>
      <sheetName val="포장연장"/>
      <sheetName val="성곽내역헾"/>
      <sheetName val="mcc일위대가"/>
      <sheetName val="수량3"/>
      <sheetName val="주소록"/>
      <sheetName val="관급"/>
      <sheetName val="단중표-ST"/>
      <sheetName val="실행내역 "/>
      <sheetName val="청-교대(A1-A2)"/>
      <sheetName val="종배수관(신)"/>
      <sheetName val="제수문"/>
      <sheetName val="1호토공"/>
      <sheetName val="좌홍배수장"/>
      <sheetName val="좌홍배수장토공"/>
      <sheetName val="BOX전기내역"/>
      <sheetName val="가시설수량"/>
      <sheetName val="선급비용"/>
      <sheetName val="99년하반기"/>
      <sheetName val="본선 토공 분배표"/>
      <sheetName val="기자재비"/>
      <sheetName val="대림경상68억"/>
      <sheetName val="일위총괄표"/>
      <sheetName val="해평견적"/>
      <sheetName val="여과지동"/>
      <sheetName val="단면치수"/>
      <sheetName val="노임단가 (2)"/>
      <sheetName val="원가계산서구조조정"/>
      <sheetName val="기성세부내역서"/>
      <sheetName val="기성원가계산서"/>
      <sheetName val="기성부분내역서"/>
      <sheetName val="평형별㓈_x0019_؟"/>
      <sheetName val="당초"/>
      <sheetName val="Summary Sheet"/>
      <sheetName val="업무분장"/>
      <sheetName val="산출동탄"/>
      <sheetName val="재료산출"/>
      <sheetName val="표준내역"/>
      <sheetName val="페인트"/>
      <sheetName val="3.부제O호표"/>
      <sheetName val="4.장비손료"/>
      <sheetName val="5.소모재료비"/>
      <sheetName val="9.공삭공지층별작업시간"/>
      <sheetName val="7.주입분사시간제원표"/>
      <sheetName val="6.작업시간표"/>
      <sheetName val="8.시멘트제원표"/>
      <sheetName val="2.품제O호표"/>
      <sheetName val="1.총괄표1500mm"/>
      <sheetName val="횡배수관"/>
      <sheetName val="실행원가내역"/>
      <sheetName val="운반공"/>
      <sheetName val="자재운반단가일람표"/>
      <sheetName val="1. 설계조건 2.단면가정 3. 하중계산"/>
      <sheetName val="DATA 입력란"/>
      <sheetName val="자재집게표 "/>
      <sheetName val="내역서적용수량 (지방도893)"/>
      <sheetName val="GI-LIST"/>
      <sheetName val="기계경비(시간당)"/>
      <sheetName val="DongCode"/>
      <sheetName val="단면(직벽형)-H=1m"/>
      <sheetName val="과단위"/>
      <sheetName val="태안9)3-2)원내역"/>
      <sheetName val="운반비"/>
      <sheetName val="[수목일위.XLS][수목일위.XLS]el________2"/>
      <sheetName val="[수목일위.XLS][수목일위.XLS]el________3"/>
      <sheetName val="일위산출"/>
      <sheetName val="용역비내역-진짜"/>
      <sheetName val="참조 (2)"/>
      <sheetName val="-치수표(곡선부)"/>
      <sheetName val="경영"/>
      <sheetName val="98년"/>
      <sheetName val="실적"/>
      <sheetName val="원가계산 (2)"/>
      <sheetName val="제잡비계산"/>
      <sheetName val="건축"/>
      <sheetName val="기초입력 DATA"/>
      <sheetName val="램머"/>
      <sheetName val="배수장토목공사비"/>
      <sheetName val="입찰견적보고서"/>
      <sheetName val="골조-APT 갑지"/>
      <sheetName val="갈현동"/>
      <sheetName val="LP-S"/>
      <sheetName val="부대tu"/>
      <sheetName val="적용공정"/>
      <sheetName val="도급기성"/>
      <sheetName val="1공구원가계산"/>
      <sheetName val="1공구원가계산서"/>
      <sheetName val="Recovered_Sheet1"/>
      <sheetName val="수량계표"/>
      <sheetName val="콘크스"/>
      <sheetName val="내역서생태통로"/>
      <sheetName val="원가계산(생태통로)"/>
      <sheetName val="생태통로"/>
      <sheetName val="내역서(석산부지)"/>
      <sheetName val="원가계산(석산부지)"/>
      <sheetName val="석산부지녹화"/>
      <sheetName val="일위대가목록(식재)"/>
      <sheetName val="일위대가 (식재)"/>
      <sheetName val="자재단가(식재)"/>
      <sheetName val="노임단가(식재)"/>
      <sheetName val="제경비적용기준"/>
      <sheetName val="공사자료입력"/>
      <sheetName val="집계(공통)"/>
      <sheetName val="집계(건축-총괄)"/>
      <sheetName val="집계(건축-공동주택)"/>
      <sheetName val="집계(건축-업무)"/>
      <sheetName val="집계(건축-지하)"/>
      <sheetName val="집계(건축-근생)"/>
      <sheetName val="내역(건축-공동주택)"/>
      <sheetName val="집계(기계-총괄)"/>
      <sheetName val="집계(기계-공동주택)"/>
      <sheetName val="집계(기계-업무)"/>
      <sheetName val="집계(기계-지하)"/>
      <sheetName val="집계(기계-근생)"/>
      <sheetName val="집계(기계-복리)"/>
      <sheetName val="집계(토목)"/>
      <sheetName val="월간관리비"/>
      <sheetName val="임금단가"/>
      <sheetName val="장비목록표"/>
      <sheetName val="장비운전경비"/>
      <sheetName val="제경비율"/>
      <sheetName val="표_재료"/>
      <sheetName val="구조물5월기성내역"/>
      <sheetName val="설명서 "/>
      <sheetName val="노임,재료비"/>
      <sheetName val="설계예산"/>
      <sheetName val="토목검측서"/>
      <sheetName val="년도별노임표"/>
      <sheetName val="중기목록표"/>
      <sheetName val="11-2.아파트내역"/>
      <sheetName val="기초코드"/>
      <sheetName val="FOB발"/>
      <sheetName val="iec"/>
      <sheetName val="ks"/>
      <sheetName val="선로정수"/>
      <sheetName val="경비_원본"/>
      <sheetName val="48일위(기존)"/>
      <sheetName val="재료값"/>
      <sheetName val="자재단가비교표"/>
      <sheetName val="L_RPTB02_01"/>
      <sheetName val="해외(원화)"/>
      <sheetName val="팔당터널(1공구)"/>
      <sheetName val="포장수량단위"/>
      <sheetName val="직접경비호표"/>
      <sheetName val="자재단가2007.10"/>
      <sheetName val="자재단가2008.4"/>
      <sheetName val="토목(대안)"/>
      <sheetName val="00노임기준"/>
      <sheetName val="INDEX  LIST"/>
      <sheetName val="타공종이기"/>
      <sheetName val="기계경비"/>
      <sheetName val="6-1. 관개량조서"/>
      <sheetName val="케이블트레이"/>
      <sheetName val="2공구하도급내역서"/>
      <sheetName val="플랜트 설치"/>
      <sheetName val="판매시설"/>
      <sheetName val="을-ATYPE"/>
      <sheetName val="장비경비"/>
      <sheetName val="설계총괄표"/>
      <sheetName val="노임단가표"/>
      <sheetName val="화성태안9공구내역(실행)"/>
      <sheetName val="30집계표"/>
      <sheetName val="산출내역서"/>
      <sheetName val="조경집계표"/>
      <sheetName val="7.원가계산서(품셈)"/>
      <sheetName val="조경내역서"/>
      <sheetName val="일위대가1"/>
      <sheetName val="단가산출근거 목록표"/>
      <sheetName val="단 가 산 출 근 거"/>
      <sheetName val="중기 목록표"/>
      <sheetName val="시간당 중기사용료"/>
      <sheetName val="노임단가목록"/>
      <sheetName val="환율및 기초자료"/>
      <sheetName val="순공사비내역서"/>
      <sheetName val="일위대가목록표"/>
      <sheetName val="기계경비목록"/>
      <sheetName val="단가산출목록"/>
      <sheetName val="단목객토단위수량산출"/>
      <sheetName val="맹암거,초지"/>
      <sheetName val="대상수목수량"/>
      <sheetName val="평당공사비산정"/>
      <sheetName val="산출(부하간선)"/>
      <sheetName val="배수장공사비명세서"/>
      <sheetName val="고유코드_설계"/>
      <sheetName val="재료"/>
      <sheetName val="일위대가목록표(1)"/>
      <sheetName val="일위대가표(1)"/>
      <sheetName val="일위대가목록표(2)"/>
      <sheetName val="일위대가표(2)"/>
      <sheetName val="자재단가조사서"/>
      <sheetName val="노임단가조사서"/>
      <sheetName val="산근1"/>
      <sheetName val="산근2"/>
      <sheetName val="산근3"/>
      <sheetName val="산근4"/>
      <sheetName val="산근5"/>
      <sheetName val="산근6"/>
      <sheetName val="산근7"/>
      <sheetName val="산근8"/>
      <sheetName val="산근9"/>
      <sheetName val="산근10"/>
      <sheetName val="산근11"/>
      <sheetName val="산근12"/>
      <sheetName val="산근13"/>
      <sheetName val="YES-T"/>
      <sheetName val="원가data"/>
      <sheetName val="계약서"/>
      <sheetName val="Sheet15"/>
      <sheetName val="아파트 내역"/>
      <sheetName val="상부공철근집계(ABC)"/>
      <sheetName val="el\설계서\수목일위_XLS]데이타"/>
      <sheetName val="1공구_단가_(정원)"/>
      <sheetName val="1공구_단가_(산광)"/>
      <sheetName val="1공구_단가_(용호)"/>
      <sheetName val="간지_(2)"/>
      <sheetName val="2공구_단가(인성)"/>
      <sheetName val="2공구_단가(대동)"/>
      <sheetName val="2공구_단가(산광)"/>
      <sheetName val="1_토공"/>
      <sheetName val="2_배수공"/>
      <sheetName val="3_구조물공"/>
      <sheetName val="4_포장공"/>
      <sheetName val="지주목_및_비료산출기준"/>
      <sheetName val="PACKING_LIST"/>
      <sheetName val="el\설계서\수목일위_XLS"/>
      <sheetName val="1__설계예산서"/>
      <sheetName val="2__목차"/>
      <sheetName val="3_설계설명서"/>
      <sheetName val="4_시방서갑지"/>
      <sheetName val="5_시방서(일반시방서)"/>
      <sheetName val="6_시방서갑지(특기)"/>
      <sheetName val="7_예정공정표"/>
      <sheetName val="8__설계예산서"/>
      <sheetName val="16_설계서용지(갑)"/>
      <sheetName val="17__내역서갑지"/>
      <sheetName val="내_역_서"/>
      <sheetName val="일_위_대_가_표"/>
      <sheetName val="수_량_산_출_서"/>
      <sheetName val="전차선로_물량표"/>
      <sheetName val="일위대가_"/>
      <sheetName val="제출내역_(2)"/>
      <sheetName val="참조_(2)"/>
      <sheetName val="중기조종사_단위단가"/>
      <sheetName val="원가계산_(2)"/>
      <sheetName val="21301동"/>
      <sheetName val="2.고용보험료산출근거"/>
      <sheetName val="산출근거(복구)"/>
      <sheetName val="지질조사"/>
      <sheetName val="매채조회"/>
      <sheetName val="원가계산하도"/>
      <sheetName val="COST"/>
      <sheetName val="세금자료"/>
      <sheetName val="적점"/>
      <sheetName val="99노임기준"/>
      <sheetName val="참고사항"/>
      <sheetName val="근로자자료입력"/>
      <sheetName val="경율산정"/>
      <sheetName val="실행,원가 최종예상"/>
      <sheetName val="화장실"/>
      <sheetName val="LOOKUP"/>
      <sheetName val="상호참고자료"/>
      <sheetName val="발주처자료입력"/>
      <sheetName val="회사기본자료"/>
      <sheetName val="하자보증자료"/>
      <sheetName val="기술자자료입력"/>
      <sheetName val="D-철근총괄"/>
      <sheetName val="내역갑지"/>
      <sheetName val="내역서1999.8최종"/>
      <sheetName val="기초입력_DATA"/>
      <sheetName val="일위대가_(식재)"/>
      <sheetName val="골조-APT_갑지"/>
      <sheetName val="INDEX__LIST"/>
      <sheetName val="설명서_"/>
      <sheetName val="자재단가2007_10"/>
      <sheetName val="자재단가2008_4"/>
      <sheetName val="6-1__관개량조서"/>
      <sheetName val="인건비_"/>
      <sheetName val="11-2_아파트내역"/>
      <sheetName val="표__지"/>
      <sheetName val="공사비증감"/>
      <sheetName val="단가(자재)"/>
      <sheetName val="매립"/>
      <sheetName val="낙엽송지주목"/>
      <sheetName val="Sheet8"/>
      <sheetName val="Sheet9"/>
      <sheetName val="Sheet10"/>
      <sheetName val="Sheet11"/>
      <sheetName val="Sheet12"/>
      <sheetName val="Sheet16"/>
      <sheetName val="Module1"/>
      <sheetName val="Module2"/>
      <sheetName val="백호우계수"/>
      <sheetName val="수량(토산품)"/>
      <sheetName val="수량(창호)(토산품)"/>
      <sheetName val="내역(전체-변경)"/>
      <sheetName val="uang"/>
      <sheetName val="공사비명세서"/>
      <sheetName val="SLAB&quot;1&quot;"/>
      <sheetName val="공사비집계표(서해안고속도로)"/>
      <sheetName val="A LINE"/>
      <sheetName val="공사설명서외"/>
      <sheetName val="Macro7"/>
      <sheetName val="4차원가계산서"/>
      <sheetName val="6. 안전관리비"/>
      <sheetName val="TOTAL3"/>
      <sheetName val="SPC노임(5월)"/>
      <sheetName val="전압강하자료"/>
      <sheetName val="공량산출근거서"/>
      <sheetName val="단가(노임)"/>
      <sheetName val="기초목록"/>
      <sheetName val="적용단위길이"/>
      <sheetName val="특수기호강도거푸집"/>
      <sheetName val="종배수관면벽신"/>
      <sheetName val="정내"/>
      <sheetName val="1SGATE97"/>
      <sheetName val="목록"/>
      <sheetName val="대구실행"/>
      <sheetName val="2.도실원내역(원본)"/>
      <sheetName val="토공A"/>
      <sheetName val="5. 현장관리비(new) "/>
      <sheetName val="CAT_5"/>
      <sheetName val="DESIGN CRETERIA"/>
      <sheetName val="09공임"/>
      <sheetName val="기중"/>
      <sheetName val="일위2"/>
      <sheetName val="내역서 제출"/>
      <sheetName val="J01"/>
      <sheetName val="제경비"/>
      <sheetName val="UPDATA"/>
      <sheetName val="COPING"/>
      <sheetName val="차액보증"/>
      <sheetName val="표층포설및다짐"/>
      <sheetName val="마감LIST-1"/>
      <sheetName val="총괄집퀀ᦔ"/>
      <sheetName val="연돌일退←_xdc00_"/>
      <sheetName val="연돌일위退←"/>
      <sheetName val="연돌일_x0000__x0000_Ԁ"/>
      <sheetName val="기본일위"/>
      <sheetName val="수주추정"/>
      <sheetName val="TOTAL_BOQ"/>
      <sheetName val="영업_일1"/>
      <sheetName val="목동세대 산출근거"/>
      <sheetName val="수량계산서 집계표(가설 신설 및 철거-을지로3가 2호선)"/>
      <sheetName val="수량계산서 집계표(신설-을지로3가 2호선)"/>
      <sheetName val="수량계산서 집계표(철거-을지로3가 2호선)"/>
      <sheetName val="내역서(ebs)"/>
      <sheetName val="공정표"/>
      <sheetName val="CABLE SIZE-1"/>
      <sheetName val="1-4-2.관(약)"/>
      <sheetName val="Tool"/>
      <sheetName val="1-최종안"/>
      <sheetName val="사업분석-분양가결정"/>
      <sheetName val="투자비"/>
      <sheetName val="조성원가DATA"/>
      <sheetName val="사업비"/>
      <sheetName val="장비투입계획"/>
      <sheetName val="월별수입"/>
      <sheetName val="건설기계"/>
      <sheetName val="램프"/>
      <sheetName val="화설내"/>
      <sheetName val="BSD (2)"/>
      <sheetName val="협력업체"/>
      <sheetName val="★도급내역(2공구)"/>
      <sheetName val="계정code"/>
      <sheetName val="총괄내역서(설계)"/>
      <sheetName val="기본정보입력"/>
      <sheetName val="경비내역(을)-1"/>
      <sheetName val="7.계측제어"/>
      <sheetName val="6.동력"/>
      <sheetName val="13.방송공사"/>
      <sheetName val="15.소방공사"/>
      <sheetName val="12.옥외 방송공사"/>
      <sheetName val="8.옥외 보안등공사"/>
      <sheetName val="9.전등공사"/>
      <sheetName val="4.전력간선공사"/>
      <sheetName val="1.전력인입"/>
      <sheetName val="10.전열 공사"/>
      <sheetName val="11.전화공사"/>
      <sheetName val="5.CABLE TRAY"/>
      <sheetName val="3.피뢰공사"/>
      <sheetName val="14.TV공사"/>
      <sheetName val="1.2 동력(철거)"/>
      <sheetName val="1.접지공사"/>
      <sheetName val="구체"/>
      <sheetName val="좌측날개벽"/>
      <sheetName val="우측날개벽"/>
      <sheetName val="맨홀수량집계"/>
      <sheetName val="중기집계"/>
      <sheetName val="단가일람"/>
      <sheetName val="자재일람"/>
      <sheetName val="조경일람"/>
      <sheetName val="EARTH"/>
      <sheetName val="본사공가현황"/>
      <sheetName val="pier(각형)"/>
      <sheetName val="기본단가"/>
      <sheetName val="7월11일"/>
      <sheetName val="토공사(흙막이)"/>
      <sheetName val="기술자관련자료"/>
      <sheetName val="주공 갑지"/>
      <sheetName val="골조물량"/>
      <sheetName val="현장식당(1)"/>
      <sheetName val="단가목록"/>
      <sheetName val="입력란"/>
      <sheetName val="97노임단가"/>
      <sheetName val="00상노임"/>
      <sheetName val="공사진행"/>
      <sheetName val="자재목록"/>
      <sheetName val="노임목록"/>
      <sheetName val="설계산출기초"/>
      <sheetName val="내역(원)"/>
      <sheetName val="수정"/>
      <sheetName val="직원관련자료"/>
      <sheetName val="AL공사(원)"/>
      <sheetName val="수목_바_주목_"/>
      <sheetName val="시점교대"/>
      <sheetName val="실행_ALT1_"/>
      <sheetName val="조내역"/>
      <sheetName val="본실행경비"/>
      <sheetName val="단가및재료비"/>
      <sheetName val="관련자료입력"/>
      <sheetName val="98수문일위"/>
      <sheetName val="쌍송교"/>
      <sheetName val="H-PILE수량집계"/>
      <sheetName val="표 지"/>
      <sheetName val="BJJIN"/>
      <sheetName val="설계변경 (2)"/>
      <sheetName val="EP0618"/>
      <sheetName val="분양가상한산출"/>
      <sheetName val="공사"/>
      <sheetName val="교량공"/>
      <sheetName val="말뚝물량"/>
      <sheetName val="crude.SLAB RE-bar"/>
      <sheetName val="표준계약서"/>
      <sheetName val="8.PILE  (돌출)"/>
      <sheetName val="수량산출표"/>
      <sheetName val="댐구조도"/>
      <sheetName val="세월교산출기초"/>
      <sheetName val="석축단"/>
      <sheetName val="08-공사비총괄표"/>
      <sheetName val="06-원가계산서"/>
      <sheetName val="04-간지"/>
      <sheetName val="01-적용기준"/>
      <sheetName val="03-목차"/>
      <sheetName val="07-총괄내역서"/>
      <sheetName val="02-표지"/>
      <sheetName val="상부공"/>
      <sheetName val="설계명세"/>
      <sheetName val="명세서"/>
      <sheetName val="1.1서버도입"/>
      <sheetName val="가로등내역서"/>
      <sheetName val="부재력정리"/>
      <sheetName val="[수목일위.XLS][수목일위.XLS]el________4"/>
      <sheetName val="[수목일위.XLS][수목일위.XLS]el________5"/>
      <sheetName val="[수목일위.XLS][수목일위.XLS]el________8"/>
      <sheetName val="[수목일위.XLS][수목일위.XLS]el________9"/>
      <sheetName val="[수목일위.XLS][수목일위.XLS]el________6"/>
      <sheetName val="[수목일위.XLS][수목일위.XLS]el________7"/>
      <sheetName val="[수목일위.XLS][수목일위.XLS]el_______10"/>
      <sheetName val="[수목일위.XLS][수목일위.XLS]el_______11"/>
      <sheetName val="[수목일위.XLS][수목일위.XLS]el_______14"/>
      <sheetName val="[수목일위.XLS][수목일위.XLS]el_______15"/>
      <sheetName val="[수목일위.XLS][수목일위.XLS]el_______12"/>
      <sheetName val="[수목일위.XLS][수목일위.XLS]el_______13"/>
      <sheetName val="[수목일위.XLS][수목일위.XLS]el_______44"/>
      <sheetName val="[수목일위.XLS][수목일위.XLS]el_______45"/>
      <sheetName val="[수목일위.XLS][수목일위.XLS]el_______16"/>
      <sheetName val="[수목일위.XLS][수목일위.XLS]el_______17"/>
      <sheetName val="[수목일위.XLS][수목일위.XLS]el_______24"/>
      <sheetName val="[수목일위.XLS][수목일위.XLS]el_______25"/>
      <sheetName val="[수목일위.XLS][수목일위.XLS]el_______20"/>
      <sheetName val="[수목일위.XLS][수목일위.XLS]el_______21"/>
      <sheetName val="[수목일위.XLS][수목일위.XLS]el_______22"/>
      <sheetName val="[수목일위.XLS][수목일위.XLS]el_______23"/>
      <sheetName val="[수목일위.XLS][수목일위.XLS]el_______18"/>
      <sheetName val="[수목일위.XLS][수목일위.XLS]el_______19"/>
      <sheetName val="[수목일위.XLS][수목일위.XLS]el_______28"/>
      <sheetName val="[수목일위.XLS][수목일위.XLS]el_______29"/>
      <sheetName val="[수목일위.XLS][수목일위.XLS]el_______34"/>
      <sheetName val="[수목일위.XLS][수목일위.XLS]el_______35"/>
      <sheetName val="[수목일위.XLS][수목일위.XLS]el_______26"/>
      <sheetName val="[수목일위.XLS][수목일위.XLS]el_______27"/>
      <sheetName val="[수목일위.XLS][수목일위.XLS]el_______30"/>
      <sheetName val="[수목일위.XLS][수목일위.XLS]el_______31"/>
      <sheetName val="[수목일위.XLS][수목일위.XLS]el_______42"/>
      <sheetName val="[수목일위.XLS][수목일위.XLS]el_______43"/>
      <sheetName val="[수목일위.XLS][수목일위.XLS]el_______32"/>
      <sheetName val="[수목일위.XLS][수목일위.XLS]el_______33"/>
      <sheetName val="[수목일위.XLS][수목일위.XLS]el_______38"/>
      <sheetName val="[수목일위.XLS][수목일위.XLS]el_______39"/>
      <sheetName val="[수목일위.XLS][수목일위.XLS]el_______40"/>
      <sheetName val="[수목일위.XLS][수목일위.XLS]el_______41"/>
      <sheetName val="[수목일위.XLS][수목일위.XLS]el_______36"/>
      <sheetName val="[수목일위.XLS][수목일위.XLS]el_______37"/>
      <sheetName val="[수목일위.XLS][수목일위.XLS]el_______46"/>
      <sheetName val="[수목일위.XLS][수목일위.XLS]el_______47"/>
      <sheetName val="[수목일위.XLS][수목일위.XLS]el_______52"/>
      <sheetName val="[수목일위.XLS][수목일위.XLS]el_______53"/>
      <sheetName val="[수목일위.XLS][수목일위.XLS]el_______48"/>
      <sheetName val="[수목일위.XLS][수목일위.XLS]el_______49"/>
      <sheetName val="[수목일위.XLS][수목일위.XLS]el_______50"/>
      <sheetName val="[수목일위.XLS][수목일위.XLS]el_______51"/>
      <sheetName val="[수목일위.XLS][수목일위.XLS]el_______56"/>
      <sheetName val="[수목일위.XLS][수목일위.XLS]el_______57"/>
      <sheetName val="[수목일위.XLS][수목일위.XLS]el_______58"/>
      <sheetName val="[수목일위.XLS][수목일위.XLS]el_______59"/>
      <sheetName val="[수목일위.XLS][수목일위.XLS]el_______54"/>
      <sheetName val="[수목일위.XLS][수목일위.XLS]el_______55"/>
      <sheetName val="rate"/>
      <sheetName val="배관내역서"/>
      <sheetName val="배관품셈총괄표"/>
      <sheetName val="001"/>
      <sheetName val="단위량당중기"/>
      <sheetName val="2.냉난방설비공사"/>
      <sheetName val="철거산ԯ_x0000_缀"/>
      <sheetName val="인부신_x0000__x0000_Ԁ"/>
      <sheetName val="노임 (2차)"/>
      <sheetName val="[수목일위.XLS][수목일위.XLS]el______138"/>
      <sheetName val="[수목일위.XLS][수목일위.XLS]el______139"/>
      <sheetName val="금액집계"/>
      <sheetName val="갑__지2"/>
      <sheetName val="Customer_Databas2"/>
      <sheetName val="AS포장복구_2"/>
      <sheetName val="2000_11월설계내역2"/>
      <sheetName val="기타_정보통신공사2"/>
      <sheetName val="표지_(2)2"/>
      <sheetName val="unit_42"/>
      <sheetName val="화재_탐지_설비2"/>
      <sheetName val="준검_내역서2"/>
      <sheetName val="단가_및_재료비2"/>
      <sheetName val="Sheet1_(2)2"/>
      <sheetName val="1_설계조건2"/>
      <sheetName val="토공산출_(아파트)2"/>
      <sheetName val="5_일위목록2"/>
      <sheetName val="7_단가조사2"/>
      <sheetName val="6_일위대가2"/>
      <sheetName val="96노임기준"/>
      <sheetName val="기별"/>
      <sheetName val="영창2餀"/>
      <sheetName val="영창2"/>
      <sheetName val="원본(갑지)"/>
      <sheetName val="한일양산"/>
      <sheetName val="견적(100%)"/>
      <sheetName val="DNT OSBL"/>
      <sheetName val="아파트 "/>
      <sheetName val="당정동공통이수"/>
      <sheetName val="당정동경상이수"/>
      <sheetName val="PROJECT BRIEF"/>
      <sheetName val="일위목록표-내역서순"/>
      <sheetName val="공문"/>
      <sheetName val="Requirement(Work Crew)"/>
      <sheetName val="방지책개소별명세"/>
      <sheetName val="loading"/>
      <sheetName val="일반자료"/>
      <sheetName val="4. 검토"/>
      <sheetName val="0_갑지"/>
      <sheetName val="8_현장관리비"/>
      <sheetName val="7_안전관리비"/>
      <sheetName val="E_P_T수량산출서2"/>
      <sheetName val="총누계"/>
      <sheetName val="물량산출"/>
      <sheetName val="산근1,2"/>
      <sheetName val="전기단가조사서"/>
      <sheetName val="안양동교 1안"/>
      <sheetName val="설계변경내역 98"/>
      <sheetName val="개별직종노임단가(2005.1)"/>
      <sheetName val="TABLE DB"/>
      <sheetName val="쌍용 data base"/>
      <sheetName val="법면설면"/>
      <sheetName val="법면수집"/>
      <sheetName val="자재코드"/>
      <sheetName val="99노임단가"/>
      <sheetName val="상촌터널실행"/>
      <sheetName val="양재동 고향생각"/>
      <sheetName val="토공(우물통,기타) "/>
      <sheetName val="건설산출"/>
      <sheetName val="설계변경총괄표(계산식)"/>
      <sheetName val="Summary"/>
      <sheetName val="총괄변경내역서"/>
      <sheetName val="부표총괄"/>
      <sheetName val="계장 품셈표"/>
      <sheetName val="마산방향"/>
      <sheetName val="거래처등록"/>
      <sheetName val="은행코드"/>
      <sheetName val="8설7발"/>
      <sheetName val="비계공사"/>
      <sheetName val="시가지우회도로공내역서"/>
      <sheetName val="내역(전체_금차)"/>
      <sheetName val="제경비_전체"/>
      <sheetName val="제경비_금차준공분"/>
      <sheetName val="식재가격"/>
      <sheetName val="식재총괄"/>
      <sheetName val="8.설치품셈"/>
      <sheetName val="총괄 내역서"/>
      <sheetName val="actual"/>
      <sheetName val="공사별 가중치 산출근거(건축)"/>
      <sheetName val="설계명세서-2"/>
      <sheetName val="개비온집계"/>
      <sheetName val="개비온 단위"/>
      <sheetName val="운반자료"/>
      <sheetName val="UPRI"/>
      <sheetName val="계획"/>
      <sheetName val="총집계표"/>
      <sheetName val="구간산출"/>
      <sheetName val="수량산출(음암)"/>
      <sheetName val="단계별내역 (2)"/>
      <sheetName val="상반기손익차2총괄"/>
      <sheetName val="LD"/>
      <sheetName val="고시단가"/>
      <sheetName val="플랜트_설치"/>
      <sheetName val="아파트_내역"/>
      <sheetName val="7_원가계산서(품셈)"/>
      <sheetName val="단가산출근거_목록표"/>
      <sheetName val="북제주원가"/>
      <sheetName val="조건표"/>
      <sheetName val="직접노무비"/>
      <sheetName val=" 상부공통집계(총괄)"/>
      <sheetName val="본실행_x0005__x0000_"/>
      <sheetName val="24.보증금"/>
      <sheetName val="구조"/>
      <sheetName val="조경일0"/>
      <sheetName val="방수"/>
      <sheetName val="단가집"/>
      <sheetName val="갑지1"/>
      <sheetName val="단위수량산출서"/>
      <sheetName val="1~9 하중계산"/>
      <sheetName val="실행내역서 "/>
      <sheetName val="유동표"/>
      <sheetName val="자재비"/>
      <sheetName val="2)관접합"/>
      <sheetName val="토공연장"/>
      <sheetName val="각사별공사비분개 "/>
      <sheetName val="기준"/>
      <sheetName val="FCM"/>
      <sheetName val="Sheet4_x0000__x0010_[수목일위.XLS]가드레일산근_x0000_耀_x000f_[수목일"/>
      <sheetName val="AL공사԰"/>
      <sheetName val="정산산출서(배수판)"/>
      <sheetName val="FTRN20-총괄표"/>
      <sheetName val="토적집계"/>
      <sheetName val="el_설계서_수목일위.XLS_데이타"/>
      <sheetName val="el_설계서_수목일위.XLS"/>
      <sheetName val="가설공사내역"/>
      <sheetName val="401"/>
      <sheetName val="예총"/>
      <sheetName val="계정c԰_x0000_缀"/>
      <sheetName val="제안서입력"/>
      <sheetName val="D"/>
      <sheetName val="일위대가단가표"/>
      <sheetName val="BQ(실행)"/>
      <sheetName val="공사요율"/>
      <sheetName val="공종별산출내역서"/>
      <sheetName val="4.설계예산내역서"/>
      <sheetName val="6.관급자재조서"/>
      <sheetName val="품신"/>
      <sheetName val="3.예정공정표"/>
      <sheetName val="7.청제공기계기구조서"/>
      <sheetName val="24.보증금(전신전화가입권)"/>
      <sheetName val="일위-1"/>
      <sheetName val="IHS"/>
      <sheetName val="결과조달"/>
      <sheetName val="산근"/>
      <sheetName val="AL공사ԯ_x0000_缀"/>
      <sheetName val="공사계획서"/>
      <sheetName val="변경-C"/>
      <sheetName val="VST재료산출"/>
      <sheetName val="내역서1999_8최종"/>
      <sheetName val="횡_연장"/>
      <sheetName val="단_가_산_출_근_거"/>
      <sheetName val="중기_목록표"/>
      <sheetName val="시간당_중기사용료"/>
      <sheetName val="동문건설"/>
      <sheetName val="6.송금의뢰내역서"/>
      <sheetName val="기본설정"/>
      <sheetName val="전체실행"/>
      <sheetName val="배수통관(좌)"/>
      <sheetName val="관리동"/>
      <sheetName val="청제공기계일위대가"/>
      <sheetName val="토  공"/>
      <sheetName val="발주내역"/>
      <sheetName val="포장복구집계"/>
      <sheetName val="재료수량(1)"/>
      <sheetName val="적격"/>
      <sheetName val="소방 하 내역"/>
      <sheetName val="도급내역"/>
      <sheetName val="분석대장"/>
      <sheetName val="공사비 증감 내역서"/>
      <sheetName val="환율및_기초자료"/>
      <sheetName val="주빔의_설계"/>
      <sheetName val="CABLE_SIZE-1"/>
      <sheetName val="1-4-2_관(약)"/>
      <sheetName val="1.취수장"/>
      <sheetName val="Scenario"/>
      <sheetName val="실행철강렀቟"/>
      <sheetName val="자재 집_x0005__x0003_"/>
      <sheetName val="_x0000__x0003__x0000__x0004_"/>
      <sheetName val="건축일위"/>
      <sheetName val="그라우팅일위"/>
      <sheetName val="3.고용보험료산출근거"/>
      <sheetName val="4.고용보험"/>
      <sheetName val="단가(긴급전화)"/>
      <sheetName val="자재(원원+원대)"/>
      <sheetName val="1SPAN"/>
      <sheetName val="견적단가"/>
      <sheetName val="빙축열"/>
      <sheetName val="일위대가(1)"/>
      <sheetName val="DATA-UPS"/>
      <sheetName val="공사명입력"/>
      <sheetName val="2BOX본체"/>
      <sheetName val="인건비(10)"/>
      <sheetName val="현장경상비"/>
      <sheetName val="31.경비기본입력"/>
      <sheetName val="골막이(야매)"/>
      <sheetName val="내역을"/>
      <sheetName val="교량하부공"/>
      <sheetName val="건설기계사용료목록"/>
      <sheetName val="자재단가조사"/>
      <sheetName val="피해현황"/>
      <sheetName val="피해현황 (수량합계)"/>
      <sheetName val="품목납기"/>
      <sheetName val="연동내역"/>
      <sheetName val="5.2.6~7공사요율"/>
      <sheetName val="실행내역(10.13)"/>
      <sheetName val="시설물단가표"/>
      <sheetName val="노무비단가표"/>
      <sheetName val="연결관암거"/>
      <sheetName val="Sheet4_x0000__x0000__x0000__x0000__x0000__x0000__x0000__x0010_[수목일위.XLS]가드레일산근_x0000_"/>
      <sheetName val="월ԯ_x0000_缀"/>
      <sheetName val="월Ň԰"/>
      <sheetName val="월԰ԯ_x0000_"/>
      <sheetName val="램퀀"/>
      <sheetName val="기䩇ԯ"/>
      <sheetName val="월䩇ԯ"/>
      <sheetName val="월片ԯ"/>
      <sheetName val="월ကᙿ"/>
      <sheetName val="기怀፵ꈀ"/>
      <sheetName val="3단계"/>
      <sheetName val="2단계"/>
      <sheetName val="월԰瀀፮"/>
      <sheetName val="기怀፵"/>
      <sheetName val="기堀᎟鰀"/>
      <sheetName val="월堀᎟鰀"/>
      <sheetName val="마감물량"/>
      <sheetName val="날怀፵"/>
      <sheetName val="램怀"/>
      <sheetName val="램堀"/>
      <sheetName val="월별氀饿"/>
      <sheetName val="기԰_x0000_缀"/>
      <sheetName val="프랜怀፵"/>
      <sheetName val="월԰堀᎟"/>
      <sheetName val="날԰_x0000_"/>
      <sheetName val="4_시방서롌቟"/>
      <sheetName val="옹벽"/>
      <sheetName val="패널"/>
      <sheetName val="4_시방서Ռ_x0000_"/>
      <sheetName val="D-䈀ᅪ԰_x0000_"/>
      <sheetName val="PIPE(UG)내역"/>
      <sheetName val="TYPE-1"/>
      <sheetName val="2015년 제3차 공사 물량조사 양식.xlsx"/>
      <sheetName val="순공사비"/>
      <sheetName val="J형측구단위수량"/>
      <sheetName val="구천"/>
      <sheetName val="업체명"/>
      <sheetName val="관리"/>
      <sheetName val="총물량"/>
      <sheetName val="[수목일위.XLS][수목일위.XLS]el_______66"/>
      <sheetName val="[수목일위.XLS][수목일위.XLS]el_______67"/>
      <sheetName val="[수목일위.XLS]el\설계서\수목일위_XLS]데이타"/>
      <sheetName val="[수목일위.XLS]el\설계서\수목일위_XLS"/>
      <sheetName val="11.닥트설치공사(bm)"/>
      <sheetName val="오餀ԯ"/>
      <sheetName val="하도"/>
      <sheetName val="경영계획1월"/>
      <sheetName val="인원계획-미화"/>
      <sheetName val="재무가정"/>
      <sheetName val="1Month+Sheet2!"/>
      <sheetName val="견적 (2)"/>
      <sheetName val="base"/>
      <sheetName val="내역서을지"/>
      <sheetName val="가설(사)"/>
      <sheetName val="목집(사)"/>
      <sheetName val="운반(사)"/>
      <sheetName val="지붕(사)"/>
      <sheetName val="손익분석"/>
      <sheetName val="철집"/>
      <sheetName val="마산방향철근집계"/>
      <sheetName val="00000"/>
      <sheetName val="기성(1차) "/>
      <sheetName val="중기목록"/>
      <sheetName val="ALL"/>
      <sheetName val="주식"/>
      <sheetName val="SAM"/>
      <sheetName val="과천MAIN"/>
      <sheetName val="경⠀ស"/>
      <sheetName val="A가설공사"/>
      <sheetName val="G균열보수공사"/>
      <sheetName val="Z기타공사"/>
      <sheetName val="P도배공사"/>
      <sheetName val="M도장공사"/>
      <sheetName val="R목공사_old"/>
      <sheetName val="K미장공사"/>
      <sheetName val="Q설비공사"/>
      <sheetName val="H방수공사"/>
      <sheetName val="S보수,보강공사"/>
      <sheetName val="L석공사"/>
      <sheetName val="I수장공사"/>
      <sheetName val="F조적공사"/>
      <sheetName val="B지반보강공사"/>
      <sheetName val="N지붕공사"/>
      <sheetName val="O창호공사"/>
      <sheetName val="D철거및잔재처리"/>
      <sheetName val="U철골공사"/>
      <sheetName val="E철근콘크리트공사"/>
      <sheetName val="J타일공사"/>
      <sheetName val="C토공사"/>
      <sheetName val="3.건축(현장안)"/>
      <sheetName val="원가계산서(남측)"/>
      <sheetName val="분양가격표"/>
      <sheetName val="절단표"/>
      <sheetName val="5사남"/>
      <sheetName val="가정급수관"/>
      <sheetName val="자재_집계표2"/>
      <sheetName val="1차_내역서2"/>
      <sheetName val="Ⅶ-2_현장경비산출2"/>
      <sheetName val="전선_및_전선관2"/>
      <sheetName val="2_대외공문1"/>
      <sheetName val="운동장_(2)1"/>
      <sheetName val="공사별_가중치_산출근거(토목)1"/>
      <sheetName val="상_부1"/>
      <sheetName val="단가표_(2)1"/>
      <sheetName val="귀래_설계_공내역서2"/>
      <sheetName val="3_바닥판__1"/>
      <sheetName val="_견적서1"/>
      <sheetName val="평형별㓈؟"/>
      <sheetName val="수량계산서_집계표(가설_신설_및_철거-을지로3가_3호선1"/>
      <sheetName val="수량계산서_집계표(신설-을지로3가_3호선)1"/>
      <sheetName val="수량계산서_집계표(철거-을지로3가_3호선)1"/>
      <sheetName val="TRE_TABLE"/>
      <sheetName val="현장관리비_산출내역"/>
      <sheetName val="2_2_10_샤시등"/>
      <sheetName val="6PILE__(돌출)"/>
      <sheetName val="3_공통공사대비"/>
      <sheetName val="2000,9월_일위"/>
      <sheetName val="기계실_D200"/>
      <sheetName val="수목데이타_"/>
      <sheetName val="G_R300경비"/>
      <sheetName val="3_하중산정4_지지력"/>
      <sheetName val="1_가설"/>
      <sheetName val="4_목공사"/>
      <sheetName val="단면_(2)"/>
      <sheetName val="환경기계공정표_(3)"/>
      <sheetName val="목차_"/>
      <sheetName val="Cost_bd-&quot;A&quot;"/>
      <sheetName val="5_전사투자계획종함안"/>
      <sheetName val="현장관리비_"/>
      <sheetName val="RAW_DATA"/>
      <sheetName val="별표_"/>
      <sheetName val="1_설계기준"/>
      <sheetName val="3BL공동구_수량"/>
      <sheetName val="2_가로등(영구)"/>
      <sheetName val="General_Data"/>
      <sheetName val="Ȁ夁瓅"/>
      <sheetName val="경율산정_XLS"/>
      <sheetName val="관기성공_내"/>
      <sheetName val="남양시작동자105노65기1_3화1_2"/>
      <sheetName val="단가_산출서(산근#1~#102)"/>
      <sheetName val="신_분"/>
      <sheetName val="설계기준_및_하중계산"/>
      <sheetName val="설계내역서_"/>
      <sheetName val="3_바닥판설계"/>
      <sheetName val="96보완계획7_12"/>
      <sheetName val="일반문틀_설치"/>
      <sheetName val="샌딩_에폭시_도장"/>
      <sheetName val="환율_및_노임"/>
      <sheetName val="속_일위대가"/>
      <sheetName val="노_무_비"/>
      <sheetName val="EQUIP_LIST"/>
      <sheetName val="입출재고현황_(2)"/>
      <sheetName val="단가산출서_(2)"/>
      <sheetName val="기성고조서_"/>
      <sheetName val="공종단가표_"/>
      <sheetName val="6_가격조사서_"/>
      <sheetName val="빌딩_안내"/>
      <sheetName val="sぎ"/>
      <sheetName val="현장일보"/>
      <sheetName val="계약내역서(을지"/>
      <sheetName val="제수변수량"/>
      <sheetName val="군남내역서"/>
      <sheetName val="내역(건축)"/>
      <sheetName val="매출"/>
      <sheetName val="Breakdown"/>
      <sheetName val="UnitRate"/>
      <sheetName val="신규일위대가"/>
      <sheetName val="12월일반업무"/>
      <sheetName val="B.O.M"/>
      <sheetName val="총_구조물공"/>
      <sheetName val="VOR"/>
      <sheetName val="계약내역서(을橂】"/>
      <sheetName val="1.우편집중내역서"/>
      <sheetName val="송정-증포간  계약내역서"/>
      <sheetName val="지입집계"/>
      <sheetName val="정보"/>
      <sheetName val="인건-측정"/>
      <sheetName val="1_x0005__x0005_"/>
      <sheetName val="1_x0005_"/>
      <sheetName val="예정공狸5"/>
      <sheetName val="예정공绘5"/>
      <sheetName val="1_x0005_B"/>
      <sheetName val="설_x0005__x0000_"/>
      <sheetName val="지장물C"/>
      <sheetName val="h-013211-2"/>
      <sheetName val="분석가정"/>
      <sheetName val="단청(1)제외"/>
      <sheetName val="미장및수장"/>
      <sheetName val="수리보고"/>
      <sheetName val="도급예산내헾】_x0005__x0000_"/>
      <sheetName val="전도금정산서(27)"/>
      <sheetName val="3련_BOX"/>
      <sheetName val="옥외전력간선설비공사"/>
      <sheetName val="회로내역(승인)"/>
      <sheetName val="공사완료입력"/>
      <sheetName val="마감표"/>
      <sheetName val="자문요청"/>
      <sheetName val="2층LOAD"/>
      <sheetName val="BOX단위철근"/>
      <sheetName val="주beam"/>
      <sheetName val="보도경계블럭"/>
      <sheetName val="지주토목내역서"/>
      <sheetName val="1.3(배치도)"/>
      <sheetName val="단위가격"/>
      <sheetName val="안산기계장치"/>
      <sheetName val="평형공사비"/>
      <sheetName val="설헾⽬"/>
      <sheetName val="설헾〄"/>
      <sheetName val="설茸7"/>
      <sheetName val="1_x0005__x0000_"/>
      <sheetName val="JH2001"/>
      <sheetName val="청하배수"/>
      <sheetName val="C-노임단가"/>
      <sheetName val="원데이타"/>
      <sheetName val="변경내역대비표(2)"/>
      <sheetName val="자압1"/>
      <sheetName val="서∼군(2)"/>
      <sheetName val="맨홀기준"/>
      <sheetName val="101동"/>
      <sheetName val="지선토공鍐¹"/>
      <sheetName val="지선토공徸〒"/>
      <sheetName val="PLP"/>
      <sheetName val="이설비"/>
      <sheetName val="폐기물처리"/>
      <sheetName val="원가계산서(용역)"/>
      <sheetName val="방수비"/>
      <sheetName val="복구비"/>
      <sheetName val="7단_x0005_"/>
      <sheetName val="3도로"/>
      <sheetName val="BS1(302)"/>
      <sheetName val="도로"/>
      <sheetName val="규격"/>
      <sheetName val="3.공통공ⴀ敆遵"/>
      <sheetName val="RESOURCE"/>
      <sheetName val="금액결정"/>
      <sheetName val="전체 현장 공사명 입력(26건)"/>
      <sheetName val="씨링(물가조사)"/>
      <sheetName val="씨링(기계경비)"/>
      <sheetName val="정산내역서"/>
      <sheetName val="costing_CV"/>
      <sheetName val="데리네읶타현황"/>
      <sheetName val="당초내역׃"/>
      <sheetName val="[수목일위.XLS][수목일위.XLS]el_______60"/>
      <sheetName val="[수목일위.XLS][수목일위.XLS]el_______61"/>
      <sheetName val="[수목일위.XLS][수목일위.XLS]el_______64"/>
      <sheetName val="[수목일위.XLS][수목일위.XLS]el_______65"/>
      <sheetName val="[수목일위.XLS][수목일위.XLS]el_______62"/>
      <sheetName val="[수목일위.XLS][수목일위.XLS]el_______63"/>
      <sheetName val="Template"/>
      <sheetName val="공사芸Â헾⿠"/>
      <sheetName val="DATA(VTL)"/>
      <sheetName val="Pjny"/>
      <sheetName val="0001new"/>
      <sheetName val="[수목일위.XLS][수목일위.XLS]el\설계서\수목일위"/>
      <sheetName val="[수목일위.XLS][수목일위.XLS]el_______74"/>
      <sheetName val="[수목일위.XLS][수목일위.XLS]el_______75"/>
      <sheetName val="[수목일위.XLS][수목일위.XLS]el_______72"/>
      <sheetName val="[수목일위.XLS][수목일위.XLS]el_______73"/>
      <sheetName val="노임자재단가"/>
      <sheetName val="직공비"/>
      <sheetName val="[수목일위.XLS][수목일위.XLS]el_______68"/>
      <sheetName val="[수목일위.XLS][수목일위.XLS]el_______69"/>
      <sheetName val="[수목일위.XLS][수목일위.XLS]el_______70"/>
      <sheetName val="[수목일위.XLS][수목일위.XLS]el_______71"/>
      <sheetName val="[수목일위.XLS][수목일위.XLS]el_______78"/>
      <sheetName val="[수목일위.XLS][수목일위.XLS]el_______79"/>
      <sheetName val="[수목일위.XLS][수목일위.XLS]el_______76"/>
      <sheetName val="[수목일위.XLS][수목일위.XLS]el_______77"/>
      <sheetName val="[수목일위.XLS][수목일위.XLS]el_______82"/>
      <sheetName val="[수목일위.XLS][수목일위.XLS]el_______83"/>
      <sheetName val="[수목일위.XLS][수목일위.XLS]el_______80"/>
      <sheetName val="[수목일위.XLS][수목일위.XLS]el_______81"/>
      <sheetName val="[수목일위.XLS][수목일위.XLS]el_______84"/>
      <sheetName val="[수목일위.XLS][수목일위.XLS]el_______85"/>
      <sheetName val="[수목일위.XLS][수목일위.XLS]el_______86"/>
      <sheetName val="[수목일위.XLS][수목일위.XLS]el_______87"/>
      <sheetName val="[수목일위.XLS][수목일위.XLS]el_______90"/>
      <sheetName val="[수목일위.XLS][수목일위.XLS]el_______91"/>
      <sheetName val="[수목일위.XLS][수목일위.XLS]el_______88"/>
      <sheetName val="[수목일위.XLS][수목일위.XLS]el_______89"/>
      <sheetName val="[수목일위.XLS][수목일위.XLS]el_______92"/>
      <sheetName val="[수목일위.XLS][수목일위.XLS]el_______93"/>
      <sheetName val="[수목일위.XLS][수목일위.XLS]el_______94"/>
      <sheetName val="[수목일위.XLS][수목일위.XLS]el_______95"/>
      <sheetName val="[수목일위.XLS][수목일위.XLS]el_______96"/>
      <sheetName val="[수목일위.XLS][수목일위.XLS]el_______97"/>
      <sheetName val="[수목일위.XLS][수목일위.XLS]el_______98"/>
      <sheetName val="[수목일위.XLS][수목일위.XLS]el_______99"/>
      <sheetName val="[수목일위.XLS][수목일위.XLS]el______102"/>
      <sheetName val="[수목일위.XLS][수목일위.XLS]el______103"/>
      <sheetName val="[수목일위.XLS][수목일위.XLS]el______100"/>
      <sheetName val="[수목일위.XLS][수목일위.XLS]el______101"/>
      <sheetName val="[수목일위.XLS][수목일위.XLS]el______106"/>
      <sheetName val="[수목일위.XLS][수목일위.XLS]el______107"/>
      <sheetName val="[수목일위.XLS][수목일위.XLS]el______104"/>
      <sheetName val="[수목일위.XLS][수목일위.XLS]el______105"/>
      <sheetName val="[수목일위.XLS][수목일위.XLS]el______108"/>
      <sheetName val="[수목일위.XLS][수목일위.XLS]el______109"/>
      <sheetName val="[수목일위.XLS][수목일위.XLS]el______112"/>
      <sheetName val="[수목일위.XLS][수목일위.XLS]el______113"/>
      <sheetName val="[수목일위.XLS][수목일위.XLS]el______110"/>
      <sheetName val="[수목일위.XLS][수목일위.XLS]el______111"/>
      <sheetName val="[수목일위.XLS][수목일위.XLS]el______114"/>
      <sheetName val="[수목일위.XLS][수목일위.XLS]el______115"/>
      <sheetName val="[수목일위.XLS][수목일위.XLS]el______116"/>
      <sheetName val="[수목일위.XLS][수목일위.XLS]el______117"/>
      <sheetName val="[수목일위.XLS][수목일위.XLS]el______118"/>
      <sheetName val="[수목일위.XLS][수목일위.XLS]el______119"/>
      <sheetName val="[수목일위.XLS][수목일위.XLS]el______122"/>
      <sheetName val="[수목일위.XLS][수목일위.XLS]el______123"/>
      <sheetName val="[수목일위.XLS][수목일위.XLS]el______120"/>
      <sheetName val="[수목일위.XLS][수목일위.XLS]el______121"/>
      <sheetName val="[수목일위.XLS][수목일위.XLS]el______126"/>
      <sheetName val="[수목일위.XLS][수목일위.XLS]el______127"/>
      <sheetName val="[수목일위.XLS][수목일위.XLS]el______128"/>
      <sheetName val="[수목일위.XLS][수목일위.XLS]el______129"/>
      <sheetName val="[수목일위.XLS][수목일위.XLS]el______124"/>
      <sheetName val="[수목일위.XLS][수목일위.XLS]el______125"/>
      <sheetName val="[수목일위.XLS][수목일위.XLS]el______136"/>
      <sheetName val="[수목일위.XLS][수목일위.XLS]el______137"/>
      <sheetName val="[수목일위.XLS][수목일위.XLS]el______130"/>
      <sheetName val="[수목일위.XLS][수목일위.XLS]el______131"/>
      <sheetName val="[수목일위.XLS][수목일위.XLS]el______132"/>
      <sheetName val="[수목일위.XLS][수목일위.XLS]el______133"/>
      <sheetName val="[수목일위.XLS][수목일위.XLS]el______134"/>
      <sheetName val="[수목일위.XLS][수목일위.XLS]el______135"/>
      <sheetName val="맨홀수량"/>
      <sheetName val="6.단가조사표"/>
      <sheetName val="2.노무비"/>
      <sheetName val="2-1.노무비단가"/>
      <sheetName val="5.폐기물운반비"/>
      <sheetName val="4.폐기물량"/>
      <sheetName val="영창2勈"/>
      <sheetName val="지구단위계획"/>
      <sheetName val="변경내역서"/>
      <sheetName val="6.18"/>
      <sheetName val="도서인쇄비"/>
      <sheetName val="토적표"/>
      <sheetName val="단면기준"/>
      <sheetName val="수량산출(비굴착)"/>
      <sheetName val="안청갑지"/>
      <sheetName val="타공이기수량"/>
      <sheetName val="[수목일위.XLS][수목일위.XLS]el__계서_수목_2"/>
      <sheetName val="[수목일위.XLS][수목일위.XLS]el__계서_수목_3"/>
      <sheetName val="[수목일위.XLS][수목일위.XLS]el__계서_수목_4"/>
      <sheetName val="[수목일위.XLS][수목일위.XLS]el__계서_수목_5"/>
      <sheetName val="[수목일위.XLS][수목일위.XLS]el__계서_수_10"/>
      <sheetName val="[수목일위.XLS][수목일위.XLS]el__계서_수_11"/>
      <sheetName val="[수목일위.XLS][수목일위.XLS]el__계서_수목_6"/>
      <sheetName val="[수목일위.XLS][수목일위.XLS]el__계서_수목_7"/>
      <sheetName val="[수목일위.XLS][수목일위.XLS]el__계서_수목_8"/>
      <sheetName val="[수목일위.XLS][수목일위.XLS]el__계서_수목_9"/>
      <sheetName val="[수목일위.XLS][수목일위.XLS]el__계서__160"/>
      <sheetName val="[수목일위.XLS][수목일위.XLS]el__계서__161"/>
      <sheetName val="[수목일위.XLS][수목일위.XLS]el__계서__156"/>
      <sheetName val="[수목일위.XLS][수목일위.XLS]el__계서__157"/>
      <sheetName val="[수목일위.XLS][수목일위.XLS]el__계서__112"/>
      <sheetName val="[수목일위.XLS][수목일위.XLS]el__계서__113"/>
      <sheetName val="[수목일위.XLS][수목일위.XLS]el__계서__110"/>
      <sheetName val="[수목일위.XLS][수목일위.XLS]el__계서__111"/>
      <sheetName val="[수목일위.XLS][수목일위.XLS]el__계서_수_12"/>
      <sheetName val="[수목일위.XLS][수목일위.XLS]el__계서_수_13"/>
      <sheetName val="[수목일위.XLS][수목일위.XLS]el__계서_수_14"/>
      <sheetName val="[수목일위.XLS][수목일위.XLS]el__계서_수_15"/>
      <sheetName val="[수목일위.XLS][수목일위.XLS]el__계서_수_56"/>
      <sheetName val="[수목일위.XLS][수목일위.XLS]el__계서_수_57"/>
      <sheetName val="[수목일위.XLS][수목일위.XLS]el__계서_수_58"/>
      <sheetName val="[수목일위.XLS][수목일위.XLS]el__계서_수_59"/>
      <sheetName val="[수목일위.XLS][수목일위.XLS]el__계서_수_16"/>
      <sheetName val="[수목일위.XLS][수목일위.XLS]el__계서_수_17"/>
      <sheetName val="[수목일위.XLS][수목일위.XLS]el__계서_수_18"/>
      <sheetName val="[수목일위.XLS][수목일위.XLS]el__계서_수_19"/>
      <sheetName val="[수목일위.XLS][수목일위.XLS]el__계서_수_20"/>
      <sheetName val="[수목일위.XLS][수목일위.XLS]el__계서_수_21"/>
      <sheetName val="[수목일위.XLS][수목일위.XLS]el__계서_수_22"/>
      <sheetName val="[수목일위.XLS][수목일위.XLS]el__계서_수_23"/>
      <sheetName val="[수목일위.XLS][수목일위.XLS]el__계서_수_24"/>
      <sheetName val="[수목일위.XLS][수목일위.XLS]el__계서_수_25"/>
      <sheetName val="[수목일위.XLS][수목일위.XLS]el__계서_수_26"/>
      <sheetName val="[수목일위.XLS][수목일위.XLS]el__계서_수_27"/>
      <sheetName val="[수목일위.XLS][수목일위.XLS]el__계서_수_28"/>
      <sheetName val="[수목일위.XLS][수목일위.XLS]el__계서_수_29"/>
      <sheetName val="[수목일위.XLS][수목일위.XLS]el__계서_수_30"/>
      <sheetName val="[수목일위.XLS][수목일위.XLS]el__계서_수_31"/>
      <sheetName val="[수목일위.XLS][수목일위.XLS]el__계서_수_32"/>
      <sheetName val="[수목일위.XLS][수목일위.XLS]el__계서_수_33"/>
      <sheetName val="[수목일위.XLS][수목일위.XLS]el__계서_수_34"/>
      <sheetName val="[수목일위.XLS][수목일위.XLS]el__계서_수_35"/>
      <sheetName val="[수목일위.XLS][수목일위.XLS]el__계서_수_36"/>
      <sheetName val="[수목일위.XLS][수목일위.XLS]el__계서_수_37"/>
      <sheetName val="[수목일위.XLS][수목일위.XLS]el__계서_수_38"/>
      <sheetName val="[수목일위.XLS][수목일위.XLS]el__계서_수_39"/>
      <sheetName val="[수목일위.XLS][수목일위.XLS]el__계서_수_40"/>
      <sheetName val="[수목일위.XLS][수목일위.XLS]el__계서_수_41"/>
      <sheetName val="[수목일위.XLS][수목일위.XLS]el__계서_수_42"/>
      <sheetName val="[수목일위.XLS][수목일위.XLS]el__계서_수_43"/>
      <sheetName val="[수목일위.XLS][수목일위.XLS]el__계서_수_44"/>
      <sheetName val="[수목일위.XLS][수목일위.XLS]el__계서_수_45"/>
      <sheetName val="[수목일위.XLS][수목일위.XLS]el__계서_수_46"/>
      <sheetName val="[수목일위.XLS][수목일위.XLS]el__계서_수_47"/>
      <sheetName val="[수목일위.XLS][수목일위.XLS]el__계서_수_48"/>
      <sheetName val="[수목일위.XLS][수목일위.XLS]el__계서_수_49"/>
      <sheetName val="[수목일위.XLS][수목일위.XLS]el__계서_수_50"/>
      <sheetName val="[수목일위.XLS][수목일위.XLS]el__계서_수_51"/>
      <sheetName val="[수목일위.XLS][수목일위.XLS]el__계서_수_52"/>
      <sheetName val="[수목일위.XLS][수목일위.XLS]el__계서_수_53"/>
      <sheetName val="[수목일위.XLS][수목일위.XLS]el__계서_수_54"/>
      <sheetName val="[수목일위.XLS][수목일위.XLS]el__계서_수_55"/>
      <sheetName val="[수목일위.XLS][수목일위.XLS]el__계서_수_60"/>
      <sheetName val="[수목일위.XLS][수목일위.XLS]el__계서_수_61"/>
      <sheetName val="[수목일위.XLS][수목일위.XLS]el__계서_수_74"/>
      <sheetName val="[수목일위.XLS][수목일위.XLS]el__계서_수_75"/>
      <sheetName val="[수목일위.XLS][수목일위.XLS]el__계서_수_62"/>
      <sheetName val="[수목일위.XLS][수목일위.XLS]el__계서_수_63"/>
      <sheetName val="[수목일위.XLS][수목일위.XLS]el__계서_수_64"/>
      <sheetName val="[수목일위.XLS][수목일위.XLS]el__계서_수_65"/>
      <sheetName val="[수목일위.XLS][수목일위.XLS]el__계서_수_66"/>
      <sheetName val="[수목일위.XLS][수목일위.XLS]el__계서_수_67"/>
      <sheetName val="[수목일위.XLS][수목일위.XLS]el__계서_수_68"/>
      <sheetName val="[수목일위.XLS][수목일위.XLS]el__계서_수_69"/>
      <sheetName val="[수목일위.XLS][수목일위.XLS]el__계서_수_70"/>
      <sheetName val="[수목일위.XLS][수목일위.XLS]el__계서_수_71"/>
      <sheetName val="[수목일위.XLS][수목일위.XLS]el__계서_수_72"/>
      <sheetName val="[수목일위.XLS][수목일위.XLS]el__계서_수_73"/>
      <sheetName val="[수목일위.XLS][수목일위.XLS]el__계서_수_78"/>
      <sheetName val="[수목일위.XLS][수목일위.XLS]el__계서_수_79"/>
      <sheetName val="[수목일위.XLS][수목일위.XLS]el__계서_수_76"/>
      <sheetName val="[수목일위.XLS][수목일위.XLS]el__계서_수_77"/>
      <sheetName val="[수목일위.XLS][수목일위.XLS]el__계서_수_80"/>
      <sheetName val="[수목일위.XLS][수목일위.XLS]el__계서_수_81"/>
      <sheetName val="[수목일위.XLS][수목일위.XLS]el__계서_수_82"/>
      <sheetName val="[수목일위.XLS][수목일위.XLS]el__계서_수_83"/>
      <sheetName val="[수목일위.XLS][수목일위.XLS]el__계서_수_84"/>
      <sheetName val="[수목일위.XLS][수목일위.XLS]el__계서_수_85"/>
      <sheetName val="[수목일위.XLS][수목일위.XLS]el__계서_수_86"/>
      <sheetName val="[수목일위.XLS][수목일위.XLS]el__계서_수_87"/>
      <sheetName val="[수목일위.XLS][수목일위.XLS]el__계서_수_88"/>
      <sheetName val="[수목일위.XLS][수목일위.XLS]el__계서_수_89"/>
      <sheetName val="[수목일위.XLS][수목일위.XLS]el__계서_수_90"/>
      <sheetName val="[수목일위.XLS][수목일위.XLS]el__계서_수_91"/>
      <sheetName val="[수목일위.XLS][수목일위.XLS]el__계서_수_92"/>
      <sheetName val="[수목일위.XLS][수목일위.XLS]el__계서_수_93"/>
      <sheetName val="[수목일위.XLS][수목일위.XLS]el__계서_수_94"/>
      <sheetName val="[수목일위.XLS][수목일위.XLS]el__계서_수_95"/>
      <sheetName val="[수목일위.XLS][수목일위.XLS]el__계서_수_96"/>
      <sheetName val="[수목일위.XLS][수목일위.XLS]el__계서_수_97"/>
      <sheetName val="[수목일위.XLS][수목일위.XLS]el__계서_수_98"/>
      <sheetName val="[수목일위.XLS][수목일위.XLS]el__계서_수_99"/>
      <sheetName val="[수목일위.XLS][수목일위.XLS]el__계서__100"/>
      <sheetName val="[수목일위.XLS][수목일위.XLS]el__계서__101"/>
      <sheetName val="[수목일위.XLS][수목일위.XLS]el__계서__102"/>
      <sheetName val="[수목일위.XLS][수목일위.XLS]el__계서__103"/>
      <sheetName val="[수목일위.XLS][수목일위.XLS]el__계서__104"/>
      <sheetName val="[수목일위.XLS][수목일위.XLS]el__계서__105"/>
      <sheetName val="[수목일위.XLS][수목일위.XLS]el__계서__106"/>
      <sheetName val="[수목일위.XLS][수목일위.XLS]el__계서__107"/>
      <sheetName val="[수목일위.XLS][수목일위.XLS]el__계서__108"/>
      <sheetName val="[수목일위.XLS][수목일위.XLS]el__계서__109"/>
      <sheetName val="[수목일위.XLS][수목일위.XLS]el__계서__154"/>
      <sheetName val="[수목일위.XLS][수목일위.XLS]el__계서__155"/>
      <sheetName val="[수목일위.XLS][수목일위.XLS]el__계서__114"/>
      <sheetName val="[수목일위.XLS][수목일위.XLS]el__계서__115"/>
      <sheetName val="[수목일위.XLS][수목일위.XLS]el__계서__116"/>
      <sheetName val="[수목일위.XLS][수목일위.XLS]el__계서__117"/>
      <sheetName val="[수목일위.XLS][수목일위.XLS]el__계서__118"/>
      <sheetName val="[수목일위.XLS][수목일위.XLS]el__계서__119"/>
      <sheetName val="[수목일위.XLS][수목일위.XLS]el__계서__120"/>
      <sheetName val="[수목일위.XLS][수목일위.XLS]el__계서__121"/>
      <sheetName val="[수목일위.XLS][수목일위.XLS]el__계서__122"/>
      <sheetName val="[수목일위.XLS][수목일위.XLS]el__계서__123"/>
      <sheetName val="[수목일위.XLS][수목일위.XLS]el__계서__124"/>
      <sheetName val="[수목일위.XLS][수목일위.XLS]el__계서__125"/>
      <sheetName val="[수목일위.XLS][수목일위.XLS]el__계서__126"/>
      <sheetName val="[수목일위.XLS][수목일위.XLS]el__계서__127"/>
      <sheetName val="[수목일위.XLS][수목일위.XLS]el__계서__128"/>
      <sheetName val="[수목일위.XLS][수목일위.XLS]el__계서__129"/>
      <sheetName val="[수목일위.XLS][수목일위.XLS]el__계서__130"/>
      <sheetName val="[수목일위.XLS][수목일위.XLS]el__계서__131"/>
      <sheetName val="[수목일위.XLS][수목일위.XLS]el__계서__132"/>
      <sheetName val="[수목일위.XLS][수목일위.XLS]el__계서__133"/>
      <sheetName val="[수목일위.XLS][수목일위.XLS]el__계서__134"/>
      <sheetName val="[수목일위.XLS][수목일위.XLS]el__계서__135"/>
      <sheetName val="[수목일위.XLS][수목일위.XLS]el__계서__136"/>
      <sheetName val="[수목일위.XLS][수목일위.XLS]el__계서__137"/>
      <sheetName val="[수목일위.XLS][수목일위.XLS]el__계서__138"/>
      <sheetName val="[수목일위.XLS][수목일위.XLS]el__계서__139"/>
      <sheetName val="[수목일위.XLS][수목일위.XLS]el__계서__140"/>
      <sheetName val="[수목일위.XLS][수목일위.XLS]el__계서__141"/>
      <sheetName val="[수목일위.XLS][수목일위.XLS]el__계서__142"/>
      <sheetName val="[수목일위.XLS][수목일위.XLS]el__계서__143"/>
      <sheetName val="[수목일위.XLS][수목일위.XLS]el__계서__144"/>
      <sheetName val="[수목일위.XLS][수목일위.XLS]el__계서__145"/>
      <sheetName val="[수목일위.XLS][수목일위.XLS]el__계서__146"/>
      <sheetName val="[수목일위.XLS][수목일위.XLS]el__계서__147"/>
      <sheetName val="[수목일위.XLS][수목일위.XLS]el__계서__148"/>
      <sheetName val="[수목일위.XLS][수목일위.XLS]el__계서__149"/>
      <sheetName val="[수목일위.XLS][수목일위.XLS]el__계서__150"/>
      <sheetName val="[수목일위.XLS][수목일위.XLS]el__계서__151"/>
      <sheetName val="[수목일위.XLS][수목일위.XLS]el__계서__152"/>
      <sheetName val="[수목일위.XLS][수목일위.XLS]el__계서__153"/>
      <sheetName val="[수목일위.XLS][수목일위.XLS]el__계서__158"/>
      <sheetName val="[수목일위.XLS][수목일위.XLS]el__계서__159"/>
      <sheetName val="[수목일위.XLS][수목일위.XLS]el__계서__162"/>
      <sheetName val="[수목일위.XLS][수목일위.XLS]el__계서__163"/>
      <sheetName val="[수목일위.XLS][수목일위.XLS]el__계서__166"/>
      <sheetName val="[수목일위.XLS][수목일위.XLS]el__계서__167"/>
      <sheetName val="[수목일위.XLS][수목일위.XLS]el__계서__164"/>
      <sheetName val="[수목일위.XLS][수목일위.XLS]el__계서__165"/>
      <sheetName val="[수목일위.XLS][수목일위.XLS]el__계서__170"/>
      <sheetName val="[수목일위.XLS][수목일위.XLS]el__계서__171"/>
      <sheetName val="[수목일위.XLS][수목일위.XLS]el__계서__168"/>
      <sheetName val="[수목일위.XLS][수목일위.XLS]el__계서__169"/>
      <sheetName val="[수목일위.XLS][수목일위.XLS]el______830"/>
      <sheetName val="[수목일위.XLS][수목일위.XLS]el______831"/>
      <sheetName val="[수목일위.XLS][수목일위.XLS]el______826"/>
      <sheetName val="[수목일위.XLS][수목일위.XLS]el______827"/>
      <sheetName val="공비현2"/>
      <sheetName val="외주"/>
      <sheetName val="영업_x0008__x0000_"/>
      <sheetName val="조도계산(1)"/>
      <sheetName val="0.0ControlSheet"/>
      <sheetName val="기본사항"/>
      <sheetName val="8.석축단위(H=1.5M)"/>
      <sheetName val="BOQ"/>
      <sheetName val="역T형옹벽단위수량"/>
      <sheetName val="특별교실"/>
      <sheetName val="스텐문틀堐_x001b_"/>
      <sheetName val="유입맨홀산출"/>
      <sheetName val="최적단면"/>
      <sheetName val="하성지구"/>
      <sheetName val="헐기조서"/>
      <sheetName val="단가조사서"/>
      <sheetName val="계약내역서(_x0000__x0000__x0005_"/>
      <sheetName val="STEEL BOX 단면설계(SEC.8)"/>
      <sheetName val="견적의뢰서"/>
      <sheetName val="미수수익(적금)"/>
      <sheetName val="969910( R)"/>
      <sheetName val="조작대(1연)"/>
      <sheetName val="관로토공집계표"/>
      <sheetName val="철근단면적"/>
      <sheetName val="[수목일위.XLS][수목일위.XLS]el______156"/>
      <sheetName val="[수목일위.XLS][수목일위.XLS]el______157"/>
      <sheetName val="[수목일위.XLS][수목일위.XLS]el______158"/>
      <sheetName val="[수목일위.XLS][수목일위.XLS]el______159"/>
      <sheetName val="[수목일위.XLS][수목일위.XLS]el______140"/>
      <sheetName val="[수목일위.XLS][수목일위.XLS]el______141"/>
      <sheetName val="[수목일위.XLS][수목일위.XLS]el______142"/>
      <sheetName val="[수목일위.XLS][수목일위.XLS]el______143"/>
      <sheetName val="[수목일위.XLS][수목일위.XLS]el______144"/>
      <sheetName val="[수목일위.XLS][수목일위.XLS]el______145"/>
      <sheetName val="[수목일위.XLS][수목일위.XLS]el______146"/>
      <sheetName val="[수목일위.XLS][수목일위.XLS]el______147"/>
      <sheetName val="[수목일위.XLS][수목일위.XLS]el______152"/>
      <sheetName val="[수목일위.XLS][수목일위.XLS]el______153"/>
      <sheetName val="[수목일위.XLS][수목일위.XLS]el______148"/>
      <sheetName val="[수목일위.XLS][수목일위.XLS]el______149"/>
      <sheetName val="[수목일위.XLS][수목일위.XLS]el______150"/>
      <sheetName val="[수목일위.XLS][수목일위.XLS]el______151"/>
      <sheetName val="[수목일위.XLS][수목일위.XLS]el______154"/>
      <sheetName val="[수목일위.XLS][수목일위.XLS]el______155"/>
      <sheetName val="도면자료제출일정"/>
      <sheetName val="[수목일위.XLS][수목일위.XLS]el______166"/>
      <sheetName val="[수목일위.XLS][수목일위.XLS]el______167"/>
      <sheetName val="[수목일위.XLS][수목일위.XLS]el______168"/>
      <sheetName val="[수목일위.XLS][수목일위.XLS]el______169"/>
      <sheetName val="[수목일위.XLS][수목일위.XLS]el______160"/>
      <sheetName val="[수목일위.XLS][수목일위.XLS]el______161"/>
      <sheetName val="[수목일위.XLS][수목일위.XLS]el______162"/>
      <sheetName val="[수목일위.XLS][수목일위.XLS]el______163"/>
      <sheetName val="[수목일위.XLS][수목일위.XLS]el______164"/>
      <sheetName val="[수목일위.XLS][수목일위.XLS]el______165"/>
      <sheetName val="[수목일위.XLS][수목일위.XLS]el______170"/>
      <sheetName val="[수목일위.XLS][수목일위.XLS]el______171"/>
      <sheetName val="[수목일위.XLS][수목일위.XLS]el______174"/>
      <sheetName val="[수목일위.XLS][수목일위.XLS]el______175"/>
      <sheetName val="[수목일위.XLS][수목일위.XLS]el______176"/>
      <sheetName val="[수목일위.XLS][수목일위.XLS]el______177"/>
      <sheetName val="[수목일위.XLS][수목일위.XLS]el______172"/>
      <sheetName val="[수목일위.XLS][수목일위.XLS]el______173"/>
      <sheetName val="[수목일위.XLS][수목일위.XLS]el______178"/>
      <sheetName val="[수목일위.XLS][수목일위.XLS]el______179"/>
      <sheetName val="[수목일위.XLS][수목일위.XLS]el______180"/>
      <sheetName val="[수목일위.XLS][수목일위.XLS]el______181"/>
      <sheetName val="[수목일위.XLS][수목일위.XLS]el______182"/>
      <sheetName val="[수목일위.XLS][수목일위.XLS]el______183"/>
      <sheetName val="[수목일위.XLS][수목일위.XLS]el______184"/>
      <sheetName val="[수목일위.XLS][수목일위.XLS]el______185"/>
      <sheetName val="[수목일위.XLS][수목일위.XLS]el______186"/>
      <sheetName val="[수목일위.XLS][수목일위.XLS]el______187"/>
      <sheetName val="[수목일위.XLS][수목일위.XLS]el______214"/>
      <sheetName val="[수목일위.XLS][수목일위.XLS]el______215"/>
      <sheetName val="[수목일위.XLS][수목일위.XLS]el______216"/>
      <sheetName val="[수목일위.XLS][수목일위.XLS]el______217"/>
      <sheetName val="[수목일위.XLS][수목일위.XLS]el______188"/>
      <sheetName val="[수목일위.XLS][수목일위.XLS]el______189"/>
      <sheetName val="[수목일위.XLS][수목일위.XLS]el______190"/>
      <sheetName val="[수목일위.XLS][수목일위.XLS]el______191"/>
      <sheetName val="[수목일위.XLS][수목일위.XLS]el______192"/>
      <sheetName val="[수목일위.XLS][수목일위.XLS]el______193"/>
      <sheetName val="[수목일위.XLS][수목일위.XLS]el______200"/>
      <sheetName val="[수목일위.XLS][수목일위.XLS]el______201"/>
      <sheetName val="[수목일위.XLS][수목일위.XLS]el______202"/>
      <sheetName val="[수목일위.XLS][수목일위.XLS]el______203"/>
      <sheetName val="[수목일위.XLS][수목일위.XLS]el______198"/>
      <sheetName val="[수목일위.XLS][수목일위.XLS]el______199"/>
      <sheetName val="[수목일위.XLS][수목일위.XLS]el______196"/>
      <sheetName val="[수목일위.XLS][수목일위.XLS]el______197"/>
      <sheetName val="[수목일위.XLS][수목일위.XLS]el______194"/>
      <sheetName val="[수목일위.XLS][수목일위.XLS]el______195"/>
      <sheetName val="[수목일위.XLS][수목일위.XLS]el______204"/>
      <sheetName val="[수목일위.XLS][수목일위.XLS]el______205"/>
      <sheetName val="[수목일위.XLS][수목일위.XLS]el______206"/>
      <sheetName val="[수목일위.XLS][수목일위.XLS]el______207"/>
      <sheetName val="[수목일위.XLS][수목일위.XLS]el______208"/>
      <sheetName val="[수목일위.XLS][수목일위.XLS]el______209"/>
      <sheetName val="[수목일위.XLS][수목일위.XLS]el______212"/>
      <sheetName val="[수목일위.XLS][수목일위.XLS]el______213"/>
      <sheetName val="[수목일위.XLS][수목일위.XLS]el______210"/>
      <sheetName val="[수목일위.XLS][수목일위.XLS]el______211"/>
      <sheetName val="[수목일위.XLS][수목일위.XLS]el______218"/>
      <sheetName val="[수목일위.XLS][수목일위.XLS]el______219"/>
      <sheetName val="[수목일위.XLS][수목일위.XLS]el______220"/>
      <sheetName val="[수목일위.XLS][수목일위.XLS]el______221"/>
      <sheetName val="[수목일위.XLS][수목일위.XLS]el______226"/>
      <sheetName val="[수목일위.XLS][수목일위.XLS]el______227"/>
      <sheetName val="[수목일위.XLS][수목일위.XLS]el______228"/>
      <sheetName val="[수목일위.XLS][수목일위.XLS]el______229"/>
      <sheetName val="[수목일위.XLS][수목일위.XLS]el______222"/>
      <sheetName val="[수목일위.XLS][수목일위.XLS]el______223"/>
      <sheetName val="[수목일위.XLS][수목일위.XLS]el______224"/>
      <sheetName val="[수목일위.XLS][수목일위.XLS]el______225"/>
      <sheetName val="[수목일위.XLS][수목일위.XLS]el______230"/>
      <sheetName val="[수목일위.XLS][수목일위.XLS]el______231"/>
      <sheetName val="[수목일위.XLS][수목일위.XLS]el______254"/>
      <sheetName val="[수목일위.XLS][수목일위.XLS]el______255"/>
      <sheetName val="[수목일위.XLS][수목일위.XLS]el______234"/>
      <sheetName val="[수목일위.XLS][수목일위.XLS]el______235"/>
      <sheetName val="[수목일위.XLS][수목일위.XLS]el______232"/>
      <sheetName val="[수목일위.XLS][수목일위.XLS]el______233"/>
      <sheetName val="[수목일위.XLS][수목일위.XLS]el______350"/>
      <sheetName val="[수목일위.XLS][수목일위.XLS]el______351"/>
      <sheetName val="[수목일위.XLS][수목일위.XLS]el______250"/>
      <sheetName val="[수목일위.XLS][수목일위.XLS]el______251"/>
      <sheetName val="[수목일위.XLS][수목일위.XLS]el______252"/>
      <sheetName val="[수목일위.XLS][수목일위.XLS]el______253"/>
      <sheetName val="[수목일위.XLS][수목일위.XLS]el______236"/>
      <sheetName val="[수목일위.XLS][수목일위.XLS]el______237"/>
      <sheetName val="[수목일위.XLS][수목일위.XLS]el______238"/>
      <sheetName val="[수목일위.XLS][수목일위.XLS]el______239"/>
      <sheetName val="[수목일위.XLS][수목일위.XLS]el______242"/>
      <sheetName val="[수목일위.XLS][수목일위.XLS]el______243"/>
      <sheetName val="[수목일위.XLS][수목일위.XLS]el______240"/>
      <sheetName val="[수목일위.XLS][수목일위.XLS]el______241"/>
      <sheetName val="[수목일위.XLS][수목일위.XLS]el______244"/>
      <sheetName val="[수목일위.XLS][수목일위.XLS]el______245"/>
      <sheetName val="[수목일위.XLS][수목일위.XLS]el______246"/>
      <sheetName val="[수목일위.XLS][수목일위.XLS]el______247"/>
      <sheetName val="[수목일위.XLS][수목일위.XLS]el______248"/>
      <sheetName val="[수목일위.XLS][수목일위.XLS]el______249"/>
      <sheetName val="[수목일위.XLS][수목일위.XLS]el______256"/>
      <sheetName val="[수목일위.XLS][수목일위.XLS]el______257"/>
      <sheetName val="[수목일위.XLS][수목일위.XLS]el______276"/>
      <sheetName val="[수목일위.XLS][수목일위.XLS]el______277"/>
      <sheetName val="[수목일위.XLS][수목일위.XLS]el______278"/>
      <sheetName val="[수목일위.XLS][수목일위.XLS]el______279"/>
      <sheetName val="[수목일위.XLS][수목일위.XLS]el______258"/>
      <sheetName val="[수목일위.XLS][수목일위.XLS]el______259"/>
      <sheetName val="[수목일위.XLS][수목일위.XLS]el______260"/>
      <sheetName val="[수목일위.XLS][수목일위.XLS]el______261"/>
      <sheetName val="[수목일위.XLS][수목일위.XLS]el______262"/>
      <sheetName val="[수목일위.XLS][수목일위.XLS]el______263"/>
      <sheetName val="[수목일위.XLS][수목일위.XLS]el______270"/>
      <sheetName val="[수목일위.XLS][수목일위.XLS]el______271"/>
      <sheetName val="[수목일위.XLS][수목일위.XLS]el______264"/>
      <sheetName val="[수목일위.XLS][수목일위.XLS]el______265"/>
      <sheetName val="[수목일위.XLS][수목일위.XLS]el______266"/>
      <sheetName val="[수목일위.XLS][수목일위.XLS]el______267"/>
      <sheetName val="[수목일위.XLS][수목일위.XLS]el______268"/>
      <sheetName val="[수목일위.XLS][수목일위.XLS]el______269"/>
      <sheetName val="[수목일위.XLS][수목일위.XLS]el______274"/>
      <sheetName val="[수목일위.XLS][수목일위.XLS]el______275"/>
      <sheetName val="[수목일위.XLS][수목일위.XLS]el______272"/>
      <sheetName val="[수목일위.XLS][수목일위.XLS]el______273"/>
      <sheetName val="[수목일위.XLS][수목일위.XLS]el______280"/>
      <sheetName val="[수목일위.XLS][수목일위.XLS]el______281"/>
      <sheetName val="[수목일위.XLS][수목일위.XLS]el______284"/>
      <sheetName val="[수목일위.XLS][수목일위.XLS]el______285"/>
      <sheetName val="[수목일위.XLS][수목일위.XLS]el______290"/>
      <sheetName val="[수목일위.XLS][수목일위.XLS]el______291"/>
      <sheetName val="[수목일위.XLS][수목일위.XLS]el______282"/>
      <sheetName val="[수목일위.XLS][수목일위.XLS]el______283"/>
      <sheetName val="[수목일위.XLS][수목일위.XLS]el______288"/>
      <sheetName val="[수목일위.XLS][수목일위.XLS]el______289"/>
      <sheetName val="[수목일위.XLS][수목일위.XLS]el______286"/>
      <sheetName val="[수목일위.XLS][수목일위.XLS]el______287"/>
      <sheetName val="[수목일위.XLS][수목일위.XLS]el______292"/>
      <sheetName val="[수목일위.XLS][수목일위.XLS]el______293"/>
      <sheetName val="[수목일위.XLS][수목일위.XLS]el______294"/>
      <sheetName val="[수목일위.XLS][수목일위.XLS]el______295"/>
      <sheetName val="[수목일위.XLS][수목일위.XLS]el______298"/>
      <sheetName val="[수목일위.XLS][수목일위.XLS]el______299"/>
      <sheetName val="[수목일위.XLS][수목일위.XLS]el______296"/>
      <sheetName val="[수목일위.XLS][수목일위.XLS]el______297"/>
      <sheetName val="[수목일위.XLS][수목일위.XLS]el______300"/>
      <sheetName val="[수목일위.XLS][수목일위.XLS]el______301"/>
      <sheetName val="[수목일위.XLS][수목일위.XLS]el______302"/>
      <sheetName val="[수목일위.XLS][수목일위.XLS]el______303"/>
      <sheetName val="[수목일위.XLS][수목일위.XLS]el______322"/>
      <sheetName val="[수목일위.XLS][수목일위.XLS]el______323"/>
      <sheetName val="[수목일위.XLS][수목일위.XLS]el______304"/>
      <sheetName val="[수목일위.XLS][수목일위.XLS]el______305"/>
      <sheetName val="[수목일위.XLS][수목일위.XLS]el______312"/>
      <sheetName val="[수목일위.XLS][수목일위.XLS]el______313"/>
      <sheetName val="[수목일위.XLS][수목일위.XLS]el______306"/>
      <sheetName val="[수목일위.XLS][수목일위.XLS]el______307"/>
      <sheetName val="[수목일위.XLS][수목일위.XLS]el______308"/>
      <sheetName val="[수목일위.XLS][수목일위.XLS]el______309"/>
      <sheetName val="[수목일위.XLS][수목일위.XLS]el______310"/>
      <sheetName val="[수목일위.XLS][수목일위.XLS]el______311"/>
      <sheetName val="[수목일위.XLS][수목일위.XLS]el______314"/>
      <sheetName val="[수목일위.XLS][수목일위.XLS]el______315"/>
      <sheetName val="[수목일위.XLS][수목일위.XLS]el______316"/>
      <sheetName val="[수목일위.XLS][수목일위.XLS]el______317"/>
      <sheetName val="[수목일위.XLS][수목일위.XLS]el______318"/>
      <sheetName val="[수목일위.XLS][수목일위.XLS]el______319"/>
      <sheetName val="[수목일위.XLS][수목일위.XLS]el______320"/>
      <sheetName val="[수목일위.XLS][수목일위.XLS]el______321"/>
      <sheetName val="국내조달(통합-1)"/>
      <sheetName val="PROJECT BRIEF(EX.NEW)"/>
      <sheetName val="교통대책내역"/>
      <sheetName val="단가 산출서(산근#1~簀╕쐀╕렀"/>
      <sheetName val="1-1"/>
      <sheetName val="복공계산"/>
      <sheetName val="U-TYPE(1)"/>
      <sheetName val="[수목일위.XLS][수목일위.XLS]el_설계서____2"/>
      <sheetName val="[수목일위.XLS][수목일위.XLS]el_설계서____3"/>
      <sheetName val="修正表紙"/>
      <sheetName val="[수목일위.XLS][수목일위.XLS]el______324"/>
      <sheetName val="[수목일위.XLS][수목일위.XLS]el______325"/>
      <sheetName val="[수목일위.XLS][수목일위.XLS]el______352"/>
      <sheetName val="[수목일위.XLS][수목일위.XLS]el______353"/>
      <sheetName val="[수목일위.XLS][수목일위.XLS]el______342"/>
      <sheetName val="[수목일위.XLS][수목일위.XLS]el______343"/>
      <sheetName val="[수목일위.XLS][수목일위.XLS]el______346"/>
      <sheetName val="[수목일위.XLS][수목일위.XLS]el______347"/>
      <sheetName val="[수목일위.XLS][수목일위.XLS]el______340"/>
      <sheetName val="[수목일위.XLS][수목일위.XLS]el______341"/>
      <sheetName val="[수목일위.XLS][수목일위.XLS]el______334"/>
      <sheetName val="[수목일위.XLS][수목일위.XLS]el______335"/>
      <sheetName val="[수목일위.XLS][수목일위.XLS]el______336"/>
      <sheetName val="[수목일위.XLS][수목일위.XLS]el______337"/>
      <sheetName val="[수목일위.XLS][수목일위.XLS]el______326"/>
      <sheetName val="[수목일위.XLS][수목일위.XLS]el______327"/>
      <sheetName val="[수목일위.XLS][수목일위.XLS]el______328"/>
      <sheetName val="[수목일위.XLS][수목일위.XLS]el______329"/>
      <sheetName val="[수목일위.XLS][수목일위.XLS]el______330"/>
      <sheetName val="[수목일위.XLS][수목일위.XLS]el______331"/>
      <sheetName val="[수목일위.XLS][수목일위.XLS]el______332"/>
      <sheetName val="[수목일위.XLS][수목일위.XLS]el______333"/>
      <sheetName val="[수목일위.XLS][수목일위.XLS]el______338"/>
      <sheetName val="[수목일위.XLS][수목일위.XLS]el______339"/>
      <sheetName val="[수목일위.XLS][수목일위.XLS]el______344"/>
      <sheetName val="[수목일위.XLS][수목일위.XLS]el______345"/>
      <sheetName val="[수목일위.XLS][수목일위.XLS]el______348"/>
      <sheetName val="[수목일위.XLS][수목일위.XLS]el______349"/>
      <sheetName val="[수목일위.XLS][수목일위.XLS]el______378"/>
      <sheetName val="[수목일위.XLS][수목일위.XLS]el______379"/>
      <sheetName val="[수목일위.XLS][수목일위.XLS]el______380"/>
      <sheetName val="[수목일위.XLS][수목일위.XLS]el______381"/>
      <sheetName val="[수목일위.XLS][수목일위.XLS]el______366"/>
      <sheetName val="[수목일위.XLS][수목일위.XLS]el______367"/>
      <sheetName val="[수목일위.XLS][수목일위.XLS]el______354"/>
      <sheetName val="[수목일위.XLS][수목일위.XLS]el______355"/>
      <sheetName val="[수목일위.XLS][수목일위.XLS]el______356"/>
      <sheetName val="[수목일위.XLS][수목일위.XLS]el______357"/>
      <sheetName val="[수목일위.XLS][수목일위.XLS]el______358"/>
      <sheetName val="[수목일위.XLS][수목일위.XLS]el______359"/>
      <sheetName val="[수목일위.XLS][수목일위.XLS]el______360"/>
      <sheetName val="[수목일위.XLS][수목일위.XLS]el______361"/>
      <sheetName val="[수목일위.XLS][수목일위.XLS]el______364"/>
      <sheetName val="[수목일위.XLS][수목일위.XLS]el______365"/>
      <sheetName val="[수목일위.XLS][수목일위.XLS]el______362"/>
      <sheetName val="[수목일위.XLS][수목일위.XLS]el______363"/>
      <sheetName val="[수목일위.XLS][수목일위.XLS]el______368"/>
      <sheetName val="[수목일위.XLS][수목일위.XLS]el______369"/>
      <sheetName val="[수목일위.XLS][수목일위.XLS]el______370"/>
      <sheetName val="[수목일위.XLS][수목일위.XLS]el______371"/>
      <sheetName val="[수목일위.XLS][수목일위.XLS]el______372"/>
      <sheetName val="[수목일위.XLS][수목일위.XLS]el______373"/>
      <sheetName val="[수목일위.XLS][수목일위.XLS]el______376"/>
      <sheetName val="[수목일위.XLS][수목일위.XLS]el______377"/>
      <sheetName val="[수목일위.XLS][수목일위.XLS]el______374"/>
      <sheetName val="[수목일위.XLS][수목일위.XLS]el______375"/>
      <sheetName val="[수목일위.XLS][수목일위.XLS]el______398"/>
      <sheetName val="[수목일위.XLS][수목일위.XLS]el______399"/>
      <sheetName val="[수목일위.XLS][수목일위.XLS]el______416"/>
      <sheetName val="[수목일위.XLS][수목일위.XLS]el______417"/>
      <sheetName val="[수목일위.XLS][수목일위.XLS]el______384"/>
      <sheetName val="[수목일위.XLS][수목일위.XLS]el______385"/>
      <sheetName val="[수목일위.XLS][수목일위.XLS]el______382"/>
      <sheetName val="[수목일위.XLS][수목일위.XLS]el______383"/>
      <sheetName val="[수목일위.XLS][수목일위.XLS]el______394"/>
      <sheetName val="[수목일위.XLS][수목일위.XLS]el______395"/>
      <sheetName val="[수목일위.XLS][수목일위.XLS]el______386"/>
      <sheetName val="[수목일위.XLS][수목일위.XLS]el______387"/>
      <sheetName val="[수목일위.XLS][수목일위.XLS]el______388"/>
      <sheetName val="[수목일위.XLS][수목일위.XLS]el______389"/>
      <sheetName val="[수목일위.XLS][수목일위.XLS]el______390"/>
      <sheetName val="[수목일위.XLS][수목일위.XLS]el______391"/>
      <sheetName val="[수목일위.XLS][수목일위.XLS]el______392"/>
      <sheetName val="[수목일위.XLS][수목일위.XLS]el______393"/>
      <sheetName val="[수목일위.XLS][수목일위.XLS]el______396"/>
      <sheetName val="[수목일위.XLS][수목일위.XLS]el______397"/>
      <sheetName val="[수목일위.XLS][수목일위.XLS]el______418"/>
      <sheetName val="[수목일위.XLS][수목일위.XLS]el______419"/>
      <sheetName val="[수목일위.XLS][수목일위.XLS]el______404"/>
      <sheetName val="[수목일위.XLS][수목일위.XLS]el______405"/>
      <sheetName val="[수목일위.XLS][수목일위.XLS]el______402"/>
      <sheetName val="[수목일위.XLS][수목일위.XLS]el______403"/>
      <sheetName val="[수목일위.XLS][수목일위.XLS]el______400"/>
      <sheetName val="[수목일위.XLS][수목일위.XLS]el______401"/>
      <sheetName val="[수목일위.XLS][수목일위.XLS]el______406"/>
      <sheetName val="[수목일위.XLS][수목일위.XLS]el______407"/>
      <sheetName val="[수목일위.XLS][수목일위.XLS]el______408"/>
      <sheetName val="[수목일위.XLS][수목일위.XLS]el______409"/>
      <sheetName val="[수목일위.XLS][수목일위.XLS]el______412"/>
      <sheetName val="[수목일위.XLS][수목일위.XLS]el______413"/>
      <sheetName val="[수목일위.XLS][수목일위.XLS]el______410"/>
      <sheetName val="[수목일위.XLS][수목일위.XLS]el______411"/>
      <sheetName val="[수목일위.XLS][수목일위.XLS]el______414"/>
      <sheetName val="[수목일위.XLS][수목일위.XLS]el______415"/>
      <sheetName val="[수목일위.XLS][수목일위.XLS]el______420"/>
      <sheetName val="[수목일위.XLS][수목일위.XLS]el______421"/>
      <sheetName val="[수목일위.XLS][수목일위.XLS]el______432"/>
      <sheetName val="[수목일위.XLS][수목일위.XLS]el______433"/>
      <sheetName val="[수목일위.XLS][수목일위.XLS]el______436"/>
      <sheetName val="[수목일위.XLS][수목일위.XLS]el______437"/>
      <sheetName val="[수목일위.XLS][수목일위.XLS]el______422"/>
      <sheetName val="[수목일위.XLS][수목일위.XLS]el______423"/>
      <sheetName val="[수목일위.XLS][수목일위.XLS]el______428"/>
      <sheetName val="[수목일위.XLS][수목일위.XLS]el______429"/>
      <sheetName val="[수목일위.XLS][수목일위.XLS]el______424"/>
      <sheetName val="[수목일위.XLS][수목일위.XLS]el______425"/>
      <sheetName val="[수목일위.XLS][수목일위.XLS]el______426"/>
      <sheetName val="[수목일위.XLS][수목일위.XLS]el______427"/>
      <sheetName val="[수목일위.XLS][수목일위.XLS]el______430"/>
      <sheetName val="[수목일위.XLS][수목일위.XLS]el______431"/>
      <sheetName val="[수목일위.XLS][수목일위.XLS]el______454"/>
      <sheetName val="[수목일위.XLS][수목일위.XLS]el______455"/>
      <sheetName val="[수목일위.XLS][수목일위.XLS]el______434"/>
      <sheetName val="[수목일위.XLS][수목일위.XLS]el______435"/>
      <sheetName val="[수목일위.XLS][수목일위.XLS]el______438"/>
      <sheetName val="[수목일위.XLS][수목일위.XLS]el______439"/>
      <sheetName val="[수목일위.XLS][수목일위.XLS]el______440"/>
      <sheetName val="[수목일위.XLS][수목일위.XLS]el______441"/>
      <sheetName val="[수목일위.XLS][수목일위.XLS]el______456"/>
      <sheetName val="[수목일위.XLS][수목일위.XLS]el______457"/>
      <sheetName val="[수목일위.XLS][수목일위.XLS]el______442"/>
      <sheetName val="[수목일위.XLS][수목일위.XLS]el______443"/>
      <sheetName val="[수목일위.XLS][수목일위.XLS]el______444"/>
      <sheetName val="[수목일위.XLS][수목일위.XLS]el______445"/>
      <sheetName val="[수목일위.XLS][수목일위.XLS]el______446"/>
      <sheetName val="[수목일위.XLS][수목일위.XLS]el______447"/>
      <sheetName val="[수목일위.XLS][수목일위.XLS]el______448"/>
      <sheetName val="[수목일위.XLS][수목일위.XLS]el______449"/>
      <sheetName val="[수목일위.XLS][수목일위.XLS]el______450"/>
      <sheetName val="[수목일위.XLS][수목일위.XLS]el______451"/>
      <sheetName val="[수목일위.XLS][수목일위.XLS]el______452"/>
      <sheetName val="[수목일위.XLS][수목일위.XLS]el______453"/>
      <sheetName val="[수목일위.XLS][수목일위.XLS]el______458"/>
      <sheetName val="[수목일위.XLS][수목일위.XLS]el______459"/>
      <sheetName val="[수목일위.XLS][수목일위.XLS]el______460"/>
      <sheetName val="[수목일위.XLS][수목일위.XLS]el______461"/>
      <sheetName val="[수목일위.XLS][수목일위.XLS]el______512"/>
      <sheetName val="[수목일위.XLS][수목일위.XLS]el______513"/>
      <sheetName val="[수목일위.XLS][수목일위.XLS]el______568"/>
      <sheetName val="[수목일위.XLS][수목일위.XLS]el______569"/>
      <sheetName val="[수목일위.XLS][수목일위.XLS]el______466"/>
      <sheetName val="[수목일위.XLS][수목일위.XLS]el______467"/>
      <sheetName val="[수목일위.XLS][수목일위.XLS]el______462"/>
      <sheetName val="[수목일위.XLS][수목일위.XLS]el______463"/>
      <sheetName val="[수목일위.XLS][수목일위.XLS]el______464"/>
      <sheetName val="[수목일위.XLS][수목일위.XLS]el______465"/>
      <sheetName val="[수목일위.XLS][수목일위.XLS]el______468"/>
      <sheetName val="[수목일위.XLS][수목일위.XLS]el______469"/>
      <sheetName val="[수목일위.XLS][수목일위.XLS]el______474"/>
      <sheetName val="[수목일위.XLS][수목일위.XLS]el______475"/>
      <sheetName val="[수목일위.XLS][수목일위.XLS]el______472"/>
      <sheetName val="[수목일위.XLS][수목일위.XLS]el______473"/>
      <sheetName val="[수목일위.XLS][수목일위.XLS]el______470"/>
      <sheetName val="[수목일위.XLS][수목일위.XLS]el______471"/>
      <sheetName val="[수목일위.XLS][수목일위.XLS]el______476"/>
      <sheetName val="[수목일위.XLS][수목일위.XLS]el______477"/>
      <sheetName val="[수목일위.XLS][수목일위.XLS]el______478"/>
      <sheetName val="[수목일위.XLS][수목일위.XLS]el______479"/>
      <sheetName val="[수목일위.XLS][수목일위.XLS]el______480"/>
      <sheetName val="[수목일위.XLS][수목일위.XLS]el______481"/>
      <sheetName val="[수목일위.XLS][수목일위.XLS]el______490"/>
      <sheetName val="[수목일위.XLS][수목일위.XLS]el______491"/>
      <sheetName val="[수목일위.XLS][수목일위.XLS]el______482"/>
      <sheetName val="[수목일위.XLS][수목일위.XLS]el______483"/>
      <sheetName val="[수목일위.XLS][수목일위.XLS]el______484"/>
      <sheetName val="[수목일위.XLS][수목일위.XLS]el______485"/>
      <sheetName val="[수목일위.XLS][수목일위.XLS]el______486"/>
      <sheetName val="[수목일위.XLS][수목일위.XLS]el______487"/>
      <sheetName val="[수목일위.XLS][수목일위.XLS]el______488"/>
      <sheetName val="[수목일위.XLS][수목일위.XLS]el______489"/>
      <sheetName val="[수목일위.XLS][수목일위.XLS]el______492"/>
      <sheetName val="[수목일위.XLS][수목일위.XLS]el______493"/>
      <sheetName val="[수목일위.XLS][수목일위.XLS]el______496"/>
      <sheetName val="[수목일위.XLS][수목일위.XLS]el______497"/>
      <sheetName val="[수목일위.XLS][수목일위.XLS]el______494"/>
      <sheetName val="[수목일위.XLS][수목일위.XLS]el______495"/>
      <sheetName val="[수목일위.XLS][수목일위.XLS]el______500"/>
      <sheetName val="[수목일위.XLS][수목일위.XLS]el______501"/>
      <sheetName val="[수목일위.XLS][수목일위.XLS]el______498"/>
      <sheetName val="[수목일위.XLS][수목일위.XLS]el______499"/>
      <sheetName val="[수목일위.XLS][수목일위.XLS]el______508"/>
      <sheetName val="[수목일위.XLS][수목일위.XLS]el______509"/>
      <sheetName val="[수목일위.XLS][수목일위.XLS]el______502"/>
      <sheetName val="[수목일위.XLS][수목일위.XLS]el______503"/>
      <sheetName val="[수목일위.XLS][수목일위.XLS]el______504"/>
      <sheetName val="[수목일위.XLS][수목일위.XLS]el______505"/>
      <sheetName val="[수목일위.XLS][수목일위.XLS]el______506"/>
      <sheetName val="[수목일위.XLS][수목일위.XLS]el______507"/>
      <sheetName val="[수목일위.XLS][수목일위.XLS]el______510"/>
      <sheetName val="[수목일위.XLS][수목일위.XLS]el______511"/>
      <sheetName val="[수목일위.XLS][수목일위.XLS]el______570"/>
      <sheetName val="[수목일위.XLS][수목일위.XLS]el______571"/>
      <sheetName val="[수목일위.XLS][수목일위.XLS]el______546"/>
      <sheetName val="[수목일위.XLS][수목일위.XLS]el______547"/>
      <sheetName val="[수목일위.XLS][수목일위.XLS]el______548"/>
      <sheetName val="[수목일위.XLS][수목일위.XLS]el______549"/>
      <sheetName val="[수목일위.XLS][수목일위.XLS]el______522"/>
      <sheetName val="[수목일위.XLS][수목일위.XLS]el______523"/>
      <sheetName val="[수목일위.XLS][수목일위.XLS]el______516"/>
      <sheetName val="[수목일위.XLS][수목일위.XLS]el______517"/>
      <sheetName val="[수목일위.XLS][수목일위.XLS]el______514"/>
      <sheetName val="[수목일위.XLS][수목일위.XLS]el______515"/>
      <sheetName val="[수목일위.XLS][수목일위.XLS]el______520"/>
      <sheetName val="[수목일위.XLS][수목일위.XLS]el______521"/>
      <sheetName val="[수목일위.XLS][수목일위.XLS]el______518"/>
      <sheetName val="[수목일위.XLS][수목일위.XLS]el______519"/>
      <sheetName val="[수목일위.XLS][수목일위.XLS]el______524"/>
      <sheetName val="[수목일위.XLS][수목일위.XLS]el______525"/>
      <sheetName val="[수목일위.XLS][수목일위.XLS]el______526"/>
      <sheetName val="[수목일위.XLS][수목일위.XLS]el______527"/>
      <sheetName val="[수목일위.XLS][수목일위.XLS]el______528"/>
      <sheetName val="[수목일위.XLS][수목일위.XLS]el______529"/>
      <sheetName val="[수목일위.XLS][수목일위.XLS]el______534"/>
      <sheetName val="[수목일위.XLS][수목일위.XLS]el______535"/>
      <sheetName val="[수목일위.XLS][수목일위.XLS]el______530"/>
      <sheetName val="[수목일위.XLS][수목일위.XLS]el______531"/>
      <sheetName val="[수목일위.XLS][수목일위.XLS]el______532"/>
      <sheetName val="[수목일위.XLS][수목일위.XLS]el______533"/>
      <sheetName val="[수목일위.XLS][수목일위.XLS]el______536"/>
      <sheetName val="[수목일위.XLS][수목일위.XLS]el______537"/>
      <sheetName val="[수목일위.XLS][수목일위.XLS]el______538"/>
      <sheetName val="[수목일위.XLS][수목일위.XLS]el______539"/>
      <sheetName val="[수목일위.XLS][수목일위.XLS]el______540"/>
      <sheetName val="[수목일위.XLS][수목일위.XLS]el______541"/>
      <sheetName val="[수목일위.XLS][수목일위.XLS]el______542"/>
      <sheetName val="[수목일위.XLS][수목일위.XLS]el______543"/>
      <sheetName val="[수목일위.XLS][수목일위.XLS]el______544"/>
      <sheetName val="[수목일위.XLS][수목일위.XLS]el______545"/>
      <sheetName val="[수목일위.XLS][수목일위.XLS]el______550"/>
      <sheetName val="[수목일위.XLS][수목일위.XLS]el______551"/>
      <sheetName val="[수목일위.XLS][수목일위.XLS]el______552"/>
      <sheetName val="[수목일위.XLS][수목일위.XLS]el______553"/>
      <sheetName val="[수목일위.XLS][수목일위.XLS]el______556"/>
      <sheetName val="[수목일위.XLS][수목일위.XLS]el______557"/>
      <sheetName val="[수목일위.XLS][수목일위.XLS]el______558"/>
      <sheetName val="[수목일위.XLS][수목일위.XLS]el______559"/>
      <sheetName val="[수목일위.XLS][수목일위.XLS]el______554"/>
      <sheetName val="[수목일위.XLS][수목일위.XLS]el______555"/>
      <sheetName val="[수목일위.XLS][수목일위.XLS]el______560"/>
      <sheetName val="[수목일위.XLS][수목일위.XLS]el______561"/>
      <sheetName val="[수목일위.XLS][수목일위.XLS]el______564"/>
      <sheetName val="[수목일위.XLS][수목일위.XLS]el______565"/>
      <sheetName val="[수목일위.XLS][수목일위.XLS]el______566"/>
      <sheetName val="[수목일위.XLS][수목일위.XLS]el______567"/>
      <sheetName val="[수목일위.XLS][수목일위.XLS]el______562"/>
      <sheetName val="[수목일위.XLS][수목일위.XLS]el______563"/>
      <sheetName val="[수목일위.XLS][수목일위.XLS]el______572"/>
      <sheetName val="[수목일위.XLS][수목일위.XLS]el______573"/>
      <sheetName val="[수목일위.XLS][수목일위.XLS]el______574"/>
      <sheetName val="[수목일위.XLS][수목일위.XLS]el______575"/>
      <sheetName val="[수목일위.XLS][수목일위.XLS]el______580"/>
      <sheetName val="[수목일위.XLS][수목일위.XLS]el______581"/>
      <sheetName val="[수목일위.XLS][수목일위.XLS]el______582"/>
      <sheetName val="[수목일위.XLS][수목일위.XLS]el______583"/>
      <sheetName val="[수목일위.XLS][수목일위.XLS]el______576"/>
      <sheetName val="[수목일위.XLS][수목일위.XLS]el______577"/>
      <sheetName val="[수목일위.XLS][수목일위.XLS]el______578"/>
      <sheetName val="[수목일위.XLS][수목일위.XLS]el______579"/>
      <sheetName val="[수목일위.XLS][수목일위.XLS]el______586"/>
      <sheetName val="[수목일위.XLS][수목일위.XLS]el______587"/>
      <sheetName val="[수목일위.XLS][수목일위.XLS]el______598"/>
      <sheetName val="[수목일위.XLS][수목일위.XLS]el______599"/>
      <sheetName val="[수목일위.XLS][수목일위.XLS]el______584"/>
      <sheetName val="[수목일위.XLS][수목일위.XLS]el______585"/>
      <sheetName val="[수목일위.XLS][수목일위.XLS]el______600"/>
      <sheetName val="[수목일위.XLS][수목일위.XLS]el______601"/>
      <sheetName val="[수목일위.XLS][수목일위.XLS]el______588"/>
      <sheetName val="[수목일위.XLS][수목일위.XLS]el______589"/>
      <sheetName val="[수목일위.XLS][수목일위.XLS]el______590"/>
      <sheetName val="[수목일위.XLS][수목일위.XLS]el______591"/>
      <sheetName val="[수목일위.XLS][수목일위.XLS]el______592"/>
      <sheetName val="[수목일위.XLS][수목일위.XLS]el______593"/>
      <sheetName val="[수목일위.XLS][수목일위.XLS]el______596"/>
      <sheetName val="[수목일위.XLS][수목일위.XLS]el______597"/>
      <sheetName val="[수목일위.XLS][수목일위.XLS]el______594"/>
      <sheetName val="[수목일위.XLS][수목일위.XLS]el______595"/>
      <sheetName val="[수목일위.XLS][수목일위.XLS]el______618"/>
      <sheetName val="[수목일위.XLS][수목일위.XLS]el______619"/>
      <sheetName val="[수목일위.XLS][수목일위.XLS]el______620"/>
      <sheetName val="[수목일위.XLS][수목일위.XLS]el______621"/>
      <sheetName val="[수목일위.XLS][수목일위.XLS]el______604"/>
      <sheetName val="[수목일위.XLS][수목일위.XLS]el______605"/>
      <sheetName val="[수목일위.XLS][수목일위.XLS]el______606"/>
      <sheetName val="[수목일위.XLS][수목일위.XLS]el______607"/>
      <sheetName val="[수목일위.XLS][수목일위.XLS]el______602"/>
      <sheetName val="[수목일위.XLS][수목일위.XLS]el______603"/>
      <sheetName val="[수목일위.XLS][수목일위.XLS]el______608"/>
      <sheetName val="[수목일위.XLS][수목일위.XLS]el______609"/>
      <sheetName val="[수목일위.XLS][수목일위.XLS]el______614"/>
      <sheetName val="[수목일위.XLS][수목일위.XLS]el______615"/>
      <sheetName val="[수목일위.XLS][수목일위.XLS]el______616"/>
      <sheetName val="[수목일위.XLS][수목일위.XLS]el______617"/>
      <sheetName val="[수목일위.XLS][수목일위.XLS]el______610"/>
      <sheetName val="[수목일위.XLS][수목일위.XLS]el______611"/>
      <sheetName val="[수목일위.XLS][수목일위.XLS]el______612"/>
      <sheetName val="[수목일위.XLS][수목일위.XLS]el______613"/>
      <sheetName val="[수목일위.XLS][수목일위.XLS]el______624"/>
      <sheetName val="[수목일위.XLS][수목일위.XLS]el______625"/>
      <sheetName val="[수목일위.XLS][수목일위.XLS]el______628"/>
      <sheetName val="[수목일위.XLS][수목일위.XLS]el______629"/>
      <sheetName val="[수목일위.XLS][수목일위.XLS]el______622"/>
      <sheetName val="[수목일위.XLS][수목일위.XLS]el______623"/>
      <sheetName val="[수목일위.XLS][수목일위.XLS]el______626"/>
      <sheetName val="[수목일위.XLS][수목일위.XLS]el______627"/>
      <sheetName val="[수목일위.XLS][수목일위.XLS]el______632"/>
      <sheetName val="[수목일위.XLS][수목일위.XLS]el______633"/>
      <sheetName val="[수목일위.XLS][수목일위.XLS]el______630"/>
      <sheetName val="[수목일위.XLS][수목일위.XLS]el______631"/>
      <sheetName val="[수목일위.XLS][수목일위.XLS]el______642"/>
      <sheetName val="[수목일위.XLS][수목일위.XLS]el______643"/>
      <sheetName val="[수목일위.XLS][수목일위.XLS]el______644"/>
      <sheetName val="[수목일위.XLS][수목일위.XLS]el______645"/>
      <sheetName val="[수목일위.XLS][수목일위.XLS]el______634"/>
      <sheetName val="[수목일위.XLS][수목일위.XLS]el______635"/>
      <sheetName val="[수목일위.XLS][수목일위.XLS]el______636"/>
      <sheetName val="[수목일위.XLS][수목일위.XLS]el______637"/>
      <sheetName val="[수목일위.XLS][수목일위.XLS]el______638"/>
      <sheetName val="[수목일위.XLS][수목일위.XLS]el______639"/>
      <sheetName val="[수목일위.XLS][수목일위.XLS]el______640"/>
      <sheetName val="[수목일위.XLS][수목일위.XLS]el______641"/>
      <sheetName val="[수목일위.XLS][수목일위.XLS]el______658"/>
      <sheetName val="[수목일위.XLS][수목일위.XLS]el______659"/>
      <sheetName val="[수목일위.XLS][수목일위.XLS]el______666"/>
      <sheetName val="[수목일위.XLS][수목일위.XLS]el______667"/>
      <sheetName val="[수목일위.XLS][수목일위.XLS]el______646"/>
      <sheetName val="[수목일위.XLS][수목일위.XLS]el______647"/>
      <sheetName val="[수목일위.XLS][수목일위.XLS]el______648"/>
      <sheetName val="[수목일위.XLS][수목일위.XLS]el______649"/>
      <sheetName val="[수목일위.XLS][수목일위.XLS]el______650"/>
      <sheetName val="[수목일위.XLS][수목일위.XLS]el______651"/>
      <sheetName val="[수목일위.XLS][수목일위.XLS]el______654"/>
      <sheetName val="[수목일위.XLS][수목일위.XLS]el______655"/>
      <sheetName val="[수목일위.XLS][수목일위.XLS]el______656"/>
      <sheetName val="[수목일위.XLS][수목일위.XLS]el______657"/>
      <sheetName val="[수목일위.XLS][수목일위.XLS]el______652"/>
      <sheetName val="[수목일위.XLS][수목일위.XLS]el______653"/>
      <sheetName val="[수목일위.XLS][수목일위.XLS]el______664"/>
      <sheetName val="[수목일위.XLS][수목일위.XLS]el______665"/>
      <sheetName val="[수목일위.XLS][수목일위.XLS]el______660"/>
      <sheetName val="[수목일위.XLS][수목일위.XLS]el______661"/>
      <sheetName val="[수목일위.XLS][수목일위.XLS]el______662"/>
      <sheetName val="[수목일위.XLS][수목일위.XLS]el______663"/>
      <sheetName val="[수목일위.XLS][수목일위.XLS]el______668"/>
      <sheetName val="[수목일위.XLS][수목일위.XLS]el______669"/>
      <sheetName val="[수목일위.XLS][수목일위.XLS]el______678"/>
      <sheetName val="[수목일위.XLS][수목일위.XLS]el______679"/>
      <sheetName val="[수목일위.XLS][수목일위.XLS]el______670"/>
      <sheetName val="[수목일위.XLS][수목일위.XLS]el______671"/>
      <sheetName val="[수목일위.XLS][수목일위.XLS]el______672"/>
      <sheetName val="[수목일위.XLS][수목일위.XLS]el______673"/>
      <sheetName val="[수목일위.XLS][수목일위.XLS]el______676"/>
      <sheetName val="[수목일위.XLS][수목일위.XLS]el______677"/>
      <sheetName val="[수목일위.XLS][수목일위.XLS]el______674"/>
      <sheetName val="[수목일위.XLS][수목일위.XLS]el______675"/>
      <sheetName val="[수목일위.XLS][수목일위.XLS]el______680"/>
      <sheetName val="[수목일위.XLS][수목일위.XLS]el______681"/>
      <sheetName val="[수목일위.XLS][수목일위.XLS]el______682"/>
      <sheetName val="[수목일위.XLS][수목일위.XLS]el______683"/>
      <sheetName val="[수목일위.XLS][수목일위.XLS]el______684"/>
      <sheetName val="[수목일위.XLS][수목일위.XLS]el______685"/>
      <sheetName val="[수목일위.XLS][수목일위.XLS]el______686"/>
      <sheetName val="[수목일위.XLS][수목일위.XLS]el______687"/>
      <sheetName val="[수목일위.XLS][수목일위.XLS]el______694"/>
      <sheetName val="[수목일위.XLS][수목일위.XLS]el______695"/>
      <sheetName val="[수목일위.XLS][수목일위.XLS]el______688"/>
      <sheetName val="[수목일위.XLS][수목일위.XLS]el______689"/>
      <sheetName val="[수목일위.XLS][수목일위.XLS]el______690"/>
      <sheetName val="[수목일위.XLS][수목일위.XLS]el______691"/>
      <sheetName val="[수목일위.XLS][수목일위.XLS]el______692"/>
      <sheetName val="[수목일위.XLS][수목일위.XLS]el______693"/>
      <sheetName val="[수목일위.XLS][수목일위.XLS]el______696"/>
      <sheetName val="[수목일위.XLS][수목일위.XLS]el______697"/>
      <sheetName val="[수목일위.XLS][수목일위.XLS]el______700"/>
      <sheetName val="[수목일위.XLS][수목일위.XLS]el______701"/>
      <sheetName val="[수목일위.XLS][수목일위.XLS]el______698"/>
      <sheetName val="[수목일위.XLS][수목일위.XLS]el______699"/>
      <sheetName val="[수목일위.XLS][수목일위.XLS]el______704"/>
      <sheetName val="[수목일위.XLS][수목일위.XLS]el______705"/>
      <sheetName val="[수목일위.XLS][수목일위.XLS]el______702"/>
      <sheetName val="[수목일위.XLS][수목일위.XLS]el______703"/>
      <sheetName val="[수목일위.XLS][수목일위.XLS]el______706"/>
      <sheetName val="[수목일위.XLS][수목일위.XLS]el______707"/>
      <sheetName val="[수목일위.XLS][수목일위.XLS]el______712"/>
      <sheetName val="[수목일위.XLS][수목일위.XLS]el______713"/>
      <sheetName val="[수목일위.XLS][수목일위.XLS]el______714"/>
      <sheetName val="[수목일위.XLS][수목일위.XLS]el______715"/>
      <sheetName val="[수목일위.XLS][수목일위.XLS]el______708"/>
      <sheetName val="[수목일위.XLS][수목일위.XLS]el______709"/>
      <sheetName val="[수목일위.XLS][수목일위.XLS]el______710"/>
      <sheetName val="[수목일위.XLS][수목일위.XLS]el______711"/>
      <sheetName val="[수목일위.XLS][수목일위.XLS]el______716"/>
      <sheetName val="[수목일위.XLS][수목일위.XLS]el______717"/>
      <sheetName val="[수목일위.XLS][수목일위.XLS]el______720"/>
      <sheetName val="[수목일위.XLS][수목일위.XLS]el______721"/>
      <sheetName val="[수목일위.XLS][수목일위.XLS]el______762"/>
      <sheetName val="[수목일위.XLS][수목일위.XLS]el______763"/>
      <sheetName val="[수목일위.XLS][수목일위.XLS]el______718"/>
      <sheetName val="[수목일위.XLS][수목일위.XLS]el______719"/>
      <sheetName val="[수목일위.XLS][수목일위.XLS]el______732"/>
      <sheetName val="[수목일위.XLS][수목일위.XLS]el______733"/>
      <sheetName val="[수목일위.XLS][수목일위.XLS]el______726"/>
      <sheetName val="[수목일위.XLS][수목일위.XLS]el______727"/>
      <sheetName val="[수목일위.XLS][수목일위.XLS]el______722"/>
      <sheetName val="[수목일위.XLS][수목일위.XLS]el______723"/>
      <sheetName val="[수목일위.XLS][수목일위.XLS]el______724"/>
      <sheetName val="[수목일위.XLS][수목일위.XLS]el______725"/>
      <sheetName val="[수목일위.XLS][수목일위.XLS]el______738"/>
      <sheetName val="[수목일위.XLS][수목일위.XLS]el______739"/>
      <sheetName val="[수목일위.XLS][수목일위.XLS]el______728"/>
      <sheetName val="[수목일위.XLS][수목일위.XLS]el______729"/>
      <sheetName val="[수목일위.XLS][수목일위.XLS]el______730"/>
      <sheetName val="[수목일위.XLS][수목일위.XLS]el______731"/>
      <sheetName val="[수목일위.XLS][수목일위.XLS]el______736"/>
      <sheetName val="[수목일위.XLS][수목일위.XLS]el______737"/>
      <sheetName val="[수목일위.XLS][수목일위.XLS]el______734"/>
      <sheetName val="[수목일위.XLS][수목일위.XLS]el______735"/>
      <sheetName val="[수목일위.XLS][수목일위.XLS]el______768"/>
      <sheetName val="[수목일위.XLS][수목일위.XLS]el______769"/>
      <sheetName val="[수목일위.XLS][수목일위.XLS]el______740"/>
      <sheetName val="[수목일위.XLS][수목일위.XLS]el______741"/>
      <sheetName val="[수목일위.XLS][수목일위.XLS]el______744"/>
      <sheetName val="[수목일위.XLS][수목일위.XLS]el______745"/>
      <sheetName val="[수목일위.XLS][수목일위.XLS]el______746"/>
      <sheetName val="[수목일위.XLS][수목일위.XLS]el______747"/>
      <sheetName val="[수목일위.XLS][수목일위.XLS]el______742"/>
      <sheetName val="[수목일위.XLS][수목일위.XLS]el______743"/>
      <sheetName val="[수목일위.XLS][수목일위.XLS]el______748"/>
      <sheetName val="[수목일위.XLS][수목일위.XLS]el______749"/>
      <sheetName val="[수목일위.XLS][수목일위.XLS]el______750"/>
      <sheetName val="[수목일위.XLS][수목일위.XLS]el______751"/>
      <sheetName val="[수목일위.XLS][수목일위.XLS]el______754"/>
      <sheetName val="[수목일위.XLS][수목일위.XLS]el______755"/>
      <sheetName val="[수목일위.XLS][수목일위.XLS]el______756"/>
      <sheetName val="[수목일위.XLS][수목일위.XLS]el______757"/>
      <sheetName val="[수목일위.XLS][수목일위.XLS]el______752"/>
      <sheetName val="[수목일위.XLS][수목일위.XLS]el______753"/>
      <sheetName val="[수목일위.XLS][수목일위.XLS]el______758"/>
      <sheetName val="[수목일위.XLS][수목일위.XLS]el______759"/>
      <sheetName val="[수목일위.XLS][수목일위.XLS]el______760"/>
      <sheetName val="[수목일위.XLS][수목일위.XLS]el______761"/>
      <sheetName val="[수목일위.XLS][수목일위.XLS]el______764"/>
      <sheetName val="[수목일위.XLS][수목일위.XLS]el______765"/>
      <sheetName val="[수목일위.XLS][수목일위.XLS]el______766"/>
      <sheetName val="[수목일위.XLS][수목일위.XLS]el______767"/>
      <sheetName val="[수목일위.XLS][수목일위.XLS]el______774"/>
      <sheetName val="[수목일위.XLS][수목일위.XLS]el______775"/>
      <sheetName val="[수목일위.XLS][수목일위.XLS]el______780"/>
      <sheetName val="[수목일위.XLS][수목일위.XLS]el______781"/>
      <sheetName val="[수목일위.XLS][수목일위.XLS]el______770"/>
      <sheetName val="[수목일위.XLS][수목일위.XLS]el______771"/>
      <sheetName val="[수목일위.XLS][수목일위.XLS]el______772"/>
      <sheetName val="[수목일위.XLS][수목일위.XLS]el______773"/>
      <sheetName val="[수목일위.XLS][수목일위.XLS]el______782"/>
      <sheetName val="[수목일위.XLS][수목일위.XLS]el______783"/>
      <sheetName val="[수목일위.XLS][수목일위.XLS]el______778"/>
      <sheetName val="[수목일위.XLS][수목일위.XLS]el______779"/>
      <sheetName val="[수목일위.XLS][수목일위.XLS]el______776"/>
      <sheetName val="[수목일위.XLS][수목일위.XLS]el______777"/>
      <sheetName val="[수목일위.XLS][수목일위.XLS]el______784"/>
      <sheetName val="[수목일위.XLS][수목일위.XLS]el______785"/>
      <sheetName val="[수목일위.XLS][수목일위.XLS]el______786"/>
      <sheetName val="[수목일위.XLS][수목일위.XLS]el______787"/>
      <sheetName val="[수목일위.XLS][수목일위.XLS]el______790"/>
      <sheetName val="[수목일위.XLS][수목일위.XLS]el______791"/>
      <sheetName val="[수목일위.XLS][수목일위.XLS]el______792"/>
      <sheetName val="[수목일위.XLS][수목일위.XLS]el______793"/>
      <sheetName val="[수목일위.XLS][수목일위.XLS]el______788"/>
      <sheetName val="[수목일위.XLS][수목일위.XLS]el______789"/>
      <sheetName val="[수목일위.XLS][수목일위.XLS]el______794"/>
      <sheetName val="[수목일위.XLS][수목일위.XLS]el______795"/>
      <sheetName val="[수목일위.XLS][수목일위.XLS]el______796"/>
      <sheetName val="[수목일위.XLS][수목일위.XLS]el______797"/>
      <sheetName val="[수목일위.XLS][수목일위.XLS]el______800"/>
      <sheetName val="[수목일위.XLS][수목일위.XLS]el______801"/>
      <sheetName val="[수목일위.XLS][수목일위.XLS]el______798"/>
      <sheetName val="[수목일위.XLS][수목일위.XLS]el______799"/>
      <sheetName val="사토장위치"/>
      <sheetName val="원가계산서 "/>
      <sheetName val="[수목일위.XLS][수목일위.XLS]el______806"/>
      <sheetName val="[수목일위.XLS][수목일위.XLS]el______807"/>
      <sheetName val="[수목일위.XLS][수목일위.XLS]el______802"/>
      <sheetName val="[수목일위.XLS][수목일위.XLS]el______803"/>
      <sheetName val="[수목일위.XLS][수목일위.XLS]el______804"/>
      <sheetName val="[수목일위.XLS][수목일위.XLS]el______805"/>
      <sheetName val="[수목일위.XLS][수목일위.XLS]el______808"/>
      <sheetName val="[수목일위.XLS][수목일위.XLS]el______809"/>
      <sheetName val="[수목일위.XLS][수목일위.XLS]el______810"/>
      <sheetName val="[수목일위.XLS][수목일위.XLS]el______811"/>
      <sheetName val="[수목일위.XLS][수목일위.XLS]el______814"/>
      <sheetName val="[수목일위.XLS][수목일위.XLS]el______815"/>
      <sheetName val="[수목일위.XLS][수목일위.XLS]el______812"/>
      <sheetName val="[수목일위.XLS][수목일위.XLS]el______813"/>
      <sheetName val="[수목일위.XLS][수목일위.XLS]el______816"/>
      <sheetName val="[수목일위.XLS][수목일위.XLS]el______817"/>
      <sheetName val="[수목일위.XLS][수목일위.XLS]el______818"/>
      <sheetName val="[수목일위.XLS][수목일위.XLS]el______819"/>
      <sheetName val="[수목일위.XLS][수목일위.XLS]el______820"/>
      <sheetName val="[수목일위.XLS][수목일위.XLS]el______821"/>
      <sheetName val="[수목일위.XLS][수목일위.XLS]el______824"/>
      <sheetName val="[수목일위.XLS][수목일위.XLS]el______825"/>
      <sheetName val="[수목일위.XLS][수목일위.XLS]el______822"/>
      <sheetName val="[수목일위.XLS][수목일위.XLS]el______823"/>
      <sheetName val="기초테이블_공통"/>
      <sheetName val="제안서"/>
      <sheetName val="행정표준(1)"/>
      <sheetName val="행정표준(2)"/>
      <sheetName val="암거날개벽"/>
      <sheetName val="cctv"/>
      <sheetName val="당월(1)"/>
      <sheetName val="Edit(01)"/>
      <sheetName val="총괄내역단가"/>
      <sheetName val="노무비 "/>
      <sheetName val="공사발의_x0000_"/>
      <sheetName val="과세면세표"/>
      <sheetName val="대가2(원본)"/>
      <sheetName val="종배수관"/>
      <sheetName val="연부97-1"/>
      <sheetName val="유류사용대장"/>
      <sheetName val="영업֫_x0000_缀"/>
      <sheetName val="1공구"/>
      <sheetName val="식재일위墀."/>
      <sheetName val="관舓⼱"/>
      <sheetName val="관_x0005__x0000_"/>
      <sheetName val="SLAB"/>
      <sheetName val="COPING-1"/>
      <sheetName val="역T형교대-2수량"/>
      <sheetName val="3차_x0000__x0000_"/>
      <sheetName val="단청(제외_x0000_"/>
      <sheetName val="B부대공"/>
      <sheetName val="[수목일위.XLS][수목일위.XLS]el______828"/>
      <sheetName val="[수목일위.XLS][수목일위.XLS]el______829"/>
      <sheetName val="S.중기사용료"/>
      <sheetName val="원형1호맨_x0005__x0000__x0000__x0000_"/>
      <sheetName val="표지怈"/>
      <sheetName val="FA설치명세"/>
      <sheetName val="뚝토공"/>
      <sheetName val="열린교실"/>
      <sheetName val="일위헾】_x0005_"/>
      <sheetName val="일위ⱂ⾖_x0005__x0000_"/>
      <sheetName val="_x0007__x0008__x0003_ꡀ΃_x0000__x0000_꤀"/>
      <sheetName val="관리,공᠀"/>
      <sheetName val="도체종-상수표"/>
      <sheetName val="XXXX_x0000__x0000_"/>
      <sheetName val="2_토목공사"/>
      <sheetName val="노임_단가"/>
      <sheetName val="단_box"/>
      <sheetName val="xxx"/>
      <sheetName val="3차준_x0000_"/>
      <sheetName val="궤도부설(424-441,1-27)"/>
      <sheetName val="레일단(70-125)"/>
      <sheetName val="장대단(55-71,126-129)"/>
      <sheetName val="궤도철거(442-448,36-54,130-134)"/>
      <sheetName val="분기(135-174,257-302)"/>
      <sheetName val="교상침목(177-183,151-184,254-262)"/>
      <sheetName val="침목단WT(182-246)"/>
      <sheetName val="궤도이설(20-27)"/>
      <sheetName val="기타1(558-577,263-293)"/>
      <sheetName val="자갈"/>
      <sheetName val="기타2(336-382)"/>
      <sheetName val="장,교(549-571,5-6,11-12,16-17,22"/>
      <sheetName val="체결구(348-375)"/>
      <sheetName val="기계상차(388)"/>
      <sheetName val="용접(389-423)"/>
      <sheetName val="장대(449-475)"/>
      <sheetName val="레일w(476-494)"/>
      <sheetName val="레일P(495-501)"/>
      <sheetName val="침목WT(502-518)"/>
      <sheetName val="침목PP(533-548)"/>
      <sheetName val="궤간정정"/>
      <sheetName val="면(37)"/>
      <sheetName val="면맞춤"/>
      <sheetName val="줄(37)"/>
      <sheetName val="줄맞춤"/>
      <sheetName val="유간(37)"/>
      <sheetName val="유간정정"/>
      <sheetName val="처짐(37)"/>
      <sheetName val="이음처짐"/>
      <sheetName val="위치(37)"/>
      <sheetName val="위치정정"/>
      <sheetName val="다지기(37)"/>
      <sheetName val="총다지기"/>
      <sheetName val="자갈치기(37)"/>
      <sheetName val="자갈치기"/>
      <sheetName val="분기보수"/>
      <sheetName val="기타"/>
      <sheetName val="가설소"/>
      <sheetName val="신품"/>
      <sheetName val="[수목일위.XLS][수목일위.XLS]el______832"/>
      <sheetName val="[수목일위.XLS][수목일위.XLS]el______833"/>
      <sheetName val="[수목일위.XLS][수목일위.XLS]el______834"/>
      <sheetName val="[수목일위.XLS][수목일위.XLS]el______835"/>
      <sheetName val="[수목일위.XLS][수목일위.XLS]el______836"/>
      <sheetName val="[수목일위.XLS][수목일위.XLS]el______837"/>
      <sheetName val="노무비계"/>
      <sheetName val="A-8 PD(도로중앙)"/>
      <sheetName val="신축(단위)"/>
      <sheetName val="감리공문"/>
      <sheetName val="1.2가설공"/>
      <sheetName val="기계"/>
      <sheetName val="전차선로ԯ_x0000_缀_x0000_"/>
      <sheetName val="PVC 내역서"/>
      <sheetName val="Edit"/>
      <sheetName val="1.전등"/>
      <sheetName val="대가수량"/>
      <sheetName val="기성橂】"/>
      <sheetName val="급탕순환펌프"/>
      <sheetName val="(C)원내역"/>
      <sheetName val="기안"/>
      <sheetName val="2.2.1咘Ȏ㎩ì_x0000_"/>
      <sheetName val="2.2.1_x0000__x0000_㘨↌␬"/>
      <sheetName val="2.2.1_x0000__x0000_䜨ሉὴ"/>
      <sheetName val="증감₆᝔氀"/>
      <sheetName val="철거산저潖㄀"/>
      <sheetName val="내역서 "/>
      <sheetName val="00년"/>
      <sheetName val="통계연보"/>
      <sheetName val="[수목일위.XLS][수목일위.XLS]el__계__수__2"/>
      <sheetName val="[수목일위.XLS][수목일위.XLS]el__계__수__3"/>
      <sheetName val="원형1호맨홀토공수㐬"/>
      <sheetName val="취수탑"/>
      <sheetName val="직접공사_x0000__x0000_Ԁ_x0000_쀀"/>
      <sheetName val="직접공사_x0000__x0000_Ԁ_x0000_耀⨶"/>
      <sheetName val="단가적용(터널)"/>
      <sheetName val="단위가격_할증"/>
      <sheetName val="합의경상"/>
      <sheetName val="연⢄"/>
      <sheetName val="연"/>
      <sheetName val="연肄"/>
      <sheetName val="연ࢄ"/>
      <sheetName val="연C"/>
      <sheetName val="3.일반사상"/>
      <sheetName val="통합내역서"/>
      <sheetName val="P.M 별"/>
      <sheetName val="항목邨_x001f_턘"/>
      <sheetName val="항목揄⿖_x0000_"/>
      <sheetName val="항목揄⾨_x0000_"/>
      <sheetName val="cable-_x0000__x0000_ㅐ_x0000_"/>
      <sheetName val="XXXX찀ᕶ"/>
      <sheetName val="내역5"/>
      <sheetName val="3.하중산정4.지지蒘"/>
      <sheetName val="TB-내역_x0000_"/>
      <sheetName val="슬래브"/>
      <sheetName val="본체"/>
      <sheetName val="적용단가"/>
      <sheetName val="자재_집계표ૐ"/>
      <sheetName val="투자_x0000__x0000_Ԁ_x0000_"/>
      <sheetName val="가제당공사비"/>
      <sheetName val="기초처리공사비"/>
      <sheetName val="복통공사비"/>
      <sheetName val="본제당공사비"/>
      <sheetName val="시험비"/>
      <sheetName val="자재대"/>
      <sheetName val="중기운반비"/>
      <sheetName val="진입도로공사비"/>
      <sheetName val="취수탑공사비"/>
      <sheetName val="토취장복구"/>
      <sheetName val="수원공매수"/>
      <sheetName val="C1"/>
      <sheetName val="손익차9월2"/>
      <sheetName val="견적조건"/>
      <sheetName val="예정壸_x0000__x0000_"/>
      <sheetName val="archi(본사)"/>
      <sheetName val="재정睮⾯_x0005_"/>
      <sheetName val="재정ᛅ〒_x0005_"/>
      <sheetName val="재정脸;腼"/>
      <sheetName val="연"/>
      <sheetName val="연颛"/>
      <sheetName val="연ﺛ"/>
      <sheetName val="(Monthly)"/>
      <sheetName val="Upgrades pricing"/>
      <sheetName val="el\설계서\수목일︀ᇕ԰_x0000_缀_x0000__x0000__x0000_Ȁ"/>
      <sheetName val="el\설계서\수목일︀ᇕ԰_x0000_缀_x0000__x0000__x0000_焀"/>
      <sheetName val="el\설계서\수목일︀ᇕ԰_x0000_缀_x0000__x0000__x0000_Ԁ"/>
      <sheetName val="TYPE집계표"/>
      <sheetName val="전력"/>
      <sheetName val="잡비계산"/>
      <sheetName val="단가적용"/>
      <sheetName val="에԰_x0000_缀"/>
      <sheetName val="조경일壀"/>
      <sheetName val="지수적용공사비내역서"/>
      <sheetName val="하중조건(평상시)"/>
      <sheetName val="급여조견표"/>
      <sheetName val="구헾"/>
      <sheetName val="접합 및 부설 "/>
      <sheetName val="품셈 "/>
      <sheetName val="우측날개_x0005_"/>
      <sheetName val="우측날개畠"/>
      <sheetName val="원가蠀ᎊ찀ᎊ"/>
      <sheetName val="설계ᎃ"/>
      <sheetName val="기계내역서"/>
      <sheetName val="주공 _x0005__x0000_"/>
      <sheetName val="철근량산정및사용성검⩿"/>
      <sheetName val="세목전체"/>
      <sheetName val="일위대가(긴급전화)"/>
      <sheetName val="긴급전화(단가)"/>
      <sheetName val="장문교(대전)"/>
      <sheetName val="고압수량(철거)"/>
      <sheetName val="공량(전기)"/>
      <sheetName val="도로정위치부표"/>
      <sheetName val="DB구축"/>
      <sheetName val="도로조사부표"/>
      <sheetName val="입력변수"/>
      <sheetName val="08공임"/>
      <sheetName val="카펫타일"/>
      <sheetName val="2.2.1嵦ī_x0000__x0000_ꥈ"/>
      <sheetName val="2.2.1䘭疋瀨ȕ㱵"/>
      <sheetName val="2.2.1_x0000__x0000_᩿↌"/>
      <sheetName val="2.2.1_x0000__x0000_᷀ḨỌ"/>
      <sheetName val="database"/>
      <sheetName val="O실보"/>
      <sheetName val="예산M11A"/>
      <sheetName val="95MAKER"/>
      <sheetName val="BOX-1510"/>
      <sheetName val="조도계산서 (도서)"/>
      <sheetName val="노원열병합  건축공사기성내역서"/>
      <sheetName val="SYS_DB"/>
      <sheetName val="Cost bd-墠+壬"/>
      <sheetName val="Initial Input Variable"/>
      <sheetName val="노무비산출"/>
      <sheetName val="CONCRETE"/>
      <sheetName val="5정거장"/>
      <sheetName val="1-3길내기"/>
      <sheetName val="토공실_x0000_"/>
      <sheetName val="별제권_정리담보권1"/>
      <sheetName val="회사정보"/>
      <sheetName val="단가일헾"/>
      <sheetName val="배수ᰀ"/>
      <sheetName val="단가일尜"/>
      <sheetName val="건설기ᰀ"/>
      <sheetName val="_x0000_䅅呒"/>
      <sheetName val="DB"/>
      <sheetName val="T6-6(2)"/>
      <sheetName val="시산표"/>
      <sheetName val="D-623D"/>
      <sheetName val="영업墫᎟鰀"/>
      <sheetName val="영업涫⮦_x0001_"/>
      <sheetName val="3차Ö_x0000_"/>
      <sheetName val="트렌드"/>
      <sheetName val="바닥_x0000_"/>
      <sheetName val="6.열원설비"/>
      <sheetName val="6-3 공조용 펌프선정"/>
      <sheetName val="표"/>
      <sheetName val="설周-"/>
      <sheetName val="선금급신청서"/>
      <sheetName val="주방"/>
      <sheetName val="산수배수"/>
      <sheetName val="2.2.1丵⿌_x0005__x0000_"/>
      <sheetName val="2.2.1丵⽃_x0005__x0000_"/>
      <sheetName val="2.2.1丵⿝_x0005__x0000_"/>
      <sheetName val="2.2.1丵⾎_x0005__x0000_"/>
      <sheetName val="ENTR׃"/>
      <sheetName val="NOMUBI"/>
      <sheetName val="sw1"/>
      <sheetName val="Coding"/>
      <sheetName val="갑지(집행)"/>
      <sheetName val="우각부보_x0000_"/>
      <sheetName val="우각부보헾"/>
      <sheetName val="POL6차-PIPING"/>
      <sheetName val="기본DATA"/>
      <sheetName val="EXPENSE"/>
      <sheetName val="공사䤊⾃_x0005__x0000_"/>
      <sheetName val="공사헾」_x0005__x0000_"/>
      <sheetName val="C.배수관공"/>
      <sheetName val="자재_집계표"/>
      <sheetName val="비용"/>
      <sheetName val="기흥하도용"/>
      <sheetName val="시중노임(공사)"/>
      <sheetName val="정공공사"/>
      <sheetName val="[수목일위.XLS][수목일위.XLS]el___서_수목_2"/>
      <sheetName val="[수목일위.XLS][수목일위.XLS]el___서_수목_3"/>
      <sheetName val="내역서적용수량"/>
      <sheetName val="차수공개요"/>
      <sheetName val="A소화조"/>
      <sheetName val="B소화조"/>
      <sheetName val="A조실험"/>
      <sheetName val="B조실험"/>
      <sheetName val="수목데이타暷"/>
      <sheetName val="울산시산표"/>
      <sheetName val="일위대가-2"/>
      <sheetName val="steel data sheet"/>
      <sheetName val="당초,변경"/>
      <sheetName val="[수목일위.XLS_x0000_][수목일위.XLS]el_______2"/>
      <sheetName val="[수목일위.XLS_x0000_][수목일위.XLS]el_______3"/>
      <sheetName val="[수목일위.XLS_x0000_][수목일위.XLS]el_______4"/>
      <sheetName val="[수목일위.XLS_x0000_][수목일위.XLS]el_______5"/>
      <sheetName val="[수목일위.XLS][수목일위.XLS_x0000_]el_______6"/>
      <sheetName val="[수목일위.XLS][수목일위.XLS_x0000_]el_______7"/>
      <sheetName val="[수목일위.XLS][수목일위.XLS_x0000_]el______14"/>
      <sheetName val="[수목일위.XLS][수목일위.XLS_x0000_]el______15"/>
      <sheetName val="[수목일위.XLS][수목일위.XLS_x0000_]el_______8"/>
      <sheetName val="[수목일위.XLS][수목일위.XLS_x0000_]el_______9"/>
      <sheetName val="[수목일위.XLS][수목일위.XLS_x0000_]el______10"/>
      <sheetName val="[수목일위.XLS][수목일위.XLS_x0000_]el______11"/>
      <sheetName val="[수목일위.XLS][수목일위.XLS_x0000_]el______12"/>
      <sheetName val="[수목일위.XLS][수목일위.XLS_x0000_]el______13"/>
      <sheetName val="[수목일위.XLS][수목일위.XLS]el_설계서____4"/>
      <sheetName val="[수목일위.XLS][수목일위.XLS]el_설계서____5"/>
      <sheetName val="[수목일위.XLS_x0000_][수목일위.XLS]el_설계서___8"/>
      <sheetName val="[수목일위.XLS_x0000_][수목일위.XLS]el_설계서___9"/>
      <sheetName val="[수목일위.XLS_x0000_][수목일위.XLS]el_설계서___2"/>
      <sheetName val="[수목일위.XLS_x0000_][수목일위.XLS]el_설계서___3"/>
      <sheetName val="[수목일위.XLS][수목일위.XLS_x0000_]el_설계서__12"/>
      <sheetName val="[수목일위.XLS][수목일위.XLS_x0000_]el_설계서__13"/>
      <sheetName val="[수목일위.XLS_x0000_][수목일위.XLS]el_설계서___4"/>
      <sheetName val="[수목일위.XLS_x0000_][수목일위.XLS]el_설계서___5"/>
      <sheetName val="[수목일위.XLS_x0000_][수목일위.XLS]el_설계서___6"/>
      <sheetName val="[수목일위.XLS_x0000_][수목일위.XLS]el_설계서___7"/>
      <sheetName val="[수목일위.XLS][수목일위.XLS_x0000_]el_설계서__10"/>
      <sheetName val="[수목일위.XLS][수목일위.XLS_x0000_]el_설계서__11"/>
      <sheetName val="[수목일위.XLS][수목일위.XLS]el_설계서___14"/>
      <sheetName val="[수목일위.XLS][수목일위.XLS]el_설계서___15"/>
      <sheetName val="[수목일위.XLS][수목일위.XLS]el_설계서____8"/>
      <sheetName val="[수목일위.XLS][수목일위.XLS]el_설계서____9"/>
      <sheetName val="[수목일위.XLS][수목일위.XLS]el_설계서____6"/>
      <sheetName val="[수목일위.XLS][수목일위.XLS]el_설계서____7"/>
      <sheetName val="[수목일위.XLS][수목일위.XLS_x0000_]el_설계서__14"/>
      <sheetName val="[수목일위.XLS][수목일위.XLS_x0000_]el_설계서__15"/>
      <sheetName val="[수목일위.XLS][수목일위.XLS]el_설계서___16"/>
      <sheetName val="[수목일위.XLS][수목일위.XLS]el_설계서___17"/>
      <sheetName val="[수목일위.XLS][수목일위.XLS]el_설계서___10"/>
      <sheetName val="[수목일위.XLS][수목일위.XLS]el_설계서___11"/>
      <sheetName val="[수목일위.XLS][수목일위.XLS]el_설계서___12"/>
      <sheetName val="[수목일위.XLS][수목일위.XLS]el_설계서___13"/>
      <sheetName val="[수목일위.XLS][수목일위.XLS]el_설계서___68"/>
      <sheetName val="[수목일위.XLS][수목일위.XLS]el_설계서___69"/>
      <sheetName val="[수목일위.XLS][수목일위.XLS]el_설계서___50"/>
      <sheetName val="[수목일위.XLS][수목일위.XLS]el_설계서___51"/>
      <sheetName val="[수목일위.XLS][수목일위.XLS]el_설계서___40"/>
      <sheetName val="[수목일위.XLS][수목일위.XLS]el_설계서___41"/>
      <sheetName val="[수목일위.XLS][수목일위.XLS]el_설계서___26"/>
      <sheetName val="[수목일위.XLS][수목일위.XLS]el_설계서___27"/>
      <sheetName val="[수목일위.XLS][수목일위.XLS]el_설계서___24"/>
      <sheetName val="[수목일위.XLS][수목일위.XLS]el_설계서___25"/>
      <sheetName val="[수목일위.XLS][수목일위.XLS]el_설계서___18"/>
      <sheetName val="[수목일위.XLS][수목일위.XLS]el_설계서___19"/>
      <sheetName val="[수목일위.XLS][수목일위.XLS]el_설계서___20"/>
      <sheetName val="[수목일위.XLS][수목일위.XLS]el_설계서___21"/>
      <sheetName val="[수목일위.XLS][수목일위.XLS]el_설계서___22"/>
      <sheetName val="[수목일위.XLS][수목일위.XLS]el_설계서___23"/>
      <sheetName val="[수목일위.XLS][수목일위.XLS]el_설계서___32"/>
      <sheetName val="[수목일위.XLS][수목일위.XLS]el_설계서___33"/>
      <sheetName val="[수목일위.XLS][수목일위.XLS]el_설계서___28"/>
      <sheetName val="[수목일위.XLS][수목일위.XLS]el_설계서___29"/>
      <sheetName val="[수목일위.XLS][수목일위.XLS]el_설계서___30"/>
      <sheetName val="[수목일위.XLS][수목일위.XLS]el_설계서___31"/>
      <sheetName val="[수목일위.XLS][수목일위.XLS]el_설계서___34"/>
      <sheetName val="[수목일위.XLS][수목일위.XLS]el_설계서___35"/>
      <sheetName val="[수목일위.XLS][수목일위.XLS]el_설계서___36"/>
      <sheetName val="[수목일위.XLS][수목일위.XLS]el_설계서___37"/>
      <sheetName val="[수목일위.XLS][수목일위.XLS]el_설계서___42"/>
      <sheetName val="[수목일위.XLS][수목일위.XLS]el_설계서___43"/>
      <sheetName val="[수목일위.XLS][수목일위.XLS]el_설계서___38"/>
      <sheetName val="[수목일위.XLS][수목일위.XLS]el_설계서___39"/>
      <sheetName val="[수목일위.XLS][수목일위.XLS]el_설계서___44"/>
      <sheetName val="[수목일위.XLS][수목일위.XLS]el_설계서___45"/>
      <sheetName val="[수목일위.XLS][수목일위.XLS]el_설계서___46"/>
      <sheetName val="[수목일위.XLS][수목일위.XLS]el_설계서___47"/>
      <sheetName val="[수목일위.XLS][수목일위.XLS]el_설계서___48"/>
      <sheetName val="[수목일위.XLS][수목일위.XLS]el_설계서___49"/>
      <sheetName val="[수목일위.XLS][수목일위.XLS]el_설계서___56"/>
      <sheetName val="[수목일위.XLS][수목일위.XLS]el_설계서___57"/>
      <sheetName val="[수목일위.XLS][수목일위.XLS]el_설계서___52"/>
      <sheetName val="[수목일위.XLS][수목일위.XLS]el_설계서___53"/>
      <sheetName val="[수목일위.XLS][수목일위.XLS]el_설계서___54"/>
      <sheetName val="[수목일위.XLS][수목일위.XLS]el_설계서___55"/>
      <sheetName val="[수목일위.XLS][수목일위.XLS]el_설계서___58"/>
      <sheetName val="[수목일위.XLS][수목일위.XLS]el_설계서___59"/>
      <sheetName val="[수목일위.XLS][수목일위.XLS]el_설계서___80"/>
      <sheetName val="[수목일위.XLS][수목일위.XLS]el_설계서___81"/>
      <sheetName val="[수목일위.XLS][수목일위.XLS]el_설계서___60"/>
      <sheetName val="[수목일위.XLS][수목일위.XLS]el_설계서___61"/>
      <sheetName val="[수목일위.XLS][수목일위.XLS]el_설계서___62"/>
      <sheetName val="[수목일위.XLS][수목일위.XLS]el_설계서___63"/>
      <sheetName val="[수목일위.XLS][수목일위.XLS]el_설계서___64"/>
      <sheetName val="[수목일위.XLS][수목일위.XLS]el_설계서___65"/>
      <sheetName val="[수목일위.XLS][수목일위.XLS]el_설계서___66"/>
      <sheetName val="[수목일위.XLS][수목일위.XLS]el_설계서___67"/>
      <sheetName val="[수목일위.XLS][수목일위.XLS]el_설계서___74"/>
      <sheetName val="[수목일위.XLS][수목일위.XLS]el_설계서___75"/>
      <sheetName val="[수목일위.XLS][수목일위.XLS]el_설계서___70"/>
      <sheetName val="[수목일위.XLS][수목일위.XLS]el_설계서___71"/>
      <sheetName val="[수목일위.XLS][수목일위.XLS]el_설계서___72"/>
      <sheetName val="[수목일위.XLS][수목일위.XLS]el_설계서___73"/>
      <sheetName val="[수목일위.XLS][수목일위.XLS]el_설계서___82"/>
      <sheetName val="[수목일위.XLS][수목일위.XLS]el_설계서___83"/>
      <sheetName val="[수목일위.XLS][수목일위.XLS]el_설계서___76"/>
      <sheetName val="[수목일위.XLS][수목일위.XLS]el_설계서___77"/>
      <sheetName val="[수목일위.XLS][수목일위.XLS]el_설계서___78"/>
      <sheetName val="[수목일위.XLS][수목일위.XLS]el_설계서___79"/>
      <sheetName val="[수목일위.XLS][수목일위.XLS]el_설계서___84"/>
      <sheetName val="[수목일위.XLS][수목일위.XLS]el_설계서___85"/>
      <sheetName val="[수목일위.XLS][수목일위.XLS]el_설계서_수목_6"/>
      <sheetName val="[수목일위.XLS][수목일위.XLS]el_설계서_수목_7"/>
      <sheetName val="[수목일위.XLS][수목일위.XLS]el_설계서_수목_4"/>
      <sheetName val="[수목일위.XLS][수목일위.XLS]el_설계서_수목_5"/>
      <sheetName val="[수목일위.XLS][수목일위.XLS]el_설계서_수목_2"/>
      <sheetName val="[수목일위.XLS][수목일위.XLS]el_설계서_수목_3"/>
      <sheetName val="[수목일위.XLS][수목일위.XLS]el_설계서_수목_8"/>
      <sheetName val="[수목일위.XLS][수목일위.XLS]el_설계서_수목_9"/>
      <sheetName val="[수목일위.XLS][수목일위.XLS]el_설계서_수_12"/>
      <sheetName val="[수목일위.XLS][수목일위.XLS]el_설계서_수_13"/>
      <sheetName val="[수목일위.XLS][수목일위.XLS]el_설계서_수_10"/>
      <sheetName val="[수목일위.XLS][수목일위.XLS]el_설계서_수_11"/>
      <sheetName val="[수목일위.XLS][수목일위.XLS]el_설계서_수_48"/>
      <sheetName val="[수목일위.XLS][수목일위.XLS]el_설계서_수_49"/>
      <sheetName val="[수목일위.XLS][수목일위.XLS]el_설계서_수_16"/>
      <sheetName val="[수목일위.XLS][수목일위.XLS]el_설계서_수_17"/>
      <sheetName val="[수목일위.XLS][수목일위.XLS]el_설계서_수_14"/>
      <sheetName val="[수목일위.XLS][수목일위.XLS]el_설계서_수_15"/>
      <sheetName val="[수목일위.XLS][수목일위.XLS]el_설계서_수_22"/>
      <sheetName val="[수목일위.XLS][수목일위.XLS]el_설계서_수_23"/>
      <sheetName val="[수목일위.XLS][수목일위.XLS]el_설계서_수_24"/>
      <sheetName val="[수목일위.XLS][수목일위.XLS]el_설계서_수_25"/>
      <sheetName val="[수목일위.XLS][수목일위.XLS]el_설계서_수_20"/>
      <sheetName val="[수목일위.XLS][수목일위.XLS]el_설계서_수_21"/>
      <sheetName val="[수목일위.XLS][수목일위.XLS]el_설계서_수_18"/>
      <sheetName val="[수목일위.XLS][수목일위.XLS]el_설계서_수_19"/>
      <sheetName val="[수목일위.XLS][수목일위.XLS]el_설계서_수_32"/>
      <sheetName val="[수목일위.XLS][수목일위.XLS]el_설계서_수_33"/>
      <sheetName val="[수목일위.XLS][수목일위.XLS]el_설계서_수_26"/>
      <sheetName val="[수목일위.XLS][수목일위.XLS]el_설계서_수_27"/>
      <sheetName val="[수목일위.XLS][수목일위.XLS]el_설계서_수_28"/>
      <sheetName val="[수목일위.XLS][수목일위.XLS]el_설계서_수_29"/>
      <sheetName val="[수목일위.XLS][수목일위.XLS]el_설계서_수_30"/>
      <sheetName val="[수목일위.XLS][수목일위.XLS]el_설계서_수_31"/>
      <sheetName val="[수목일위.XLS][수목일위.XLS]el_설계서_수_34"/>
      <sheetName val="[수목일위.XLS][수목일위.XLS]el_설계서_수_35"/>
      <sheetName val="[수목일위.XLS][수목일위.XLS]el_설계서_수_36"/>
      <sheetName val="[수목일위.XLS][수목일위.XLS]el_설계서_수_37"/>
      <sheetName val="[수목일위.XLS][수목일위.XLS]el_설계서_수_46"/>
      <sheetName val="[수목일위.XLS][수목일위.XLS]el_설계서_수_47"/>
      <sheetName val="[수목일위.XLS][수목일위.XLS]el_설계서_수_38"/>
      <sheetName val="[수목일위.XLS][수목일위.XLS]el_설계서_수_39"/>
      <sheetName val="[수목일위.XLS][수목일위.XLS]el_설계서_수_40"/>
      <sheetName val="[수목일위.XLS][수목일위.XLS]el_설계서_수_41"/>
      <sheetName val="[수목일위.XLS][수목일위.XLS]el_설계서_수_42"/>
      <sheetName val="[수목일위.XLS][수목일위.XLS]el_설계서_수_43"/>
      <sheetName val="[수목일위.XLS][수목일위.XLS]el_설계서_수_44"/>
      <sheetName val="[수목일위.XLS][수목일위.XLS]el_설계서_수_45"/>
      <sheetName val="[수목일위.XLS][수목일위.XLS]el_설계서_수_56"/>
      <sheetName val="[수목일위.XLS][수목일위.XLS]el_설계서_수_57"/>
      <sheetName val="[수목일위.XLS][수목일위.XLS]el_설계서_수_58"/>
      <sheetName val="[수목일위.XLS][수목일위.XLS]el_설계서_수_59"/>
      <sheetName val="[수목일위.XLS][수목일위.XLS]el_설계서_수_50"/>
      <sheetName val="[수목일위.XLS][수목일위.XLS]el_설계서_수_51"/>
      <sheetName val="[수목일위.XLS][수목일위.XLS]el_설계서_수_52"/>
      <sheetName val="[수목일위.XLS][수목일위.XLS]el_설계서_수_53"/>
      <sheetName val="[수목일위.XLS][수목일위.XLS]el_설계서_수_54"/>
      <sheetName val="[수목일위.XLS][수목일위.XLS]el_설계서_수_55"/>
      <sheetName val="[수목일위.XLS][수목일위.XLS]el_설계서_수_62"/>
      <sheetName val="[수목일위.XLS][수목일위.XLS]el_설계서_수_63"/>
      <sheetName val="[수목일위.XLS][수목일위.XLS]el_설계서_수_60"/>
      <sheetName val="[수목일위.XLS][수목일위.XLS]el_설계서_수_61"/>
      <sheetName val="[수목일위.XLS][수목일위.XLS]el_설계서_수_68"/>
      <sheetName val="[수목일위.XLS][수목일위.XLS]el_설계서_수_69"/>
      <sheetName val="[수목일위.XLS][수목일위.XLS]el_설계서_수_64"/>
      <sheetName val="[수목일위.XLS][수목일위.XLS]el_설계서_수_65"/>
      <sheetName val="[수목일위.XLS][수목일위.XLS]el_설계서_수_66"/>
      <sheetName val="[수목일위.XLS][수목일위.XLS]el_설계서_수_67"/>
      <sheetName val="_Recovered_SheetName_621_"/>
      <sheetName val=" 갑지"/>
      <sheetName val="[수목일위.XLS][수목일위.XLS]el_설계서__136"/>
      <sheetName val="[수목일위.XLS][수목일위.XLS]el_설계서__137"/>
      <sheetName val="[수목일위.XLS][수목일위.XLS]el_설계서___86"/>
      <sheetName val="[수목일위.XLS][수목일위.XLS]el_설계서___87"/>
      <sheetName val="[수목일위.XLS][수목일위.XLS]el_설계서__124"/>
      <sheetName val="[수목일위.XLS][수목일위.XLS]el_설계서__125"/>
      <sheetName val="[수목일위.XLS][수목일위.XLS]el_설계서__126"/>
      <sheetName val="[수목일위.XLS][수목일위.XLS]el_설계서__127"/>
      <sheetName val="[수목일위.XLS][수목일위.XLS]el_설계서__106"/>
      <sheetName val="[수목일위.XLS][수목일위.XLS]el_설계서__107"/>
      <sheetName val="[수목일위.XLS][수목일위.XLS]el_설계서__104"/>
      <sheetName val="[수목일위.XLS][수목일위.XLS]el_설계서__105"/>
      <sheetName val="[수목일위.XLS][수목일위.XLS]el_설계서___88"/>
      <sheetName val="[수목일위.XLS][수목일위.XLS]el_설계서___89"/>
      <sheetName val="[수목일위.XLS][수목일위.XLS]el_설계서___90"/>
      <sheetName val="[수목일위.XLS][수목일위.XLS]el_설계서___91"/>
      <sheetName val="[수목일위.XLS][수목일위.XLS]el_설계서___94"/>
      <sheetName val="[수목일위.XLS][수목일위.XLS]el_설계서___95"/>
      <sheetName val="[수목일위.XLS][수목일위.XLS]el_설계서___92"/>
      <sheetName val="[수목일위.XLS][수목일위.XLS]el_설계서___93"/>
      <sheetName val="[수목일위.XLS][수목일위.XLS]el_설계서___98"/>
      <sheetName val="[수목일위.XLS][수목일위.XLS]el_설계서___99"/>
      <sheetName val="[수목일위.XLS][수목일위.XLS]el_설계서__102"/>
      <sheetName val="[수목일위.XLS][수목일위.XLS]el_설계서__103"/>
      <sheetName val="[수목일위.XLS][수목일위.XLS]el_설계서___96"/>
      <sheetName val="[수목일위.XLS][수목일위.XLS]el_설계서___97"/>
      <sheetName val="[수목일위.XLS][수목일위.XLS]el_설계서__100"/>
      <sheetName val="[수목일위.XLS][수목일위.XLS]el_설계서__101"/>
      <sheetName val="[수목일위.XLS][수목일위.XLS]el_설계서__110"/>
      <sheetName val="[수목일위.XLS][수목일위.XLS]el_설계서__111"/>
      <sheetName val="[수목일위.XLS][수목일위.XLS]el_설계서__108"/>
      <sheetName val="[수목일위.XLS][수목일위.XLS]el_설계서__109"/>
      <sheetName val="[수목일위.XLS][수목일위.XLS]el_설계서__122"/>
      <sheetName val="[수목일위.XLS][수목일위.XLS]el_설계서__123"/>
      <sheetName val="[수목일위.XLS][수목일위.XLS]el_설계서__112"/>
      <sheetName val="[수목일위.XLS][수목일위.XLS]el_설계서__113"/>
      <sheetName val="[수목일위.XLS][수목일위.XLS]el_설계서__114"/>
      <sheetName val="[수목일위.XLS][수목일위.XLS]el_설계서__115"/>
      <sheetName val="[수목일위.XLS][수목일위.XLS]el_설계서__116"/>
      <sheetName val="[수목일위.XLS][수목일위.XLS]el_설계서__117"/>
      <sheetName val="[수목일위.XLS][수목일위.XLS]el_설계서__118"/>
      <sheetName val="[수목일위.XLS][수목일위.XLS]el_설계서__119"/>
      <sheetName val="[수목일위.XLS][수목일위.XLS]el_설계서__120"/>
      <sheetName val="[수목일위.XLS][수목일위.XLS]el_설계서__121"/>
      <sheetName val="[수목일위.XLS][수목일위.XLS]el_설계서__132"/>
      <sheetName val="[수목일위.XLS][수목일위.XLS]el_설계서__133"/>
      <sheetName val="[수목일위.XLS][수목일위.XLS]el_설계서__128"/>
      <sheetName val="[수목일위.XLS][수목일위.XLS]el_설계서__129"/>
      <sheetName val="[수목일위.XLS][수목일위.XLS]el_설계서__130"/>
      <sheetName val="[수목일위.XLS][수목일위.XLS]el_설계서__131"/>
      <sheetName val="[수목일위.XLS][수목일위.XLS]el_설계서__134"/>
      <sheetName val="[수목일위.XLS][수목일위.XLS]el_설계서__135"/>
      <sheetName val="[수목일위.XLS][수목일위.XLS]el_설계서__138"/>
      <sheetName val="[수목일위.XLS][수목일위.XLS]el_설계서__139"/>
      <sheetName val="[수목일위.XLS][수목일위.XLS]el_설계서__146"/>
      <sheetName val="[수목일위.XLS][수목일위.XLS]el_설계서__147"/>
      <sheetName val="[수목일위.XLS][수목일위.XLS]el_설계서__144"/>
      <sheetName val="[수목일위.XLS][수목일위.XLS]el_설계서__145"/>
      <sheetName val="[수목일위.XLS][수목일위.XLS]el_설계서__140"/>
      <sheetName val="[수목일위.XLS][수목일위.XLS]el_설계서__141"/>
      <sheetName val="[수목일위.XLS][수목일위.XLS]el_설계서__142"/>
      <sheetName val="[수목일위.XLS][수목일위.XLS]el_설계서__143"/>
      <sheetName val="[수목일위.XLS][수목일위.XLS_x0000_]el______18"/>
      <sheetName val="[수목일위.XLS][수목일위.XLS_x0000_]el______19"/>
      <sheetName val="[수목일위.XLS][수목일위.XLS_x0000_]el______16"/>
      <sheetName val="[수목일위.XLS][수목일위.XLS_x0000_]el______17"/>
      <sheetName val="할증"/>
      <sheetName val="철거산ԯ"/>
      <sheetName val="연돌일退←?"/>
      <sheetName val="연돌일"/>
      <sheetName val="계정c԰"/>
      <sheetName val="기԰"/>
      <sheetName val="계약내역서("/>
      <sheetName val="비교1"/>
      <sheetName val="공통비(전체)"/>
      <sheetName val="토목공사"/>
      <sheetName val="갑__지3"/>
      <sheetName val="기타_정보통신공사3"/>
      <sheetName val="AS포장복구_3"/>
      <sheetName val="Customer_Databas3"/>
      <sheetName val="2000_11월설계내역3"/>
      <sheetName val="표지_(2)3"/>
      <sheetName val="화재_탐지_설비3"/>
      <sheetName val="unit_43"/>
      <sheetName val="단가_및_재료비3"/>
      <sheetName val="준검_내역서3"/>
      <sheetName val="Sheet1_(2)3"/>
      <sheetName val="토공산출_(아파트)3"/>
      <sheetName val="1_설계조건3"/>
      <sheetName val="Ⅶ-2_현장경비산출3"/>
      <sheetName val="자재_집계표3"/>
      <sheetName val="5_일위목록3"/>
      <sheetName val="7_단가조사3"/>
      <sheetName val="6_일위대가3"/>
      <sheetName val="E_P_T수량산출서3"/>
      <sheetName val="전선_및_전선관3"/>
      <sheetName val="공사별_가중치_산출근거(토목)2"/>
      <sheetName val="운동장_(2)2"/>
      <sheetName val="1차_내역서3"/>
      <sheetName val="귀래_설계_공내역서3"/>
      <sheetName val="2_대외공문2"/>
      <sheetName val="상_부2"/>
      <sheetName val="단가표_(2)2"/>
      <sheetName val="3_바닥판__2"/>
      <sheetName val="_견적서2"/>
      <sheetName val="목차_1"/>
      <sheetName val="기계실_D2001"/>
      <sheetName val="6PILE__(돌출)1"/>
      <sheetName val="수량계산서_집계표(가설_신설_및_철거-을지로3가_3호선2"/>
      <sheetName val="수량계산서_집계표(신설-을지로3가_3호선)2"/>
      <sheetName val="수량계산서_집계표(철거-을지로3가_3호선)2"/>
      <sheetName val="3_공통공사대비1"/>
      <sheetName val="전차선로_물량표1"/>
      <sheetName val="영업_일11"/>
      <sheetName val="주빔의_설계1"/>
      <sheetName val="단면_(2)1"/>
      <sheetName val="2_2_10_샤시등1"/>
      <sheetName val="1_가설1"/>
      <sheetName val="4_목공사1"/>
      <sheetName val="G_R300경비1"/>
      <sheetName val="수목데이타_1"/>
      <sheetName val="3_하중산정4_지지력1"/>
      <sheetName val="2_가로등(영구)1"/>
      <sheetName val="현장관리비_산출내역1"/>
      <sheetName val="현장관리비_1"/>
      <sheetName val="3BL공동구_수량1"/>
      <sheetName val="관기성공_내1"/>
      <sheetName val="표__지1"/>
      <sheetName val="인건비_1"/>
      <sheetName val="환경기계공정표_(3)1"/>
      <sheetName val="TRE_TABLE1"/>
      <sheetName val="Cost_bd-&quot;A&quot;1"/>
      <sheetName val="남양시작동자105노65기1_3화1_21"/>
      <sheetName val="노임_단가1"/>
      <sheetName val="단_box1"/>
      <sheetName val="2000,9월_일위1"/>
      <sheetName val="경율산정_XLS1"/>
      <sheetName val="신_분1"/>
      <sheetName val="설계기준_및_하중계산1"/>
      <sheetName val="General_Data1"/>
      <sheetName val="별표_1"/>
      <sheetName val="1_설계기준1"/>
      <sheetName val="제출내역_(2)1"/>
      <sheetName val="단가_산출서(산근#1~#102)1"/>
      <sheetName val="RAW_DATA1"/>
      <sheetName val="설계내역서_1"/>
      <sheetName val="5_전사투자계획종함안1"/>
      <sheetName val="3_바닥판설계1"/>
      <sheetName val="96보완계획7_121"/>
      <sheetName val="일반문틀_설치1"/>
      <sheetName val="샌딩_에폭시_도장1"/>
      <sheetName val="환율_및_노임1"/>
      <sheetName val="속_일위대가1"/>
      <sheetName val="노_무_비1"/>
      <sheetName val="EQUIP_LIST1"/>
      <sheetName val="입출재고현황_(2)1"/>
      <sheetName val="횡_연장1"/>
      <sheetName val="단가산출서_(2)1"/>
      <sheetName val="기성고조서_1"/>
      <sheetName val="공종단가표_1"/>
      <sheetName val="6_가격조사서_1"/>
      <sheetName val="빌딩_안내1"/>
      <sheetName val="99_12"/>
      <sheetName val="1공구_단가_(정원)1"/>
      <sheetName val="1공구_단가_(산광)1"/>
      <sheetName val="1공구_단가_(용호)1"/>
      <sheetName val="간지_(2)1"/>
      <sheetName val="2공구_단가(인성)1"/>
      <sheetName val="2공구_단가(대동)1"/>
      <sheetName val="2공구_단가(산광)1"/>
      <sheetName val="1_토공1"/>
      <sheetName val="2_배수공1"/>
      <sheetName val="3_구조물공1"/>
      <sheetName val="4_포장공1"/>
      <sheetName val="PACKING_LIST1"/>
      <sheetName val="지주목_및_비료산출기준1"/>
      <sheetName val="1__설계예산서1"/>
      <sheetName val="2__목차1"/>
      <sheetName val="3_설계설명서1"/>
      <sheetName val="4_시방서갑지1"/>
      <sheetName val="5_시방서(일반시방서)1"/>
      <sheetName val="6_시방서갑지(특기)1"/>
      <sheetName val="7_예정공정표1"/>
      <sheetName val="8__설계예산서1"/>
      <sheetName val="16_설계서용지(갑)1"/>
      <sheetName val="17__내역서갑지1"/>
      <sheetName val="내_역_서1"/>
      <sheetName val="일_위_대_가_표1"/>
      <sheetName val="수_량_산_출_서1"/>
      <sheetName val="일위대가_1"/>
      <sheetName val="중기조종사_단위단가1"/>
      <sheetName val="세골재__T2_변경_현황"/>
      <sheetName val="2-나_물가조사서"/>
      <sheetName val="앉음벽_(2)"/>
      <sheetName val="IBM_UX"/>
      <sheetName val="연돌일退←"/>
      <sheetName val="내역서_제출"/>
      <sheetName val="수량계산서_집계표(가설_신설_및_철거-을지로3가_2호선)"/>
      <sheetName val="수량계산서_집계표(신설-을지로3가_2호선)"/>
      <sheetName val="수량계산서_집계표(철거-을지로3가_2호선)"/>
      <sheetName val="케이블류_OLD"/>
      <sheetName val="2_도실원내역(원본)"/>
      <sheetName val="DNT_OSBL"/>
      <sheetName val="표_지"/>
      <sheetName val="11_닥트설치공사(bm)"/>
      <sheetName val="DESIGN_CRETERIA"/>
      <sheetName val="3련_BOX1"/>
      <sheetName val="0_갑지1"/>
      <sheetName val="8_현장관리비1"/>
      <sheetName val="7_안전관리비1"/>
      <sheetName val="2_토목공사1"/>
      <sheetName val="본선_토공_분배표"/>
      <sheetName val="견적_(2)"/>
      <sheetName val="DATA_입력란"/>
      <sheetName val="1__설계조건_2_단면가정_3__하중계산"/>
      <sheetName val="아파트_"/>
      <sheetName val="6__안전관리비"/>
      <sheetName val="마북_손익분석(CATIA)"/>
      <sheetName val="목동세대_산출근거"/>
      <sheetName val="8_PILE__(돌출)"/>
      <sheetName val="3_부제O호표"/>
      <sheetName val="4_장비손료"/>
      <sheetName val="5_소모재료비"/>
      <sheetName val="9_공삭공지층별작업시간"/>
      <sheetName val="7_주입분사시간제원표"/>
      <sheetName val="6_작업시간표"/>
      <sheetName val="8_시멘트제원표"/>
      <sheetName val="2_품제O호표"/>
      <sheetName val="1_총괄표1500mm"/>
      <sheetName val="Requirement(Work_Crew)"/>
      <sheetName val="3_건축(현장안)"/>
      <sheetName val="원가계산_(2)1"/>
      <sheetName val="기초입력_DATA1"/>
      <sheetName val="참조_(2)1"/>
      <sheetName val="일위대가_(식재)1"/>
      <sheetName val="골조-APT_갑지1"/>
      <sheetName val="자재단가2007_101"/>
      <sheetName val="자재단가2008_41"/>
      <sheetName val="설명서_1"/>
      <sheetName val="6-1__관개량조서1"/>
      <sheetName val="11-2_아파트내역1"/>
      <sheetName val="INDEX__LIST1"/>
      <sheetName val="실행,원가_최종예상"/>
      <sheetName val="플랜트_설치1"/>
      <sheetName val="아파트_내역1"/>
      <sheetName val="7_원가계산서(품셈)1"/>
      <sheetName val="단가산출근거_목록표1"/>
      <sheetName val="단_가_산_출_근_거1"/>
      <sheetName val="중기_목록표1"/>
      <sheetName val="시간당_중기사용료1"/>
      <sheetName val="환율및_기초자료1"/>
      <sheetName val="CABLE_SIZE-11"/>
      <sheetName val="1-4-2_관(약)1"/>
      <sheetName val="내역서1999_8최종1"/>
      <sheetName val="BSD_(2)"/>
      <sheetName val="7_계측제어"/>
      <sheetName val="6_동력"/>
      <sheetName val="13_방송공사"/>
      <sheetName val="15_소방공사"/>
      <sheetName val="12_옥외_방송공사"/>
      <sheetName val="8_옥외_보안등공사"/>
      <sheetName val="9_전등공사"/>
      <sheetName val="4_전력간선공사"/>
      <sheetName val="1_전력인입"/>
      <sheetName val="10_전열_공사"/>
      <sheetName val="11_전화공사"/>
      <sheetName val="5_CABLE_TRAY"/>
      <sheetName val="3_피뢰공사"/>
      <sheetName val="14_TV공사"/>
      <sheetName val="1_2_동력(철거)"/>
      <sheetName val="1_접지공사"/>
      <sheetName val="주공_갑지"/>
      <sheetName val="A_LINE"/>
      <sheetName val="2_고용보험료산출근거"/>
      <sheetName val="실행내역_"/>
      <sheetName val="2_냉난방설비공사"/>
      <sheetName val="Summary_Sheet"/>
      <sheetName val="총괄_내역서"/>
      <sheetName val="PROJECT_BRIEF"/>
      <sheetName val="기성(1차)_"/>
      <sheetName val="4__검토"/>
      <sheetName val="안양동교_1안"/>
      <sheetName val="설계변경내역_98"/>
      <sheetName val="개별직종노임단가(2005_1)"/>
      <sheetName val="TABLE_DB"/>
      <sheetName val="쌍용_data_base"/>
      <sheetName val="양재동_고향생각"/>
      <sheetName val="토공(우물통,기타)_"/>
      <sheetName val="계장_품셈표"/>
      <sheetName val="8_설치품셈"/>
      <sheetName val="공사별_가중치_산출근거(건축)"/>
      <sheetName val="개비온_단위"/>
      <sheetName val="단계별내역_(2)"/>
      <sheetName val="사업비변경내역(96_9단가)"/>
      <sheetName val="_상부공통집계(총괄)"/>
      <sheetName val="본실행"/>
      <sheetName val="24_보증금"/>
      <sheetName val="1~9_하중계산"/>
      <sheetName val="실행내역서_"/>
      <sheetName val="각사별공사비분개_"/>
      <sheetName val="Sheet4[수목일위_XLS]가드레일산근耀[수목일"/>
      <sheetName val="el_설계서_수목일위_XLS_데이타"/>
      <sheetName val="el_설계서_수목일위_XLS"/>
      <sheetName val="4_설계예산내역서"/>
      <sheetName val="6_관급자재조서"/>
      <sheetName val="3_예정공정표"/>
      <sheetName val="7_청제공기계기구조서"/>
      <sheetName val="5__현장관리비(new)_"/>
      <sheetName val="24_보증금(전신전화가입권)"/>
      <sheetName val="6_송금의뢰내역서"/>
      <sheetName val="토__공"/>
      <sheetName val="소방_하_내역"/>
      <sheetName val="공사비_증감_내역서"/>
      <sheetName val="1_취수장"/>
      <sheetName val="자재_집"/>
      <sheetName val="3_고용보험료산출근거"/>
      <sheetName val="4_고용보험"/>
      <sheetName val="31_경비기본입력"/>
      <sheetName val="피해현황_(수량합계)"/>
      <sheetName val="5_2_6~7공사요율"/>
      <sheetName val="실행내역(10_13)"/>
      <sheetName val="Sheet4[수목일위_XLS]가드레일산근"/>
      <sheetName val="2015년_제3차_공사_물량조사_양식_xlsx"/>
      <sheetName val="[수목일위_XLS]el\설계서\수목일위_XLS]데이타"/>
      <sheetName val="[수목일위_XLS]el\설계서\수목일위_XLS"/>
      <sheetName val="[수목일위_XLS][수목일위_XLS]el_______66"/>
      <sheetName val="[수목일위_XLS][수목일위_XLS]el_______67"/>
      <sheetName val="[수목일위_XLS][수목일위_XLS]el_______60"/>
      <sheetName val="[수목일위_XLS][수목일위_XLS]el_______61"/>
      <sheetName val="[수목일위_XLS][수목일위_XLS]el\설계서\수목일위"/>
      <sheetName val="6_단가조사표"/>
      <sheetName val="2_노무비"/>
      <sheetName val="2-1_노무비단가"/>
      <sheetName val="5_폐기물운반비"/>
      <sheetName val="4_폐기물량"/>
      <sheetName val="송정-증포간__계약내역서"/>
      <sheetName val="B_O_M"/>
      <sheetName val="노임단가_(2)"/>
      <sheetName val="1_1서버도입"/>
      <sheetName val="노임_(2차)"/>
      <sheetName val="7단"/>
      <sheetName val="1"/>
      <sheetName val="1B"/>
      <sheetName val="설"/>
      <sheetName val="crude_SLAB_RE-bar"/>
      <sheetName val="2_2_1嵦īꥈ"/>
      <sheetName val="2_2_1咘Ȏ㎩ì"/>
      <sheetName val="2_2_1㘨↌␬"/>
      <sheetName val="2_2_1䜨ሉὴ"/>
      <sheetName val="2_2_1䘭疋瀨ȕ㱵"/>
      <sheetName val="2_2_1᩿↌"/>
      <sheetName val="2_2_1᷀ḨỌ"/>
      <sheetName val="설계변경_(2)"/>
      <sheetName val="1_3(배치도)"/>
      <sheetName val="도급예산내헾】"/>
      <sheetName val="8_석축단위(H=1_5M)"/>
      <sheetName val="[수목일위_XLS][수목일위_XLS]el_______58"/>
      <sheetName val="[수목일위_XLS][수목일위_XLS]el_______59"/>
      <sheetName val="[수목일위_XLS][수목일위_XLS]el________2"/>
      <sheetName val="[수목일위_XLS][수목일위_XLS]el________3"/>
      <sheetName val="1_우편집중내역서"/>
      <sheetName val="자재집게표_"/>
      <sheetName val="3_공통공ⴀ敆遵"/>
      <sheetName val="전체_현장_공사명_입력(26건)"/>
      <sheetName val="PROJECT_BRIEF(EX_NEW)"/>
      <sheetName val="조도계산서_(도서)"/>
      <sheetName val="노원열병합__건축공사기성내역서"/>
      <sheetName val="3_일반사상"/>
      <sheetName val="0_0ControlSheet"/>
      <sheetName val="Upgrades_pricing"/>
      <sheetName val="6_18"/>
      <sheetName val="원형1호맨"/>
      <sheetName val="P_M_별"/>
      <sheetName val="항목邨턘"/>
      <sheetName val="[수목일위_XLS][수목일위_XLS]el________8"/>
      <sheetName val="[수목일위_XLS][수목일위_XLS]el________9"/>
      <sheetName val="[수목일위_XLS][수목일위_XLS]el________4"/>
      <sheetName val="[수목일위_XLS][수목일위_XLS]el________5"/>
      <sheetName val="[수목일위_XLS][수목일위_XLS]el________6"/>
      <sheetName val="[수목일위_XLS][수목일위_XLS]el________7"/>
      <sheetName val="Cost_bd-墠+壬"/>
      <sheetName val="[수목일위_XLS][수목일위_XLS]el_______10"/>
      <sheetName val="[수목일위_XLS][수목일위_XLS]el_______11"/>
      <sheetName val="[수목일위_XLS][수목일위_XLS]el_______12"/>
      <sheetName val="[수목일위_XLS][수목일위_XLS]el_______13"/>
      <sheetName val="[수목일위_XLS][수목일위_XLS]el_______14"/>
      <sheetName val="[수목일위_XLS][수목일위_XLS]el_______15"/>
      <sheetName val="[수목일위_XLS][수목일위_XLS]el_______42"/>
      <sheetName val="[수목일위_XLS][수목일위_XLS]el_______43"/>
      <sheetName val="[수목일위_XLS][수목일위_XLS]el_______38"/>
      <sheetName val="[수목일위_XLS][수목일위_XLS]el_______39"/>
      <sheetName val="[수목일위_XLS][수목일위_XLS]el_______16"/>
      <sheetName val="[수목일위_XLS][수목일위_XLS]el_______17"/>
      <sheetName val="[수목일위_XLS][수목일위_XLS]el_______36"/>
      <sheetName val="[수목일위_XLS][수목일위_XLS]el_______37"/>
      <sheetName val="[수목일위_XLS][수목일위_XLS]el_______18"/>
      <sheetName val="[수목일위_XLS][수목일위_XLS]el_______19"/>
      <sheetName val="[수목일위_XLS][수목일위_XLS]el_______20"/>
      <sheetName val="[수목일위_XLS][수목일위_XLS]el_______21"/>
      <sheetName val="[수목일위_XLS][수목일위_XLS]el_______22"/>
      <sheetName val="[수목일위_XLS][수목일위_XLS]el_______23"/>
      <sheetName val="[수목일위_XLS][수목일위_XLS]el_______24"/>
      <sheetName val="[수목일위_XLS][수목일위_XLS]el_______25"/>
      <sheetName val="[수목일위_XLS][수목일위_XLS]el_______26"/>
      <sheetName val="[수목일위_XLS][수목일위_XLS]el_______27"/>
      <sheetName val="[수목일위_XLS][수목일위_XLS]el_______32"/>
      <sheetName val="[수목일위_XLS][수목일위_XLS]el_______33"/>
      <sheetName val="[수목일위_XLS][수목일위_XLS]el_______28"/>
      <sheetName val="[수목일위_XLS][수목일위_XLS]el_______29"/>
      <sheetName val="[수목일위_XLS][수목일위_XLS]el_______30"/>
      <sheetName val="[수목일위_XLS][수목일위_XLS]el_______31"/>
      <sheetName val="[수목일위_XLS][수목일위_XLS]el_______34"/>
      <sheetName val="[수목일위_XLS][수목일위_XLS]el_______35"/>
      <sheetName val="[수목일위_XLS][수목일위_XLS]el_______40"/>
      <sheetName val="[수목일위_XLS][수목일위_XLS]el_______41"/>
      <sheetName val="[수목일위_XLS][수목일위_XLS]el_______52"/>
      <sheetName val="[수목일위_XLS][수목일위_XLS]el_______53"/>
      <sheetName val="[수목일위_XLS][수목일위_XLS]el_______44"/>
      <sheetName val="[수목일위_XLS][수목일위_XLS]el_______45"/>
      <sheetName val="[수목일위_XLS][수목일위_XLS]el_______46"/>
      <sheetName val="[수목일위_XLS][수목일위_XLS]el_______47"/>
      <sheetName val="[수목일위_XLS][수목일위_XLS]el_______48"/>
      <sheetName val="[수목일위_XLS][수목일위_XLS]el_______49"/>
      <sheetName val="[수목일위_XLS][수목일위_XLS]el_______50"/>
      <sheetName val="[수목일위_XLS][수목일위_XLS]el_______51"/>
      <sheetName val="[수목일위_XLS][수목일위_XLS]el_______54"/>
      <sheetName val="[수목일위_XLS][수목일위_XLS]el_______55"/>
      <sheetName val="[수목일위_XLS][수목일위_XLS]el_______56"/>
      <sheetName val="[수목일위_XLS][수목일위_XLS]el_______57"/>
      <sheetName val="[수목일위_XLS][수목일위_XLS]el_______62"/>
      <sheetName val="[수목일위_XLS][수목일위_XLS]el_______63"/>
      <sheetName val="[수목일위_XLS][수목일위_XLS]el_______64"/>
      <sheetName val="[수목일위_XLS][수목일위_XLS]el_______65"/>
      <sheetName val="[수목일위_XLS][수목일위_XLS]el_______72"/>
      <sheetName val="[수목일위_XLS][수목일위_XLS]el_______73"/>
      <sheetName val="[수목일위_XLS][수목일위_XLS]el_______70"/>
      <sheetName val="[수목일위_XLS][수목일위_XLS]el_______71"/>
      <sheetName val="[수목일위_XLS][수목일위_XLS]el_______68"/>
      <sheetName val="[수목일위_XLS][수목일위_XLS]el_______69"/>
      <sheetName val="갑__지4"/>
      <sheetName val="기타_정보통신공사4"/>
      <sheetName val="AS포장복구_4"/>
      <sheetName val="Customer_Databas4"/>
      <sheetName val="2000_11월설계내역4"/>
      <sheetName val="표지_(2)4"/>
      <sheetName val="화재_탐지_설비4"/>
      <sheetName val="unit_44"/>
      <sheetName val="단가_및_재료비4"/>
      <sheetName val="준검_내역서4"/>
      <sheetName val="Sheet1_(2)4"/>
      <sheetName val="토공산출_(아파트)4"/>
      <sheetName val="1_설계조건4"/>
      <sheetName val="Ⅶ-2_현장경비산출4"/>
      <sheetName val="자재_집계표4"/>
      <sheetName val="5_일위목록4"/>
      <sheetName val="7_단가조사4"/>
      <sheetName val="6_일위대가4"/>
      <sheetName val="E_P_T수량산출서4"/>
      <sheetName val="전선_및_전선관4"/>
      <sheetName val="공사별_가중치_산출근거(토목)3"/>
      <sheetName val="운동장_(2)3"/>
      <sheetName val="1차_내역서4"/>
      <sheetName val="귀래_설계_공내역서4"/>
      <sheetName val="2_대외공문3"/>
      <sheetName val="상_부3"/>
      <sheetName val="단가표_(2)3"/>
      <sheetName val="3_바닥판__3"/>
      <sheetName val="_견적서3"/>
      <sheetName val="목차_2"/>
      <sheetName val="기계실_D2002"/>
      <sheetName val="6PILE__(돌출)2"/>
      <sheetName val="수량계산서_집계표(가설_신설_및_철거-을지로3가_3호선3"/>
      <sheetName val="수량계산서_집계표(신설-을지로3가_3호선)3"/>
      <sheetName val="수량계산서_집계표(철거-을지로3가_3호선)3"/>
      <sheetName val="3_공통공사대비2"/>
      <sheetName val="전차선로_물량표2"/>
      <sheetName val="영업_일12"/>
      <sheetName val="주빔의_설계2"/>
      <sheetName val="단면_(2)2"/>
      <sheetName val="2_2_10_샤시등2"/>
      <sheetName val="1_가설2"/>
      <sheetName val="4_목공사2"/>
      <sheetName val="G_R300경비2"/>
      <sheetName val="수목데이타_2"/>
      <sheetName val="3_하중산정4_지지력2"/>
      <sheetName val="2_가로등(영구)2"/>
      <sheetName val="현장관리비_산출내역2"/>
      <sheetName val="현장관리비_2"/>
      <sheetName val="3BL공동구_수량2"/>
      <sheetName val="관기성공_내2"/>
      <sheetName val="표__지2"/>
      <sheetName val="인건비_2"/>
      <sheetName val="환경기계공정표_(3)2"/>
      <sheetName val="TRE_TABLE2"/>
      <sheetName val="Cost_bd-&quot;A&quot;2"/>
      <sheetName val="남양시작동자105노65기1_3화1_22"/>
      <sheetName val="노임_단가2"/>
      <sheetName val="단_box2"/>
      <sheetName val="2000,9월_일위2"/>
      <sheetName val="경율산정_XLS2"/>
      <sheetName val="신_분2"/>
      <sheetName val="설계기준_및_하중계산2"/>
      <sheetName val="General_Data2"/>
      <sheetName val="별표_2"/>
      <sheetName val="1_설계기준2"/>
      <sheetName val="제출내역_(2)2"/>
      <sheetName val="단가_산출서(산근#1~#102)2"/>
      <sheetName val="RAW_DATA2"/>
      <sheetName val="설계내역서_2"/>
      <sheetName val="5_전사투자계획종함안2"/>
      <sheetName val="3_바닥판설계2"/>
      <sheetName val="96보완계획7_122"/>
      <sheetName val="일반문틀_설치2"/>
      <sheetName val="샌딩_에폭시_도장2"/>
      <sheetName val="환율_및_노임2"/>
      <sheetName val="속_일위대가2"/>
      <sheetName val="노_무_비2"/>
      <sheetName val="EQUIP_LIST2"/>
      <sheetName val="입출재고현황_(2)2"/>
      <sheetName val="횡_연장2"/>
      <sheetName val="단가산출서_(2)2"/>
      <sheetName val="기성고조서_2"/>
      <sheetName val="공종단가표_2"/>
      <sheetName val="6_가격조사서_2"/>
      <sheetName val="빌딩_안내2"/>
      <sheetName val="99_121"/>
      <sheetName val="1공구_단가_(정원)2"/>
      <sheetName val="1공구_단가_(산광)2"/>
      <sheetName val="1공구_단가_(용호)2"/>
      <sheetName val="간지_(2)2"/>
      <sheetName val="2공구_단가(인성)2"/>
      <sheetName val="2공구_단가(대동)2"/>
      <sheetName val="2공구_단가(산광)2"/>
      <sheetName val="1_토공2"/>
      <sheetName val="2_배수공2"/>
      <sheetName val="3_구조물공2"/>
      <sheetName val="4_포장공2"/>
      <sheetName val="PACKING_LIST2"/>
      <sheetName val="지주목_및_비료산출기준2"/>
      <sheetName val="1__설계예산서2"/>
      <sheetName val="2__목차2"/>
      <sheetName val="3_설계설명서2"/>
      <sheetName val="4_시방서갑지2"/>
      <sheetName val="5_시방서(일반시방서)2"/>
      <sheetName val="6_시방서갑지(특기)2"/>
      <sheetName val="7_예정공정표2"/>
      <sheetName val="8__설계예산서2"/>
      <sheetName val="16_설계서용지(갑)2"/>
      <sheetName val="17__내역서갑지2"/>
      <sheetName val="내_역_서2"/>
      <sheetName val="일_위_대_가_표2"/>
      <sheetName val="수_량_산_출_서2"/>
      <sheetName val="일위대가_2"/>
      <sheetName val="중기조종사_단위단가2"/>
      <sheetName val="세골재__T2_변경_현황1"/>
      <sheetName val="2-나_물가조사서1"/>
      <sheetName val="앉음벽_(2)1"/>
      <sheetName val="IBM_UX1"/>
      <sheetName val="내역서_제출1"/>
      <sheetName val="수량계산서_집계표(가설_신설_및_철거-을지로3가_2호선1"/>
      <sheetName val="수량계산서_집계표(신설-을지로3가_2호선)1"/>
      <sheetName val="수량계산서_집계표(철거-을지로3가_2호선)1"/>
      <sheetName val="케이블류_OLD1"/>
      <sheetName val="2_도실원내역(원본)1"/>
      <sheetName val="DNT_OSBL1"/>
      <sheetName val="0_갑지2"/>
      <sheetName val="8_현장관리비2"/>
      <sheetName val="7_안전관리비2"/>
      <sheetName val="2_토목공사2"/>
      <sheetName val="본선_토공_분배표1"/>
      <sheetName val="3련_BOX2"/>
      <sheetName val="마북_손익분석(CATIA)1"/>
      <sheetName val="표_지1"/>
      <sheetName val="11_닥트설치공사(bm)1"/>
      <sheetName val="DESIGN_CRETERIA1"/>
      <sheetName val="견적_(2)1"/>
      <sheetName val="DATA_입력란1"/>
      <sheetName val="1__설계조건_2_단면가정_3__하중계산1"/>
      <sheetName val="아파트_1"/>
      <sheetName val="6__안전관리비1"/>
      <sheetName val="목동세대_산출근거1"/>
      <sheetName val="8_PILE__(돌출)1"/>
      <sheetName val="3_부제O호표1"/>
      <sheetName val="4_장비손료1"/>
      <sheetName val="5_소모재료비1"/>
      <sheetName val="9_공삭공지층별작업시간1"/>
      <sheetName val="7_주입분사시간제원표1"/>
      <sheetName val="6_작업시간표1"/>
      <sheetName val="8_시멘트제원표1"/>
      <sheetName val="2_품제O호표1"/>
      <sheetName val="1_총괄표1500mm1"/>
      <sheetName val="Requirement(Work_Crew)1"/>
      <sheetName val="3_건축(현장안)1"/>
      <sheetName val="원가계산_(2)2"/>
      <sheetName val="기초입력_DATA2"/>
      <sheetName val="참조_(2)2"/>
      <sheetName val="일위대가_(식재)2"/>
      <sheetName val="골조-APT_갑지2"/>
      <sheetName val="자재단가2007_102"/>
      <sheetName val="자재단가2008_42"/>
      <sheetName val="설명서_2"/>
      <sheetName val="6-1__관개량조서2"/>
      <sheetName val="11-2_아파트내역2"/>
      <sheetName val="INDEX__LIST2"/>
      <sheetName val="실행,원가_최종예상1"/>
      <sheetName val="플랜트_설치2"/>
      <sheetName val="아파트_내역2"/>
      <sheetName val="7_원가계산서(품셈)2"/>
      <sheetName val="단가산출근거_목록표2"/>
      <sheetName val="단_가_산_출_근_거2"/>
      <sheetName val="중기_목록표2"/>
      <sheetName val="시간당_중기사용료2"/>
      <sheetName val="환율및_기초자료2"/>
      <sheetName val="CABLE_SIZE-12"/>
      <sheetName val="1-4-2_관(약)2"/>
      <sheetName val="내역서1999_8최종2"/>
      <sheetName val="BSD_(2)1"/>
      <sheetName val="7_계측제어1"/>
      <sheetName val="6_동력1"/>
      <sheetName val="13_방송공사1"/>
      <sheetName val="15_소방공사1"/>
      <sheetName val="12_옥외_방송공사1"/>
      <sheetName val="8_옥외_보안등공사1"/>
      <sheetName val="9_전등공사1"/>
      <sheetName val="4_전력간선공사1"/>
      <sheetName val="1_전력인입1"/>
      <sheetName val="10_전열_공사1"/>
      <sheetName val="11_전화공사1"/>
      <sheetName val="5_CABLE_TRAY1"/>
      <sheetName val="3_피뢰공사1"/>
      <sheetName val="14_TV공사1"/>
      <sheetName val="1_2_동력(철거)1"/>
      <sheetName val="1_접지공사1"/>
      <sheetName val="주공_갑지1"/>
      <sheetName val="A_LINE1"/>
      <sheetName val="2_고용보험료산출근거1"/>
      <sheetName val="실행내역_1"/>
      <sheetName val="2_냉난방설비공사1"/>
      <sheetName val="Summary_Sheet1"/>
      <sheetName val="총괄_내역서1"/>
      <sheetName val="PROJECT_BRIEF1"/>
      <sheetName val="기성(1차)_1"/>
      <sheetName val="4__검토1"/>
      <sheetName val="안양동교_1안1"/>
      <sheetName val="설계변경내역_981"/>
      <sheetName val="개별직종노임단가(2005_1)1"/>
      <sheetName val="TABLE_DB1"/>
      <sheetName val="쌍용_data_base1"/>
      <sheetName val="양재동_고향생각1"/>
      <sheetName val="토공(우물통,기타)_1"/>
      <sheetName val="계장_품셈표1"/>
      <sheetName val="8_설치품셈1"/>
      <sheetName val="공사별_가중치_산출근거(건축)1"/>
      <sheetName val="개비온_단위1"/>
      <sheetName val="단계별내역_(2)1"/>
      <sheetName val="사업비변경내역(96_9단가)1"/>
      <sheetName val="_상부공통집계(총괄)1"/>
      <sheetName val="24_보증금1"/>
      <sheetName val="1~9_하중계산1"/>
      <sheetName val="실행내역서_1"/>
      <sheetName val="각사별공사비분개_1"/>
      <sheetName val="el_설계서_수목일위_XLS_데이타1"/>
      <sheetName val="el_설계서_수목일위_XLS1"/>
      <sheetName val="4_설계예산내역서1"/>
      <sheetName val="6_관급자재조서1"/>
      <sheetName val="3_예정공정표1"/>
      <sheetName val="7_청제공기계기구조서1"/>
      <sheetName val="5__현장관리비(new)_1"/>
      <sheetName val="24_보증금(전신전화가입권)1"/>
      <sheetName val="6_송금의뢰내역서1"/>
      <sheetName val="토__공1"/>
      <sheetName val="소방_하_내역1"/>
      <sheetName val="공사비_증감_내역서1"/>
      <sheetName val="1_취수장1"/>
      <sheetName val="3_고용보험료산출근거1"/>
      <sheetName val="4_고용보험1"/>
      <sheetName val="31_경비기본입력1"/>
      <sheetName val="피해현황_(수량합계)1"/>
      <sheetName val="5_2_6~7공사요율1"/>
      <sheetName val="실행내역(10_13)1"/>
      <sheetName val="2015년_제3차_공사_물량조사_양식_xlsx1"/>
      <sheetName val="[수목일위_XLS]el\설계서\수목일위_XLS]데이타1"/>
      <sheetName val="[수목일위_XLS]el\설계서\수목일위_XLS1"/>
      <sheetName val="[수목일위_XLS][수목일위_XLS]el_______74"/>
      <sheetName val="[수목일위_XLS][수목일위_XLS]el_______75"/>
      <sheetName val="[수목일위_XLS][수목일위_XLS]el_______76"/>
      <sheetName val="[수목일위_XLS][수목일위_XLS]el_______77"/>
      <sheetName val="[수목일위_XLS][수목일위_XLS]el\설계서\수목일1"/>
      <sheetName val="6_단가조사표1"/>
      <sheetName val="2_노무비1"/>
      <sheetName val="2-1_노무비단가1"/>
      <sheetName val="5_폐기물운반비1"/>
      <sheetName val="4_폐기물량1"/>
      <sheetName val="송정-증포간__계약내역서1"/>
      <sheetName val="B_O_M1"/>
      <sheetName val="노임단가_(2)1"/>
      <sheetName val="1_1서버도입1"/>
      <sheetName val="노임_(2차)1"/>
      <sheetName val="crude_SLAB_RE-bar1"/>
      <sheetName val="2_2_1䘭疋瀨ȕ㱵1"/>
      <sheetName val="설계변경_(2)1"/>
      <sheetName val="1_3(배치도)1"/>
      <sheetName val="8_석축단위(H=1_5M)1"/>
      <sheetName val="[수목일위_XLS][수목일위_XLS]el_______78"/>
      <sheetName val="[수목일위_XLS][수목일위_XLS]el_______79"/>
      <sheetName val="[수목일위_XLS][수목일위_XLS]el________1"/>
      <sheetName val="[수목일위_XLS][수목일위_XLS]el_______80"/>
      <sheetName val="1_우편집중내역서1"/>
      <sheetName val="자재집게표_1"/>
      <sheetName val="3_공통공ⴀ敆遵1"/>
      <sheetName val="전체_현장_공사명_입력(26건)1"/>
      <sheetName val="PROJECT_BRIEF(EX_NEW)1"/>
      <sheetName val="조도계산서_(도서)1"/>
      <sheetName val="노원열병합__건축공사기성내역서1"/>
      <sheetName val="3_일반사상1"/>
      <sheetName val="0_0ControlSheet1"/>
      <sheetName val="Upgrades_pricing1"/>
      <sheetName val="6_181"/>
      <sheetName val="P_M_별1"/>
      <sheetName val="[수목일위_XLS][수목일위_XLS]el_______81"/>
      <sheetName val="[수목일위_XLS][수목일위_XLS]el_______82"/>
      <sheetName val="[수목일위_XLS][수목일위_XLS]el_______83"/>
      <sheetName val="[수목일위_XLS][수목일위_XLS]el_______84"/>
      <sheetName val="[수목일위_XLS][수목일위_XLS]el_______85"/>
      <sheetName val="[수목일위_XLS][수목일위_XLS]el_______86"/>
      <sheetName val="Cost_bd-墠+壬1"/>
      <sheetName val="[수목일위_XLS][수목일위_XLS]el_______87"/>
      <sheetName val="[수목일위_XLS][수목일위_XLS]el_______88"/>
      <sheetName val="[수목일위_XLS][수목일위_XLS]el_______89"/>
      <sheetName val="[수목일위_XLS][수목일위_XLS]el_______90"/>
      <sheetName val="[수목일위_XLS][수목일위_XLS]el_______91"/>
      <sheetName val="[수목일위_XLS][수목일위_XLS]el_______92"/>
      <sheetName val="[수목일위_XLS][수목일위_XLS]el_______93"/>
      <sheetName val="[수목일위_XLS][수목일위_XLS]el_______94"/>
      <sheetName val="[수목일위_XLS][수목일위_XLS]el_______95"/>
      <sheetName val="[수목일위_XLS][수목일위_XLS]el_______96"/>
      <sheetName val="[수목일위_XLS][수목일위_XLS]el_______97"/>
      <sheetName val="[수목일위_XLS][수목일위_XLS]el_______98"/>
      <sheetName val="[수목일위_XLS][수목일위_XLS]el_______99"/>
      <sheetName val="[수목일위_XLS][수목일위_XLS]el______100"/>
      <sheetName val="[수목일위_XLS][수목일위_XLS]el______101"/>
      <sheetName val="[수목일위_XLS][수목일위_XLS]el______102"/>
      <sheetName val="[수목일위_XLS][수목일위_XLS]el______103"/>
      <sheetName val="[수목일위_XLS][수목일위_XLS]el______104"/>
      <sheetName val="[수목일위_XLS][수목일위_XLS]el______105"/>
      <sheetName val="[수목일위_XLS][수목일위_XLS]el______106"/>
      <sheetName val="[수목일위_XLS][수목일위_XLS]el______107"/>
      <sheetName val="[수목일위_XLS][수목일위_XLS]el______108"/>
      <sheetName val="[수목일위_XLS][수목일위_XLS]el______109"/>
      <sheetName val="[수목일위_XLS][수목일위_XLS]el______110"/>
      <sheetName val="[수목일위_XLS][수목일위_XLS]el______111"/>
      <sheetName val="[수목일위_XLS][수목일위_XLS]el______112"/>
      <sheetName val="[수목일위_XLS][수목일위_XLS]el______113"/>
      <sheetName val="[수목일위_XLS][수목일위_XLS]el______114"/>
      <sheetName val="[수목일위_XLS][수목일위_XLS]el______115"/>
      <sheetName val="[수목일위_XLS][수목일위_XLS]el______116"/>
      <sheetName val="[수목일위_XLS][수목일위_XLS]el______117"/>
      <sheetName val="[수목일위_XLS][수목일위_XLS]el______118"/>
      <sheetName val="[수목일위_XLS][수목일위_XLS]el______119"/>
      <sheetName val="[수목일위_XLS][수목일위_XLS]el______120"/>
      <sheetName val="[수목일위_XLS][수목일위_XLS]el______121"/>
      <sheetName val="[수목일위_XLS][수목일위_XLS]el______122"/>
      <sheetName val="[수목일위_XLS][수목일위_XLS]el______123"/>
      <sheetName val="[수목일위_XLS][수목일위_XLS]el______124"/>
      <sheetName val="[수목일위_XLS][수목일위_XLS]el______125"/>
      <sheetName val="[수목일위_XLS][수목일위_XLS]el______126"/>
      <sheetName val="[수목일위_XLS][수목일위_XLS]el______127"/>
      <sheetName val="[수목일위_XLS][수목일위_XLS]el______128"/>
      <sheetName val="[수목일위_XLS][수목일위_XLS]el______129"/>
      <sheetName val="[수목일위_XLS][수목일위_XLS]el______130"/>
      <sheetName val="[수목일위_XLS][수목일위_XLS]el______131"/>
      <sheetName val="[수목일위_XLS][수목일위_XLS]el______132"/>
      <sheetName val="[수목일위_XLS][수목일위_XLS]el______133"/>
      <sheetName val="[수목일위_XLS][수목일위_XLS]el______134"/>
      <sheetName val="[수목일위_XLS][수목일위_XLS]el______135"/>
      <sheetName val="[수목일위_XLS][수목일위_XLS]el______136"/>
      <sheetName val="[수목일위_XLS][수목일위_XLS]el______137"/>
      <sheetName val="[수목일위_XLS][수목일위_XLS]el______138"/>
      <sheetName val="[수목일위_XLS][수목일위_XLS]el______139"/>
      <sheetName val="[수목일위_XLS][수목일위_XLS]el______140"/>
      <sheetName val="[수목일위_XLS][수목일위_XLS]el______141"/>
      <sheetName val="[수목일위_XLS][수목일위_XLS]el______142"/>
      <sheetName val="[수목일위_XLS][수목일위_XLS]el______143"/>
      <sheetName val="[수목일위_XLS][수목일위_XLS]el______144"/>
      <sheetName val="[수목일위_XLS][수목일위_XLS]el______145"/>
      <sheetName val="[수목일위_XLS][수목일위_XLS]el______146"/>
      <sheetName val="[수목일위_XLS][수목일위_XLS]el______147"/>
      <sheetName val="[수목일위_XLS][수목일위_XLS]el______148"/>
      <sheetName val="[수목일위_XLS][수목일위_XLS]el_______2"/>
      <sheetName val="[수목일위_XLS][수목일위_XLS]el_______3"/>
      <sheetName val="[수목일위_XLS][수목일위_XLS]el_______4"/>
      <sheetName val="[수목일위_XLS][수목일위_XLS]el_______5"/>
      <sheetName val="[수목일위_XLS][수목일위_XLS]el_______6"/>
      <sheetName val="[수목일위_XLS][수목일위_XLS]el_______7"/>
      <sheetName val="[수목일위_XLS][수목일위_XLS]el______14"/>
      <sheetName val="[수목일위_XLS][수목일위_XLS]el______15"/>
      <sheetName val="[수목일위_XLS][수목일위_XLS]el_______8"/>
      <sheetName val="[수목일위_XLS][수목일위_XLS]el_______9"/>
      <sheetName val="[수목일위_XLS][수목일위_XLS]el______10"/>
      <sheetName val="[수목일위_XLS][수목일위_XLS]el______11"/>
      <sheetName val="[수목일위_XLS][수목일위_XLS]el______12"/>
      <sheetName val="[수목일위_XLS][수목일위_XLS]el______13"/>
      <sheetName val="[수목일위_XLS][수목일위_XLS]el______149"/>
      <sheetName val="[수목일위_XLS][수목일위_XLS]el______150"/>
      <sheetName val="[수목일위_XLS][수목일위_XLS]el______151"/>
      <sheetName val="[수목일위_XLS][수목일위_XLS]el______152"/>
      <sheetName val="STEEL_BOX_단면설계(SEC_8)"/>
      <sheetName val="단가_산출서(산근#1~簀╕쐀╕렀"/>
      <sheetName val="[수목일위_XLS][수목일위_XLS]el______153"/>
      <sheetName val="[수목일위_XLS][수목일위_XLS]el______154"/>
      <sheetName val="[수목일위_XLS][수목일위_XLS]el______155"/>
      <sheetName val="[수목일위_XLS][수목일위_XLS]el______156"/>
      <sheetName val="[수목일위_XLS][수목일위_XLS]el______157"/>
      <sheetName val="[수목일위_XLS][수목일위_XLS]el______158"/>
      <sheetName val="[수목일위_XLS][수목일위_XLS]el______159"/>
      <sheetName val="[수목일위_XLS][수목일위_XLS]el______160"/>
      <sheetName val="[수목일위_XLS][수목일위_XLS]el______161"/>
      <sheetName val="[수목일위_XLS][수목일위_XLS]el______162"/>
      <sheetName val="[수목일위_XLS][수목일위_XLS]el______163"/>
      <sheetName val="[수목일위_XLS][수목일위_XLS]el______164"/>
      <sheetName val="[수목일위_XLS][수목일위_XLS]el______165"/>
      <sheetName val="[수목일위_XLS][수목일위_XLS]el______166"/>
      <sheetName val="[수목일위_XLS][수목일위_XLS]el______167"/>
      <sheetName val="[수목일위_XLS][수목일위_XLS]el______168"/>
      <sheetName val="[수목일위_XLS][수목일위_XLS]el______169"/>
      <sheetName val="[수목일위_XLS][수목일위_XLS]el______170"/>
      <sheetName val="[수목일위_XLS][수목일위_XLS]el______171"/>
      <sheetName val="[수목일위_XLS][수목일위_XLS]el______172"/>
      <sheetName val="[수목일위_XLS]el\설계서\수목일위_XLS]데이타2"/>
      <sheetName val="[수목일위_XLS]el\설계서\수목일위_XLS2"/>
      <sheetName val="el\설계서\수목일위_XLS]데이타1"/>
      <sheetName val="el\설계서\수목일위_XLS1"/>
      <sheetName val="[수목일위.XLS][수목일위.XLS]el_설_서_수목_2"/>
      <sheetName val="[수목일위.XLS][수목일위.XLS]el_설_서_수목_3"/>
      <sheetName val="[수목일위.XLS][수목일위.XLS]el_설_서_수목_4"/>
      <sheetName val="[수목일위.XLS][수목일위.XLS]el_설_서_수목_5"/>
      <sheetName val="[수목일위.XLS][수목일위.XLS]el_설_서_수목_6"/>
      <sheetName val="[수목일위.XLS][수목일위.XLS]el_설_서_수목_7"/>
      <sheetName val="[수목일위.XLS][수목일위.XLS]el_설_서_수목_8"/>
      <sheetName val="[수목일위.XLS][수목일위.XLS]el_설_서_수목_9"/>
      <sheetName val="[수목일위.XLS][수목일위.XLS]el_설_서_수_10"/>
      <sheetName val="[수목일위.XLS][수목일위.XLS]el_설_서_수_11"/>
      <sheetName val="[수목일위.XLS][수목일위.XLS]el_설_서_수_12"/>
      <sheetName val="[수목일위.XLS][수목일위.XLS]el_설_서_수_13"/>
      <sheetName val="인부신상쌄괅"/>
      <sheetName val="[수목일위.XLS][수목일위.XLS_x0000_]el______20"/>
      <sheetName val="[수목일위.XLS][수목일위.XLS_x0000_]el______21"/>
      <sheetName val="[수목일위.XLS][수목일위.XLS]el______목_2"/>
      <sheetName val="[수목일위.XLS][수목일위.XLS]el______목_3"/>
      <sheetName val="공통(20-_x0000__x0000_Ԁ"/>
      <sheetName val="1.일위대가"/>
      <sheetName val="추가예산"/>
      <sheetName val="집계(기계餀ኘ԰_x0000_"/>
      <sheetName val="입찰결과보고"/>
      <sheetName val="부품"/>
      <sheetName val="D-철尜_x0013_層"/>
      <sheetName val="?䅅呒"/>
      <sheetName val="배수︀"/>
      <sheetName val="입餀ኘ"/>
      <sheetName val="발주내역서"/>
      <sheetName val="[수목일위.XLS]el\설계서\수목렃耀ﻯ+_x0000_"/>
      <sheetName val="1공구(을)"/>
      <sheetName val="노임변동률"/>
      <sheetName val="원가계산서_x0005__x0000__x0000_"/>
      <sheetName val="A2"/>
      <sheetName val="일위집계(苈)헾"/>
      <sheetName val="도급예산내역서총괄堩"/>
      <sheetName val="날1"/>
      <sheetName val="총괄공정표"/>
      <sheetName val="[수목일위.XLS][수목일위.XLS]el______목_4"/>
      <sheetName val="[수목일위.XLS][수목일위.XLS]el______목_5"/>
      <sheetName val="laroux"/>
      <sheetName val="중량산출"/>
      <sheetName val="PANEL 중량산출"/>
      <sheetName val="CT "/>
      <sheetName val="발신정보"/>
      <sheetName val="2F 회의실견적(5_14 일대)"/>
      <sheetName val="동원(3)"/>
      <sheetName val="동력부하(도산)"/>
      <sheetName val="법인세비용(03년말)"/>
      <sheetName val="대창(장성)"/>
      <sheetName val="매입세율"/>
      <sheetName val="REDUCER"/>
      <sheetName val="WE'T"/>
      <sheetName val="오억미_x0000_"/>
      <sheetName val="[수목일위.XLS]B__MSOffice_Excel___2"/>
      <sheetName val="[수목일위.XLS]B__MSOffice_Excel___3"/>
      <sheetName val="INDEX"/>
      <sheetName val="[수목일위.XLS][수목일위.XLS]el_설계서__148"/>
      <sheetName val="[수목일위.XLS][수목일위.XLS]el_설계서__149"/>
      <sheetName val="대운산출"/>
      <sheetName val="작용하중산정"/>
      <sheetName val="요약崆Ē_x0000_"/>
      <sheetName val="요약噀_x001a_嚌"/>
      <sheetName val="2. 공원조도"/>
      <sheetName val="[수목일위.XLS][수목일위.XLS]el__계___목_2"/>
      <sheetName val="[수목일위.XLS][수목일위.XLS]el__계___목_3"/>
      <sheetName val="포설물량(8회분)"/>
      <sheetName val="[수목일위.XLS][수목일위.XLS]el_설_서____2"/>
      <sheetName val="[수목일위.XLS][수목일위.XLS]el_설_서____3"/>
      <sheetName val="부대대비"/>
      <sheetName val="냉연집계"/>
      <sheetName val="[수목일위.XLS][수목일위.XLS]el_설___수__2"/>
      <sheetName val="[수목일위.XLS][수목일위.XLS]el_설___수__3"/>
      <sheetName val="[수목일위.XLS][수목일위.XLS]el__계_____2"/>
      <sheetName val="[수목일위.XLS][수목일위.XLS]el__계_____3"/>
      <sheetName val="JOIN(2spa線"/>
      <sheetName val="JOIN(2spa¬_x0000_"/>
      <sheetName val="JOIN(2spa첬☃"/>
      <sheetName val="TE헾"/>
      <sheetName val="TE茨"/>
      <sheetName val="가설물량"/>
      <sheetName val="스라브리스트"/>
      <sheetName val="옹벽리스트"/>
      <sheetName val="외부물량"/>
      <sheetName val="저"/>
      <sheetName val="제원입력"/>
      <sheetName val="구분표"/>
      <sheetName val="[수목일위.XLS][수목일위.XLS]el_설______2"/>
      <sheetName val="[수목일위.XLS][수목일위.XLS]el_설______3"/>
      <sheetName val="깨기"/>
      <sheetName val="00하노임"/>
      <sheetName val="강교(Sub)"/>
      <sheetName val="일반토공견적"/>
      <sheetName val="[수목일위.XLS][수목일위.XLS]el_설계서_수__2"/>
      <sheetName val="[수목일위.XLS][수목일위.XLS]el_설계서_수__3"/>
      <sheetName val="[수목일위.XLS][수목일위.XLS]el_설계서_수__6"/>
      <sheetName val="[수목일위.XLS][수목일위.XLS]el_설계서_수__7"/>
      <sheetName val="[수목일위.XLS][수목일위.XLS]el_설계서_수__4"/>
      <sheetName val="[수목일위.XLS][수목일위.XLS]el_설계서_수__5"/>
      <sheetName val="[수목일위.XLS][수목일위.XLS]el_설계서_수__8"/>
      <sheetName val="[수목일위.XLS][수목일위.XLS]el_설계서_수__9"/>
      <sheetName val="자재_집계표淠"/>
      <sheetName val="영업_x0008_"/>
      <sheetName val="도급예산내헾】_x0005_"/>
      <sheetName val="영업֫"/>
      <sheetName val="원형1호맨_x0005_"/>
      <sheetName val="[수목일위.XLS][수목일위.XLS]el___서_수목_4"/>
      <sheetName val="[수목일위.XLS][수목일위.XLS]el___서_수목_5"/>
      <sheetName val="[수목일위.XLS][수목일위.XLS]el___서_수_10"/>
      <sheetName val="[수목일위.XLS][수목일위.XLS]el___서_수_11"/>
      <sheetName val="[수목일위.XLS][수목일위.XLS]el___서_수_12"/>
      <sheetName val="[수목일위.XLS][수목일위.XLS]el___서_수_13"/>
      <sheetName val="[수목일위.XLS][수목일위.XLS]el___서_수목_6"/>
      <sheetName val="[수목일위.XLS][수목일위.XLS]el___서_수목_7"/>
      <sheetName val="[수목일위.XLS][수목일위.XLS]el___서_수목_8"/>
      <sheetName val="[수목일위.XLS][수목일위.XLS]el___서_수목_9"/>
      <sheetName val="[수목일위.XLS][수목일위.XLS]el___서_수_16"/>
      <sheetName val="[수목일위.XLS][수목일위.XLS]el___서_수_17"/>
      <sheetName val="[수목일위.XLS][수목일위.XLS]el___서_수_14"/>
      <sheetName val="[수목일위.XLS][수목일위.XLS]el___서_수_15"/>
      <sheetName val="[수목일위.XLS][수목일위.XLS]el___서_수_30"/>
      <sheetName val="[수목일위.XLS][수목일위.XLS]el___서_수_31"/>
      <sheetName val="[수목일위.XLS][수목일위.XLS]el___서_수_18"/>
      <sheetName val="[수목일위.XLS][수목일위.XLS]el___서_수_19"/>
      <sheetName val="[수목일위.XLS][수목일위.XLS]el___서_수_20"/>
      <sheetName val="[수목일위.XLS][수목일위.XLS]el___서_수_21"/>
      <sheetName val="[수목일위.XLS][수목일위.XLS]el___서_수_22"/>
      <sheetName val="[수목일위.XLS][수목일위.XLS]el___서_수_23"/>
      <sheetName val="[수목일위.XLS][수목일위.XLS]el___서_수_24"/>
      <sheetName val="[수목일위.XLS][수목일위.XLS]el___서_수_25"/>
      <sheetName val="[수목일위.XLS][수목일위.XLS]el___서_수_26"/>
      <sheetName val="[수목일위.XLS][수목일위.XLS]el___서_수_27"/>
      <sheetName val="[수목일위.XLS][수목일위.XLS]el___서_수_28"/>
      <sheetName val="[수목일위.XLS][수목일위.XLS]el___서_수_29"/>
      <sheetName val="[수목일위.XLS][수목일위.XLS]el___서_수_32"/>
      <sheetName val="[수목일위.XLS][수목일위.XLS]el___서_수_33"/>
      <sheetName val="ENTR旀"/>
      <sheetName val="금전출납"/>
      <sheetName val="암거"/>
      <sheetName val="일위대가 자재가격"/>
      <sheetName val="시간당 손료 및 운전경비"/>
      <sheetName val="2.2.1萹đြʵ㉸"/>
      <sheetName val="수량계산서 집계표(가설 신설 및 철거-동대문4호선)"/>
      <sheetName val="수량계산서 집계표(신설-동대문 4호선)"/>
      <sheetName val="수량계산서 집계표(철거-동대문4호선)"/>
      <sheetName val="Ȁ 夁瓅"/>
      <sheetName val="연돌일退← "/>
      <sheetName val="평형별㓈 ؟"/>
      <sheetName val="7단 "/>
      <sheetName val="본실행 _x0000_"/>
      <sheetName val="Sheet4_x0000_ [수목일위.XLS]가드레일산근_x0000_耀 [수목일"/>
      <sheetName val="자재 집  "/>
      <sheetName val="_x0000_ _x0000_ "/>
      <sheetName val="Sheet4_x0000__x0000__x0000__x0000__x0000__x0000__x0000_ [수목일위.X"/>
      <sheetName val="XXXX겗"/>
      <sheetName val="N賃率_x0000__x0000_"/>
      <sheetName val="도근좌표"/>
      <sheetName val="토목공사일반"/>
      <sheetName val="배수철근"/>
      <sheetName val="[수목일위.XLS][수목일위.XLS]el_설______6"/>
      <sheetName val="[수목일위.XLS][수목일위.XLS]el_설______7"/>
      <sheetName val="[수목일위.XLS][수목일위.XLS]el_설______4"/>
      <sheetName val="[수목일위.XLS][수목일위.XLS]el_설______5"/>
      <sheetName val="재정睮⾯"/>
      <sheetName val="재정ᛅ〒"/>
      <sheetName val="el\설계서\수목일위_XLS]데이타2"/>
      <sheetName val="el\설계서\수목일위_XLS2"/>
      <sheetName val="[수목일위_XLS]el\설계서\수목일위_XLS]데이타3"/>
      <sheetName val="[수목일위_XLS]el\설계서\수목일위_XLS3"/>
      <sheetName val="기타_정보통신공사5"/>
      <sheetName val="표지_(2)5"/>
      <sheetName val="준검_내역서5"/>
      <sheetName val="갑__지5"/>
      <sheetName val="Customer_Databas5"/>
      <sheetName val="AS포장복구_5"/>
      <sheetName val="2000_11월설계내역5"/>
      <sheetName val="화재_탐지_설비5"/>
      <sheetName val="unit_45"/>
      <sheetName val="단가_및_재료비5"/>
      <sheetName val="Sheet1_(2)5"/>
      <sheetName val="1_설계조건5"/>
      <sheetName val="1차_내역서5"/>
      <sheetName val="토공산출_(아파트)5"/>
      <sheetName val="Ⅶ-2_현장경비산출5"/>
      <sheetName val="5_일위목록5"/>
      <sheetName val="7_단가조사5"/>
      <sheetName val="6_일위대가5"/>
      <sheetName val="단가표_(2)4"/>
      <sheetName val="E_P_T수량산출서5"/>
      <sheetName val="운동장_(2)4"/>
      <sheetName val="공사별_가중치_산출근거(토목)4"/>
      <sheetName val="자재_집계표5"/>
      <sheetName val="3_바닥판__4"/>
      <sheetName val="2_대외공문4"/>
      <sheetName val="전선_및_전선관5"/>
      <sheetName val="상_부4"/>
      <sheetName val="귀래_설계_공내역서5"/>
      <sheetName val="수량계산서_집계표(가설_신설_및_철거-을지로3가_3호선4"/>
      <sheetName val="수량계산서_집계표(신설-을지로3가_3호선)4"/>
      <sheetName val="수량계산서_집계표(철거-을지로3가_3호선)4"/>
      <sheetName val="_견적서4"/>
      <sheetName val="수목데이타_3"/>
      <sheetName val="2_2_10_샤시등3"/>
      <sheetName val="기계실_D2003"/>
      <sheetName val="3_공통공사대비3"/>
      <sheetName val="전차선로_물량표3"/>
      <sheetName val="목차_3"/>
      <sheetName val="6PILE__(돌출)3"/>
      <sheetName val="현장관리비_3"/>
      <sheetName val="G_R300경비3"/>
      <sheetName val="3_하중산정4_지지력3"/>
      <sheetName val="1_가설3"/>
      <sheetName val="4_목공사3"/>
      <sheetName val="현장관리비_산출내역3"/>
      <sheetName val="주빔의_설계3"/>
      <sheetName val="단면_(2)3"/>
      <sheetName val="영업_일13"/>
      <sheetName val="환경기계공정표_(3)3"/>
      <sheetName val="Cost_bd-&quot;A&quot;3"/>
      <sheetName val="TRE_TABLE3"/>
      <sheetName val="3_바닥판설계3"/>
      <sheetName val="3BL공동구_수량3"/>
      <sheetName val="2000,9월_일위3"/>
      <sheetName val="경율산정_XLS3"/>
      <sheetName val="관기성공_내3"/>
      <sheetName val="단가_산출서(산근#1~#102)3"/>
      <sheetName val="5_전사투자계획종함안3"/>
      <sheetName val="횡_연장3"/>
      <sheetName val="EQUIP_LIST3"/>
      <sheetName val="빌딩_안내3"/>
      <sheetName val="3_부제O호표2"/>
      <sheetName val="4_장비손료2"/>
      <sheetName val="5_소모재료비2"/>
      <sheetName val="9_공삭공지층별작업시간2"/>
      <sheetName val="7_주입분사시간제원표2"/>
      <sheetName val="6_작업시간표2"/>
      <sheetName val="8_시멘트제원표2"/>
      <sheetName val="2_품제O호표2"/>
      <sheetName val="1_총괄표1500mm2"/>
      <sheetName val="2_가로등(영구)3"/>
      <sheetName val="표__지3"/>
      <sheetName val="1_설계기준3"/>
      <sheetName val="제출내역_(2)3"/>
      <sheetName val="세골재__T2_변경_현황2"/>
      <sheetName val="일반문틀_설치3"/>
      <sheetName val="샌딩_에폭시_도장3"/>
      <sheetName val="노_무_비3"/>
      <sheetName val="신_분3"/>
      <sheetName val="설계내역서_3"/>
      <sheetName val="96보완계획7_123"/>
      <sheetName val="별표_3"/>
      <sheetName val="남양시작동자105노65기1_3화1_23"/>
      <sheetName val="아파트_2"/>
      <sheetName val="인건비_3"/>
      <sheetName val="General_Data3"/>
      <sheetName val="단가산출서_(2)3"/>
      <sheetName val="입출재고현황_(2)3"/>
      <sheetName val="기성고조서_3"/>
      <sheetName val="99_122"/>
      <sheetName val="2_도실원내역(원본)2"/>
      <sheetName val="RAW_DATA3"/>
      <sheetName val="공종단가표_3"/>
      <sheetName val="6_가격조사서_3"/>
      <sheetName val="el\설계서\수목일위_XLS]데이타3"/>
      <sheetName val="1공구_단가_(정원)3"/>
      <sheetName val="1공구_단가_(산광)3"/>
      <sheetName val="1공구_단가_(용호)3"/>
      <sheetName val="간지_(2)3"/>
      <sheetName val="2공구_단가(인성)3"/>
      <sheetName val="2공구_단가(대동)3"/>
      <sheetName val="2공구_단가(산광)3"/>
      <sheetName val="1_토공3"/>
      <sheetName val="2_배수공3"/>
      <sheetName val="3_구조물공3"/>
      <sheetName val="4_포장공3"/>
      <sheetName val="PACKING_LIST3"/>
      <sheetName val="지주목_및_비료산출기준3"/>
      <sheetName val="el\설계서\수목일위_XLS3"/>
      <sheetName val="1__설계예산서3"/>
      <sheetName val="2__목차3"/>
      <sheetName val="3_설계설명서3"/>
      <sheetName val="4_시방서갑지3"/>
      <sheetName val="5_시방서(일반시방서)3"/>
      <sheetName val="6_시방서갑지(특기)3"/>
      <sheetName val="7_예정공정표3"/>
      <sheetName val="8__설계예산서3"/>
      <sheetName val="16_설계서용지(갑)3"/>
      <sheetName val="17__내역서갑지3"/>
      <sheetName val="내_역_서3"/>
      <sheetName val="일_위_대_가_표3"/>
      <sheetName val="수_량_산_출_서3"/>
      <sheetName val="일위대가_3"/>
      <sheetName val="중기조종사_단위단가3"/>
      <sheetName val="IBM_UX2"/>
      <sheetName val="앉음벽_(2)2"/>
      <sheetName val="2-나_물가조사서2"/>
      <sheetName val="3련_BOX3"/>
      <sheetName val="목동세대_산출근거2"/>
      <sheetName val="환율_및_노임3"/>
      <sheetName val="속_일위대가3"/>
      <sheetName val="1__설계조건_2_단면가정_3__하중계산2"/>
      <sheetName val="DATA_입력란2"/>
      <sheetName val="설계기준_및_하중계산3"/>
      <sheetName val="케이블류_OLD2"/>
      <sheetName val="내역서_제출2"/>
      <sheetName val="DNT_OSBL2"/>
      <sheetName val="8_PILE__(돌출)2"/>
      <sheetName val="기성(1차)_2"/>
      <sheetName val="Summary_Sheet2"/>
      <sheetName val="0_갑지3"/>
      <sheetName val="8_현장관리비3"/>
      <sheetName val="7_안전관리비3"/>
      <sheetName val="본선_토공_분배표2"/>
      <sheetName val="수량계산서_집계표(가설_신설_및_철거-을지로3가_2호선2"/>
      <sheetName val="수량계산서_집계표(신설-을지로3가_2호선)2"/>
      <sheetName val="수량계산서_집계표(철거-을지로3가_2호선)2"/>
      <sheetName val="DESIGN_CRETERIA2"/>
      <sheetName val="마북_손익분석(CATIA)2"/>
      <sheetName val="Requirement(Work_Crew)2"/>
      <sheetName val="표_지2"/>
      <sheetName val="견적_(2)2"/>
      <sheetName val="총괄_내역서2"/>
      <sheetName val="6__안전관리비2"/>
      <sheetName val="11_닥트설치공사(bm)2"/>
      <sheetName val="PROJECT_BRIEF2"/>
      <sheetName val="[수목일위_XLS]el\설계서\수목일위_XLS]데이타4"/>
      <sheetName val="[수목일위_XLS]el\설계서\수목일위_XLS4"/>
      <sheetName val="[수목일위_XLS]el\설계서\수목일위_XLS]데이타5"/>
      <sheetName val="[수목일위_XLS]el\설계서\수목일위_XLS5"/>
      <sheetName val="B_O_M2"/>
      <sheetName val="실행내역_2"/>
      <sheetName val="2_냉난방설비공사2"/>
      <sheetName val="원가계산_(2)3"/>
      <sheetName val="기초입력_DATA3"/>
      <sheetName val="참조_(2)3"/>
      <sheetName val="일위대가_(식재)3"/>
      <sheetName val="골조-APT_갑지3"/>
      <sheetName val="자재단가2007_103"/>
      <sheetName val="자재단가2008_43"/>
      <sheetName val="설명서_3"/>
      <sheetName val="6-1__관개량조서3"/>
      <sheetName val="11-2_아파트내역3"/>
      <sheetName val="INDEX__LIST3"/>
      <sheetName val="실행,원가_최종예상2"/>
      <sheetName val="플랜트_설치3"/>
      <sheetName val="아파트_내역3"/>
      <sheetName val="7_원가계산서(품셈)3"/>
      <sheetName val="단가산출근거_목록표3"/>
      <sheetName val="단_가_산_출_근_거3"/>
      <sheetName val="중기_목록표3"/>
      <sheetName val="시간당_중기사용료3"/>
      <sheetName val="환율및_기초자료3"/>
      <sheetName val="CABLE_SIZE-13"/>
      <sheetName val="1-4-2_관(약)3"/>
      <sheetName val="내역서1999_8최종3"/>
      <sheetName val="BSD_(2)2"/>
      <sheetName val="7_계측제어2"/>
      <sheetName val="6_동력2"/>
      <sheetName val="13_방송공사2"/>
      <sheetName val="15_소방공사2"/>
      <sheetName val="12_옥외_방송공사2"/>
      <sheetName val="8_옥외_보안등공사2"/>
      <sheetName val="9_전등공사2"/>
      <sheetName val="4_전력간선공사2"/>
      <sheetName val="1_전력인입2"/>
      <sheetName val="10_전열_공사2"/>
      <sheetName val="11_전화공사2"/>
      <sheetName val="5_CABLE_TRAY2"/>
      <sheetName val="3_피뢰공사2"/>
      <sheetName val="14_TV공사2"/>
      <sheetName val="1_2_동력(철거)2"/>
      <sheetName val="1_접지공사2"/>
      <sheetName val="주공_갑지2"/>
      <sheetName val="A_LINE2"/>
      <sheetName val="2_고용보험료산출근거2"/>
      <sheetName val="5__현장관리비(new)_2"/>
      <sheetName val="3_건축(현장안)2"/>
      <sheetName val="안양동교_1안2"/>
      <sheetName val="설계변경내역_982"/>
      <sheetName val="개별직종노임단가(2005_1)2"/>
      <sheetName val="TABLE_DB2"/>
      <sheetName val="쌍용_data_base2"/>
      <sheetName val="양재동_고향생각2"/>
      <sheetName val="토공(우물통,기타)_2"/>
      <sheetName val="계장_품셈표2"/>
      <sheetName val="8_설치품셈2"/>
      <sheetName val="공사별_가중치_산출근거(건축)2"/>
      <sheetName val="개비온_단위2"/>
      <sheetName val="단계별내역_(2)2"/>
      <sheetName val="사업비변경내역(96_9단가)2"/>
      <sheetName val="_상부공통집계(총괄)2"/>
      <sheetName val="24_보증금2"/>
      <sheetName val="1~9_하중계산2"/>
      <sheetName val="실행내역서_2"/>
      <sheetName val="각사별공사비분개_2"/>
      <sheetName val="el_설계서_수목일위_XLS_데이타2"/>
      <sheetName val="el_설계서_수목일위_XLS2"/>
      <sheetName val="4_설계예산내역서2"/>
      <sheetName val="6_관급자재조서2"/>
      <sheetName val="3_예정공정표2"/>
      <sheetName val="7_청제공기계기구조서2"/>
      <sheetName val="24_보증금(전신전화가입권)2"/>
      <sheetName val="6_송금의뢰내역서2"/>
      <sheetName val="토__공2"/>
      <sheetName val="소방_하_내역2"/>
      <sheetName val="공사비_증감_내역서2"/>
      <sheetName val="1_취수장2"/>
      <sheetName val="3_고용보험료산출근거2"/>
      <sheetName val="4_고용보험2"/>
      <sheetName val="31_경비기본입력2"/>
      <sheetName val="피해현황_(수량합계)2"/>
      <sheetName val="5_2_6~7공사요율2"/>
      <sheetName val="실행내역(10_13)2"/>
      <sheetName val="1_우편집중내역서2"/>
      <sheetName val="4__검토2"/>
      <sheetName val="crude_SLAB_RE-bar2"/>
      <sheetName val="1_1서버도입2"/>
      <sheetName val="6_182"/>
      <sheetName val="2015년_제3차_공사_물량조사_양식_xlsx2"/>
      <sheetName val="설계변경_(2)2"/>
      <sheetName val="노임단가_(2)2"/>
      <sheetName val="전체_현장_공사명_입력(26건)2"/>
      <sheetName val="송정-증포간__계약내역서2"/>
      <sheetName val="6_단가조사표2"/>
      <sheetName val="2_노무비2"/>
      <sheetName val="2-1_노무비단가2"/>
      <sheetName val="5_폐기물운반비2"/>
      <sheetName val="4_폐기물량2"/>
      <sheetName val="P_M_별2"/>
      <sheetName val="1_3(배치도)2"/>
      <sheetName val="3_공통공ⴀ敆遵2"/>
      <sheetName val="기타_정보통신공사6"/>
      <sheetName val="표지_(2)6"/>
      <sheetName val="준검_내역서6"/>
      <sheetName val="갑__지6"/>
      <sheetName val="Customer_Databas6"/>
      <sheetName val="AS포장복구_6"/>
      <sheetName val="2000_11월설계내역6"/>
      <sheetName val="화재_탐지_설비6"/>
      <sheetName val="unit_46"/>
      <sheetName val="단가_및_재료비6"/>
      <sheetName val="Sheet1_(2)6"/>
      <sheetName val="1_설계조건6"/>
      <sheetName val="1차_내역서6"/>
      <sheetName val="토공산출_(아파트)6"/>
      <sheetName val="Ⅶ-2_현장경비산출6"/>
      <sheetName val="5_일위목록6"/>
      <sheetName val="7_단가조사6"/>
      <sheetName val="6_일위대가6"/>
      <sheetName val="단가표_(2)5"/>
      <sheetName val="E_P_T수량산출서6"/>
      <sheetName val="운동장_(2)5"/>
      <sheetName val="공사별_가중치_산출근거(토목)5"/>
      <sheetName val="자재_집계표6"/>
      <sheetName val="3_바닥판__5"/>
      <sheetName val="2_대외공문5"/>
      <sheetName val="전선_및_전선관6"/>
      <sheetName val="상_부5"/>
      <sheetName val="귀래_설계_공내역서6"/>
      <sheetName val="수량계산서_집계표(가설_신설_및_철거-을지로3가_3호선5"/>
      <sheetName val="수량계산서_집계표(신설-을지로3가_3호선)5"/>
      <sheetName val="수량계산서_집계표(철거-을지로3가_3호선)5"/>
      <sheetName val="_견적서5"/>
      <sheetName val="수목데이타_4"/>
      <sheetName val="2_2_10_샤시등4"/>
      <sheetName val="기계실_D2004"/>
      <sheetName val="3_공통공사대비4"/>
      <sheetName val="전차선로_물량표4"/>
      <sheetName val="목차_4"/>
      <sheetName val="6PILE__(돌출)4"/>
      <sheetName val="현장관리비_4"/>
      <sheetName val="G_R300경비4"/>
      <sheetName val="3_하중산정4_지지력4"/>
      <sheetName val="1_가설4"/>
      <sheetName val="4_목공사4"/>
      <sheetName val="현장관리비_산출내역4"/>
      <sheetName val="주빔의_설계4"/>
      <sheetName val="단면_(2)4"/>
      <sheetName val="영업_일14"/>
      <sheetName val="환경기계공정표_(3)4"/>
      <sheetName val="Cost_bd-&quot;A&quot;4"/>
      <sheetName val="TRE_TABLE4"/>
      <sheetName val="3_바닥판설계4"/>
      <sheetName val="3BL공동구_수량4"/>
      <sheetName val="2000,9월_일위4"/>
      <sheetName val="경율산정_XLS4"/>
      <sheetName val="관기성공_내4"/>
      <sheetName val="단가_산출서(산근#1~#102)4"/>
      <sheetName val="5_전사투자계획종함안4"/>
      <sheetName val="횡_연장4"/>
      <sheetName val="EQUIP_LIST4"/>
      <sheetName val="빌딩_안내4"/>
      <sheetName val="3_부제O호표3"/>
      <sheetName val="4_장비손료3"/>
      <sheetName val="5_소모재료비3"/>
      <sheetName val="9_공삭공지층별작업시간3"/>
      <sheetName val="7_주입분사시간제원표3"/>
      <sheetName val="6_작업시간표3"/>
      <sheetName val="8_시멘트제원표3"/>
      <sheetName val="2_품제O호표3"/>
      <sheetName val="1_총괄표1500mm3"/>
      <sheetName val="2_가로등(영구)4"/>
      <sheetName val="표__지4"/>
      <sheetName val="1_설계기준4"/>
      <sheetName val="제출내역_(2)4"/>
      <sheetName val="세골재__T2_변경_현황3"/>
      <sheetName val="일반문틀_설치4"/>
      <sheetName val="샌딩_에폭시_도장4"/>
      <sheetName val="노_무_비4"/>
      <sheetName val="신_분4"/>
      <sheetName val="설계내역서_4"/>
      <sheetName val="96보완계획7_124"/>
      <sheetName val="별표_4"/>
      <sheetName val="남양시작동자105노65기1_3화1_24"/>
      <sheetName val="아파트_3"/>
      <sheetName val="인건비_4"/>
      <sheetName val="General_Data4"/>
      <sheetName val="단가산출서_(2)4"/>
      <sheetName val="단_box3"/>
      <sheetName val="노임_단가3"/>
      <sheetName val="입출재고현황_(2)4"/>
      <sheetName val="기성고조서_4"/>
      <sheetName val="99_123"/>
      <sheetName val="2_도실원내역(원본)3"/>
      <sheetName val="RAW_DATA4"/>
      <sheetName val="공종단가표_4"/>
      <sheetName val="6_가격조사서_4"/>
      <sheetName val="1공구_단가_(정원)4"/>
      <sheetName val="1공구_단가_(산광)4"/>
      <sheetName val="1공구_단가_(용호)4"/>
      <sheetName val="간지_(2)4"/>
      <sheetName val="2공구_단가(인성)4"/>
      <sheetName val="2공구_단가(대동)4"/>
      <sheetName val="2공구_단가(산광)4"/>
      <sheetName val="1_토공4"/>
      <sheetName val="2_배수공4"/>
      <sheetName val="3_구조물공4"/>
      <sheetName val="4_포장공4"/>
      <sheetName val="PACKING_LIST4"/>
      <sheetName val="지주목_및_비료산출기준4"/>
      <sheetName val="1__설계예산서4"/>
      <sheetName val="2__목차4"/>
      <sheetName val="3_설계설명서4"/>
      <sheetName val="4_시방서갑지4"/>
      <sheetName val="5_시방서(일반시방서)4"/>
      <sheetName val="6_시방서갑지(특기)4"/>
      <sheetName val="7_예정공정표4"/>
      <sheetName val="8__설계예산서4"/>
      <sheetName val="16_설계서용지(갑)4"/>
      <sheetName val="17__내역서갑지4"/>
      <sheetName val="내_역_서4"/>
      <sheetName val="일_위_대_가_표4"/>
      <sheetName val="수_량_산_출_서4"/>
      <sheetName val="일위대가_4"/>
      <sheetName val="중기조종사_단위단가4"/>
      <sheetName val="IBM_UX3"/>
      <sheetName val="앉음벽_(2)3"/>
      <sheetName val="2-나_물가조사서3"/>
      <sheetName val="3련_BOX4"/>
      <sheetName val="목동세대_산출근거3"/>
      <sheetName val="환율_및_노임4"/>
      <sheetName val="속_일위대가4"/>
      <sheetName val="1__설계조건_2_단면가정_3__하중계산3"/>
      <sheetName val="DATA_입력란3"/>
      <sheetName val="설계기준_및_하중계산4"/>
      <sheetName val="케이블류_OLD3"/>
      <sheetName val="내역서_제출3"/>
      <sheetName val="DNT_OSBL3"/>
      <sheetName val="수량계산서_집계표(가설_신설_및_철거-을지로3가_2호선3"/>
      <sheetName val="수량계산서_집계표(신설-을지로3가_2호선)3"/>
      <sheetName val="수량계산서_집계표(철거-을지로3가_2호선)3"/>
      <sheetName val="Summary_Sheet3"/>
      <sheetName val="기성(1차)_3"/>
      <sheetName val="8_PILE__(돌출)3"/>
      <sheetName val="0_갑지4"/>
      <sheetName val="8_현장관리비4"/>
      <sheetName val="7_안전관리비4"/>
      <sheetName val="2_토목공사3"/>
      <sheetName val="본선_토공_분배표3"/>
      <sheetName val="[수목일위_XLS]el\설계서\수목일위_XLS]데이타6"/>
      <sheetName val="[수목일위_XLS]el\설계서\수목일위_XLS6"/>
      <sheetName val="B_O_M3"/>
      <sheetName val="실행내역_3"/>
      <sheetName val="2_냉난방설비공사3"/>
      <sheetName val="6__안전관리비3"/>
      <sheetName val="DESIGN_CRETERIA3"/>
      <sheetName val="마북_손익분석(CATIA)3"/>
      <sheetName val="Requirement(Work_Crew)3"/>
      <sheetName val="표_지3"/>
      <sheetName val="견적_(2)3"/>
      <sheetName val="총괄_내역서3"/>
      <sheetName val="11_닥트설치공사(bm)3"/>
      <sheetName val="PROJECT_BRIEF3"/>
      <sheetName val="전체_현장_공사명_입력(26건)3"/>
      <sheetName val="원가계산_(2)4"/>
      <sheetName val="기초입력_DATA4"/>
      <sheetName val="참조_(2)4"/>
      <sheetName val="일위대가_(식재)4"/>
      <sheetName val="골조-APT_갑지4"/>
      <sheetName val="자재단가2007_104"/>
      <sheetName val="자재단가2008_44"/>
      <sheetName val="설명서_4"/>
      <sheetName val="6-1__관개량조서4"/>
      <sheetName val="11-2_아파트내역4"/>
      <sheetName val="INDEX__LIST4"/>
      <sheetName val="실행,원가_최종예상3"/>
      <sheetName val="플랜트_설치4"/>
      <sheetName val="아파트_내역4"/>
      <sheetName val="7_원가계산서(품셈)4"/>
      <sheetName val="단가산출근거_목록표4"/>
      <sheetName val="단_가_산_출_근_거4"/>
      <sheetName val="중기_목록표4"/>
      <sheetName val="시간당_중기사용료4"/>
      <sheetName val="환율및_기초자료4"/>
      <sheetName val="CABLE_SIZE-14"/>
      <sheetName val="1-4-2_관(약)4"/>
      <sheetName val="내역서1999_8최종4"/>
      <sheetName val="BSD_(2)3"/>
      <sheetName val="7_계측제어3"/>
      <sheetName val="6_동력3"/>
      <sheetName val="13_방송공사3"/>
      <sheetName val="15_소방공사3"/>
      <sheetName val="12_옥외_방송공사3"/>
      <sheetName val="8_옥외_보안등공사3"/>
      <sheetName val="9_전등공사3"/>
      <sheetName val="4_전력간선공사3"/>
      <sheetName val="1_전력인입3"/>
      <sheetName val="10_전열_공사3"/>
      <sheetName val="11_전화공사3"/>
      <sheetName val="5_CABLE_TRAY3"/>
      <sheetName val="3_피뢰공사3"/>
      <sheetName val="14_TV공사3"/>
      <sheetName val="1_2_동력(철거)3"/>
      <sheetName val="1_접지공사3"/>
      <sheetName val="주공_갑지3"/>
      <sheetName val="A_LINE3"/>
      <sheetName val="2_고용보험료산출근거3"/>
      <sheetName val="5__현장관리비(new)_3"/>
      <sheetName val="3_건축(현장안)3"/>
      <sheetName val="안양동교_1안3"/>
      <sheetName val="설계변경내역_983"/>
      <sheetName val="개별직종노임단가(2005_1)3"/>
      <sheetName val="TABLE_DB3"/>
      <sheetName val="쌍용_data_base3"/>
      <sheetName val="양재동_고향생각3"/>
      <sheetName val="토공(우물통,기타)_3"/>
      <sheetName val="계장_품셈표3"/>
      <sheetName val="8_설치품셈3"/>
      <sheetName val="공사별_가중치_산출근거(건축)3"/>
      <sheetName val="개비온_단위3"/>
      <sheetName val="단계별내역_(2)3"/>
      <sheetName val="사업비변경내역(96_9단가)3"/>
      <sheetName val="_상부공통집계(총괄)3"/>
      <sheetName val="24_보증금3"/>
      <sheetName val="1~9_하중계산3"/>
      <sheetName val="실행내역서_3"/>
      <sheetName val="각사별공사비분개_3"/>
      <sheetName val="el_설계서_수목일위_XLS_데이타3"/>
      <sheetName val="el_설계서_수목일위_XLS3"/>
      <sheetName val="4_설계예산내역서3"/>
      <sheetName val="6_관급자재조서3"/>
      <sheetName val="3_예정공정표3"/>
      <sheetName val="7_청제공기계기구조서3"/>
      <sheetName val="24_보증금(전신전화가입권)3"/>
      <sheetName val="6_송금의뢰내역서3"/>
      <sheetName val="토__공3"/>
      <sheetName val="소방_하_내역3"/>
      <sheetName val="공사비_증감_내역서3"/>
      <sheetName val="1_취수장3"/>
      <sheetName val="3_고용보험료산출근거3"/>
      <sheetName val="4_고용보험3"/>
      <sheetName val="31_경비기본입력3"/>
      <sheetName val="피해현황_(수량합계)3"/>
      <sheetName val="5_2_6~7공사요율3"/>
      <sheetName val="실행내역(10_13)3"/>
      <sheetName val="1_우편집중내역서3"/>
      <sheetName val="4__검토3"/>
      <sheetName val="crude_SLAB_RE-bar3"/>
      <sheetName val="1_1서버도입3"/>
      <sheetName val="6_183"/>
      <sheetName val="2015년_제3차_공사_물량조사_양식_xlsx3"/>
      <sheetName val="설계변경_(2)3"/>
      <sheetName val="노임단가_(2)3"/>
      <sheetName val="송정-증포간__계약내역서3"/>
      <sheetName val="6_단가조사표3"/>
      <sheetName val="2_노무비3"/>
      <sheetName val="2-1_노무비단가3"/>
      <sheetName val="5_폐기물운반비3"/>
      <sheetName val="4_폐기물량3"/>
      <sheetName val="1_3(배치도)3"/>
      <sheetName val="3_공통공ⴀ敆遵3"/>
      <sheetName val="3_일반사상2"/>
      <sheetName val="노임_(2차)2"/>
      <sheetName val="[수목일위_XLS]el\설계서\수목일위_XLS]데이타7"/>
      <sheetName val="[수목일위_XLS]el\설계서\수목일위_XLS7"/>
      <sheetName val="P_M_별3"/>
      <sheetName val="[수목일위_XLS][수목일위_XLS]el______173"/>
      <sheetName val="[수목일위_XLS][수목일위_XLS]el______174"/>
      <sheetName val="[수목일위_XLS][수목일위_XLS]el______175"/>
      <sheetName val="[수목일위_XLS][수목일위_XLS]el______176"/>
      <sheetName val="[수목일위_XLS][수목일위_XLS]el______177"/>
      <sheetName val="[수목일위_XLS][수목일위_XLS]el______178"/>
      <sheetName val="부대공(집계)"/>
      <sheetName val="[수목일위.XLS][수목일위.XLS]______XLS_2"/>
      <sheetName val="[수목일위.XLS]el\설계서\수목일︀ᇕ԰_x0000_缀_x0000__x0000__x0000_Ȁ"/>
      <sheetName val="[수목일위.XLS]el\설계서\수목일︀ᇕ԰_x0000_缀_x0000__x0000__x0000_焀"/>
      <sheetName val="[수목일위.XLS]el\설계서\수목일︀ᇕ԰_x0000_缀_x0000__x0000__x0000_Ԁ"/>
      <sheetName val="2.2.1嵦ī"/>
      <sheetName val="2.2.1"/>
      <sheetName val="투자"/>
      <sheetName val="전차선로ԯ"/>
      <sheetName val="el\설계서\수목일︀ᇕ԰"/>
      <sheetName val="에԰"/>
      <sheetName val="_x0007__x0008__x0003_ꡀ΃"/>
      <sheetName val="원가계산서_x0005_"/>
      <sheetName val="공통(20-"/>
      <sheetName val="견적대비(1차) (2)"/>
      <sheetName val="집수정"/>
      <sheetName val="[수목일위.XLS][수목일위.XLS]el_설______8"/>
      <sheetName val="[수목일위.XLS][수목일위.XLS]el_설______9"/>
      <sheetName val="[수목일위.XLS][수목일위.XLS]el_설_____10"/>
      <sheetName val="[수목일위.XLS][수목일위.XLS]el_설_____11"/>
      <sheetName val="_x0004__x0000__x0006__x0000_"/>
      <sheetName val="̀Ԁ̀̀"/>
      <sheetName val="도급예산내㛬Y괨␭걨"/>
      <sheetName val="도급예산내㛬Y괨␭纨"/>
      <sheetName val="[수목일위.XLS]B__MSOffice_Excel___7"/>
      <sheetName val="[수목일위.XLS]B__MSOffice_Excel___4"/>
      <sheetName val="[수목일위.XLS]B__MSOffice_Excel___5"/>
      <sheetName val="[수목일위.XLS]B__MSOffice_Excel___6"/>
      <sheetName val="EKOG10건축"/>
      <sheetName val="MDF일위대가"/>
      <sheetName val="20관리비율"/>
      <sheetName val="단ﶻ¸_x0000_"/>
      <sheetName val="에너媀͖"/>
      <sheetName val="견적기준"/>
      <sheetName val="수리결과"/>
      <sheetName val="시중노임"/>
      <sheetName val="MASTER00.7月"/>
      <sheetName val="99총공사내역서"/>
      <sheetName val="일위대가표(DEEP)"/>
      <sheetName val="투찰가"/>
      <sheetName val="PI"/>
      <sheetName val="2002하반기노임기준"/>
      <sheetName val="영업소실적"/>
      <sheetName val="설비단가표"/>
      <sheetName val="제-노임"/>
      <sheetName val="환산"/>
      <sheetName val="Pipe"/>
      <sheetName val="수畸"/>
      <sheetName val="수膈"/>
      <sheetName val="현장관ↅ"/>
      <sheetName val="수_x0005_"/>
      <sheetName val="수僰"/>
      <sheetName val="등가관장표"/>
      <sheetName val="산출내역집계표"/>
      <sheetName val="본선토량운반계산서(1)0"/>
      <sheetName val="부산4"/>
      <sheetName val="일위稀_x001e_⩿"/>
      <sheetName val="슬래브1"/>
      <sheetName val="단가일丵"/>
      <sheetName val="제경집계"/>
      <sheetName val="전체내역"/>
      <sheetName val="12"/>
      <sheetName val="블럭 손익"/>
      <sheetName val="재무제표"/>
      <sheetName val="013199"/>
      <sheetName val="CBD-PRICE"/>
      <sheetName val="수窼"/>
      <sheetName val="현장관謀阪"/>
      <sheetName val="석공사"/>
      <sheetName val="[수목일위.XLS][수목일위.XLS][수목일위.XLS]e"/>
      <sheetName val="작성"/>
      <sheetName val="총 원가계산"/>
      <sheetName val="공賌㥛퐀"/>
      <sheetName val="총砀⫵܃"/>
      <sheetName val="매堀"/>
      <sheetName val="을지총괄"/>
      <sheetName val="AV시스템"/>
      <sheetName val="부_x0000__x0000_"/>
      <sheetName val="구조_x0005__x0000_"/>
      <sheetName val="배수내_x0005_"/>
      <sheetName val="회사기_x0005__x0000_"/>
      <sheetName val="입력데이터"/>
      <sheetName val="수리보고서비"/>
      <sheetName val="방수-수량산출서"/>
      <sheetName val="T13(P68~72,78)"/>
      <sheetName val="구리토평1전기"/>
      <sheetName val="견적의뢰"/>
      <sheetName val="voucher"/>
      <sheetName val="소렀"/>
      <sheetName val="회계코드"/>
      <sheetName val="공사코드"/>
      <sheetName val="관리부"/>
      <sheetName val="정산"/>
      <sheetName val="청구분"/>
      <sheetName val="총무부"/>
      <sheetName val="1.2 동력(철ᰀ፜"/>
      <sheetName val="대창(함평)"/>
      <sheetName val="대창(함평)-창열"/>
      <sheetName val="구조물"/>
      <sheetName val="내역서(기계)"/>
      <sheetName val="주공 _x0010__x0000_"/>
      <sheetName val="공사비_x0010__x0000_"/>
      <sheetName val="공사비׃⿓"/>
      <sheetName val="주공 ׃⿓"/>
      <sheetName val="현장관리׃"/>
      <sheetName val="수지표"/>
      <sheetName val="기술자관련자爈"/>
      <sheetName val="기술자관련자爇"/>
      <sheetName val="급여준비"/>
      <sheetName val="세부"/>
      <sheetName val="날개벽(시점좌_x0005__x0000_"/>
      <sheetName val="날개벽(시점좌僀_x0013_"/>
      <sheetName val="산출2-동력"/>
      <sheetName val="개거산출내역"/>
      <sheetName val="가격자료"/>
      <sheetName val="재료비단가"/>
      <sheetName val="환경일위대가"/>
      <sheetName val="금리계산"/>
      <sheetName val="가실행 내역서"/>
      <sheetName val="구분자"/>
      <sheetName val="G-IL"/>
      <sheetName val="BU"/>
      <sheetName val="IL"/>
      <sheetName val="EQ-R1"/>
      <sheetName val="기계경비시간당손료목록"/>
      <sheetName val="회사기헾】_x0005_"/>
      <sheetName val="회사기奐'妜"/>
      <sheetName val="노무비 근거"/>
      <sheetName val="산출내역"/>
      <sheetName val="총괄_x0000_谂በ"/>
      <sheetName val="입缀숪"/>
      <sheetName val="좌측԰_x0000_缀"/>
      <sheetName val="데리려ଈ타현황"/>
      <sheetName val="99노徸⼣_x0005_"/>
      <sheetName val="맨홀수ׇឃ"/>
      <sheetName val="규격 단가표"/>
      <sheetName val="산堀᎟"/>
      <sheetName val="9902"/>
      <sheetName val="안전시설"/>
      <sheetName val="주공Գ︀ᇕ"/>
      <sheetName val="TYPE-B 평균H"/>
      <sheetName val="8䈀ᅪ԰"/>
      <sheetName val="하중계산"/>
      <sheetName val="산출3-전등"/>
      <sheetName val="산출4-조명제어"/>
      <sheetName val="산출5-전열"/>
      <sheetName val="산출7-유도등"/>
      <sheetName val="원가계산서구조조ꠀ"/>
      <sheetName val="원가계산서구조조저"/>
      <sheetName val="원가계산서구조조좬"/>
      <sheetName val="원가계산서구조조ԯ"/>
      <sheetName val="현장관리_x0005_"/>
      <sheetName val="단가일灘"/>
      <sheetName val="단가일茐"/>
      <sheetName val="PACKING_LISþ"/>
      <sheetName val="PACKING_LIS¸"/>
      <sheetName val="법면က"/>
      <sheetName val="법면ᰎ"/>
      <sheetName val="법면0"/>
      <sheetName val="법면爈"/>
      <sheetName val="상세"/>
      <sheetName val="FCþ"/>
      <sheetName val="정거장"/>
      <sheetName val="길내기"/>
      <sheetName val="제원및배치"/>
      <sheetName val="3.피뢰공_x0005_"/>
      <sheetName val="조頔ន"/>
      <sheetName val="단가䘭疚"/>
      <sheetName val="단가䘭瞰"/>
      <sheetName val="RAHMEN"/>
      <sheetName val="비계缀ᴪ"/>
      <sheetName val="비계ꀀ᩶"/>
      <sheetName val="조내헾"/>
      <sheetName val="구조_x0005_헾"/>
      <sheetName val="수량총"/>
      <sheetName val="토공총"/>
      <sheetName val="일위(시설)"/>
      <sheetName val="실䈀"/>
      <sheetName val="정화조방_x0000__x0000__x0005_"/>
      <sheetName val="정화조방_x0000__x0000_ᅠ"/>
      <sheetName val="8설7헾"/>
      <sheetName val="개소별집계표"/>
      <sheetName val="주요자재집계표"/>
      <sheetName val="직접㰀᎕萀᎕"/>
      <sheetName val="단면상수 및 주빔설계"/>
      <sheetName val="기술자자료敧ぞ"/>
      <sheetName val="기술자자료游/"/>
      <sheetName val="criteria(enlc)"/>
      <sheetName val="1-4-_x0000__x0000__x0005__x0000_㳀ҙ"/>
      <sheetName val="단계별내역 (丵〒"/>
      <sheetName val="초"/>
      <sheetName val="jobhist"/>
      <sheetName val="골栀᱔렀"/>
      <sheetName val="자재반입현황표"/>
      <sheetName val="토缀ᨎ԰"/>
      <sheetName val="에너ፈߞ"/>
      <sheetName val="직접䈀ᅪ԰_x0000_"/>
      <sheetName val="재ﻇ"/>
      <sheetName val="협력丵⽙"/>
      <sheetName val="D-철근0_x0000_"/>
      <sheetName val="원가계헾】_x0005_"/>
      <sheetName val="8.옥외᐀ባ혀腺԰_x0000_"/>
      <sheetName val="산정표"/>
      <sheetName val="단가일︀"/>
      <sheetName val="단가일_xd800_"/>
      <sheetName val="간접1"/>
      <sheetName val="99노임기԰"/>
      <sheetName val="99노임기頀"/>
      <sheetName val="날개벽(浜-涤-䟣"/>
      <sheetName val="배수䀀⍭"/>
      <sheetName val="날개벽(䟣⾯_x0005__x0000_"/>
      <sheetName val="배수尀⵭"/>
      <sheetName val="배수　ᵳ"/>
      <sheetName val="날개벽(_x0005__x0000__x0000__x0000_"/>
      <sheetName val="99노임기렀"/>
      <sheetName val="날개벽(犜&amp;狤&amp;䟣"/>
      <sheetName val="배수葇"/>
      <sheetName val="상호참고_x0005__x0000_"/>
      <sheetName val="현장_x0005__x0000_"/>
      <sheetName val="배수倀ᝰ"/>
      <sheetName val="신규일위목록"/>
      <sheetName val="단렀቟԰"/>
      <sheetName val="5_시방서(일반시방㔀቎"/>
      <sheetName val="날개벽(䟣⾄_x0005__x0000_"/>
      <sheetName val="단퀀ᙕᰀ"/>
      <sheetName val="단ԯ_x0000_缀"/>
      <sheetName val="총공비"/>
      <sheetName val="개별직종노임단가(2005.1徸"/>
      <sheetName val="날개벽(시점԰_x0000_缀"/>
      <sheetName val="날㔀੎"/>
      <sheetName val="계정c헾】_x0005_"/>
      <sheetName val="2001년계약내력출력분"/>
      <sheetName val="1차기성분내력"/>
      <sheetName val="4.전기"/>
      <sheetName val="가시설단위수량"/>
      <sheetName val="SORCE1"/>
      <sheetName val="총집_x0005__x0000_"/>
      <sheetName val="토적표(2차기성)"/>
      <sheetName val="단가요약"/>
      <sheetName val="관련자료詈_x0015_"/>
      <sheetName val="G.R300경׃"/>
      <sheetName val="이름표"/>
      <sheetName val="계정과목"/>
      <sheetName val="현장구분"/>
      <sheetName val="발주처렀቟԰_x0000_"/>
      <sheetName val="제품별"/>
      <sheetName val="분전반계산서(석관)"/>
      <sheetName val="단가일ﺭ"/>
      <sheetName val="본사인상전"/>
      <sheetName val="단가조건(02년)"/>
      <sheetName val="수로BOX"/>
      <sheetName val="현장ᘀ᨜԰"/>
      <sheetName val="설계개요"/>
      <sheetName val="★도급내역(2공구԰"/>
      <sheetName val="전기수량집계"/>
      <sheetName val="단가일䢭"/>
      <sheetName val="에너_x0000__x0000_"/>
      <sheetName val="상호참ᰖ〚_x0005_"/>
      <sheetName val="1,2,3,4,5단위수량"/>
      <sheetName val="산출근거1"/>
      <sheetName val="04년부품"/>
      <sheetName val="직원투_x0000__x0000__x0005_"/>
      <sheetName val="차도조도계산"/>
      <sheetName val="인ꠀ"/>
      <sheetName val="상호참고_x0005_헾"/>
      <sheetName val="AL공԰԰"/>
      <sheetName val="단  가  대  비  표"/>
      <sheetName val="일  위  대  가  목  록"/>
      <sheetName val="단계별내역 (헾】"/>
      <sheetName val="도급예산헾】_x0005__x0000_"/>
      <sheetName val="배수장공사비명ꀀፐ"/>
      <sheetName val="배수장공사비명䀀፣"/>
      <sheetName val="단계별내역 (贸_x0013_"/>
      <sheetName val="단계별내역 (⩿〚"/>
      <sheetName val="단계별내역 (齘_x0013_"/>
      <sheetName val="단계별내역 (尜_x0013_"/>
      <sheetName val="단계별내역 (徸〒"/>
      <sheetName val="단계별내역 (橂】"/>
      <sheetName val="기록대장"/>
      <sheetName val="단਀腹԰"/>
      <sheetName val="전기내역1"/>
      <sheetName val="철_xdc00_"/>
      <sheetName val="철ᰀ"/>
      <sheetName val="MRS세부"/>
      <sheetName val="설֮㖮"/>
      <sheetName val="단가산출서(기계)"/>
      <sheetName val="연수동"/>
      <sheetName val="흥양2교토공집계표"/>
      <sheetName val="기본1"/>
      <sheetName val="수정일위대가"/>
      <sheetName val="1공구_단가_餀ԯ_x0000_"/>
      <sheetName val="AL공사(ᰀ፜"/>
      <sheetName val="AL공사(䀀፣"/>
      <sheetName val="배수공수집"/>
      <sheetName val="1차네트공정"/>
      <sheetName val="월별수删"/>
      <sheetName val="내역서1999.8최_x0005_"/>
      <sheetName val="월별수唀"/>
      <sheetName val="월별수徸"/>
      <sheetName val="(3.품질관리 시험 총괄표)"/>
      <sheetName val="설계산출기怀"/>
      <sheetName val="(1)본선수량집계"/>
      <sheetName val="하부철근수량"/>
      <sheetName val="좌측"/>
      <sheetName val="수문일1"/>
      <sheetName val="골조공사"/>
      <sheetName val="2공구하_x0005__x0000__x0000__x0000_"/>
      <sheetName val="투찰판"/>
      <sheetName val="설계내역서 (대안분)"/>
      <sheetName val="토목(대안) (BID)"/>
      <sheetName val="건축집계표"/>
      <sheetName val="설비집계표"/>
      <sheetName val="전기(대안)"/>
      <sheetName val="설계내역서 (원안분)"/>
      <sheetName val="토목(원안)"/>
      <sheetName val="토목(원안) (BID)"/>
      <sheetName val="전기(원안)"/>
      <sheetName val="배수장공사囘$ᯑ⾉"/>
      <sheetName val="TYPE-A"/>
      <sheetName val="준공조서"/>
      <sheetName val="공사준공계"/>
      <sheetName val="준공검사보고서"/>
      <sheetName val="5_시방서(일반시丵〒_x0005_"/>
      <sheetName val="하도급대비"/>
      <sheetName val="안양동丵〒_x0005__x0000_"/>
      <sheetName val="현장관丵〒"/>
      <sheetName val="총괄,내역"/>
      <sheetName val="돌담교 상부수량"/>
      <sheetName val="용역비내역_진짜"/>
      <sheetName val="장척총괄"/>
      <sheetName val="8설7㖮"/>
      <sheetName val="시점교䈀"/>
      <sheetName val="조도계산서1"/>
      <sheetName val="신항수로관조서"/>
      <sheetName val="신항용수로집계"/>
      <sheetName val="약품劈,"/>
      <sheetName val="배저ᕰ㔀"/>
      <sheetName val="월_x0000__x0000_Ԁ"/>
      <sheetName val="교대(A1)"/>
      <sheetName val="철근량산정및사용성검僀"/>
      <sheetName val="철근량산정및锼_x0013_閄_x0013_๿"/>
      <sheetName val="철근량산정및사용성검๿"/>
      <sheetName val="실행,원䀀ኀ㠀ኃᘀ腞"/>
      <sheetName val="철근량산정및사용성검炜"/>
      <sheetName val="철근량산정및사용성锼_x0013_"/>
      <sheetName val="상호참고堀᎟"/>
      <sheetName val="철근량산정및사용성검锼"/>
      <sheetName val="실행,원᐀ባ搀腳԰_x0000_"/>
      <sheetName val="철근량산정및사용성검瓨"/>
      <sheetName val="내역서1999.8최저"/>
      <sheetName val="철근량산정및사용성검芨"/>
      <sheetName val="철근량산정및사용성검襨"/>
      <sheetName val="상호참고자堀"/>
      <sheetName val="상호참고자ꠀ"/>
      <sheetName val="상호참고죈፺"/>
      <sheetName val="철근량산정및_x0005__x0000__x0000__x0000_"/>
      <sheetName val="철근량산정및齘_x0013_龜_x0013_헾"/>
      <sheetName val="공傠_x0013_"/>
      <sheetName val="8ꠀ፺"/>
      <sheetName val="심堀᎟鰀"/>
      <sheetName val="적ꠀ"/>
      <sheetName val="철근량산정및竈_x0013_笌_x0013_헾"/>
      <sheetName val="상호참고壈᎟"/>
      <sheetName val="상호참고자저"/>
      <sheetName val="철근량산정및사용성검齘"/>
      <sheetName val="상호참고怀፵"/>
      <sheetName val="실행,원怀፵ቇ԰_x0000_"/>
      <sheetName val="실행,원삾ፐቇ԰_x0000_"/>
      <sheetName val="상호참고ꃈፐ"/>
      <sheetName val="철근량산정및사용성검窨"/>
      <sheetName val="공挔_x0012_"/>
      <sheetName val="철근량산정및사용성검竈"/>
      <sheetName val="개비온집쀀"/>
      <sheetName val="실행,원堀᎟鰀᎟︀ᇕ"/>
      <sheetName val="개비온집ꀀ"/>
      <sheetName val="현장관리窨"/>
      <sheetName val="공窨_x0013_"/>
      <sheetName val="철근량산정및사용성검傠"/>
      <sheetName val="실행,원᐀ባ切腷԰_x0000_"/>
      <sheetName val="심ꀀፐ"/>
      <sheetName val="실행,원저፺ఀ፻︀ᇕ"/>
      <sheetName val="철근량산정및窨_x0013_竬_x0013_헾"/>
      <sheetName val="실행,원ꠀ፺፺︀ᇕ"/>
      <sheetName val="철근량산정및사용ꠀ፺"/>
      <sheetName val="토목莘!"/>
      <sheetName val="중기내역"/>
      <sheetName val="구역화물"/>
      <sheetName val="⠍⑎"/>
      <sheetName val="5차설계"/>
      <sheetName val="6동"/>
      <sheetName val="일위대렀቟԰_x0000_缀"/>
      <sheetName val="에너지_x0005_"/>
      <sheetName val="친환경주택"/>
      <sheetName val="PAC"/>
      <sheetName val="중기집︀"/>
      <sheetName val="중기집堀"/>
      <sheetName val="8설7︀"/>
      <sheetName val="Site Expenses"/>
      <sheetName val="미사용현황"/>
      <sheetName val="코드시트"/>
      <sheetName val="사용자료"/>
      <sheetName val="5.자금이체명세서"/>
      <sheetName val="M-MG1"/>
      <sheetName val="건설剸_x001b_"/>
      <sheetName val="건설丵⼨"/>
      <sheetName val="건설夸'"/>
      <sheetName val="우석문틀"/>
      <sheetName val="사업총괄"/>
      <sheetName val="16_설계서용지(씀逖"/>
      <sheetName val="하자보증자Á"/>
      <sheetName val="48일위_x0005__x0000__x0000_"/>
      <sheetName val="바닥판(1)"/>
      <sheetName val="하자보증자_x0000_"/>
      <sheetName val="변동인원"/>
      <sheetName val="자재⸀朋"/>
      <sheetName val="배관배선내역"/>
      <sheetName val="본사공가᳈፜"/>
      <sheetName val="수설계"/>
      <sheetName val="신청내역"/>
      <sheetName val="수량-가로등"/>
      <sheetName val="신︀"/>
      <sheetName val="단순공사비단가표"/>
      <sheetName val="분석"/>
      <sheetName val="ROOF(ALKALI)"/>
      <sheetName val="도급예산내역서총0_x0000_"/>
      <sheetName val="도급예산내역서총/_x0000_"/>
      <sheetName val="도급예산내역서총︀㳕"/>
      <sheetName val="배수장공사비명_x0000__x0000_"/>
      <sheetName val="배수장공사비명䡲⿛"/>
      <sheetName val="도급예산내역서총蠊ᙌ"/>
      <sheetName val="도급예산내역서총蠌き"/>
      <sheetName val="배수장공사비명䡲ぇ"/>
      <sheetName val="라.공사비"/>
      <sheetName val="다.도서인쇄비 "/>
      <sheetName val="세부窨_x0013_竬"/>
      <sheetName val="옹벽수량집계표"/>
      <sheetName val="1-4-2_관(약⠀"/>
      <sheetName val="전기실(고압)"/>
      <sheetName val="14.TV공_x0005_"/>
      <sheetName val="대총괄"/>
      <sheetName val="이름"/>
      <sheetName val="사업분석_x0000__x0000_Ԁ_x0000__x0000_㣾"/>
      <sheetName val="공사내역서"/>
      <sheetName val="단산"/>
      <sheetName val="명세"/>
      <sheetName val="일대"/>
      <sheetName val="일위대׈_x0000_缀_x0000__x0000_"/>
      <sheetName val="MATERIAL"/>
      <sheetName val="적격심사표"/>
      <sheetName val="양촌면도평리"/>
      <sheetName val="2공구_단가䈀ᅪ԰_x0000_"/>
      <sheetName val="2공구_단가렀቟԰_x0000_"/>
      <sheetName val="철근량산정및畠_x0013_䌢〚_x0005_"/>
      <sheetName val="실행,원惇፵∀ᩃ԰_x0000_"/>
      <sheetName val="원가계산서墠_x0016_壬_x0016_"/>
      <sheetName val="개墠"/>
      <sheetName val="개嘠"/>
      <sheetName val="공사별 가중치 산출근거(토존❒"/>
      <sheetName val="개勈"/>
      <sheetName val="개嗐"/>
      <sheetName val="매채조蠀"/>
      <sheetName val="원가계산서垀_x001b_埌_x001b_"/>
      <sheetName val="원가계≎"/>
      <sheetName val="원가계≎"/>
      <sheetName val="원가계⠏ፏ蠀"/>
      <sheetName val="원가계⠙ፏ_x0000_"/>
      <sheetName val="개_x0000_"/>
      <sheetName val="원가계산서夸_x0014_丵⾌"/>
      <sheetName val="원가계산서丵』_x0005__x0000_"/>
      <sheetName val="원가계산서劸.丵⾁"/>
      <sheetName val="개呠"/>
      <sheetName val="방배동내역(리라)"/>
      <sheetName val="건축공사집계표"/>
      <sheetName val="방배동내역 (총괄)"/>
      <sheetName val="부대공사총괄"/>
      <sheetName val="배_x0000__x0000_Ԁ"/>
      <sheetName val="암거橂⽬"/>
      <sheetName val="설계산출표︀"/>
      <sheetName val="정화조방수미㬁"/>
      <sheetName val="정화조방수미/"/>
      <sheetName val="관경별내역서"/>
      <sheetName val="[수목일위.XLS]el\설계서\수목일위_XLS]데이타1"/>
      <sheetName val="KP1590_E"/>
      <sheetName val="거래내역"/>
      <sheetName val="상호참고헾⾣"/>
      <sheetName val="원가계ԯ_x0000_缀"/>
      <sheetName val="설계산ᛅ〒_x0005_"/>
      <sheetName val="출력X"/>
      <sheetName val="산근缀"/>
      <sheetName val="AL공渀፷԰_x0000_"/>
      <sheetName val="철근량산정및헾】_x0005__x0000_"/>
      <sheetName val="단가비교표(전기)"/>
      <sheetName val="기본단헾"/>
      <sheetName val="3.PT개발계획"/>
      <sheetName val="건축명"/>
      <sheetName val="기계명"/>
      <sheetName val="전기명"/>
      <sheetName val="토목명"/>
      <sheetName val="상호참_x0005__x0000_"/>
      <sheetName val="대창토공"/>
      <sheetName val="AL공렀ず氀ぜ"/>
      <sheetName val="AL공렀♗氀♙"/>
      <sheetName val="주공墐;壜"/>
      <sheetName val="2)관渀㡷"/>
      <sheetName val="변경-㔀"/>
      <sheetName val="AL공蠀㥔㔀"/>
      <sheetName val="총원가계산서(요율)"/>
      <sheetName val="자재耀퓬"/>
      <sheetName val="실행내역서(DCU)"/>
      <sheetName val="산출집계"/>
      <sheetName val="1. 조명내역서(조명설치)"/>
      <sheetName val="2. 조명내역서(조명자재)"/>
      <sheetName val="일위대가집계표"/>
      <sheetName val="중기단가"/>
      <sheetName val="포장수량"/>
      <sheetName val="안전건강연금"/>
      <sheetName val="건축실적"/>
      <sheetName val="고용퇴직"/>
      <sheetName val="기계실적"/>
      <sheetName val="물가기준년"/>
      <sheetName val="노임산재"/>
      <sheetName val="장비기준"/>
      <sheetName val="조경수목"/>
      <sheetName val="토목실적"/>
      <sheetName val="setup"/>
      <sheetName val="개_x0005_"/>
      <sheetName val="용역단가"/>
      <sheetName val="9GN︀ᇕ԰"/>
      <sheetName val="단가일֭"/>
      <sheetName val="ABUT수량-A㔀"/>
      <sheetName val="ABUT수량-Aԇ"/>
      <sheetName val="ABUT수량-Aက"/>
      <sheetName val="ABUT수량-A԰"/>
      <sheetName val="el\설계서\수목︀ᇕ԰_x0000_缀_x0000__x0000__x0000_䘀_xd802_"/>
      <sheetName val="배수장공사비명菈_x0019_"/>
      <sheetName val="도급예산내역서총저ᦃ"/>
      <sheetName val="도급예산내역서총︀ᣕ"/>
      <sheetName val="도급예산내역서총䈀"/>
      <sheetName val="도급예산내역서총㠀ⱴ"/>
      <sheetName val="배수장공사비명헾⿘"/>
      <sheetName val="배수장공사비명쁈."/>
      <sheetName val="도급예산내역서총䠀ㆿ"/>
      <sheetName val="도급예산내역서총䠀⻀"/>
      <sheetName val="도급예산䒿︀鯕ԯ_x0000_"/>
      <sheetName val="도급예산䈀ԯ_x0000_缀_x0000_"/>
      <sheetName val="도급예산䈀ԯ_x0000_缀_x0000_"/>
      <sheetName val="배수장공사비명橂⼢"/>
      <sheetName val="배수장공사비명鐰,"/>
      <sheetName val="도급예산내역서총䈀뭪"/>
      <sheetName val="도급예산䈀_xdf6a_ԯ_x0000_缀_x0000_"/>
      <sheetName val="내역(전0_x0000_á_x0000_"/>
      <sheetName val="총괄내역서(설ԯ_x0000_"/>
      <sheetName val="원가계箌_x0016_篔"/>
      <sheetName val="총괄내역서(설谀ᙻ"/>
      <sheetName val="고부제"/>
      <sheetName val="삼기제"/>
      <sheetName val="원평천상류2차"/>
      <sheetName val="일반하천실시설계용역"/>
      <sheetName val="조촌제"/>
      <sheetName val="소방 산출서"/>
      <sheetName val="전기공사일위대가"/>
      <sheetName val="견적내역서"/>
      <sheetName val="입찰품의서"/>
      <sheetName val="1-1-2.고순도용접"/>
      <sheetName val="1-5"/>
      <sheetName val="물량산출근거"/>
      <sheetName val="kimre scrubber"/>
      <sheetName val="GRDBS"/>
      <sheetName val="산皸_x001b_"/>
      <sheetName val="산碘&quot;"/>
      <sheetName val="산帖め"/>
      <sheetName val="산瞈_x001a_"/>
      <sheetName val="단가표 "/>
      <sheetName val="산출명세"/>
      <sheetName val="장비"/>
      <sheetName val="산徸⼷_x0005_"/>
      <sheetName val="광공업조"/>
      <sheetName val="전기공사비총괄"/>
      <sheetName val="내역서-토목"/>
      <sheetName val="4차공사"/>
      <sheetName val="1F-공장동"/>
      <sheetName val="esc"/>
      <sheetName val="조내尜"/>
      <sheetName val="대전-교대(A1-A2)"/>
      <sheetName val="96작생능"/>
      <sheetName val="직원헾】_x0005__x0000_"/>
      <sheetName val="용수간선"/>
      <sheetName val="산출1"/>
      <sheetName val="[수목일위.XLS_x0000_][수목일위.XLS_x0000_]el\설계서\수목"/>
      <sheetName val="방화도료"/>
      <sheetName val="[수목일위.XLS]도급예산내역서총/_x0000_"/>
      <sheetName val="CSCHEDUL"/>
      <sheetName val="송도(A3)-가야"/>
      <sheetName val="최종내역"/>
      <sheetName val="일위대가橂"/>
      <sheetName val="PACKING_LIS_x0005_"/>
      <sheetName val="PACKING_LIS°"/>
      <sheetName val="판매현황"/>
      <sheetName val="21.경비기본입력"/>
      <sheetName val="[수목일위.XLS_x0000_]el\설계서\수목일위_x0000__x0000__x0005__x0000_茠ꈃɵ_x0000_"/>
      <sheetName val="95년기준조정"/>
      <sheetName val="슬래브수량"/>
      <sheetName val="2000_11월씀ԯ_x0000_"/>
      <sheetName val="2000_11월ԯ_x0000_缀_x0000_"/>
      <sheetName val="1-최_x0005__x0000_"/>
      <sheetName val="상계견적"/>
      <sheetName val="단가(긴급전화Ⰰ"/>
      <sheetName val="단가(긴급전화Ԁ"/>
      <sheetName val="단가(긴급전화ԯ"/>
      <sheetName val="단가(긴급전화ׇ"/>
      <sheetName val="단가(긴급전화蠀"/>
      <sheetName val="재고list"/>
      <sheetName val="3.피뢰공丵"/>
      <sheetName val="출력!내역서"/>
      <sheetName val="총괄내역㳕᎕萀᎕缀"/>
      <sheetName val="경비내역徸〒_x0005__x0000_"/>
      <sheetName val="현장਀腹԰"/>
      <sheetName val="2006납품"/>
      <sheetName val="하자보증자ﻁ"/>
      <sheetName val="발주처_xdc00_䕫␀䕬"/>
      <sheetName val="9.전등噪"/>
      <sheetName val="배수관집계"/>
      <sheetName val="단가일︾"/>
      <sheetName val="중간부"/>
      <sheetName val="횡배위치"/>
      <sheetName val="단가헾⿚"/>
      <sheetName val="단가催릓"/>
      <sheetName val="하자보수율"/>
      <sheetName val="2공구_단가(대_x0000__x0000_"/>
      <sheetName val="2공구_단가(대頀㙿"/>
      <sheetName val="단가(자헾】"/>
      <sheetName val="개헾"/>
      <sheetName val="본사공가현헾"/>
      <sheetName val="수량산출서(원본)"/>
      <sheetName val="인부노임단가"/>
      <sheetName val="[수목일위.XLS]정화조방수미/"/>
      <sheetName val="토목颙〒"/>
      <sheetName val="BOX"/>
      <sheetName val="★도급내역︀𥉉ԯ_x0000_缀"/>
      <sheetName val="★도급내역졾ᲂఀᲃ툀"/>
      <sheetName val="★도급내역栊⺝︀ԯ"/>
      <sheetName val="★도급내역碪᎝밀᎝︀"/>
      <sheetName val="총괄내역서(설계Ԃ"/>
      <sheetName val="★도급내역က_x0000_ꠀ຾Ԃ"/>
      <sheetName val="★도급내역Ԃ⡭䠯#_x0000_"/>
      <sheetName val="1공구_단咀2ꮸ⽇_x0005__x0000_"/>
      <sheetName val="기자재집계"/>
      <sheetName val="시행후면적"/>
      <sheetName val="난방방식분류"/>
      <sheetName val="공사정보입력"/>
      <sheetName val="상선"/>
      <sheetName val="건축(산출)"/>
      <sheetName val="토목(산출)"/>
      <sheetName val="H-PI_x0000__x0000__x0005__x0000_㬀φ"/>
      <sheetName val="H-PI_x0000__x0000__x0005__x0000_ᜀ΀"/>
      <sheetName val="[수목일위.XLS][수목일위.XLS_x0000_][수목일위.XLS_x0000_"/>
      <sheetName val="조경일ԯ"/>
      <sheetName val="해평견ၷ"/>
      <sheetName val="해평견䁷"/>
      <sheetName val="해평견ⴀ"/>
      <sheetName val="미원천정비재료집계표"/>
      <sheetName val="권역안내판재료집계표"/>
      <sheetName val="마을쉼터조성재료집계표"/>
      <sheetName val="자재대(물량)"/>
      <sheetName val="부대공사재료집계표"/>
      <sheetName val="1공구_단䈀챪ԯ_x0000_缀_x0000_"/>
      <sheetName val="설계서(동안동)"/>
      <sheetName val="노임,자재"/>
      <sheetName val="증감대비표"/>
      <sheetName val="2.고용보험㥝〒_x0005__x0000_"/>
      <sheetName val="일대-1"/>
      <sheetName val="2.교량(신설)"/>
      <sheetName val="산근1衲"/>
      <sheetName val="1차변경내역서"/>
      <sheetName val="신공항A-9(원가수정)"/>
      <sheetName val="견적서갑지연속"/>
      <sheetName val="4.전력橂⾧_x0005__x0000_"/>
      <sheetName val="기종별 합계"/>
      <sheetName val="산橂】"/>
      <sheetName val="산丵〒"/>
      <sheetName val="산헾】"/>
      <sheetName val="배수Ȁ腳"/>
      <sheetName val="사업분석ﻂ峕ԯ_x0000_缀_x0000_"/>
      <sheetName val="주공Գ԰_x0000_"/>
      <sheetName val="지선토공_x0000__x0000_"/>
      <sheetName val="sum"/>
      <sheetName val="대가"/>
      <sheetName val="반월시설물집계"/>
      <sheetName val="[수목일위.XLS][수목일위.XLS]el_설계서_수_70"/>
      <sheetName val="[수목일위.XLS][수목일위.XLS]el_설계서_수_71"/>
      <sheetName val="도급예산내_x0000__x0000__x0005__x0000_佐"/>
      <sheetName val="도급예산내_x0000__x0000__x0005__x0000_"/>
      <sheetName val="도급예산내_x0000__x0000__x0005__x0000_ꨠ"/>
      <sheetName val="2.야탑"/>
      <sheetName val="0.1keyAssumption"/>
      <sheetName val="[수목일위.XLS][수목일위.XLS]el_설계__수목_4"/>
      <sheetName val="[수목일위.XLS][수목일위.XLS]el_설계__수목_5"/>
      <sheetName val="[수목일위.XLS][수목일위.XLS]el_설계__수목_2"/>
      <sheetName val="[수목일위.XLS][수목일위.XLS]el_설계__수목_3"/>
      <sheetName val="[수목일위.XLS][수목일위.XLS]el_설계__수_10"/>
      <sheetName val="[수목일위.XLS][수목일위.XLS]el_설계__수_11"/>
      <sheetName val="[수목일위.XLS][수목일위.XLS]el_설계__수목_6"/>
      <sheetName val="[수목일위.XLS][수목일위.XLS]el_설계__수목_7"/>
      <sheetName val="[수목일위.XLS][수목일위.XLS]el_설계__수목_8"/>
      <sheetName val="[수목일위.XLS][수목일위.XLS]el_설계__수목_9"/>
      <sheetName val="상수관로토공수량"/>
      <sheetName val="구조물터파기수량집계"/>
      <sheetName val="배수공 시멘트 및 골재량 산출"/>
      <sheetName val="스포회원매출"/>
      <sheetName val="소_x0000__x0000_Ā"/>
      <sheetName val="실행예산"/>
      <sheetName val="[수목일위.XLS][수목일위.XLS]el_____1480"/>
      <sheetName val="[수목일위.XLS][수목일위.XLS]el_____1481"/>
      <sheetName val="[수목일위.XLS][수목일위.XLS]el______838"/>
      <sheetName val="[수목일위.XLS][수목일위.XLS]el______839"/>
      <sheetName val="[수목일위.XLS][수목일위.XLS]el______856"/>
      <sheetName val="[수목일위.XLS][수목일위.XLS]el______857"/>
      <sheetName val="[수목일위.XLS][수목일위.XLS]el______842"/>
      <sheetName val="[수목일위.XLS][수목일위.XLS]el______843"/>
      <sheetName val="[수목일위.XLS][수목일위.XLS]el______850"/>
      <sheetName val="[수목일위.XLS][수목일위.XLS]el______851"/>
      <sheetName val="[수목일위.XLS][수목일위.XLS]el______840"/>
      <sheetName val="[수목일위.XLS][수목일위.XLS]el______841"/>
      <sheetName val="[수목일위.XLS][수목일위.XLS]el______846"/>
      <sheetName val="[수목일위.XLS][수목일위.XLS]el______847"/>
      <sheetName val="[수목일위.XLS][수목일위.XLS]el______848"/>
      <sheetName val="[수목일위.XLS][수목일위.XLS]el______849"/>
      <sheetName val="[수목일위.XLS][수목일위.XLS]el______844"/>
      <sheetName val="[수목일위.XLS][수목일위.XLS]el______845"/>
      <sheetName val="[수목일위.XLS][수목일위.XLS]el______852"/>
      <sheetName val="[수목일위.XLS][수목일위.XLS]el______853"/>
      <sheetName val="[수목일위.XLS][수목일위.XLS]el______858"/>
      <sheetName val="[수목일위.XLS][수목일위.XLS]el______859"/>
      <sheetName val="[수목일위.XLS][수목일위.XLS]el______854"/>
      <sheetName val="[수목일위.XLS][수목일위.XLS]el______855"/>
      <sheetName val="[수목일위.XLS][수목일위.XLS]el______866"/>
      <sheetName val="[수목일위.XLS][수목일위.XLS]el______867"/>
      <sheetName val="[수목일위.XLS][수목일위.XLS]el______868"/>
      <sheetName val="[수목일위.XLS][수목일위.XLS]el______869"/>
      <sheetName val="[수목일위.XLS][수목일위.XLS]el______860"/>
      <sheetName val="[수목일위.XLS][수목일위.XLS]el______861"/>
      <sheetName val="[수목일위.XLS][수목일위.XLS]el______862"/>
      <sheetName val="[수목일위.XLS][수목일위.XLS]el______863"/>
      <sheetName val="[수목일위.XLS][수목일위.XLS]el______864"/>
      <sheetName val="[수목일위.XLS][수목일위.XLS]el______865"/>
      <sheetName val="[수목일위.XLS][수목일위.XLS]el______870"/>
      <sheetName val="[수목일위.XLS][수목일위.XLS]el______871"/>
      <sheetName val="[수목일위.XLS][수목일위.XLS]el______872"/>
      <sheetName val="[수목일위.XLS][수목일위.XLS]el______873"/>
      <sheetName val="[수목일위.XLS][수목일위.XLS]el______906"/>
      <sheetName val="[수목일위.XLS][수목일위.XLS]el______907"/>
      <sheetName val="[수목일위.XLS][수목일위.XLS]el______936"/>
      <sheetName val="[수목일위.XLS][수목일위.XLS]el______937"/>
      <sheetName val="[수목일위.XLS][수목일위.XLS]el______874"/>
      <sheetName val="[수목일위.XLS][수목일위.XLS]el______875"/>
      <sheetName val="[수목일위.XLS][수목일위.XLS]el______892"/>
      <sheetName val="[수목일위.XLS][수목일위.XLS]el______893"/>
      <sheetName val="[수목일위.XLS][수목일위.XLS]el______876"/>
      <sheetName val="[수목일위.XLS][수목일위.XLS]el______877"/>
      <sheetName val="[수목일위.XLS][수목일위.XLS]el______878"/>
      <sheetName val="[수목일위.XLS][수목일위.XLS]el______879"/>
      <sheetName val="[수목일위.XLS][수목일위.XLS]el______880"/>
      <sheetName val="[수목일위.XLS][수목일위.XLS]el______881"/>
      <sheetName val="[수목일위.XLS][수목일위.XLS]el______882"/>
      <sheetName val="[수목일위.XLS][수목일위.XLS]el______883"/>
      <sheetName val="[수목일위.XLS][수목일위.XLS]el______884"/>
      <sheetName val="[수목일위.XLS][수목일위.XLS]el______885"/>
      <sheetName val="[수목일위.XLS][수목일위.XLS]el______886"/>
      <sheetName val="[수목일위.XLS][수목일위.XLS]el______887"/>
      <sheetName val="[수목일위.XLS][수목일위.XLS]el______888"/>
      <sheetName val="[수목일위.XLS][수목일위.XLS]el______889"/>
      <sheetName val="[수목일위.XLS][수목일위.XLS]el______890"/>
      <sheetName val="[수목일위.XLS][수목일위.XLS]el______891"/>
      <sheetName val="[수목일위.XLS][수목일위.XLS]el______894"/>
      <sheetName val="[수목일위.XLS][수목일위.XLS]el______895"/>
      <sheetName val="[수목일위.XLS][수목일위.XLS]el______896"/>
      <sheetName val="[수목일위.XLS][수목일위.XLS]el______897"/>
      <sheetName val="[수목일위.XLS][수목일위.XLS]el______898"/>
      <sheetName val="[수목일위.XLS][수목일위.XLS]el______899"/>
      <sheetName val="[수목일위.XLS][수목일위.XLS]el______900"/>
      <sheetName val="[수목일위.XLS][수목일위.XLS]el______901"/>
      <sheetName val="[수목일위.XLS][수목일위.XLS]el______902"/>
      <sheetName val="[수목일위.XLS][수목일위.XLS]el______903"/>
      <sheetName val="[수목일위.XLS][수목일위.XLS]el______904"/>
      <sheetName val="[수목일위.XLS][수목일위.XLS]el______905"/>
      <sheetName val="[수목일위.XLS][수목일위.XLS]el_____1054"/>
      <sheetName val="[수목일위.XLS][수목일위.XLS]el_____1055"/>
      <sheetName val="[수목일위.XLS][수목일위.XLS]el______916"/>
      <sheetName val="[수목일위.XLS][수목일위.XLS]el______917"/>
      <sheetName val="[수목일위.XLS][수목일위.XLS]el______910"/>
      <sheetName val="[수목일위.XLS][수목일위.XLS]el______911"/>
      <sheetName val="[수목일위.XLS][수목일위.XLS]el______912"/>
      <sheetName val="[수목일위.XLS][수목일위.XLS]el______913"/>
      <sheetName val="[수목일위.XLS][수목일위.XLS]el______908"/>
      <sheetName val="[수목일위.XLS][수목일위.XLS]el______909"/>
      <sheetName val="[수목일위.XLS][수목일위.XLS]el______914"/>
      <sheetName val="[수목일위.XLS][수목일위.XLS]el______915"/>
      <sheetName val="[수목일위.XLS][수목일위.XLS]el______918"/>
      <sheetName val="[수목일위.XLS][수목일위.XLS]el______919"/>
      <sheetName val="[수목일위.XLS][수목일위.XLS]el______920"/>
      <sheetName val="[수목일위.XLS][수목일위.XLS]el______921"/>
      <sheetName val="[수목일위.XLS][수목일위.XLS]el______922"/>
      <sheetName val="[수목일위.XLS][수목일위.XLS]el______923"/>
      <sheetName val="[수목일위.XLS][수목일위.XLS]el______924"/>
      <sheetName val="[수목일위.XLS][수목일위.XLS]el______925"/>
      <sheetName val="[수목일위.XLS][수목일위.XLS]el______928"/>
      <sheetName val="[수목일위.XLS][수목일위.XLS]el______929"/>
      <sheetName val="[수목일위.XLS][수목일위.XLS]el______930"/>
      <sheetName val="[수목일위.XLS][수목일위.XLS]el______931"/>
      <sheetName val="[수목일위.XLS][수목일위.XLS]el______926"/>
      <sheetName val="[수목일위.XLS][수목일위.XLS]el______927"/>
      <sheetName val="[수목일위.XLS][수목일위.XLS]el______932"/>
      <sheetName val="[수목일위.XLS][수목일위.XLS]el______933"/>
      <sheetName val="[수목일위.XLS][수목일위.XLS]el______934"/>
      <sheetName val="[수목일위.XLS][수목일위.XLS]el______935"/>
      <sheetName val="[수목일위.XLS][수목일위.XLS]el_____1056"/>
      <sheetName val="[수목일위.XLS][수목일위.XLS]el_____1057"/>
      <sheetName val="[수목일위.XLS][수목일위.XLS]el______946"/>
      <sheetName val="[수목일위.XLS][수목일위.XLS]el______947"/>
      <sheetName val="[수목일위.XLS][수목일위.XLS]el______938"/>
      <sheetName val="[수목일위.XLS][수목일위.XLS]el______939"/>
      <sheetName val="[수목일위.XLS][수목일위.XLS]el______940"/>
      <sheetName val="[수목일위.XLS][수목일위.XLS]el______941"/>
      <sheetName val="[수목일위.XLS][수목일위.XLS]el______948"/>
      <sheetName val="[수목일위.XLS][수목일위.XLS]el______949"/>
      <sheetName val="[수목일위.XLS][수목일위.XLS]el______942"/>
      <sheetName val="[수목일위.XLS][수목일위.XLS]el______943"/>
      <sheetName val="[수목일위.XLS][수목일위.XLS]el______944"/>
      <sheetName val="[수목일위.XLS][수목일위.XLS]el______945"/>
      <sheetName val="[수목일위.XLS][수목일위.XLS]el______958"/>
      <sheetName val="[수목일위.XLS][수목일위.XLS]el______959"/>
      <sheetName val="[수목일위.XLS][수목일위.XLS]el______954"/>
      <sheetName val="[수목일위.XLS][수목일위.XLS]el______955"/>
      <sheetName val="[수목일위.XLS][수목일위.XLS]el______950"/>
      <sheetName val="[수목일위.XLS][수목일위.XLS]el______951"/>
      <sheetName val="[수목일위.XLS][수목일위.XLS]el______952"/>
      <sheetName val="[수목일위.XLS][수목일위.XLS]el______953"/>
      <sheetName val="[수목일위.XLS][수목일위.XLS]el______956"/>
      <sheetName val="[수목일위.XLS][수목일위.XLS]el______957"/>
      <sheetName val="[수목일위.XLS][수목일위.XLS]el______966"/>
      <sheetName val="[수목일위.XLS][수목일위.XLS]el______967"/>
      <sheetName val="[수목일위.XLS][수목일위.XLS]el______960"/>
      <sheetName val="[수목일위.XLS][수목일위.XLS]el______961"/>
      <sheetName val="[수목일위.XLS][수목일위.XLS]el______962"/>
      <sheetName val="[수목일위.XLS][수목일위.XLS]el______963"/>
      <sheetName val="[수목일위.XLS][수목일위.XLS]el______964"/>
      <sheetName val="[수목일위.XLS][수목일위.XLS]el______965"/>
      <sheetName val="[수목일위.XLS][수목일위.XLS]el______974"/>
      <sheetName val="[수목일위.XLS][수목일위.XLS]el______975"/>
      <sheetName val="[수목일위.XLS][수목일위.XLS]el______968"/>
      <sheetName val="[수목일위.XLS][수목일위.XLS]el______969"/>
      <sheetName val="[수목일위.XLS][수목일위.XLS]el______970"/>
      <sheetName val="[수목일위.XLS][수목일위.XLS]el______971"/>
      <sheetName val="[수목일위.XLS][수목일위.XLS]el______972"/>
      <sheetName val="[수목일위.XLS][수목일위.XLS]el______973"/>
      <sheetName val="[수목일위.XLS][수목일위.XLS]el______976"/>
      <sheetName val="[수목일위.XLS][수목일위.XLS]el______977"/>
      <sheetName val="지선토공_x0000_藩"/>
      <sheetName val="노무단가"/>
      <sheetName val="[수목일위.XLS][수목일위.XLS]el______978"/>
      <sheetName val="[수목일위.XLS][수목일위.XLS]el______979"/>
      <sheetName val="[수목일위.XLS][수목일위.XLS]el______980"/>
      <sheetName val="[수목일위.XLS][수목일위.XLS]el______981"/>
      <sheetName val="한강운반擀"/>
      <sheetName val="[수목일위.XLS][수목일위.XLS]el______982"/>
      <sheetName val="[수목일위.XLS][수목일위.XLS]el______983"/>
      <sheetName val="[수목일위.XLS][수목일위.XLS]el______986"/>
      <sheetName val="[수목일위.XLS][수목일위.XLS]el______987"/>
      <sheetName val="[수목일위.XLS][수목일위.XLS]el______984"/>
      <sheetName val="[수목일위.XLS][수목일위.XLS]el______985"/>
      <sheetName val="[수목일위.XLS][수목일위.XLS]el______990"/>
      <sheetName val="[수목일위.XLS][수목일위.XLS]el______991"/>
      <sheetName val="[수목일위.XLS][수목일위.XLS]el______988"/>
      <sheetName val="[수목일위.XLS][수목일위.XLS]el______989"/>
      <sheetName val="[수목일위.XLS][수목일위.XLS]el______992"/>
      <sheetName val="[수목일위.XLS][수목일위.XLS]el______993"/>
      <sheetName val="[수목일위.XLS][수목일위.XLS]el_____1006"/>
      <sheetName val="[수목일위.XLS][수목일위.XLS]el_____1007"/>
      <sheetName val="[수목일위.XLS][수목일위.XLS]el_____1010"/>
      <sheetName val="[수목일위.XLS][수목일위.XLS]el_____1011"/>
      <sheetName val="[수목일위.XLS][수목일위.XLS]el______994"/>
      <sheetName val="[수목일위.XLS][수목일위.XLS]el______995"/>
      <sheetName val="[수목일위.XLS][수목일위.XLS]el______996"/>
      <sheetName val="[수목일위.XLS][수목일위.XLS]el______997"/>
      <sheetName val="[수목일위.XLS][수목일위.XLS]el______998"/>
      <sheetName val="[수목일위.XLS][수목일위.XLS]el______999"/>
      <sheetName val="[수목일위.XLS][수목일위.XLS]el_____1000"/>
      <sheetName val="[수목일위.XLS][수목일위.XLS]el_____1001"/>
      <sheetName val="[수목일위.XLS][수목일위.XLS]el_____1002"/>
      <sheetName val="[수목일위.XLS][수목일위.XLS]el_____1003"/>
      <sheetName val="[수목일위.XLS][수목일위.XLS]el_____1004"/>
      <sheetName val="[수목일위.XLS][수목일위.XLS]el_____1005"/>
      <sheetName val="[수목일위.XLS][수목일위.XLS]el_____1008"/>
      <sheetName val="[수목일위.XLS][수목일위.XLS]el_____1009"/>
      <sheetName val="[수목일위.XLS][수목일위.XLS]el_____1012"/>
      <sheetName val="[수목일위.XLS][수목일위.XLS]el_____1013"/>
      <sheetName val="[수목일위.XLS][수목일위.XLS]el_____1016"/>
      <sheetName val="[수목일위.XLS][수목일위.XLS]el_____1017"/>
      <sheetName val="[수목일위.XLS][수목일위.XLS]el_____1014"/>
      <sheetName val="[수목일위.XLS][수목일위.XLS]el_____1015"/>
      <sheetName val="[수목일위.XLS][수목일위.XLS]el_____1018"/>
      <sheetName val="[수목일위.XLS][수목일위.XLS]el_____1019"/>
      <sheetName val="[수목일위.XLS][수목일위.XLS]el_____1024"/>
      <sheetName val="[수목일위.XLS][수목일위.XLS]el_____1025"/>
      <sheetName val="[수목일위.XLS][수목일위.XLS]el_____1020"/>
      <sheetName val="[수목일위.XLS][수목일위.XLS]el_____1021"/>
      <sheetName val="[수목일위.XLS][수목일위.XLS]el_____1022"/>
      <sheetName val="[수목일위.XLS][수목일위.XLS]el_____1023"/>
      <sheetName val="[수목일위.XLS][수목일위.XLS]el_____1026"/>
      <sheetName val="[수목일위.XLS][수목일위.XLS]el_____1027"/>
      <sheetName val="[수목일위.XLS][수목일위.XLS]el_____1028"/>
      <sheetName val="[수목일위.XLS][수목일위.XLS]el_____1029"/>
      <sheetName val="[수목일위.XLS][수목일위.XLS]el_____1030"/>
      <sheetName val="[수목일위.XLS][수목일위.XLS]el_____1031"/>
      <sheetName val="[수목일위.XLS][수목일위.XLS]el_____1042"/>
      <sheetName val="[수목일위.XLS][수목일위.XLS]el_____1043"/>
      <sheetName val="[수목일위.XLS][수목일위.XLS]el_____1048"/>
      <sheetName val="[수목일위.XLS][수목일위.XLS]el_____1049"/>
      <sheetName val="[수목일위.XLS][수목일위.XLS]el_____1032"/>
      <sheetName val="[수목일위.XLS][수목일위.XLS]el_____1033"/>
      <sheetName val="[수목일위.XLS][수목일위.XLS]el_____1034"/>
      <sheetName val="[수목일위.XLS][수목일위.XLS]el_____1035"/>
      <sheetName val="[수목일위.XLS][수목일위.XLS]el_____1036"/>
      <sheetName val="[수목일위.XLS][수목일위.XLS]el_____1037"/>
      <sheetName val="[수목일위.XLS][수목일위.XLS]el_____1038"/>
      <sheetName val="[수목일위.XLS][수목일위.XLS]el_____1039"/>
      <sheetName val="[수목일위.XLS][수목일위.XLS]el_____1040"/>
      <sheetName val="[수목일위.XLS][수목일위.XLS]el_____1041"/>
      <sheetName val="[수목일위.XLS][수목일위.XLS]el_____1044"/>
      <sheetName val="[수목일위.XLS][수목일위.XLS]el_____1045"/>
      <sheetName val="[수목일위.XLS][수목일위.XLS]el_____1050"/>
      <sheetName val="[수목일위.XLS][수목일위.XLS]el_____1051"/>
      <sheetName val="[수목일위.XLS][수목일위.XLS]el_____1046"/>
      <sheetName val="[수목일위.XLS][수목일위.XLS]el_____1047"/>
      <sheetName val="[수목일위.XLS][수목일위.XLS]el_____1052"/>
      <sheetName val="[수목일위.XLS][수목일위.XLS]el_____1053"/>
      <sheetName val="4가.수량집계표"/>
      <sheetName val="도급내역서"/>
      <sheetName val="안정성검토"/>
      <sheetName val="[수목일위.XLS][수목일위.XLS]el_____1100"/>
      <sheetName val="[수목일위.XLS][수목일위.XLS]el_____1101"/>
      <sheetName val="[수목일위.XLS][수목일위.XLS]el_____1114"/>
      <sheetName val="[수목일위.XLS][수목일위.XLS]el_____1115"/>
      <sheetName val="[수목일위.XLS][수목일위.XLS]el_____1066"/>
      <sheetName val="[수목일위.XLS][수목일위.XLS]el_____1067"/>
      <sheetName val="[수목일위.XLS][수목일위.XLS]el_____1062"/>
      <sheetName val="[수목일위.XLS][수목일위.XLS]el_____1063"/>
      <sheetName val="[수목일위.XLS][수목일위.XLS]el_____1060"/>
      <sheetName val="[수목일위.XLS][수목일위.XLS]el_____1061"/>
      <sheetName val="[수목일위.XLS][수목일위.XLS]el_____1058"/>
      <sheetName val="[수목일위.XLS][수목일위.XLS]el_____1059"/>
      <sheetName val="[수목일위.XLS][수목일위.XLS]el_____1064"/>
      <sheetName val="[수목일위.XLS][수목일위.XLS]el_____1065"/>
      <sheetName val="[수목일위.XLS][수목일위.XLS]el_____1068"/>
      <sheetName val="[수목일위.XLS][수목일위.XLS]el_____1069"/>
      <sheetName val="[수목일위.XLS][수목일위.XLS]el_____1070"/>
      <sheetName val="[수목일위.XLS][수목일위.XLS]el_____1071"/>
      <sheetName val="[수목일위.XLS][수목일위.XLS]el_____1072"/>
      <sheetName val="[수목일위.XLS][수목일위.XLS]el_____1073"/>
      <sheetName val="[수목일위.XLS][수목일위.XLS]el_____1074"/>
      <sheetName val="[수목일위.XLS][수목일위.XLS]el_____1075"/>
      <sheetName val="[수목일위.XLS][수목일위.XLS]el_____1076"/>
      <sheetName val="[수목일위.XLS][수목일위.XLS]el_____1077"/>
      <sheetName val="[수목일위.XLS][수목일위.XLS]el_____1082"/>
      <sheetName val="[수목일위.XLS][수목일위.XLS]el_____1083"/>
      <sheetName val="[수목일위.XLS][수목일위.XLS]el_____1078"/>
      <sheetName val="[수목일위.XLS][수목일위.XLS]el_____1079"/>
      <sheetName val="[수목일위.XLS][수목일위.XLS]el_____1080"/>
      <sheetName val="[수목일위.XLS][수목일위.XLS]el_____1081"/>
      <sheetName val="[수목일위.XLS][수목일위.XLS]el_____1084"/>
      <sheetName val="[수목일위.XLS][수목일위.XLS]el_____1085"/>
      <sheetName val="[수목일위.XLS][수목일위.XLS]el_____1086"/>
      <sheetName val="[수목일위.XLS][수목일위.XLS]el_____1087"/>
      <sheetName val="[수목일위.XLS][수목일위.XLS]el_____1088"/>
      <sheetName val="[수목일위.XLS][수목일위.XLS]el_____1089"/>
      <sheetName val="[수목일위.XLS][수목일위.XLS]el_____1090"/>
      <sheetName val="[수목일위.XLS][수목일위.XLS]el_____1091"/>
      <sheetName val="[수목일위.XLS][수목일위.XLS]el_____1092"/>
      <sheetName val="[수목일위.XLS][수목일위.XLS]el_____1093"/>
      <sheetName val="[수목일위.XLS][수목일위.XLS]el_____1094"/>
      <sheetName val="[수목일위.XLS][수목일위.XLS]el_____1095"/>
      <sheetName val="[수목일위.XLS][수목일위.XLS]el_____1096"/>
      <sheetName val="[수목일위.XLS][수목일위.XLS]el_____1097"/>
      <sheetName val="[수목일위.XLS][수목일위.XLS]el_____1098"/>
      <sheetName val="[수목일위.XLS][수목일위.XLS]el_____1099"/>
      <sheetName val="[수목일위.XLS][수목일위.XLS]el_____1156"/>
      <sheetName val="[수목일위.XLS][수목일위.XLS]el_____1157"/>
      <sheetName val="[수목일위.XLS][수목일위.XLS]el_____1102"/>
      <sheetName val="[수목일위.XLS][수목일위.XLS]el_____1103"/>
      <sheetName val="[수목일위.XLS][수목일위.XLS]el_____1104"/>
      <sheetName val="[수목일위.XLS][수목일위.XLS]el_____1105"/>
      <sheetName val="[수목일위.XLS][수목일위.XLS]el_____1106"/>
      <sheetName val="[수목일위.XLS][수목일위.XLS]el_____1107"/>
      <sheetName val="[수목일위.XLS][수목일위.XLS]el_____1108"/>
      <sheetName val="[수목일위.XLS][수목일위.XLS]el_____1109"/>
      <sheetName val="[수목일위.XLS][수목일위.XLS]el_____1110"/>
      <sheetName val="[수목일위.XLS][수목일위.XLS]el_____1111"/>
      <sheetName val="[수목일위.XLS][수목일위.XLS]el_____1112"/>
      <sheetName val="[수목일위.XLS][수목일위.XLS]el_____1113"/>
      <sheetName val="[수목일위.XLS][수목일위.XLS]el_____1158"/>
      <sheetName val="[수목일위.XLS][수목일위.XLS]el_____1159"/>
      <sheetName val="[수목일위.XLS][수목일위.XLS]el_____1116"/>
      <sheetName val="[수목일위.XLS][수목일위.XLS]el_____1117"/>
      <sheetName val="[수목일위.XLS][수목일위.XLS]el_____1118"/>
      <sheetName val="[수목일위.XLS][수목일위.XLS]el_____1119"/>
      <sheetName val="[수목일위.XLS][수목일위.XLS]el_____1122"/>
      <sheetName val="[수목일위.XLS][수목일위.XLS]el_____1123"/>
      <sheetName val="[수목일위.XLS][수목일위.XLS]el_____1120"/>
      <sheetName val="[수목일위.XLS][수목일위.XLS]el_____1121"/>
      <sheetName val="[수목일위.XLS][수목일위.XLS]el_____1154"/>
      <sheetName val="[수목일위.XLS][수목일위.XLS]el_____1155"/>
      <sheetName val="[수목일위.XLS][수목일위.XLS]el_____1132"/>
      <sheetName val="[수목일위.XLS][수목일위.XLS]el_____1133"/>
      <sheetName val="[수목일위.XLS][수목일위.XLS]el_____1124"/>
      <sheetName val="[수목일위.XLS][수목일위.XLS]el_____1125"/>
      <sheetName val="[수목일위.XLS][수목일위.XLS]el_____1136"/>
      <sheetName val="[수목일위.XLS][수목일위.XLS]el_____1137"/>
      <sheetName val="[수목일위.XLS][수목일위.XLS]el_____1126"/>
      <sheetName val="[수목일위.XLS][수목일위.XLS]el_____1127"/>
      <sheetName val="[수목일위.XLS][수목일위.XLS]el_____1130"/>
      <sheetName val="[수목일위.XLS][수목일위.XLS]el_____1131"/>
      <sheetName val="[수목일위.XLS][수목일위.XLS]el_____1128"/>
      <sheetName val="[수목일위.XLS][수목일위.XLS]el_____1129"/>
      <sheetName val="[수목일위.XLS][수목일위.XLS]el_____1134"/>
      <sheetName val="[수목일위.XLS][수목일위.XLS]el_____1135"/>
      <sheetName val="[수목일위.XLS][수목일위.XLS]el_____1138"/>
      <sheetName val="[수목일위.XLS][수목일위.XLS]el_____1139"/>
      <sheetName val="[수목일위.XLS][수목일위.XLS]el_____1144"/>
      <sheetName val="[수목일위.XLS][수목일위.XLS]el_____1145"/>
      <sheetName val="[수목일위.XLS][수목일위.XLS]el_____1142"/>
      <sheetName val="[수목일위.XLS][수목일위.XLS]el_____1143"/>
      <sheetName val="[수목일위.XLS][수목일위.XLS]el_____1140"/>
      <sheetName val="[수목일위.XLS][수목일위.XLS]el_____1141"/>
      <sheetName val="[수목일위.XLS][수목일위.XLS]el_____1148"/>
      <sheetName val="[수목일위.XLS][수목일위.XLS]el_____1149"/>
      <sheetName val="[수목일위.XLS][수목일위.XLS]el_____1146"/>
      <sheetName val="[수목일위.XLS][수목일위.XLS]el_____1147"/>
      <sheetName val="[수목일위.XLS][수목일위.XLS]el_____1150"/>
      <sheetName val="[수목일위.XLS][수목일위.XLS]el_____1151"/>
      <sheetName val="[수목일위.XLS][수목일위.XLS]el_____1152"/>
      <sheetName val="[수목일위.XLS][수목일위.XLS]el_____1153"/>
      <sheetName val="[수목일위.XLS][수목일위.XLS]el_____1266"/>
      <sheetName val="[수목일위.XLS][수목일위.XLS]el_____1267"/>
      <sheetName val="[수목일위.XLS][수목일위.XLS]el_____1268"/>
      <sheetName val="[수목일위.XLS][수목일위.XLS]el_____1269"/>
      <sheetName val="가瀀㱔밀"/>
      <sheetName val="[수목일위.XLS][수목일위.XLS]el_____1160"/>
      <sheetName val="[수목일위.XLS][수목일위.XLS]el_____1161"/>
      <sheetName val="[수목일위.XLS][수목일위.XLS]el_____1162"/>
      <sheetName val="[수목일위.XLS][수목일위.XLS]el_____1163"/>
      <sheetName val="[수목일위.XLS][수목일위.XLS]el_____1164"/>
      <sheetName val="[수목일위.XLS][수목일위.XLS]el_____1165"/>
      <sheetName val="[수목일위.XLS][수목일위.XLS]el_____1166"/>
      <sheetName val="[수목일위.XLS][수목일위.XLS]el_____1167"/>
      <sheetName val="[수목일위.XLS][수목일위.XLS]el_____1168"/>
      <sheetName val="[수목일위.XLS][수목일위.XLS]el_____1169"/>
      <sheetName val="[수목일위.XLS][수목일위.XLS]el_____1170"/>
      <sheetName val="[수목일위.XLS][수목일위.XLS]el_____1171"/>
      <sheetName val="[수목일위.XLS][수목일위.XLS]el_설____목_2"/>
      <sheetName val="[수목일위.XLS][수목일위.XLS]el_설____목_3"/>
      <sheetName val="[수목일위.XLS][수목일위.XLS]el_____1174"/>
      <sheetName val="[수목일위.XLS][수목일위.XLS]el_____1175"/>
      <sheetName val="[수목일위.XLS][수목일위.XLS]el_____1172"/>
      <sheetName val="[수목일위.XLS][수목일위.XLS]el_____1173"/>
      <sheetName val="[수목일위.XLS][수목일위.XLS]el_____1184"/>
      <sheetName val="[수목일위.XLS][수목일위.XLS]el_____1185"/>
      <sheetName val="[수목일위.XLS][수목일위.XLS]el_____1186"/>
      <sheetName val="[수목일위.XLS][수목일위.XLS]el_____1187"/>
      <sheetName val="[수목일위.XLS][수목일위.XLS]el_____1180"/>
      <sheetName val="[수목일위.XLS][수목일위.XLS]el_____1181"/>
      <sheetName val="[수목일위.XLS][수목일위.XLS]el_____1176"/>
      <sheetName val="[수목일위.XLS][수목일위.XLS]el_____1177"/>
      <sheetName val="[수목일위.XLS][수목일위.XLS]el_____1178"/>
      <sheetName val="[수목일위.XLS][수목일위.XLS]el_____1179"/>
      <sheetName val="[수목일위.XLS][수목일위.XLS]el_____1182"/>
      <sheetName val="[수목일위.XLS][수목일위.XLS]el_____1183"/>
      <sheetName val="[수목일위.XLS][수목일위.XLS]el_____1190"/>
      <sheetName val="[수목일위.XLS][수목일위.XLS]el_____1191"/>
      <sheetName val="[수목일위.XLS][수목일위.XLS]el_____1188"/>
      <sheetName val="[수목일위.XLS][수목일위.XLS]el_____1189"/>
      <sheetName val="[수목일위.XLS][수목일위.XLS]el_____1192"/>
      <sheetName val="[수목일위.XLS][수목일위.XLS]el_____1193"/>
      <sheetName val="[수목일위.XLS][수목일위.XLS]el_____1194"/>
      <sheetName val="[수목일위.XLS][수목일위.XLS]el_____1195"/>
      <sheetName val="[수목일위.XLS][수목일위.XLS]el_____1196"/>
      <sheetName val="[수목일위.XLS][수목일위.XLS]el_____1197"/>
      <sheetName val="[수목일위.XLS][수목일위.XLS]el_____1198"/>
      <sheetName val="[수목일위.XLS][수목일위.XLS]el_____1199"/>
      <sheetName val="[수목일위.XLS][수목일위.XLS]el_____1200"/>
      <sheetName val="[수목일위.XLS][수목일위.XLS]el_____1201"/>
      <sheetName val="[수목일위.XLS][수목일위.XLS]el_____1202"/>
      <sheetName val="[수목일위.XLS][수목일위.XLS]el_____1203"/>
      <sheetName val="[수목일위.XLS][수목일위.XLS]el_____1204"/>
      <sheetName val="[수목일위.XLS][수목일위.XLS]el_____1205"/>
      <sheetName val="[수목일위.XLS][수목일위.XLS]el_____1206"/>
      <sheetName val="[수목일위.XLS][수목일위.XLS]el_____1207"/>
      <sheetName val="[수목일위.XLS][수목일위.XLS]el_____1214"/>
      <sheetName val="[수목일위.XLS][수목일위.XLS]el_____1215"/>
      <sheetName val="[수목일위.XLS][수목일위.XLS]el_____1208"/>
      <sheetName val="[수목일위.XLS][수목일위.XLS]el_____1209"/>
      <sheetName val="[수목일위.XLS][수목일위.XLS]el_____1210"/>
      <sheetName val="[수목일위.XLS][수목일위.XLS]el_____1211"/>
      <sheetName val="[수목일위.XLS][수목일위.XLS]el_____1212"/>
      <sheetName val="[수목일위.XLS][수목일위.XLS]el_____1213"/>
      <sheetName val="[수목일위.XLS][수목일위.XLS]el_____1218"/>
      <sheetName val="[수목일위.XLS][수목일위.XLS]el_____1219"/>
      <sheetName val="[수목일위.XLS][수목일위.XLS]el_____1216"/>
      <sheetName val="[수목일위.XLS][수목일위.XLS]el_____1217"/>
      <sheetName val="[수목일위.XLS][수목일위.XLS]el_____1224"/>
      <sheetName val="[수목일위.XLS][수목일위.XLS]el_____1225"/>
      <sheetName val="[수목일위.XLS][수목일위.XLS]el_____1222"/>
      <sheetName val="[수목일위.XLS][수목일위.XLS]el_____1223"/>
      <sheetName val="[수목일위.XLS][수목일위.XLS]el_____1220"/>
      <sheetName val="[수목일위.XLS][수목일위.XLS]el_____1221"/>
      <sheetName val="[수목일위.XLS][수목일위.XLS]el_____1250"/>
      <sheetName val="[수목일위.XLS][수목일위.XLS]el_____1251"/>
      <sheetName val="[수목일위.XLS][수목일위.XLS]el_____1226"/>
      <sheetName val="[수목일위.XLS][수목일위.XLS]el_____1227"/>
      <sheetName val="[수목일위.XLS][수목일위.XLS]el_____1228"/>
      <sheetName val="[수목일위.XLS][수목일위.XLS]el_____1229"/>
      <sheetName val="[수목일위.XLS][수목일위.XLS]el_____1230"/>
      <sheetName val="[수목일위.XLS][수목일위.XLS]el_____1231"/>
      <sheetName val="[수목일위.XLS][수목일위.XLS]el_____1232"/>
      <sheetName val="[수목일위.XLS][수목일위.XLS]el_____1233"/>
      <sheetName val="[수목일위.XLS][수목일위.XLS]el_____1234"/>
      <sheetName val="[수목일위.XLS][수목일위.XLS]el_____1235"/>
      <sheetName val="[수목일위.XLS][수목일위.XLS]el_____1238"/>
      <sheetName val="[수목일위.XLS][수목일위.XLS]el_____1239"/>
      <sheetName val="[수목일위.XLS][수목일위.XLS]el_____1236"/>
      <sheetName val="[수목일위.XLS][수목일위.XLS]el_____1237"/>
      <sheetName val="[수목일위.XLS][수목일위.XLS]el_____1244"/>
      <sheetName val="[수목일위.XLS][수목일위.XLS]el_____1245"/>
      <sheetName val="[수목일위.XLS][수목일위.XLS]el_____1240"/>
      <sheetName val="[수목일위.XLS][수목일위.XLS]el_____1241"/>
      <sheetName val="[수목일위.XLS][수목일위.XLS]el_____1242"/>
      <sheetName val="[수목일위.XLS][수목일위.XLS]el_____1243"/>
      <sheetName val="[수목일위.XLS][수목일위.XLS]el_____1248"/>
      <sheetName val="[수목일위.XLS][수목일위.XLS]el_____1249"/>
      <sheetName val="[수목일위.XLS][수목일위.XLS]el_____1246"/>
      <sheetName val="[수목일위.XLS][수목일위.XLS]el_____1247"/>
      <sheetName val="[수목일위.XLS][수목일위.XLS]el_____1252"/>
      <sheetName val="[수목일위.XLS][수목일위.XLS]el_____1253"/>
      <sheetName val="[수목일위.XLS][수목일위.XLS]el_____1260"/>
      <sheetName val="[수목일위.XLS][수목일위.XLS]el_____1261"/>
      <sheetName val="[수목일위.XLS][수목일위.XLS]el_____1262"/>
      <sheetName val="[수목일위.XLS][수목일위.XLS]el_____1263"/>
      <sheetName val="[수목일위.XLS][수목일위.XLS]el_____1254"/>
      <sheetName val="[수목일위.XLS][수목일위.XLS]el_____1255"/>
      <sheetName val="[수목일위.XLS][수목일위.XLS]el_____1256"/>
      <sheetName val="[수목일위.XLS][수목일위.XLS]el_____1257"/>
      <sheetName val="[수목일위.XLS][수목일위.XLS]el_____1258"/>
      <sheetName val="[수목일위.XLS][수목일위.XLS]el_____1259"/>
      <sheetName val="[수목일위.XLS][수목일위.XLS]el_____1264"/>
      <sheetName val="[수목일위.XLS][수목일위.XLS]el_____1265"/>
      <sheetName val="[수목일위.XLS][수목일위.XLS]el_설____목_4"/>
      <sheetName val="[수목일위.XLS][수목일위.XLS]el_설____목_5"/>
      <sheetName val="[수목일위.XLS][수목일위.XLS]el_____1286"/>
      <sheetName val="[수목일위.XLS][수목일위.XLS]el_____1287"/>
      <sheetName val="[수목일위.XLS][수목일위.XLS]el_____1292"/>
      <sheetName val="[수목일위.XLS][수목일위.XLS]el_____1293"/>
      <sheetName val="[수목일위.XLS][수목일위.XLS]el_____1270"/>
      <sheetName val="[수목일위.XLS][수목일위.XLS]el_____1271"/>
      <sheetName val="[수목일위.XLS][수목일위.XLS]el_____1272"/>
      <sheetName val="[수목일위.XLS][수목일위.XLS]el_____1273"/>
      <sheetName val="[수목일위.XLS][수목일위.XLS]el_____1278"/>
      <sheetName val="[수목일위.XLS][수목일위.XLS]el_____1279"/>
      <sheetName val="[수목일위.XLS][수목일위.XLS]el_____1274"/>
      <sheetName val="[수목일위.XLS][수목일위.XLS]el_____1275"/>
      <sheetName val="[수목일위.XLS][수목일위.XLS]el_____1276"/>
      <sheetName val="[수목일위.XLS][수목일위.XLS]el_____1277"/>
      <sheetName val="[수목일위.XLS][수목일위.XLS]el_____1280"/>
      <sheetName val="[수목일위.XLS][수목일위.XLS]el_____1281"/>
      <sheetName val="[수목일위.XLS][수목일위.XLS]el_____1284"/>
      <sheetName val="[수목일위.XLS][수목일위.XLS]el_____1285"/>
      <sheetName val="[수목일위.XLS][수목일위.XLS]el_____1282"/>
      <sheetName val="[수목일위.XLS][수목일위.XLS]el_____1283"/>
      <sheetName val="[수목일위.XLS][수목일위.XLS]el_____1290"/>
      <sheetName val="[수목일위.XLS][수목일위.XLS]el_____1291"/>
      <sheetName val="[수목일위.XLS][수목일위.XLS]el_____1288"/>
      <sheetName val="[수목일위.XLS][수목일위.XLS]el_____1289"/>
      <sheetName val="[수목일위.XLS][수목일위.XLS]el_____1302"/>
      <sheetName val="[수목일위.XLS][수목일위.XLS]el_____1303"/>
      <sheetName val="[수목일위.XLS][수목일위.XLS]el_____1294"/>
      <sheetName val="[수목일위.XLS][수목일위.XLS]el_____1295"/>
      <sheetName val="[수목일위.XLS][수목일위.XLS]el_____1300"/>
      <sheetName val="[수목일위.XLS][수목일위.XLS]el_____1301"/>
      <sheetName val="[수목일위.XLS][수목일위.XLS]el_____1296"/>
      <sheetName val="[수목일위.XLS][수목일위.XLS]el_____1297"/>
      <sheetName val="[수목일위.XLS][수목일위.XLS]el_____1298"/>
      <sheetName val="[수목일위.XLS][수목일위.XLS]el_____1299"/>
      <sheetName val="[수목일위.XLS][수목일위.XLS]el_____1304"/>
      <sheetName val="[수목일위.XLS][수목일위.XLS]el_____1305"/>
      <sheetName val="[수목일위.XLS][수목일위.XLS]el_____1310"/>
      <sheetName val="[수목일위.XLS][수목일위.XLS]el_____1311"/>
      <sheetName val="[수목일위.XLS][수목일위.XLS]el_____1306"/>
      <sheetName val="[수목일위.XLS][수목일위.XLS]el_____1307"/>
      <sheetName val="[수목일위.XLS][수목일위.XLS]el_____1312"/>
      <sheetName val="[수목일위.XLS][수목일위.XLS]el_____1313"/>
      <sheetName val="[수목일위.XLS][수목일위.XLS]el_____1308"/>
      <sheetName val="[수목일위.XLS][수목일위.XLS]el_____1309"/>
      <sheetName val="[수목일위.XLS][수목일위.XLS]el_____1316"/>
      <sheetName val="[수목일위.XLS][수목일위.XLS]el_____1317"/>
      <sheetName val="[수목일위.XLS][수목일위.XLS]el_____1334"/>
      <sheetName val="[수목일위.XLS][수목일위.XLS]el_____1335"/>
      <sheetName val="[수목일위.XLS][수목일위.XLS]el_____1314"/>
      <sheetName val="[수목일위.XLS][수목일위.XLS]el_____1315"/>
      <sheetName val="[수목일위.XLS][수목일위.XLS]el_____1336"/>
      <sheetName val="[수목일위.XLS][수목일위.XLS]el_____1337"/>
      <sheetName val="[수목일위.XLS][수목일위.XLS]el_____1318"/>
      <sheetName val="[수목일위.XLS][수목일위.XLS]el_____1319"/>
      <sheetName val="[수목일위.XLS][수목일위.XLS]el_____1322"/>
      <sheetName val="[수목일위.XLS][수목일위.XLS]el_____1323"/>
      <sheetName val="[수목일위.XLS][수목일위.XLS]el_____1320"/>
      <sheetName val="[수목일위.XLS][수목일위.XLS]el_____1321"/>
      <sheetName val="[수목일위.XLS][수목일위.XLS]el_____1330"/>
      <sheetName val="[수목일위.XLS][수목일위.XLS]el_____1331"/>
      <sheetName val="[수목일위.XLS][수목일위.XLS]el_____1324"/>
      <sheetName val="[수목일위.XLS][수목일위.XLS]el_____1325"/>
      <sheetName val="[수목일위.XLS][수목일위.XLS]el_____1328"/>
      <sheetName val="[수목일위.XLS][수목일위.XLS]el_____1329"/>
      <sheetName val="[수목일위.XLS][수목일위.XLS]el_____1326"/>
      <sheetName val="[수목일위.XLS][수목일위.XLS]el_____1327"/>
      <sheetName val="[수목일위.XLS][수목일위.XLS]el_____1332"/>
      <sheetName val="[수목일위.XLS][수목일위.XLS]el_____1333"/>
      <sheetName val="[수목일위.XLS][수목일위.XLS]el_____1446"/>
      <sheetName val="[수목일위.XLS][수목일위.XLS]el_____1447"/>
      <sheetName val="[수목일위.XLS][수목일위.XLS]el_____1448"/>
      <sheetName val="[수목일위.XLS][수목일위.XLS]el_____1449"/>
      <sheetName val="[수목일위.XLS][수목일위.XLS]el_____1338"/>
      <sheetName val="[수목일위.XLS][수목일위.XLS]el_____1339"/>
      <sheetName val="[수목일위.XLS][수목일위.XLS]el_____1344"/>
      <sheetName val="[수목일위.XLS][수목일위.XLS]el_____1345"/>
      <sheetName val="[수목일위.XLS][수목일위.XLS]el_____1348"/>
      <sheetName val="[수목일위.XLS][수목일위.XLS]el_____1349"/>
      <sheetName val="[수목일위.XLS][수목일위.XLS]el_____1340"/>
      <sheetName val="[수목일위.XLS][수목일위.XLS]el_____1341"/>
      <sheetName val="[수목일위.XLS][수목일위.XLS]el_____1342"/>
      <sheetName val="[수목일위.XLS][수목일위.XLS]el_____1343"/>
      <sheetName val="[수목일위.XLS][수목일위.XLS]el_____1358"/>
      <sheetName val="[수목일위.XLS][수목일위.XLS]el_____1359"/>
      <sheetName val="[수목일위.XLS][수목일위.XLS]el_____1346"/>
      <sheetName val="[수목일위.XLS][수목일위.XLS]el_____1347"/>
      <sheetName val="[수목일위.XLS][수목일위.XLS]el_____1350"/>
      <sheetName val="[수목일위.XLS][수목일위.XLS]el_____1351"/>
      <sheetName val="[수목일위.XLS][수목일위.XLS]el_____1356"/>
      <sheetName val="[수목일위.XLS][수목일위.XLS]el_____1357"/>
      <sheetName val="[수목일위.XLS][수목일위.XLS]el_____1352"/>
      <sheetName val="[수목일위.XLS][수목일위.XLS]el_____1353"/>
      <sheetName val="[수목일위.XLS][수목일위.XLS]el_____1354"/>
      <sheetName val="[수목일위.XLS][수목일위.XLS]el_____1355"/>
      <sheetName val="[수목일위.XLS][수목일위.XLS]el_____1360"/>
      <sheetName val="[수목일위.XLS][수목일위.XLS]el_____1361"/>
      <sheetName val="[수목일위.XLS][수목일위.XLS]el_____1362"/>
      <sheetName val="[수목일위.XLS][수목일위.XLS]el_____1363"/>
      <sheetName val="[수목일위.XLS][수목일위.XLS]el_____1364"/>
      <sheetName val="[수목일위.XLS][수목일위.XLS]el_____1365"/>
      <sheetName val="[수목일위.XLS][수목일위.XLS]el_____1376"/>
      <sheetName val="[수목일위.XLS][수목일위.XLS]el_____1377"/>
      <sheetName val="[수목일위.XLS][수목일위.XLS]el_____1380"/>
      <sheetName val="[수목일위.XLS][수목일위.XLS]el_____1381"/>
      <sheetName val="[수목일위.XLS][수목일위.XLS]el_____1366"/>
      <sheetName val="[수목일위.XLS][수목일위.XLS]el_____1367"/>
      <sheetName val="[수목일위.XLS][수목일위.XLS]el_____1372"/>
      <sheetName val="[수목일위.XLS][수목일위.XLS]el_____1373"/>
      <sheetName val="[수목일위.XLS][수목일위.XLS]el_____1370"/>
      <sheetName val="[수목일위.XLS][수목일위.XLS]el_____1371"/>
      <sheetName val="[수목일위.XLS][수목일위.XLS]el_____1368"/>
      <sheetName val="[수목일위.XLS][수목일위.XLS]el_____1369"/>
      <sheetName val="[수목일위.XLS][수목일위.XLS]el_____1374"/>
      <sheetName val="[수목일위.XLS][수목일위.XLS]el_____1375"/>
      <sheetName val="[수목일위.XLS][수목일위.XLS]el_____1378"/>
      <sheetName val="[수목일위.XLS][수목일위.XLS]el_____1379"/>
      <sheetName val="[수목일위.XLS][수목일위.XLS]el_____1410"/>
      <sheetName val="[수목일위.XLS][수목일위.XLS]el_____1411"/>
      <sheetName val="[수목일위.XLS][수목일위.XLS]el_____1394"/>
      <sheetName val="[수목일위.XLS][수목일위.XLS]el_____1395"/>
      <sheetName val="[수목일위.XLS][수목일위.XLS]el_____1384"/>
      <sheetName val="[수목일위.XLS][수목일위.XLS]el_____1385"/>
      <sheetName val="[수목일위.XLS][수목일위.XLS]el_____1386"/>
      <sheetName val="[수목일위.XLS][수목일위.XLS]el_____1387"/>
      <sheetName val="[수목일위.XLS][수목일위.XLS]el_____1382"/>
      <sheetName val="[수목일위.XLS][수목일위.XLS]el_____1383"/>
      <sheetName val="[수목일위.XLS][수목일위.XLS]el_____1388"/>
      <sheetName val="[수목일위.XLS][수목일위.XLS]el_____1389"/>
      <sheetName val="[수목일위.XLS][수목일위.XLS]el_____1390"/>
      <sheetName val="[수목일위.XLS][수목일위.XLS]el_____1391"/>
      <sheetName val="[수목일위.XLS][수목일위.XLS]el_____1392"/>
      <sheetName val="[수목일위.XLS][수목일위.XLS]el_____1393"/>
      <sheetName val="[수목일위.XLS][수목일위.XLS]el_____1398"/>
      <sheetName val="[수목일위.XLS][수목일위.XLS]el_____1399"/>
      <sheetName val="[수목일위.XLS][수목일위.XLS]el_____1396"/>
      <sheetName val="[수목일위.XLS][수목일위.XLS]el_____1397"/>
      <sheetName val="[수목일위.XLS][수목일위.XLS]el_____1408"/>
      <sheetName val="[수목일위.XLS][수목일위.XLS]el_____1409"/>
      <sheetName val="[수목일위.XLS][수목일위.XLS]el_____1400"/>
      <sheetName val="[수목일위.XLS][수목일위.XLS]el_____1401"/>
      <sheetName val="[수목일위.XLS][수목일위.XLS]el_____1402"/>
      <sheetName val="[수목일위.XLS][수목일위.XLS]el_____1403"/>
      <sheetName val="[수목일위.XLS][수목일위.XLS]el_____1404"/>
      <sheetName val="[수목일위.XLS][수목일위.XLS]el_____1405"/>
      <sheetName val="[수목일위.XLS][수목일위.XLS]el_____1406"/>
      <sheetName val="[수목일위.XLS][수목일위.XLS]el_____1407"/>
      <sheetName val="[수목일위.XLS][수목일위.XLS]el_____1414"/>
      <sheetName val="[수목일위.XLS][수목일위.XLS]el_____1415"/>
      <sheetName val="[수목일위.XLS][수목일위.XLS]el_____1412"/>
      <sheetName val="[수목일위.XLS][수목일위.XLS]el_____1413"/>
      <sheetName val="[수목일위.XLS][수목일위.XLS]el_____1432"/>
      <sheetName val="[수목일위.XLS][수목일위.XLS]el_____1433"/>
      <sheetName val="[수목일위.XLS][수목일위.XLS]el_____1416"/>
      <sheetName val="[수목일위.XLS][수목일위.XLS]el_____1417"/>
      <sheetName val="[수목일위.XLS][수목일위.XLS]el_____1418"/>
      <sheetName val="[수목일위.XLS][수목일위.XLS]el_____1419"/>
      <sheetName val="[수목일위.XLS][수목일위.XLS]el_____1424"/>
      <sheetName val="[수목일위.XLS][수목일위.XLS]el_____1425"/>
      <sheetName val="[수목일위.XLS][수목일위.XLS]el_____1422"/>
      <sheetName val="[수목일위.XLS][수목일위.XLS]el_____1423"/>
      <sheetName val="[수목일위.XLS][수목일위.XLS]el_____1420"/>
      <sheetName val="[수목일위.XLS][수목일위.XLS]el_____1421"/>
      <sheetName val="[수목일위.XLS][수목일위.XLS]el_____1426"/>
      <sheetName val="[수목일위.XLS][수목일위.XLS]el_____1427"/>
      <sheetName val="[수목일위.XLS][수목일위.XLS]el_____1428"/>
      <sheetName val="[수목일위.XLS][수목일위.XLS]el_____1429"/>
      <sheetName val="집계표_식재"/>
      <sheetName val="장비종합부표"/>
      <sheetName val="부표"/>
      <sheetName val="[수목일위.XLS][수목일위.XLS]el_____1430"/>
      <sheetName val="[수목일위.XLS][수목일위.XLS]el_____1431"/>
      <sheetName val="[수목일위.XLS][수목일위.XLS]el_____1444"/>
      <sheetName val="[수목일위.XLS][수목일위.XLS]el_____1445"/>
      <sheetName val="[수목일위.XLS][수목일위.XLS]el_____1440"/>
      <sheetName val="[수목일위.XLS][수목일위.XLS]el_____1441"/>
      <sheetName val="[수목일위.XLS][수목일위.XLS]el_____1434"/>
      <sheetName val="[수목일위.XLS][수목일위.XLS]el_____1435"/>
      <sheetName val="[수목일위.XLS][수목일위.XLS]el_____1436"/>
      <sheetName val="[수목일위.XLS][수목일위.XLS]el_____1437"/>
      <sheetName val="[수목일위.XLS][수목일위.XLS]el_____1438"/>
      <sheetName val="[수목일위.XLS][수목일위.XLS]el_____1439"/>
      <sheetName val="[수목일위.XLS][수목일위.XLS]el_____1442"/>
      <sheetName val="[수목일위.XLS][수목일위.XLS]el_____1443"/>
      <sheetName val="[수목일위.XLS][수목일위.XLS]el_____1456"/>
      <sheetName val="[수목일위.XLS][수목일위.XLS]el_____1457"/>
      <sheetName val="[수목일위.XLS][수목일위.XLS]el_____1458"/>
      <sheetName val="[수목일위.XLS][수목일위.XLS]el_____1459"/>
      <sheetName val="[수목일위.XLS][수목일위.XLS]el_____1450"/>
      <sheetName val="[수목일위.XLS][수목일위.XLS]el_____1451"/>
      <sheetName val="[수목일위.XLS][수목일위.XLS]el_____1454"/>
      <sheetName val="[수목일위.XLS][수목일위.XLS]el_____1455"/>
      <sheetName val="[수목일위.XLS][수목일위.XLS]el_____1452"/>
      <sheetName val="[수목일위.XLS][수목일위.XLS]el_____1453"/>
      <sheetName val="[수목일위.XLS][수목일위.XLS]el_____1462"/>
      <sheetName val="[수목일위.XLS][수목일위.XLS]el_____1463"/>
      <sheetName val="[수목일위.XLS][수목일위.XLS]el_____1460"/>
      <sheetName val="[수목일위.XLS][수목일위.XLS]el_____1461"/>
      <sheetName val="[수목일위.XLS][수목일위.XLS]el_____1464"/>
      <sheetName val="[수목일위.XLS][수목일위.XLS]el_____1465"/>
      <sheetName val="[수목일위.XLS][수목일위.XLS]el_____1466"/>
      <sheetName val="[수목일위.XLS][수목일위.XLS]el_____1467"/>
      <sheetName val="[수목일위.XLS][수목일위.XLS]el_____1478"/>
      <sheetName val="[수목일위.XLS][수목일위.XLS]el_____1479"/>
      <sheetName val="[수목일위.XLS][수목일위.XLS]el_____1468"/>
      <sheetName val="[수목일위.XLS][수목일위.XLS]el_____1469"/>
      <sheetName val="[수목일위.XLS][수목일위.XLS]el_____1470"/>
      <sheetName val="[수목일위.XLS][수목일위.XLS]el_____1471"/>
      <sheetName val="[수목일위.XLS][수목일위.XLS]el_____1472"/>
      <sheetName val="[수목일위.XLS][수목일위.XLS]el_____1473"/>
      <sheetName val="[수목일위.XLS][수목일위.XLS]el_____1474"/>
      <sheetName val="[수목일위.XLS][수목일위.XLS]el_____1475"/>
      <sheetName val="[수목일위.XLS][수목일위.XLS]el_____1476"/>
      <sheetName val="[수목일위.XLS][수목일위.XLS]el_____1477"/>
      <sheetName val="안정검토(온က_x0000_"/>
      <sheetName val="L԰_x0000_缀"/>
      <sheetName val="3차ᨁ㐜"/>
      <sheetName val="3차큶汦"/>
      <sheetName val="부舠ᗂ䌸"/>
      <sheetName val="DATA_Ul䢑耙"/>
      <sheetName val="내ÈὙ"/>
    </sheetNames>
    <sheetDataSet>
      <sheetData sheetId="0">
        <row r="5">
          <cell r="B5">
            <v>0.09</v>
          </cell>
        </row>
        <row r="18">
          <cell r="B18">
            <v>0.14000000000000001</v>
          </cell>
          <cell r="C18">
            <v>0.09</v>
          </cell>
        </row>
        <row r="19">
          <cell r="B19">
            <v>0.23</v>
          </cell>
          <cell r="C19">
            <v>0.14000000000000001</v>
          </cell>
        </row>
        <row r="20">
          <cell r="B20">
            <v>0.32</v>
          </cell>
          <cell r="C20">
            <v>0.19</v>
          </cell>
        </row>
        <row r="22">
          <cell r="B22">
            <v>0.5</v>
          </cell>
          <cell r="C22">
            <v>0.28999999999999998</v>
          </cell>
        </row>
        <row r="24">
          <cell r="B24">
            <v>0.68</v>
          </cell>
          <cell r="C24">
            <v>0.39</v>
          </cell>
        </row>
        <row r="48">
          <cell r="B48">
            <v>0.11</v>
          </cell>
          <cell r="C48">
            <v>7.0000000000000007E-2</v>
          </cell>
        </row>
        <row r="49">
          <cell r="B49">
            <v>0.17</v>
          </cell>
          <cell r="C49">
            <v>0.1</v>
          </cell>
        </row>
        <row r="50">
          <cell r="B50">
            <v>0.23</v>
          </cell>
          <cell r="C50">
            <v>0.14000000000000001</v>
          </cell>
        </row>
        <row r="51">
          <cell r="B51">
            <v>0.3</v>
          </cell>
          <cell r="C51">
            <v>0.18</v>
          </cell>
        </row>
        <row r="52">
          <cell r="B52">
            <v>0.37</v>
          </cell>
          <cell r="C52">
            <v>0.22</v>
          </cell>
        </row>
        <row r="54">
          <cell r="B54">
            <v>0.51</v>
          </cell>
          <cell r="C54">
            <v>0.3</v>
          </cell>
        </row>
        <row r="56">
          <cell r="B56">
            <v>0.65</v>
          </cell>
          <cell r="C56">
            <v>0.39</v>
          </cell>
        </row>
        <row r="59">
          <cell r="B59">
            <v>0.87</v>
          </cell>
          <cell r="C59">
            <v>0.52</v>
          </cell>
        </row>
      </sheetData>
      <sheetData sheetId="1">
        <row r="2">
          <cell r="E2">
            <v>23200</v>
          </cell>
        </row>
        <row r="3">
          <cell r="E3">
            <v>44600</v>
          </cell>
        </row>
        <row r="4">
          <cell r="E4">
            <v>66500</v>
          </cell>
        </row>
        <row r="5">
          <cell r="E5">
            <v>123000</v>
          </cell>
        </row>
        <row r="6">
          <cell r="E6">
            <v>3600</v>
          </cell>
        </row>
        <row r="7">
          <cell r="E7">
            <v>6400</v>
          </cell>
        </row>
        <row r="8">
          <cell r="E8">
            <v>13000</v>
          </cell>
        </row>
        <row r="9">
          <cell r="E9">
            <v>22300</v>
          </cell>
        </row>
        <row r="10">
          <cell r="E10">
            <v>47700</v>
          </cell>
        </row>
        <row r="11">
          <cell r="E11">
            <v>203800</v>
          </cell>
        </row>
        <row r="12">
          <cell r="E12">
            <v>407710</v>
          </cell>
        </row>
        <row r="13">
          <cell r="E13">
            <v>815430</v>
          </cell>
        </row>
        <row r="14">
          <cell r="E14">
            <v>1630860</v>
          </cell>
        </row>
        <row r="15">
          <cell r="E15">
            <v>6100</v>
          </cell>
        </row>
        <row r="16">
          <cell r="E16">
            <v>9700</v>
          </cell>
        </row>
        <row r="17">
          <cell r="E17">
            <v>13500</v>
          </cell>
        </row>
        <row r="18">
          <cell r="E18">
            <v>20800</v>
          </cell>
        </row>
        <row r="19">
          <cell r="E19">
            <v>37500</v>
          </cell>
        </row>
        <row r="20">
          <cell r="E20">
            <v>18600</v>
          </cell>
        </row>
        <row r="21">
          <cell r="E21">
            <v>42000</v>
          </cell>
        </row>
        <row r="22">
          <cell r="E22">
            <v>41500</v>
          </cell>
        </row>
        <row r="23">
          <cell r="E23">
            <v>68250</v>
          </cell>
        </row>
        <row r="24">
          <cell r="E24">
            <v>76100</v>
          </cell>
        </row>
        <row r="25">
          <cell r="E25">
            <v>157500</v>
          </cell>
        </row>
        <row r="26">
          <cell r="E26">
            <v>127000</v>
          </cell>
        </row>
        <row r="27">
          <cell r="E27">
            <v>380</v>
          </cell>
        </row>
        <row r="28">
          <cell r="E28">
            <v>910</v>
          </cell>
        </row>
        <row r="29">
          <cell r="E29">
            <v>1400</v>
          </cell>
        </row>
        <row r="30">
          <cell r="E30">
            <v>3460</v>
          </cell>
        </row>
        <row r="31">
          <cell r="E31">
            <v>3100</v>
          </cell>
        </row>
        <row r="32">
          <cell r="E32">
            <v>5300</v>
          </cell>
        </row>
        <row r="33">
          <cell r="E33">
            <v>8500</v>
          </cell>
        </row>
        <row r="34">
          <cell r="E34">
            <v>23700</v>
          </cell>
        </row>
        <row r="35">
          <cell r="E35">
            <v>71170</v>
          </cell>
        </row>
        <row r="36">
          <cell r="E36">
            <v>4070</v>
          </cell>
        </row>
        <row r="37">
          <cell r="E37">
            <v>5100</v>
          </cell>
        </row>
        <row r="38">
          <cell r="E38">
            <v>10000</v>
          </cell>
        </row>
        <row r="39">
          <cell r="E39">
            <v>23500</v>
          </cell>
        </row>
        <row r="40">
          <cell r="E40">
            <v>45600</v>
          </cell>
        </row>
        <row r="42">
          <cell r="E42">
            <v>27000</v>
          </cell>
        </row>
        <row r="44">
          <cell r="E44">
            <v>2200</v>
          </cell>
        </row>
        <row r="45">
          <cell r="E45">
            <v>3200</v>
          </cell>
        </row>
        <row r="47">
          <cell r="E47">
            <v>22400</v>
          </cell>
        </row>
        <row r="48">
          <cell r="E48">
            <v>271810</v>
          </cell>
        </row>
        <row r="49">
          <cell r="E49">
            <v>327470</v>
          </cell>
        </row>
        <row r="50">
          <cell r="E50">
            <v>427240</v>
          </cell>
        </row>
        <row r="51">
          <cell r="E51">
            <v>1500</v>
          </cell>
        </row>
        <row r="52">
          <cell r="E52">
            <v>2200</v>
          </cell>
        </row>
        <row r="53">
          <cell r="E53">
            <v>5800</v>
          </cell>
        </row>
        <row r="54">
          <cell r="E54">
            <v>14000</v>
          </cell>
        </row>
        <row r="55">
          <cell r="E55">
            <v>20000</v>
          </cell>
        </row>
        <row r="56">
          <cell r="E56">
            <v>30100</v>
          </cell>
        </row>
        <row r="57">
          <cell r="E57">
            <v>45200</v>
          </cell>
        </row>
        <row r="58">
          <cell r="E58">
            <v>13500</v>
          </cell>
        </row>
        <row r="59">
          <cell r="E59">
            <v>25600</v>
          </cell>
        </row>
        <row r="60">
          <cell r="E60">
            <v>55600</v>
          </cell>
        </row>
        <row r="61">
          <cell r="E61">
            <v>13600</v>
          </cell>
        </row>
        <row r="62">
          <cell r="E62">
            <v>42500</v>
          </cell>
        </row>
        <row r="63">
          <cell r="E63">
            <v>50400</v>
          </cell>
        </row>
        <row r="64">
          <cell r="E64">
            <v>82000</v>
          </cell>
        </row>
        <row r="65">
          <cell r="E65">
            <v>18900</v>
          </cell>
        </row>
        <row r="66">
          <cell r="E66">
            <v>52600</v>
          </cell>
        </row>
        <row r="67">
          <cell r="E67">
            <v>98600</v>
          </cell>
        </row>
        <row r="68">
          <cell r="E68">
            <v>148200</v>
          </cell>
        </row>
        <row r="69">
          <cell r="E69">
            <v>48200</v>
          </cell>
        </row>
        <row r="70">
          <cell r="E70">
            <v>164700</v>
          </cell>
        </row>
        <row r="71">
          <cell r="E71">
            <v>294200</v>
          </cell>
        </row>
        <row r="72">
          <cell r="E72">
            <v>411900</v>
          </cell>
        </row>
        <row r="73">
          <cell r="E73">
            <v>258900</v>
          </cell>
        </row>
        <row r="74">
          <cell r="E74">
            <v>482500</v>
          </cell>
        </row>
        <row r="75">
          <cell r="E75">
            <v>765000</v>
          </cell>
        </row>
        <row r="76">
          <cell r="E76">
            <v>5800</v>
          </cell>
        </row>
        <row r="77">
          <cell r="E77">
            <v>12900</v>
          </cell>
        </row>
        <row r="78">
          <cell r="E78">
            <v>29400</v>
          </cell>
        </row>
        <row r="79">
          <cell r="E79">
            <v>52000</v>
          </cell>
        </row>
        <row r="80">
          <cell r="E80">
            <v>91700</v>
          </cell>
        </row>
        <row r="81">
          <cell r="E81">
            <v>12000</v>
          </cell>
        </row>
        <row r="82">
          <cell r="E82">
            <v>18600</v>
          </cell>
        </row>
        <row r="83">
          <cell r="E83">
            <v>33600</v>
          </cell>
        </row>
        <row r="84">
          <cell r="E84">
            <v>61800</v>
          </cell>
        </row>
        <row r="85">
          <cell r="E85">
            <v>244540</v>
          </cell>
        </row>
        <row r="86">
          <cell r="E86">
            <v>24800</v>
          </cell>
        </row>
        <row r="87">
          <cell r="E87">
            <v>36600</v>
          </cell>
        </row>
        <row r="88">
          <cell r="E88">
            <v>54300</v>
          </cell>
        </row>
        <row r="89">
          <cell r="E89">
            <v>85200</v>
          </cell>
        </row>
        <row r="90">
          <cell r="E90">
            <v>220600</v>
          </cell>
        </row>
        <row r="91">
          <cell r="E91">
            <v>367400</v>
          </cell>
        </row>
        <row r="92">
          <cell r="E92">
            <v>4600</v>
          </cell>
        </row>
        <row r="93">
          <cell r="E93">
            <v>7200</v>
          </cell>
        </row>
        <row r="94">
          <cell r="E94">
            <v>13200</v>
          </cell>
        </row>
        <row r="95">
          <cell r="E95">
            <v>30300</v>
          </cell>
        </row>
        <row r="96">
          <cell r="E96">
            <v>164700</v>
          </cell>
        </row>
        <row r="97">
          <cell r="E97">
            <v>12000</v>
          </cell>
        </row>
        <row r="98">
          <cell r="E98">
            <v>19600</v>
          </cell>
        </row>
        <row r="100">
          <cell r="E100">
            <v>64400</v>
          </cell>
        </row>
        <row r="101">
          <cell r="E101">
            <v>20100</v>
          </cell>
        </row>
        <row r="102">
          <cell r="E102">
            <v>30500</v>
          </cell>
        </row>
        <row r="103">
          <cell r="E103">
            <v>63000</v>
          </cell>
        </row>
        <row r="105">
          <cell r="E105">
            <v>173000</v>
          </cell>
        </row>
        <row r="106">
          <cell r="E106">
            <v>361000</v>
          </cell>
        </row>
        <row r="107">
          <cell r="E107">
            <v>476170</v>
          </cell>
        </row>
        <row r="108">
          <cell r="E108">
            <v>663000</v>
          </cell>
        </row>
        <row r="109">
          <cell r="E109">
            <v>998000</v>
          </cell>
        </row>
        <row r="110">
          <cell r="E110">
            <v>2224530</v>
          </cell>
        </row>
        <row r="111">
          <cell r="E111">
            <v>23600</v>
          </cell>
        </row>
        <row r="112">
          <cell r="E112">
            <v>72600</v>
          </cell>
        </row>
        <row r="113">
          <cell r="E113">
            <v>175300</v>
          </cell>
        </row>
        <row r="114">
          <cell r="E114">
            <v>600</v>
          </cell>
        </row>
        <row r="115">
          <cell r="E115">
            <v>29300</v>
          </cell>
        </row>
        <row r="116">
          <cell r="E116">
            <v>82300</v>
          </cell>
        </row>
        <row r="117">
          <cell r="E117">
            <v>120000</v>
          </cell>
        </row>
        <row r="118">
          <cell r="E118">
            <v>180000</v>
          </cell>
        </row>
        <row r="119">
          <cell r="E119">
            <v>8300</v>
          </cell>
        </row>
        <row r="120">
          <cell r="E120">
            <v>25200</v>
          </cell>
        </row>
        <row r="121">
          <cell r="E121">
            <v>25500</v>
          </cell>
        </row>
        <row r="122">
          <cell r="E122">
            <v>49100</v>
          </cell>
        </row>
        <row r="123">
          <cell r="E123">
            <v>81700</v>
          </cell>
        </row>
        <row r="124">
          <cell r="E124">
            <v>25100</v>
          </cell>
        </row>
        <row r="125">
          <cell r="E125">
            <v>40000</v>
          </cell>
        </row>
        <row r="126">
          <cell r="E126">
            <v>77200</v>
          </cell>
        </row>
        <row r="127">
          <cell r="E127">
            <v>136000</v>
          </cell>
        </row>
        <row r="128">
          <cell r="E128">
            <v>2600</v>
          </cell>
        </row>
        <row r="129">
          <cell r="E129">
            <v>8030</v>
          </cell>
        </row>
        <row r="130">
          <cell r="E130">
            <v>12650</v>
          </cell>
        </row>
        <row r="131">
          <cell r="E131">
            <v>10000</v>
          </cell>
        </row>
        <row r="132">
          <cell r="E132">
            <v>18000</v>
          </cell>
        </row>
        <row r="133">
          <cell r="E133">
            <v>36000</v>
          </cell>
        </row>
        <row r="134">
          <cell r="E134">
            <v>54700</v>
          </cell>
        </row>
        <row r="135">
          <cell r="E135">
            <v>97500</v>
          </cell>
        </row>
        <row r="136">
          <cell r="E136">
            <v>289060</v>
          </cell>
        </row>
        <row r="137">
          <cell r="E137">
            <v>12500</v>
          </cell>
        </row>
        <row r="138">
          <cell r="E138">
            <v>23600</v>
          </cell>
        </row>
        <row r="139">
          <cell r="E139">
            <v>43800</v>
          </cell>
        </row>
        <row r="140">
          <cell r="E140">
            <v>81100</v>
          </cell>
        </row>
        <row r="141">
          <cell r="E141">
            <v>2300</v>
          </cell>
        </row>
        <row r="142">
          <cell r="E142">
            <v>10500</v>
          </cell>
        </row>
        <row r="143">
          <cell r="E143">
            <v>16100</v>
          </cell>
        </row>
        <row r="144">
          <cell r="E144">
            <v>33500</v>
          </cell>
        </row>
        <row r="145">
          <cell r="E145">
            <v>4800</v>
          </cell>
        </row>
        <row r="146">
          <cell r="E146">
            <v>11200</v>
          </cell>
        </row>
        <row r="147">
          <cell r="E147">
            <v>21000</v>
          </cell>
        </row>
        <row r="148">
          <cell r="E148">
            <v>180000</v>
          </cell>
        </row>
        <row r="149">
          <cell r="E149">
            <v>308700</v>
          </cell>
        </row>
        <row r="150">
          <cell r="E150">
            <v>372960</v>
          </cell>
        </row>
        <row r="151">
          <cell r="E151">
            <v>406000</v>
          </cell>
        </row>
        <row r="152">
          <cell r="E152">
            <v>1662040</v>
          </cell>
        </row>
        <row r="153">
          <cell r="E153">
            <v>11000</v>
          </cell>
        </row>
        <row r="154">
          <cell r="E154">
            <v>23500</v>
          </cell>
        </row>
        <row r="155">
          <cell r="E155">
            <v>36700</v>
          </cell>
        </row>
        <row r="156">
          <cell r="E156">
            <v>7300</v>
          </cell>
        </row>
        <row r="157">
          <cell r="E157">
            <v>21900</v>
          </cell>
        </row>
        <row r="158">
          <cell r="E158">
            <v>61000</v>
          </cell>
        </row>
        <row r="159">
          <cell r="E159">
            <v>99900</v>
          </cell>
        </row>
        <row r="160">
          <cell r="E160">
            <v>14800</v>
          </cell>
        </row>
        <row r="161">
          <cell r="E161">
            <v>33100</v>
          </cell>
        </row>
        <row r="162">
          <cell r="E162">
            <v>131040</v>
          </cell>
        </row>
        <row r="163">
          <cell r="E163">
            <v>1300</v>
          </cell>
        </row>
        <row r="164">
          <cell r="E164">
            <v>2000</v>
          </cell>
        </row>
        <row r="165">
          <cell r="E165">
            <v>3900</v>
          </cell>
        </row>
        <row r="166">
          <cell r="E166">
            <v>2400</v>
          </cell>
        </row>
        <row r="168">
          <cell r="E168">
            <v>3670</v>
          </cell>
        </row>
        <row r="169">
          <cell r="E169">
            <v>8820</v>
          </cell>
        </row>
        <row r="170">
          <cell r="E170">
            <v>11760</v>
          </cell>
        </row>
        <row r="171">
          <cell r="E171">
            <v>10100</v>
          </cell>
        </row>
        <row r="172">
          <cell r="E172">
            <v>17100</v>
          </cell>
        </row>
        <row r="173">
          <cell r="E173">
            <v>31100</v>
          </cell>
        </row>
        <row r="174">
          <cell r="E174">
            <v>162500</v>
          </cell>
        </row>
        <row r="176">
          <cell r="E176">
            <v>21000</v>
          </cell>
        </row>
        <row r="177">
          <cell r="E177">
            <v>30100</v>
          </cell>
        </row>
        <row r="178">
          <cell r="E178">
            <v>98800</v>
          </cell>
        </row>
        <row r="179">
          <cell r="E179">
            <v>158000</v>
          </cell>
        </row>
        <row r="180">
          <cell r="E180">
            <v>202000</v>
          </cell>
        </row>
        <row r="183">
          <cell r="E183">
            <v>1300</v>
          </cell>
        </row>
        <row r="184">
          <cell r="E184">
            <v>2800</v>
          </cell>
        </row>
        <row r="185">
          <cell r="E185">
            <v>4000</v>
          </cell>
        </row>
        <row r="186">
          <cell r="E186">
            <v>10500</v>
          </cell>
        </row>
        <row r="187">
          <cell r="E187">
            <v>24700</v>
          </cell>
        </row>
        <row r="188">
          <cell r="E188">
            <v>50600</v>
          </cell>
        </row>
        <row r="189">
          <cell r="E189">
            <v>88000</v>
          </cell>
        </row>
        <row r="190">
          <cell r="E190">
            <v>176500</v>
          </cell>
        </row>
        <row r="191">
          <cell r="E191">
            <v>8100</v>
          </cell>
        </row>
        <row r="192">
          <cell r="E192">
            <v>10900</v>
          </cell>
        </row>
        <row r="193">
          <cell r="E193">
            <v>18600</v>
          </cell>
        </row>
        <row r="194">
          <cell r="E194">
            <v>76120</v>
          </cell>
        </row>
        <row r="195">
          <cell r="E195">
            <v>101000</v>
          </cell>
        </row>
        <row r="196">
          <cell r="E196">
            <v>149000</v>
          </cell>
        </row>
        <row r="197">
          <cell r="E197">
            <v>290000</v>
          </cell>
        </row>
        <row r="198">
          <cell r="E198">
            <v>466000</v>
          </cell>
        </row>
        <row r="199">
          <cell r="E199">
            <v>1544760</v>
          </cell>
        </row>
        <row r="200">
          <cell r="E200">
            <v>5600</v>
          </cell>
        </row>
        <row r="201">
          <cell r="E201">
            <v>17200</v>
          </cell>
        </row>
        <row r="202">
          <cell r="E202">
            <v>9200</v>
          </cell>
        </row>
        <row r="203">
          <cell r="E203">
            <v>18200</v>
          </cell>
        </row>
        <row r="204">
          <cell r="E204">
            <v>34700</v>
          </cell>
        </row>
        <row r="205">
          <cell r="E205">
            <v>65100</v>
          </cell>
        </row>
        <row r="206">
          <cell r="E206">
            <v>108000</v>
          </cell>
        </row>
        <row r="207">
          <cell r="E207">
            <v>150000</v>
          </cell>
        </row>
        <row r="210">
          <cell r="E210">
            <v>9500</v>
          </cell>
        </row>
        <row r="211">
          <cell r="E211">
            <v>16000</v>
          </cell>
        </row>
        <row r="212">
          <cell r="E212">
            <v>26400</v>
          </cell>
        </row>
        <row r="213">
          <cell r="E213">
            <v>47700</v>
          </cell>
        </row>
        <row r="214">
          <cell r="E214">
            <v>70600</v>
          </cell>
        </row>
        <row r="215">
          <cell r="E215">
            <v>154700</v>
          </cell>
        </row>
        <row r="216">
          <cell r="E216">
            <v>430</v>
          </cell>
        </row>
        <row r="217">
          <cell r="E217">
            <v>1100</v>
          </cell>
        </row>
        <row r="218">
          <cell r="E218">
            <v>1000</v>
          </cell>
        </row>
        <row r="219">
          <cell r="E219">
            <v>1500</v>
          </cell>
        </row>
        <row r="220">
          <cell r="E220">
            <v>4700</v>
          </cell>
        </row>
        <row r="221">
          <cell r="E221">
            <v>22300</v>
          </cell>
        </row>
        <row r="222">
          <cell r="E222">
            <v>36400</v>
          </cell>
        </row>
        <row r="223">
          <cell r="E223">
            <v>52900</v>
          </cell>
        </row>
        <row r="224">
          <cell r="E224">
            <v>4000</v>
          </cell>
        </row>
        <row r="225">
          <cell r="E225">
            <v>8200</v>
          </cell>
        </row>
        <row r="552">
          <cell r="E552">
            <v>48300</v>
          </cell>
        </row>
      </sheetData>
      <sheetData sheetId="2" refreshError="1"/>
      <sheetData sheetId="3" refreshError="1"/>
      <sheetData sheetId="4" refreshError="1"/>
      <sheetData sheetId="5" refreshError="1"/>
      <sheetData sheetId="6">
        <row r="2">
          <cell r="E2">
            <v>23200</v>
          </cell>
        </row>
      </sheetData>
      <sheetData sheetId="7">
        <row r="2">
          <cell r="E2">
            <v>23200</v>
          </cell>
        </row>
      </sheetData>
      <sheetData sheetId="8" refreshError="1"/>
      <sheetData sheetId="9" refreshError="1"/>
      <sheetData sheetId="10">
        <row r="2">
          <cell r="E2">
            <v>23200</v>
          </cell>
        </row>
      </sheetData>
      <sheetData sheetId="11">
        <row r="2">
          <cell r="E2">
            <v>23200</v>
          </cell>
        </row>
      </sheetData>
      <sheetData sheetId="12">
        <row r="2">
          <cell r="E2">
            <v>23200</v>
          </cell>
        </row>
      </sheetData>
      <sheetData sheetId="13">
        <row r="2">
          <cell r="E2">
            <v>23200</v>
          </cell>
        </row>
      </sheetData>
      <sheetData sheetId="14">
        <row r="2">
          <cell r="E2">
            <v>23200</v>
          </cell>
        </row>
      </sheetData>
      <sheetData sheetId="15">
        <row r="2">
          <cell r="E2">
            <v>23200</v>
          </cell>
        </row>
      </sheetData>
      <sheetData sheetId="16">
        <row r="2">
          <cell r="E2">
            <v>23200</v>
          </cell>
        </row>
      </sheetData>
      <sheetData sheetId="17">
        <row r="2">
          <cell r="E2">
            <v>23200</v>
          </cell>
        </row>
      </sheetData>
      <sheetData sheetId="18">
        <row r="2">
          <cell r="E2">
            <v>23200</v>
          </cell>
        </row>
      </sheetData>
      <sheetData sheetId="19"/>
      <sheetData sheetId="20"/>
      <sheetData sheetId="21"/>
      <sheetData sheetId="22"/>
      <sheetData sheetId="23">
        <row r="2">
          <cell r="E2">
            <v>23200</v>
          </cell>
        </row>
      </sheetData>
      <sheetData sheetId="24">
        <row r="2">
          <cell r="E2">
            <v>23200</v>
          </cell>
        </row>
      </sheetData>
      <sheetData sheetId="25">
        <row r="2">
          <cell r="E2">
            <v>23200</v>
          </cell>
        </row>
      </sheetData>
      <sheetData sheetId="26">
        <row r="2">
          <cell r="E2">
            <v>23200</v>
          </cell>
        </row>
      </sheetData>
      <sheetData sheetId="27">
        <row r="2">
          <cell r="E2">
            <v>23200</v>
          </cell>
        </row>
      </sheetData>
      <sheetData sheetId="28">
        <row r="2">
          <cell r="E2">
            <v>23200</v>
          </cell>
        </row>
      </sheetData>
      <sheetData sheetId="29">
        <row r="2">
          <cell r="E2">
            <v>23200</v>
          </cell>
        </row>
      </sheetData>
      <sheetData sheetId="30">
        <row r="2">
          <cell r="E2">
            <v>23200</v>
          </cell>
        </row>
      </sheetData>
      <sheetData sheetId="31">
        <row r="2">
          <cell r="E2">
            <v>23200</v>
          </cell>
        </row>
      </sheetData>
      <sheetData sheetId="32">
        <row r="2">
          <cell r="E2">
            <v>23200</v>
          </cell>
        </row>
      </sheetData>
      <sheetData sheetId="33">
        <row r="2">
          <cell r="E2">
            <v>23200</v>
          </cell>
        </row>
      </sheetData>
      <sheetData sheetId="34">
        <row r="2">
          <cell r="E2">
            <v>23200</v>
          </cell>
        </row>
      </sheetData>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sheetData sheetId="301"/>
      <sheetData sheetId="302"/>
      <sheetData sheetId="303" refreshError="1"/>
      <sheetData sheetId="304"/>
      <sheetData sheetId="305"/>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sheetData sheetId="322" refreshError="1"/>
      <sheetData sheetId="323" refreshError="1"/>
      <sheetData sheetId="324"/>
      <sheetData sheetId="325" refreshError="1"/>
      <sheetData sheetId="326" refreshError="1"/>
      <sheetData sheetId="327" refreshError="1"/>
      <sheetData sheetId="328" refreshError="1"/>
      <sheetData sheetId="329" refreshError="1"/>
      <sheetData sheetId="330" refreshError="1"/>
      <sheetData sheetId="331" refreshError="1"/>
      <sheetData sheetId="332"/>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sheetData sheetId="342"/>
      <sheetData sheetId="343" refreshError="1"/>
      <sheetData sheetId="344" refreshError="1"/>
      <sheetData sheetId="345"/>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sheetData sheetId="421" refreshError="1"/>
      <sheetData sheetId="422" refreshError="1"/>
      <sheetData sheetId="423" refreshError="1"/>
      <sheetData sheetId="424" refreshError="1"/>
      <sheetData sheetId="425"/>
      <sheetData sheetId="426"/>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sheetData sheetId="713"/>
      <sheetData sheetId="714"/>
      <sheetData sheetId="715"/>
      <sheetData sheetId="716"/>
      <sheetData sheetId="717"/>
      <sheetData sheetId="718"/>
      <sheetData sheetId="719"/>
      <sheetData sheetId="720"/>
      <sheetData sheetId="721"/>
      <sheetData sheetId="722"/>
      <sheetData sheetId="723" refreshError="1"/>
      <sheetData sheetId="724"/>
      <sheetData sheetId="725"/>
      <sheetData sheetId="726"/>
      <sheetData sheetId="727"/>
      <sheetData sheetId="728" refreshError="1"/>
      <sheetData sheetId="729" refreshError="1"/>
      <sheetData sheetId="730" refreshError="1"/>
      <sheetData sheetId="731"/>
      <sheetData sheetId="732"/>
      <sheetData sheetId="733" refreshError="1"/>
      <sheetData sheetId="734"/>
      <sheetData sheetId="735"/>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sheetData sheetId="1454" refreshError="1"/>
      <sheetData sheetId="1455"/>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sheetData sheetId="1518" refreshError="1"/>
      <sheetData sheetId="1519" refreshError="1"/>
      <sheetData sheetId="1520" refreshError="1"/>
      <sheetData sheetId="1521" refreshError="1"/>
      <sheetData sheetId="1522" refreshError="1"/>
      <sheetData sheetId="1523" refreshError="1"/>
      <sheetData sheetId="1524"/>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sheetData sheetId="1697" refreshError="1"/>
      <sheetData sheetId="1698" refreshError="1"/>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sheetData sheetId="1993"/>
      <sheetData sheetId="1994" refreshError="1"/>
      <sheetData sheetId="1995" refreshError="1"/>
      <sheetData sheetId="1996" refreshError="1"/>
      <sheetData sheetId="1997" refreshError="1"/>
      <sheetData sheetId="1998"/>
      <sheetData sheetId="1999" refreshError="1"/>
      <sheetData sheetId="2000" refreshError="1"/>
      <sheetData sheetId="2001" refreshError="1"/>
      <sheetData sheetId="2002" refreshError="1"/>
      <sheetData sheetId="2003" refreshError="1"/>
      <sheetData sheetId="2004"/>
      <sheetData sheetId="2005" refreshError="1"/>
      <sheetData sheetId="2006" refreshError="1"/>
      <sheetData sheetId="2007" refreshError="1"/>
      <sheetData sheetId="2008" refreshError="1"/>
      <sheetData sheetId="2009" refreshError="1"/>
      <sheetData sheetId="2010" refreshError="1"/>
      <sheetData sheetId="2011" refreshError="1"/>
      <sheetData sheetId="2012"/>
      <sheetData sheetId="2013"/>
      <sheetData sheetId="2014"/>
      <sheetData sheetId="2015"/>
      <sheetData sheetId="2016"/>
      <sheetData sheetId="2017"/>
      <sheetData sheetId="2018"/>
      <sheetData sheetId="2019"/>
      <sheetData sheetId="2020"/>
      <sheetData sheetId="2021"/>
      <sheetData sheetId="2022"/>
      <sheetData sheetId="2023"/>
      <sheetData sheetId="2024"/>
      <sheetData sheetId="2025"/>
      <sheetData sheetId="2026"/>
      <sheetData sheetId="2027"/>
      <sheetData sheetId="2028"/>
      <sheetData sheetId="2029"/>
      <sheetData sheetId="2030" refreshError="1"/>
      <sheetData sheetId="2031" refreshError="1"/>
      <sheetData sheetId="2032"/>
      <sheetData sheetId="2033"/>
      <sheetData sheetId="2034"/>
      <sheetData sheetId="2035" refreshError="1"/>
      <sheetData sheetId="2036"/>
      <sheetData sheetId="2037"/>
      <sheetData sheetId="2038"/>
      <sheetData sheetId="2039" refreshError="1"/>
      <sheetData sheetId="2040"/>
      <sheetData sheetId="2041"/>
      <sheetData sheetId="2042" refreshError="1"/>
      <sheetData sheetId="2043"/>
      <sheetData sheetId="2044"/>
      <sheetData sheetId="2045"/>
      <sheetData sheetId="2046"/>
      <sheetData sheetId="2047"/>
      <sheetData sheetId="2048"/>
      <sheetData sheetId="2049"/>
      <sheetData sheetId="2050" refreshError="1"/>
      <sheetData sheetId="2051" refreshError="1"/>
      <sheetData sheetId="2052" refreshError="1"/>
      <sheetData sheetId="2053" refreshError="1"/>
      <sheetData sheetId="2054" refreshError="1"/>
      <sheetData sheetId="2055"/>
      <sheetData sheetId="2056" refreshError="1"/>
      <sheetData sheetId="2057" refreshError="1"/>
      <sheetData sheetId="2058" refreshError="1"/>
      <sheetData sheetId="2059" refreshError="1"/>
      <sheetData sheetId="2060" refreshError="1"/>
      <sheetData sheetId="2061" refreshError="1"/>
      <sheetData sheetId="2062" refreshError="1"/>
      <sheetData sheetId="2063"/>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sheetData sheetId="3172"/>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sheetData sheetId="3182"/>
      <sheetData sheetId="3183"/>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sheetData sheetId="3347"/>
      <sheetData sheetId="3348"/>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sheetData sheetId="3733"/>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sheetData sheetId="3810" refreshError="1"/>
      <sheetData sheetId="3811" refreshError="1"/>
      <sheetData sheetId="3812" refreshError="1"/>
      <sheetData sheetId="3813" refreshError="1"/>
      <sheetData sheetId="3814" refreshError="1"/>
      <sheetData sheetId="3815" refreshError="1"/>
      <sheetData sheetId="3816"/>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sheetData sheetId="3925"/>
      <sheetData sheetId="3926"/>
      <sheetData sheetId="3927"/>
      <sheetData sheetId="3928" refreshError="1"/>
      <sheetData sheetId="3929" refreshError="1"/>
      <sheetData sheetId="3930" refreshError="1"/>
      <sheetData sheetId="3931" refreshError="1"/>
      <sheetData sheetId="3932" refreshError="1"/>
      <sheetData sheetId="3933" refreshError="1"/>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sheetData sheetId="3956"/>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sheetData sheetId="4025"/>
      <sheetData sheetId="4026"/>
      <sheetData sheetId="4027"/>
      <sheetData sheetId="4028"/>
      <sheetData sheetId="4029"/>
      <sheetData sheetId="4030"/>
      <sheetData sheetId="4031"/>
      <sheetData sheetId="4032"/>
      <sheetData sheetId="4033"/>
      <sheetData sheetId="4034"/>
      <sheetData sheetId="4035"/>
      <sheetData sheetId="4036"/>
      <sheetData sheetId="4037"/>
      <sheetData sheetId="4038"/>
      <sheetData sheetId="4039" refreshError="1"/>
      <sheetData sheetId="4040"/>
      <sheetData sheetId="4041"/>
      <sheetData sheetId="4042"/>
      <sheetData sheetId="4043"/>
      <sheetData sheetId="4044"/>
      <sheetData sheetId="4045"/>
      <sheetData sheetId="4046"/>
      <sheetData sheetId="4047"/>
      <sheetData sheetId="4048"/>
      <sheetData sheetId="4049"/>
      <sheetData sheetId="4050"/>
      <sheetData sheetId="4051"/>
      <sheetData sheetId="4052"/>
      <sheetData sheetId="4053"/>
      <sheetData sheetId="4054"/>
      <sheetData sheetId="4055"/>
      <sheetData sheetId="4056"/>
      <sheetData sheetId="4057"/>
      <sheetData sheetId="4058"/>
      <sheetData sheetId="4059"/>
      <sheetData sheetId="4060"/>
      <sheetData sheetId="4061"/>
      <sheetData sheetId="4062"/>
      <sheetData sheetId="4063"/>
      <sheetData sheetId="4064"/>
      <sheetData sheetId="4065"/>
      <sheetData sheetId="4066"/>
      <sheetData sheetId="4067"/>
      <sheetData sheetId="4068"/>
      <sheetData sheetId="4069"/>
      <sheetData sheetId="4070"/>
      <sheetData sheetId="4071"/>
      <sheetData sheetId="4072"/>
      <sheetData sheetId="4073"/>
      <sheetData sheetId="4074"/>
      <sheetData sheetId="4075"/>
      <sheetData sheetId="4076"/>
      <sheetData sheetId="4077"/>
      <sheetData sheetId="4078"/>
      <sheetData sheetId="4079"/>
      <sheetData sheetId="4080"/>
      <sheetData sheetId="4081"/>
      <sheetData sheetId="4082"/>
      <sheetData sheetId="4083"/>
      <sheetData sheetId="4084"/>
      <sheetData sheetId="4085"/>
      <sheetData sheetId="4086"/>
      <sheetData sheetId="4087"/>
      <sheetData sheetId="4088"/>
      <sheetData sheetId="4089"/>
      <sheetData sheetId="4090"/>
      <sheetData sheetId="4091"/>
      <sheetData sheetId="4092"/>
      <sheetData sheetId="4093"/>
      <sheetData sheetId="4094"/>
      <sheetData sheetId="4095" refreshError="1"/>
      <sheetData sheetId="4096" refreshError="1"/>
      <sheetData sheetId="4097"/>
      <sheetData sheetId="4098"/>
      <sheetData sheetId="4099"/>
      <sheetData sheetId="4100"/>
      <sheetData sheetId="4101"/>
      <sheetData sheetId="4102"/>
      <sheetData sheetId="4103"/>
      <sheetData sheetId="4104"/>
      <sheetData sheetId="4105"/>
      <sheetData sheetId="4106"/>
      <sheetData sheetId="4107"/>
      <sheetData sheetId="4108"/>
      <sheetData sheetId="4109"/>
      <sheetData sheetId="4110"/>
      <sheetData sheetId="4111"/>
      <sheetData sheetId="4112"/>
      <sheetData sheetId="4113"/>
      <sheetData sheetId="4114"/>
      <sheetData sheetId="4115"/>
      <sheetData sheetId="4116"/>
      <sheetData sheetId="4117"/>
      <sheetData sheetId="4118"/>
      <sheetData sheetId="4119"/>
      <sheetData sheetId="4120"/>
      <sheetData sheetId="4121"/>
      <sheetData sheetId="4122"/>
      <sheetData sheetId="4123"/>
      <sheetData sheetId="4124"/>
      <sheetData sheetId="4125"/>
      <sheetData sheetId="4126"/>
      <sheetData sheetId="4127"/>
      <sheetData sheetId="4128"/>
      <sheetData sheetId="4129"/>
      <sheetData sheetId="4130"/>
      <sheetData sheetId="4131"/>
      <sheetData sheetId="4132"/>
      <sheetData sheetId="4133"/>
      <sheetData sheetId="4134"/>
      <sheetData sheetId="4135"/>
      <sheetData sheetId="4136"/>
      <sheetData sheetId="4137"/>
      <sheetData sheetId="4138"/>
      <sheetData sheetId="4139"/>
      <sheetData sheetId="4140"/>
      <sheetData sheetId="4141"/>
      <sheetData sheetId="4142"/>
      <sheetData sheetId="4143"/>
      <sheetData sheetId="4144"/>
      <sheetData sheetId="4145"/>
      <sheetData sheetId="4146"/>
      <sheetData sheetId="4147"/>
      <sheetData sheetId="4148"/>
      <sheetData sheetId="4149"/>
      <sheetData sheetId="4150"/>
      <sheetData sheetId="4151"/>
      <sheetData sheetId="4152"/>
      <sheetData sheetId="4153"/>
      <sheetData sheetId="4154"/>
      <sheetData sheetId="4155"/>
      <sheetData sheetId="4156"/>
      <sheetData sheetId="4157"/>
      <sheetData sheetId="4158"/>
      <sheetData sheetId="4159"/>
      <sheetData sheetId="4160"/>
      <sheetData sheetId="4161"/>
      <sheetData sheetId="4162"/>
      <sheetData sheetId="4163"/>
      <sheetData sheetId="4164"/>
      <sheetData sheetId="4165"/>
      <sheetData sheetId="4166"/>
      <sheetData sheetId="4167" refreshError="1"/>
      <sheetData sheetId="4168"/>
      <sheetData sheetId="4169"/>
      <sheetData sheetId="4170"/>
      <sheetData sheetId="4171"/>
      <sheetData sheetId="4172"/>
      <sheetData sheetId="4173"/>
      <sheetData sheetId="4174"/>
      <sheetData sheetId="4175"/>
      <sheetData sheetId="4176"/>
      <sheetData sheetId="4177"/>
      <sheetData sheetId="4178"/>
      <sheetData sheetId="4179"/>
      <sheetData sheetId="4180"/>
      <sheetData sheetId="4181"/>
      <sheetData sheetId="4182"/>
      <sheetData sheetId="4183"/>
      <sheetData sheetId="4184"/>
      <sheetData sheetId="4185"/>
      <sheetData sheetId="4186"/>
      <sheetData sheetId="4187"/>
      <sheetData sheetId="4188"/>
      <sheetData sheetId="4189"/>
      <sheetData sheetId="4190"/>
      <sheetData sheetId="4191"/>
      <sheetData sheetId="4192"/>
      <sheetData sheetId="4193"/>
      <sheetData sheetId="4194"/>
      <sheetData sheetId="4195"/>
      <sheetData sheetId="4196"/>
      <sheetData sheetId="4197"/>
      <sheetData sheetId="4198"/>
      <sheetData sheetId="4199"/>
      <sheetData sheetId="4200"/>
      <sheetData sheetId="4201"/>
      <sheetData sheetId="4202"/>
      <sheetData sheetId="4203"/>
      <sheetData sheetId="4204"/>
      <sheetData sheetId="4205"/>
      <sheetData sheetId="4206"/>
      <sheetData sheetId="4207"/>
      <sheetData sheetId="4208"/>
      <sheetData sheetId="4209"/>
      <sheetData sheetId="4210"/>
      <sheetData sheetId="4211"/>
      <sheetData sheetId="4212"/>
      <sheetData sheetId="4213"/>
      <sheetData sheetId="4214"/>
      <sheetData sheetId="4215"/>
      <sheetData sheetId="4216"/>
      <sheetData sheetId="4217"/>
      <sheetData sheetId="4218"/>
      <sheetData sheetId="4219"/>
      <sheetData sheetId="4220"/>
      <sheetData sheetId="4221"/>
      <sheetData sheetId="4222"/>
      <sheetData sheetId="4223"/>
      <sheetData sheetId="4224"/>
      <sheetData sheetId="4225"/>
      <sheetData sheetId="4226"/>
      <sheetData sheetId="4227"/>
      <sheetData sheetId="4228"/>
      <sheetData sheetId="4229"/>
      <sheetData sheetId="4230"/>
      <sheetData sheetId="4231"/>
      <sheetData sheetId="4232"/>
      <sheetData sheetId="4233"/>
      <sheetData sheetId="4234"/>
      <sheetData sheetId="4235"/>
      <sheetData sheetId="4236"/>
      <sheetData sheetId="4237"/>
      <sheetData sheetId="4238"/>
      <sheetData sheetId="4239"/>
      <sheetData sheetId="4240"/>
      <sheetData sheetId="4241"/>
      <sheetData sheetId="4242"/>
      <sheetData sheetId="4243"/>
      <sheetData sheetId="4244"/>
      <sheetData sheetId="4245"/>
      <sheetData sheetId="4246"/>
      <sheetData sheetId="4247"/>
      <sheetData sheetId="4248"/>
      <sheetData sheetId="4249"/>
      <sheetData sheetId="4250"/>
      <sheetData sheetId="4251"/>
      <sheetData sheetId="4252"/>
      <sheetData sheetId="4253"/>
      <sheetData sheetId="4254"/>
      <sheetData sheetId="4255"/>
      <sheetData sheetId="4256"/>
      <sheetData sheetId="4257"/>
      <sheetData sheetId="4258"/>
      <sheetData sheetId="4259"/>
      <sheetData sheetId="4260"/>
      <sheetData sheetId="4261"/>
      <sheetData sheetId="4262"/>
      <sheetData sheetId="4263"/>
      <sheetData sheetId="4264"/>
      <sheetData sheetId="4265"/>
      <sheetData sheetId="4266"/>
      <sheetData sheetId="4267"/>
      <sheetData sheetId="4268"/>
      <sheetData sheetId="4269"/>
      <sheetData sheetId="4270"/>
      <sheetData sheetId="4271"/>
      <sheetData sheetId="4272"/>
      <sheetData sheetId="4273"/>
      <sheetData sheetId="4274"/>
      <sheetData sheetId="4275"/>
      <sheetData sheetId="4276"/>
      <sheetData sheetId="4277"/>
      <sheetData sheetId="4278"/>
      <sheetData sheetId="4279"/>
      <sheetData sheetId="4280" refreshError="1"/>
      <sheetData sheetId="4281" refreshError="1"/>
      <sheetData sheetId="4282"/>
      <sheetData sheetId="4283" refreshError="1"/>
      <sheetData sheetId="4284" refreshError="1"/>
      <sheetData sheetId="4285" refreshError="1"/>
      <sheetData sheetId="4286"/>
      <sheetData sheetId="4287"/>
      <sheetData sheetId="4288"/>
      <sheetData sheetId="4289"/>
      <sheetData sheetId="4290"/>
      <sheetData sheetId="4291"/>
      <sheetData sheetId="4292"/>
      <sheetData sheetId="4293"/>
      <sheetData sheetId="4294"/>
      <sheetData sheetId="4295"/>
      <sheetData sheetId="4296" refreshError="1"/>
      <sheetData sheetId="4297"/>
      <sheetData sheetId="4298"/>
      <sheetData sheetId="4299"/>
      <sheetData sheetId="4300"/>
      <sheetData sheetId="4301"/>
      <sheetData sheetId="4302" refreshError="1"/>
      <sheetData sheetId="4303" refreshError="1"/>
      <sheetData sheetId="4304"/>
      <sheetData sheetId="4305" refreshError="1"/>
      <sheetData sheetId="4306"/>
      <sheetData sheetId="4307"/>
      <sheetData sheetId="4308"/>
      <sheetData sheetId="4309"/>
      <sheetData sheetId="4310"/>
      <sheetData sheetId="4311"/>
      <sheetData sheetId="4312"/>
      <sheetData sheetId="4313" refreshError="1"/>
      <sheetData sheetId="4314"/>
      <sheetData sheetId="4315"/>
      <sheetData sheetId="4316"/>
      <sheetData sheetId="4317"/>
      <sheetData sheetId="4318" refreshError="1"/>
      <sheetData sheetId="4319" refreshError="1"/>
      <sheetData sheetId="4320" refreshError="1"/>
      <sheetData sheetId="4321" refreshError="1"/>
      <sheetData sheetId="4322" refreshError="1"/>
      <sheetData sheetId="4323" refreshError="1"/>
      <sheetData sheetId="4324"/>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efreshError="1"/>
      <sheetData sheetId="4335" refreshError="1"/>
      <sheetData sheetId="4336" refreshError="1"/>
      <sheetData sheetId="4337" refreshError="1"/>
      <sheetData sheetId="4338" refreshError="1"/>
      <sheetData sheetId="4339" refreshError="1"/>
      <sheetData sheetId="4340" refreshError="1"/>
      <sheetData sheetId="4341" refreshError="1"/>
      <sheetData sheetId="4342" refreshError="1"/>
      <sheetData sheetId="4343" refreshError="1"/>
      <sheetData sheetId="4344" refreshError="1"/>
      <sheetData sheetId="4345" refreshError="1"/>
      <sheetData sheetId="4346" refreshError="1"/>
      <sheetData sheetId="4347" refreshError="1"/>
      <sheetData sheetId="4348" refreshError="1"/>
      <sheetData sheetId="4349" refreshError="1"/>
      <sheetData sheetId="4350" refreshError="1"/>
      <sheetData sheetId="4351" refreshError="1"/>
      <sheetData sheetId="4352" refreshError="1"/>
      <sheetData sheetId="4353" refreshError="1"/>
      <sheetData sheetId="4354" refreshError="1"/>
      <sheetData sheetId="4355" refreshError="1"/>
      <sheetData sheetId="4356" refreshError="1"/>
      <sheetData sheetId="4357" refreshError="1"/>
      <sheetData sheetId="4358" refreshError="1"/>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refreshError="1"/>
      <sheetData sheetId="4375" refreshError="1"/>
      <sheetData sheetId="4376" refreshError="1"/>
      <sheetData sheetId="4377" refreshError="1"/>
      <sheetData sheetId="4378" refreshError="1"/>
      <sheetData sheetId="4379" refreshError="1"/>
      <sheetData sheetId="4380" refreshError="1"/>
      <sheetData sheetId="4381" refreshError="1"/>
      <sheetData sheetId="4382" refreshError="1"/>
      <sheetData sheetId="4383" refreshError="1"/>
      <sheetData sheetId="4384" refreshError="1"/>
      <sheetData sheetId="4385" refreshError="1"/>
      <sheetData sheetId="4386" refreshError="1"/>
      <sheetData sheetId="4387"/>
      <sheetData sheetId="4388"/>
      <sheetData sheetId="4389"/>
      <sheetData sheetId="4390"/>
      <sheetData sheetId="4391"/>
      <sheetData sheetId="4392"/>
      <sheetData sheetId="4393"/>
      <sheetData sheetId="4394"/>
      <sheetData sheetId="4395"/>
      <sheetData sheetId="4396"/>
      <sheetData sheetId="4397"/>
      <sheetData sheetId="4398"/>
      <sheetData sheetId="4399"/>
      <sheetData sheetId="4400"/>
      <sheetData sheetId="4401" refreshError="1"/>
      <sheetData sheetId="4402" refreshError="1"/>
      <sheetData sheetId="4403" refreshError="1"/>
      <sheetData sheetId="4404" refreshError="1"/>
      <sheetData sheetId="4405"/>
      <sheetData sheetId="4406"/>
      <sheetData sheetId="4407" refreshError="1"/>
      <sheetData sheetId="4408" refreshError="1"/>
      <sheetData sheetId="4409" refreshError="1"/>
      <sheetData sheetId="4410" refreshError="1"/>
      <sheetData sheetId="4411" refreshError="1"/>
      <sheetData sheetId="4412" refreshError="1"/>
      <sheetData sheetId="4413" refreshError="1"/>
      <sheetData sheetId="4414" refreshError="1"/>
      <sheetData sheetId="4415" refreshError="1"/>
      <sheetData sheetId="4416" refreshError="1"/>
      <sheetData sheetId="4417" refreshError="1"/>
      <sheetData sheetId="4418" refreshError="1"/>
      <sheetData sheetId="4419" refreshError="1"/>
      <sheetData sheetId="4420" refreshError="1"/>
      <sheetData sheetId="4421" refreshError="1"/>
      <sheetData sheetId="4422" refreshError="1"/>
      <sheetData sheetId="4423" refreshError="1"/>
      <sheetData sheetId="4424" refreshError="1"/>
      <sheetData sheetId="4425" refreshError="1"/>
      <sheetData sheetId="4426" refreshError="1"/>
      <sheetData sheetId="4427"/>
      <sheetData sheetId="4428"/>
      <sheetData sheetId="4429" refreshError="1"/>
      <sheetData sheetId="4430" refreshError="1"/>
      <sheetData sheetId="4431" refreshError="1"/>
      <sheetData sheetId="4432" refreshError="1"/>
      <sheetData sheetId="4433" refreshError="1"/>
      <sheetData sheetId="4434" refreshError="1"/>
      <sheetData sheetId="4435" refreshError="1"/>
      <sheetData sheetId="4436" refreshError="1"/>
      <sheetData sheetId="4437" refreshError="1"/>
      <sheetData sheetId="4438" refreshError="1"/>
      <sheetData sheetId="4439" refreshError="1"/>
      <sheetData sheetId="4440" refreshError="1"/>
      <sheetData sheetId="4441" refreshError="1"/>
      <sheetData sheetId="4442" refreshError="1"/>
      <sheetData sheetId="4443" refreshError="1"/>
      <sheetData sheetId="4444" refreshError="1"/>
      <sheetData sheetId="4445" refreshError="1"/>
      <sheetData sheetId="4446" refreshError="1"/>
      <sheetData sheetId="4447" refreshError="1"/>
      <sheetData sheetId="4448" refreshError="1"/>
      <sheetData sheetId="4449" refreshError="1"/>
      <sheetData sheetId="4450" refreshError="1"/>
      <sheetData sheetId="4451" refreshError="1"/>
      <sheetData sheetId="4452" refreshError="1"/>
      <sheetData sheetId="4453" refreshError="1"/>
      <sheetData sheetId="4454" refreshError="1"/>
      <sheetData sheetId="4455" refreshError="1"/>
      <sheetData sheetId="4456" refreshError="1"/>
      <sheetData sheetId="4457" refreshError="1"/>
      <sheetData sheetId="4458" refreshError="1"/>
      <sheetData sheetId="4459" refreshError="1"/>
      <sheetData sheetId="4460" refreshError="1"/>
      <sheetData sheetId="4461" refreshError="1"/>
      <sheetData sheetId="4462" refreshError="1"/>
      <sheetData sheetId="4463" refreshError="1"/>
      <sheetData sheetId="4464" refreshError="1"/>
      <sheetData sheetId="4465" refreshError="1"/>
      <sheetData sheetId="4466" refreshError="1"/>
      <sheetData sheetId="4467" refreshError="1"/>
      <sheetData sheetId="4468" refreshError="1"/>
      <sheetData sheetId="4469" refreshError="1"/>
      <sheetData sheetId="4470" refreshError="1"/>
      <sheetData sheetId="4471" refreshError="1"/>
      <sheetData sheetId="4472" refreshError="1"/>
      <sheetData sheetId="4473" refreshError="1"/>
      <sheetData sheetId="4474" refreshError="1"/>
      <sheetData sheetId="4475" refreshError="1"/>
      <sheetData sheetId="4476" refreshError="1"/>
      <sheetData sheetId="4477" refreshError="1"/>
      <sheetData sheetId="4478" refreshError="1"/>
      <sheetData sheetId="4479" refreshError="1"/>
      <sheetData sheetId="4480" refreshError="1"/>
      <sheetData sheetId="4481" refreshError="1"/>
      <sheetData sheetId="4482" refreshError="1"/>
      <sheetData sheetId="4483" refreshError="1"/>
      <sheetData sheetId="4484"/>
      <sheetData sheetId="4485"/>
      <sheetData sheetId="4486" refreshError="1"/>
      <sheetData sheetId="4487" refreshError="1"/>
      <sheetData sheetId="4488" refreshError="1"/>
      <sheetData sheetId="4489" refreshError="1"/>
      <sheetData sheetId="4490" refreshError="1"/>
      <sheetData sheetId="4491"/>
      <sheetData sheetId="4492"/>
      <sheetData sheetId="4493" refreshError="1"/>
      <sheetData sheetId="4494" refreshError="1"/>
      <sheetData sheetId="4495" refreshError="1"/>
      <sheetData sheetId="4496" refreshError="1"/>
      <sheetData sheetId="4497" refreshError="1"/>
      <sheetData sheetId="4498" refreshError="1"/>
      <sheetData sheetId="4499" refreshError="1"/>
      <sheetData sheetId="4500" refreshError="1"/>
      <sheetData sheetId="4501" refreshError="1"/>
      <sheetData sheetId="4502" refreshError="1"/>
      <sheetData sheetId="4503" refreshError="1"/>
      <sheetData sheetId="4504" refreshError="1"/>
      <sheetData sheetId="4505" refreshError="1"/>
      <sheetData sheetId="4506" refreshError="1"/>
      <sheetData sheetId="4507" refreshError="1"/>
      <sheetData sheetId="4508" refreshError="1"/>
      <sheetData sheetId="4509" refreshError="1"/>
      <sheetData sheetId="4510" refreshError="1"/>
      <sheetData sheetId="4511" refreshError="1"/>
      <sheetData sheetId="4512" refreshError="1"/>
      <sheetData sheetId="4513" refreshError="1"/>
      <sheetData sheetId="4514" refreshError="1"/>
      <sheetData sheetId="4515" refreshError="1"/>
      <sheetData sheetId="4516" refreshError="1"/>
      <sheetData sheetId="4517" refreshError="1"/>
      <sheetData sheetId="4518" refreshError="1"/>
      <sheetData sheetId="4519" refreshError="1"/>
      <sheetData sheetId="4520" refreshError="1"/>
      <sheetData sheetId="4521" refreshError="1"/>
      <sheetData sheetId="4522" refreshError="1"/>
      <sheetData sheetId="4523" refreshError="1"/>
      <sheetData sheetId="4524" refreshError="1"/>
      <sheetData sheetId="4525" refreshError="1"/>
      <sheetData sheetId="4526" refreshError="1"/>
      <sheetData sheetId="4527" refreshError="1"/>
      <sheetData sheetId="4528" refreshError="1"/>
      <sheetData sheetId="4529" refreshError="1"/>
      <sheetData sheetId="4530" refreshError="1"/>
      <sheetData sheetId="4531" refreshError="1"/>
      <sheetData sheetId="4532" refreshError="1"/>
      <sheetData sheetId="4533" refreshError="1"/>
      <sheetData sheetId="4534" refreshError="1"/>
      <sheetData sheetId="4535" refreshError="1"/>
      <sheetData sheetId="4536" refreshError="1"/>
      <sheetData sheetId="4537" refreshError="1"/>
      <sheetData sheetId="4538" refreshError="1"/>
      <sheetData sheetId="4539" refreshError="1"/>
      <sheetData sheetId="4540" refreshError="1"/>
      <sheetData sheetId="4541" refreshError="1"/>
      <sheetData sheetId="4542" refreshError="1"/>
      <sheetData sheetId="4543" refreshError="1"/>
      <sheetData sheetId="4544" refreshError="1"/>
      <sheetData sheetId="4545" refreshError="1"/>
      <sheetData sheetId="4546" refreshError="1"/>
      <sheetData sheetId="4547" refreshError="1"/>
      <sheetData sheetId="4548" refreshError="1"/>
      <sheetData sheetId="4549" refreshError="1"/>
      <sheetData sheetId="4550" refreshError="1"/>
      <sheetData sheetId="4551" refreshError="1"/>
      <sheetData sheetId="4552" refreshError="1"/>
      <sheetData sheetId="4553" refreshError="1"/>
      <sheetData sheetId="4554" refreshError="1"/>
      <sheetData sheetId="4555" refreshError="1"/>
      <sheetData sheetId="4556" refreshError="1"/>
      <sheetData sheetId="4557" refreshError="1"/>
      <sheetData sheetId="4558" refreshError="1"/>
      <sheetData sheetId="4559" refreshError="1"/>
      <sheetData sheetId="4560" refreshError="1"/>
      <sheetData sheetId="4561" refreshError="1"/>
      <sheetData sheetId="4562" refreshError="1"/>
      <sheetData sheetId="4563" refreshError="1"/>
      <sheetData sheetId="4564" refreshError="1"/>
      <sheetData sheetId="4565" refreshError="1"/>
      <sheetData sheetId="4566" refreshError="1"/>
      <sheetData sheetId="4567" refreshError="1"/>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refreshError="1"/>
      <sheetData sheetId="4585" refreshError="1"/>
      <sheetData sheetId="4586" refreshError="1"/>
      <sheetData sheetId="4587" refreshError="1"/>
      <sheetData sheetId="4588" refreshError="1"/>
      <sheetData sheetId="4589" refreshError="1"/>
      <sheetData sheetId="4590" refreshError="1"/>
      <sheetData sheetId="4591" refreshError="1"/>
      <sheetData sheetId="4592" refreshError="1"/>
      <sheetData sheetId="4593" refreshError="1"/>
      <sheetData sheetId="4594" refreshError="1"/>
      <sheetData sheetId="4595"/>
      <sheetData sheetId="4596"/>
      <sheetData sheetId="4597"/>
      <sheetData sheetId="4598"/>
      <sheetData sheetId="4599"/>
      <sheetData sheetId="4600"/>
      <sheetData sheetId="4601"/>
      <sheetData sheetId="4602"/>
      <sheetData sheetId="4603"/>
      <sheetData sheetId="4604"/>
      <sheetData sheetId="4605"/>
      <sheetData sheetId="4606"/>
      <sheetData sheetId="4607"/>
      <sheetData sheetId="4608"/>
      <sheetData sheetId="4609"/>
      <sheetData sheetId="4610"/>
      <sheetData sheetId="4611"/>
      <sheetData sheetId="4612"/>
      <sheetData sheetId="4613"/>
      <sheetData sheetId="4614"/>
      <sheetData sheetId="4615"/>
      <sheetData sheetId="4616"/>
      <sheetData sheetId="4617"/>
      <sheetData sheetId="4618"/>
      <sheetData sheetId="4619"/>
      <sheetData sheetId="4620"/>
      <sheetData sheetId="4621"/>
      <sheetData sheetId="4622"/>
      <sheetData sheetId="4623"/>
      <sheetData sheetId="4624"/>
      <sheetData sheetId="4625"/>
      <sheetData sheetId="4626"/>
      <sheetData sheetId="4627"/>
      <sheetData sheetId="4628"/>
      <sheetData sheetId="4629"/>
      <sheetData sheetId="4630"/>
      <sheetData sheetId="4631"/>
      <sheetData sheetId="4632"/>
      <sheetData sheetId="4633"/>
      <sheetData sheetId="4634"/>
      <sheetData sheetId="4635"/>
      <sheetData sheetId="4636"/>
      <sheetData sheetId="4637"/>
      <sheetData sheetId="4638"/>
      <sheetData sheetId="4639"/>
      <sheetData sheetId="4640"/>
      <sheetData sheetId="4641"/>
      <sheetData sheetId="4642"/>
      <sheetData sheetId="4643"/>
      <sheetData sheetId="4644"/>
      <sheetData sheetId="4645"/>
      <sheetData sheetId="4646"/>
      <sheetData sheetId="4647"/>
      <sheetData sheetId="4648"/>
      <sheetData sheetId="4649"/>
      <sheetData sheetId="4650"/>
      <sheetData sheetId="4651"/>
      <sheetData sheetId="4652"/>
      <sheetData sheetId="4653"/>
      <sheetData sheetId="4654"/>
      <sheetData sheetId="4655"/>
      <sheetData sheetId="4656"/>
      <sheetData sheetId="4657"/>
      <sheetData sheetId="4658"/>
      <sheetData sheetId="4659"/>
      <sheetData sheetId="4660"/>
      <sheetData sheetId="4661"/>
      <sheetData sheetId="4662"/>
      <sheetData sheetId="4663"/>
      <sheetData sheetId="4664"/>
      <sheetData sheetId="4665"/>
      <sheetData sheetId="4666"/>
      <sheetData sheetId="4667"/>
      <sheetData sheetId="4668"/>
      <sheetData sheetId="4669"/>
      <sheetData sheetId="4670"/>
      <sheetData sheetId="4671"/>
      <sheetData sheetId="4672" refreshError="1"/>
      <sheetData sheetId="4673" refreshError="1"/>
      <sheetData sheetId="4674" refreshError="1"/>
      <sheetData sheetId="4675" refreshError="1"/>
      <sheetData sheetId="4676" refreshError="1"/>
      <sheetData sheetId="4677" refreshError="1"/>
      <sheetData sheetId="4678" refreshError="1"/>
      <sheetData sheetId="4679" refreshError="1"/>
      <sheetData sheetId="4680" refreshError="1"/>
      <sheetData sheetId="4681" refreshError="1"/>
      <sheetData sheetId="4682" refreshError="1"/>
      <sheetData sheetId="4683" refreshError="1"/>
      <sheetData sheetId="4684" refreshError="1"/>
      <sheetData sheetId="4685" refreshError="1"/>
      <sheetData sheetId="4686" refreshError="1"/>
      <sheetData sheetId="4687" refreshError="1"/>
      <sheetData sheetId="4688" refreshError="1"/>
      <sheetData sheetId="4689" refreshError="1"/>
      <sheetData sheetId="4690" refreshError="1"/>
      <sheetData sheetId="4691" refreshError="1"/>
      <sheetData sheetId="4692" refreshError="1"/>
      <sheetData sheetId="4693" refreshError="1"/>
      <sheetData sheetId="4694" refreshError="1"/>
      <sheetData sheetId="4695" refreshError="1"/>
      <sheetData sheetId="4696" refreshError="1"/>
      <sheetData sheetId="4697" refreshError="1"/>
      <sheetData sheetId="4698" refreshError="1"/>
      <sheetData sheetId="4699" refreshError="1"/>
      <sheetData sheetId="4700" refreshError="1"/>
      <sheetData sheetId="4701" refreshError="1"/>
      <sheetData sheetId="4702" refreshError="1"/>
      <sheetData sheetId="4703" refreshError="1"/>
      <sheetData sheetId="4704" refreshError="1"/>
      <sheetData sheetId="4705" refreshError="1"/>
      <sheetData sheetId="4706" refreshError="1"/>
      <sheetData sheetId="4707" refreshError="1"/>
      <sheetData sheetId="4708" refreshError="1"/>
      <sheetData sheetId="4709" refreshError="1"/>
      <sheetData sheetId="4710" refreshError="1"/>
      <sheetData sheetId="4711" refreshError="1"/>
      <sheetData sheetId="4712" refreshError="1"/>
      <sheetData sheetId="4713" refreshError="1"/>
      <sheetData sheetId="4714" refreshError="1"/>
      <sheetData sheetId="4715" refreshError="1"/>
      <sheetData sheetId="4716" refreshError="1"/>
      <sheetData sheetId="4717" refreshError="1"/>
      <sheetData sheetId="4718" refreshError="1"/>
      <sheetData sheetId="4719" refreshError="1"/>
      <sheetData sheetId="4720" refreshError="1"/>
      <sheetData sheetId="4721" refreshError="1"/>
      <sheetData sheetId="4722" refreshError="1"/>
      <sheetData sheetId="4723" refreshError="1"/>
      <sheetData sheetId="4724" refreshError="1"/>
      <sheetData sheetId="4725" refreshError="1"/>
      <sheetData sheetId="4726" refreshError="1"/>
      <sheetData sheetId="4727" refreshError="1"/>
      <sheetData sheetId="4728" refreshError="1"/>
      <sheetData sheetId="4729" refreshError="1"/>
      <sheetData sheetId="4730" refreshError="1"/>
      <sheetData sheetId="4731" refreshError="1"/>
      <sheetData sheetId="4732" refreshError="1"/>
      <sheetData sheetId="4733" refreshError="1"/>
      <sheetData sheetId="4734" refreshError="1"/>
      <sheetData sheetId="4735" refreshError="1"/>
      <sheetData sheetId="4736" refreshError="1"/>
      <sheetData sheetId="4737" refreshError="1"/>
      <sheetData sheetId="4738" refreshError="1"/>
      <sheetData sheetId="4739" refreshError="1"/>
      <sheetData sheetId="4740" refreshError="1"/>
      <sheetData sheetId="4741" refreshError="1"/>
      <sheetData sheetId="4742" refreshError="1"/>
      <sheetData sheetId="4743" refreshError="1"/>
      <sheetData sheetId="4744" refreshError="1"/>
      <sheetData sheetId="4745" refreshError="1"/>
      <sheetData sheetId="4746" refreshError="1"/>
      <sheetData sheetId="4747" refreshError="1"/>
      <sheetData sheetId="4748" refreshError="1"/>
      <sheetData sheetId="4749" refreshError="1"/>
      <sheetData sheetId="4750" refreshError="1"/>
      <sheetData sheetId="4751" refreshError="1"/>
      <sheetData sheetId="4752" refreshError="1"/>
      <sheetData sheetId="4753" refreshError="1"/>
      <sheetData sheetId="4754" refreshError="1"/>
      <sheetData sheetId="4755" refreshError="1"/>
      <sheetData sheetId="4756" refreshError="1"/>
      <sheetData sheetId="4757" refreshError="1"/>
      <sheetData sheetId="4758" refreshError="1"/>
      <sheetData sheetId="4759" refreshError="1"/>
      <sheetData sheetId="4760" refreshError="1"/>
      <sheetData sheetId="4761" refreshError="1"/>
      <sheetData sheetId="4762" refreshError="1"/>
      <sheetData sheetId="4763" refreshError="1"/>
      <sheetData sheetId="4764" refreshError="1"/>
      <sheetData sheetId="4765" refreshError="1"/>
      <sheetData sheetId="4766" refreshError="1"/>
      <sheetData sheetId="4767" refreshError="1"/>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refreshError="1"/>
      <sheetData sheetId="4889" refreshError="1"/>
      <sheetData sheetId="4890" refreshError="1"/>
      <sheetData sheetId="4891" refreshError="1"/>
      <sheetData sheetId="4892" refreshError="1"/>
      <sheetData sheetId="4893" refreshError="1"/>
      <sheetData sheetId="4894" refreshError="1"/>
      <sheetData sheetId="4895" refreshError="1"/>
      <sheetData sheetId="4896" refreshError="1"/>
      <sheetData sheetId="4897" refreshError="1"/>
      <sheetData sheetId="4898" refreshError="1"/>
      <sheetData sheetId="4899" refreshError="1"/>
      <sheetData sheetId="4900" refreshError="1"/>
      <sheetData sheetId="4901" refreshError="1"/>
      <sheetData sheetId="4902" refreshError="1"/>
      <sheetData sheetId="4903" refreshError="1"/>
      <sheetData sheetId="4904" refreshError="1"/>
      <sheetData sheetId="4905" refreshError="1"/>
      <sheetData sheetId="4906" refreshError="1"/>
      <sheetData sheetId="4907" refreshError="1"/>
      <sheetData sheetId="4908" refreshError="1"/>
      <sheetData sheetId="4909" refreshError="1"/>
      <sheetData sheetId="4910" refreshError="1"/>
      <sheetData sheetId="4911" refreshError="1"/>
      <sheetData sheetId="4912" refreshError="1"/>
      <sheetData sheetId="4913" refreshError="1"/>
      <sheetData sheetId="4914" refreshError="1"/>
      <sheetData sheetId="4915" refreshError="1"/>
      <sheetData sheetId="4916" refreshError="1"/>
      <sheetData sheetId="4917" refreshError="1"/>
      <sheetData sheetId="4918" refreshError="1"/>
      <sheetData sheetId="4919" refreshError="1"/>
      <sheetData sheetId="4920" refreshError="1"/>
      <sheetData sheetId="4921" refreshError="1"/>
      <sheetData sheetId="4922" refreshError="1"/>
      <sheetData sheetId="4923" refreshError="1"/>
      <sheetData sheetId="4924" refreshError="1"/>
      <sheetData sheetId="4925" refreshError="1"/>
      <sheetData sheetId="4926" refreshError="1"/>
      <sheetData sheetId="4927" refreshError="1"/>
      <sheetData sheetId="4928" refreshError="1"/>
      <sheetData sheetId="4929" refreshError="1"/>
      <sheetData sheetId="4930" refreshError="1"/>
      <sheetData sheetId="4931" refreshError="1"/>
      <sheetData sheetId="4932" refreshError="1"/>
      <sheetData sheetId="4933" refreshError="1"/>
      <sheetData sheetId="4934" refreshError="1"/>
      <sheetData sheetId="4935" refreshError="1"/>
      <sheetData sheetId="4936" refreshError="1"/>
      <sheetData sheetId="4937" refreshError="1"/>
      <sheetData sheetId="4938" refreshError="1"/>
      <sheetData sheetId="4939" refreshError="1"/>
      <sheetData sheetId="4940" refreshError="1"/>
      <sheetData sheetId="4941" refreshError="1"/>
      <sheetData sheetId="4942" refreshError="1"/>
      <sheetData sheetId="4943" refreshError="1"/>
      <sheetData sheetId="4944" refreshError="1"/>
      <sheetData sheetId="4945" refreshError="1"/>
      <sheetData sheetId="4946" refreshError="1"/>
      <sheetData sheetId="4947" refreshError="1"/>
      <sheetData sheetId="4948" refreshError="1"/>
      <sheetData sheetId="4949" refreshError="1"/>
      <sheetData sheetId="4950" refreshError="1"/>
      <sheetData sheetId="4951" refreshError="1"/>
      <sheetData sheetId="4952" refreshError="1"/>
      <sheetData sheetId="4953" refreshError="1"/>
      <sheetData sheetId="4954" refreshError="1"/>
      <sheetData sheetId="4955" refreshError="1"/>
      <sheetData sheetId="4956" refreshError="1"/>
      <sheetData sheetId="4957" refreshError="1"/>
      <sheetData sheetId="4958" refreshError="1"/>
      <sheetData sheetId="4959" refreshError="1"/>
      <sheetData sheetId="4960" refreshError="1"/>
      <sheetData sheetId="4961" refreshError="1"/>
      <sheetData sheetId="4962" refreshError="1"/>
      <sheetData sheetId="4963" refreshError="1"/>
      <sheetData sheetId="4964" refreshError="1"/>
      <sheetData sheetId="4965" refreshError="1"/>
      <sheetData sheetId="4966" refreshError="1"/>
      <sheetData sheetId="4967" refreshError="1"/>
      <sheetData sheetId="4968" refreshError="1"/>
      <sheetData sheetId="4969" refreshError="1"/>
      <sheetData sheetId="4970" refreshError="1"/>
      <sheetData sheetId="4971" refreshError="1"/>
      <sheetData sheetId="4972" refreshError="1"/>
      <sheetData sheetId="4973" refreshError="1"/>
      <sheetData sheetId="4974" refreshError="1"/>
      <sheetData sheetId="4975" refreshError="1"/>
      <sheetData sheetId="4976" refreshError="1"/>
      <sheetData sheetId="4977" refreshError="1"/>
      <sheetData sheetId="4978" refreshError="1"/>
      <sheetData sheetId="4979" refreshError="1"/>
      <sheetData sheetId="4980" refreshError="1"/>
      <sheetData sheetId="4981" refreshError="1"/>
      <sheetData sheetId="4982" refreshError="1"/>
      <sheetData sheetId="4983" refreshError="1"/>
      <sheetData sheetId="4984" refreshError="1"/>
      <sheetData sheetId="4985" refreshError="1"/>
      <sheetData sheetId="4986" refreshError="1"/>
      <sheetData sheetId="4987" refreshError="1"/>
      <sheetData sheetId="4988" refreshError="1"/>
      <sheetData sheetId="4989" refreshError="1"/>
      <sheetData sheetId="4990" refreshError="1"/>
      <sheetData sheetId="4991" refreshError="1"/>
      <sheetData sheetId="4992" refreshError="1"/>
      <sheetData sheetId="4993" refreshError="1"/>
      <sheetData sheetId="4994" refreshError="1"/>
      <sheetData sheetId="4995"/>
      <sheetData sheetId="4996" refreshError="1"/>
      <sheetData sheetId="4997" refreshError="1"/>
      <sheetData sheetId="4998" refreshError="1"/>
      <sheetData sheetId="4999" refreshError="1"/>
      <sheetData sheetId="5000" refreshError="1"/>
      <sheetData sheetId="5001" refreshError="1"/>
      <sheetData sheetId="5002" refreshError="1"/>
      <sheetData sheetId="5003" refreshError="1"/>
      <sheetData sheetId="5004" refreshError="1"/>
      <sheetData sheetId="5005" refreshError="1"/>
      <sheetData sheetId="5006" refreshError="1"/>
      <sheetData sheetId="5007" refreshError="1"/>
      <sheetData sheetId="5008" refreshError="1"/>
      <sheetData sheetId="5009"/>
      <sheetData sheetId="5010" refreshError="1"/>
      <sheetData sheetId="5011" refreshError="1"/>
      <sheetData sheetId="5012" refreshError="1"/>
      <sheetData sheetId="5013" refreshError="1"/>
      <sheetData sheetId="5014" refreshError="1"/>
      <sheetData sheetId="5015" refreshError="1"/>
      <sheetData sheetId="5016" refreshError="1"/>
      <sheetData sheetId="5017" refreshError="1"/>
      <sheetData sheetId="5018" refreshError="1"/>
      <sheetData sheetId="5019" refreshError="1"/>
      <sheetData sheetId="5020" refreshError="1"/>
      <sheetData sheetId="5021" refreshError="1"/>
      <sheetData sheetId="5022" refreshError="1"/>
      <sheetData sheetId="5023" refreshError="1"/>
      <sheetData sheetId="5024" refreshError="1"/>
      <sheetData sheetId="5025" refreshError="1"/>
      <sheetData sheetId="5026" refreshError="1"/>
      <sheetData sheetId="5027" refreshError="1"/>
      <sheetData sheetId="5028" refreshError="1"/>
      <sheetData sheetId="5029" refreshError="1"/>
      <sheetData sheetId="5030" refreshError="1"/>
      <sheetData sheetId="5031" refreshError="1"/>
      <sheetData sheetId="5032" refreshError="1"/>
      <sheetData sheetId="5033" refreshError="1"/>
      <sheetData sheetId="5034" refreshError="1"/>
      <sheetData sheetId="5035" refreshError="1"/>
      <sheetData sheetId="5036" refreshError="1"/>
      <sheetData sheetId="5037" refreshError="1"/>
      <sheetData sheetId="5038" refreshError="1"/>
      <sheetData sheetId="5039" refreshError="1"/>
      <sheetData sheetId="5040" refreshError="1"/>
      <sheetData sheetId="5041" refreshError="1"/>
      <sheetData sheetId="5042" refreshError="1"/>
      <sheetData sheetId="5043" refreshError="1"/>
      <sheetData sheetId="5044" refreshError="1"/>
      <sheetData sheetId="5045" refreshError="1"/>
      <sheetData sheetId="5046" refreshError="1"/>
      <sheetData sheetId="5047" refreshError="1"/>
      <sheetData sheetId="5048" refreshError="1"/>
      <sheetData sheetId="5049" refreshError="1"/>
      <sheetData sheetId="5050" refreshError="1"/>
      <sheetData sheetId="5051" refreshError="1"/>
      <sheetData sheetId="5052" refreshError="1"/>
      <sheetData sheetId="5053" refreshError="1"/>
      <sheetData sheetId="5054" refreshError="1"/>
      <sheetData sheetId="5055" refreshError="1"/>
      <sheetData sheetId="5056" refreshError="1"/>
      <sheetData sheetId="5057" refreshError="1"/>
      <sheetData sheetId="5058" refreshError="1"/>
      <sheetData sheetId="5059" refreshError="1"/>
      <sheetData sheetId="5060" refreshError="1"/>
      <sheetData sheetId="5061" refreshError="1"/>
      <sheetData sheetId="5062" refreshError="1"/>
      <sheetData sheetId="5063" refreshError="1"/>
      <sheetData sheetId="5064" refreshError="1"/>
      <sheetData sheetId="5065" refreshError="1"/>
      <sheetData sheetId="5066" refreshError="1"/>
      <sheetData sheetId="5067" refreshError="1"/>
      <sheetData sheetId="5068" refreshError="1"/>
      <sheetData sheetId="5069" refreshError="1"/>
      <sheetData sheetId="5070" refreshError="1"/>
      <sheetData sheetId="5071" refreshError="1"/>
      <sheetData sheetId="5072" refreshError="1"/>
      <sheetData sheetId="5073" refreshError="1"/>
      <sheetData sheetId="5074" refreshError="1"/>
      <sheetData sheetId="5075" refreshError="1"/>
      <sheetData sheetId="5076" refreshError="1"/>
      <sheetData sheetId="5077" refreshError="1"/>
      <sheetData sheetId="5078" refreshError="1"/>
      <sheetData sheetId="5079" refreshError="1"/>
      <sheetData sheetId="5080" refreshError="1"/>
      <sheetData sheetId="5081" refreshError="1"/>
      <sheetData sheetId="5082" refreshError="1"/>
      <sheetData sheetId="5083" refreshError="1"/>
      <sheetData sheetId="5084" refreshError="1"/>
      <sheetData sheetId="5085" refreshError="1"/>
      <sheetData sheetId="5086" refreshError="1"/>
      <sheetData sheetId="5087" refreshError="1"/>
      <sheetData sheetId="5088" refreshError="1"/>
      <sheetData sheetId="5089" refreshError="1"/>
      <sheetData sheetId="5090" refreshError="1"/>
      <sheetData sheetId="5091" refreshError="1"/>
      <sheetData sheetId="5092" refreshError="1"/>
      <sheetData sheetId="5093" refreshError="1"/>
      <sheetData sheetId="5094" refreshError="1"/>
      <sheetData sheetId="5095" refreshError="1"/>
      <sheetData sheetId="5096" refreshError="1"/>
      <sheetData sheetId="5097" refreshError="1"/>
      <sheetData sheetId="5098" refreshError="1"/>
      <sheetData sheetId="5099" refreshError="1"/>
      <sheetData sheetId="5100" refreshError="1"/>
      <sheetData sheetId="5101" refreshError="1"/>
      <sheetData sheetId="5102" refreshError="1"/>
      <sheetData sheetId="5103" refreshError="1"/>
      <sheetData sheetId="5104" refreshError="1"/>
      <sheetData sheetId="5105" refreshError="1"/>
      <sheetData sheetId="5106" refreshError="1"/>
      <sheetData sheetId="5107" refreshError="1"/>
      <sheetData sheetId="5108" refreshError="1"/>
      <sheetData sheetId="5109" refreshError="1"/>
      <sheetData sheetId="5110" refreshError="1"/>
      <sheetData sheetId="5111" refreshError="1"/>
      <sheetData sheetId="5112" refreshError="1"/>
      <sheetData sheetId="5113" refreshError="1"/>
      <sheetData sheetId="5114" refreshError="1"/>
      <sheetData sheetId="5115" refreshError="1"/>
      <sheetData sheetId="5116" refreshError="1"/>
      <sheetData sheetId="5117" refreshError="1"/>
      <sheetData sheetId="5118" refreshError="1"/>
      <sheetData sheetId="5119" refreshError="1"/>
      <sheetData sheetId="5120" refreshError="1"/>
      <sheetData sheetId="5121" refreshError="1"/>
      <sheetData sheetId="5122" refreshError="1"/>
      <sheetData sheetId="5123" refreshError="1"/>
      <sheetData sheetId="5124" refreshError="1"/>
      <sheetData sheetId="5125" refreshError="1"/>
      <sheetData sheetId="5126" refreshError="1"/>
      <sheetData sheetId="5127" refreshError="1"/>
      <sheetData sheetId="5128" refreshError="1"/>
      <sheetData sheetId="5129" refreshError="1"/>
      <sheetData sheetId="5130" refreshError="1"/>
      <sheetData sheetId="5131" refreshError="1"/>
      <sheetData sheetId="5132" refreshError="1"/>
      <sheetData sheetId="5133" refreshError="1"/>
      <sheetData sheetId="5134" refreshError="1"/>
      <sheetData sheetId="5135" refreshError="1"/>
      <sheetData sheetId="5136" refreshError="1"/>
      <sheetData sheetId="5137"/>
      <sheetData sheetId="5138"/>
      <sheetData sheetId="5139"/>
      <sheetData sheetId="5140"/>
      <sheetData sheetId="5141"/>
      <sheetData sheetId="5142"/>
      <sheetData sheetId="5143"/>
      <sheetData sheetId="5144"/>
      <sheetData sheetId="5145"/>
      <sheetData sheetId="5146" refreshError="1"/>
      <sheetData sheetId="5147" refreshError="1"/>
      <sheetData sheetId="5148" refreshError="1"/>
      <sheetData sheetId="5149" refreshError="1"/>
      <sheetData sheetId="5150" refreshError="1"/>
      <sheetData sheetId="5151" refreshError="1"/>
      <sheetData sheetId="5152" refreshError="1"/>
      <sheetData sheetId="5153" refreshError="1"/>
      <sheetData sheetId="5154" refreshError="1"/>
      <sheetData sheetId="5155" refreshError="1"/>
      <sheetData sheetId="5156"/>
      <sheetData sheetId="5157"/>
      <sheetData sheetId="5158"/>
      <sheetData sheetId="5159"/>
      <sheetData sheetId="5160" refreshError="1"/>
      <sheetData sheetId="5161" refreshError="1"/>
      <sheetData sheetId="5162" refreshError="1"/>
      <sheetData sheetId="5163"/>
      <sheetData sheetId="5164" refreshError="1"/>
      <sheetData sheetId="5165" refreshError="1"/>
      <sheetData sheetId="5166" refreshError="1"/>
      <sheetData sheetId="5167" refreshError="1"/>
      <sheetData sheetId="5168" refreshError="1"/>
      <sheetData sheetId="5169" refreshError="1"/>
      <sheetData sheetId="5170" refreshError="1"/>
      <sheetData sheetId="5171" refreshError="1"/>
      <sheetData sheetId="5172" refreshError="1"/>
      <sheetData sheetId="5173" refreshError="1"/>
      <sheetData sheetId="5174" refreshError="1"/>
      <sheetData sheetId="5175" refreshError="1"/>
      <sheetData sheetId="5176" refreshError="1"/>
      <sheetData sheetId="5177" refreshError="1"/>
      <sheetData sheetId="5178" refreshError="1"/>
      <sheetData sheetId="5179" refreshError="1"/>
      <sheetData sheetId="5180" refreshError="1"/>
      <sheetData sheetId="5181" refreshError="1"/>
      <sheetData sheetId="5182" refreshError="1"/>
      <sheetData sheetId="5183" refreshError="1"/>
      <sheetData sheetId="5184" refreshError="1"/>
      <sheetData sheetId="5185" refreshError="1"/>
      <sheetData sheetId="5186" refreshError="1"/>
      <sheetData sheetId="5187" refreshError="1"/>
      <sheetData sheetId="5188" refreshError="1"/>
      <sheetData sheetId="5189" refreshError="1"/>
      <sheetData sheetId="5190" refreshError="1"/>
      <sheetData sheetId="5191" refreshError="1"/>
      <sheetData sheetId="5192" refreshError="1"/>
      <sheetData sheetId="5193" refreshError="1"/>
      <sheetData sheetId="5194" refreshError="1"/>
      <sheetData sheetId="5195" refreshError="1"/>
      <sheetData sheetId="5196" refreshError="1"/>
      <sheetData sheetId="5197" refreshError="1"/>
      <sheetData sheetId="5198" refreshError="1"/>
      <sheetData sheetId="5199" refreshError="1"/>
      <sheetData sheetId="5200" refreshError="1"/>
      <sheetData sheetId="5201" refreshError="1"/>
      <sheetData sheetId="5202" refreshError="1"/>
      <sheetData sheetId="5203" refreshError="1"/>
      <sheetData sheetId="5204" refreshError="1"/>
      <sheetData sheetId="5205" refreshError="1"/>
      <sheetData sheetId="5206" refreshError="1"/>
      <sheetData sheetId="5207" refreshError="1"/>
      <sheetData sheetId="5208" refreshError="1"/>
      <sheetData sheetId="5209" refreshError="1"/>
      <sheetData sheetId="5210" refreshError="1"/>
      <sheetData sheetId="5211" refreshError="1"/>
      <sheetData sheetId="5212" refreshError="1"/>
      <sheetData sheetId="5213" refreshError="1"/>
      <sheetData sheetId="5214" refreshError="1"/>
      <sheetData sheetId="5215" refreshError="1"/>
      <sheetData sheetId="5216" refreshError="1"/>
      <sheetData sheetId="5217" refreshError="1"/>
      <sheetData sheetId="5218" refreshError="1"/>
      <sheetData sheetId="5219" refreshError="1"/>
      <sheetData sheetId="5220" refreshError="1"/>
      <sheetData sheetId="5221" refreshError="1"/>
      <sheetData sheetId="5222" refreshError="1"/>
      <sheetData sheetId="5223" refreshError="1"/>
      <sheetData sheetId="5224" refreshError="1"/>
      <sheetData sheetId="5225" refreshError="1"/>
      <sheetData sheetId="5226" refreshError="1"/>
      <sheetData sheetId="5227" refreshError="1"/>
      <sheetData sheetId="5228" refreshError="1"/>
      <sheetData sheetId="5229" refreshError="1"/>
      <sheetData sheetId="5230" refreshError="1"/>
      <sheetData sheetId="5231" refreshError="1"/>
      <sheetData sheetId="5232" refreshError="1"/>
      <sheetData sheetId="5233" refreshError="1"/>
      <sheetData sheetId="5234" refreshError="1"/>
      <sheetData sheetId="5235" refreshError="1"/>
      <sheetData sheetId="5236" refreshError="1"/>
      <sheetData sheetId="5237" refreshError="1"/>
      <sheetData sheetId="5238" refreshError="1"/>
      <sheetData sheetId="5239" refreshError="1"/>
      <sheetData sheetId="5240" refreshError="1"/>
      <sheetData sheetId="5241" refreshError="1"/>
      <sheetData sheetId="5242" refreshError="1"/>
      <sheetData sheetId="5243" refreshError="1"/>
      <sheetData sheetId="5244" refreshError="1"/>
      <sheetData sheetId="5245" refreshError="1"/>
      <sheetData sheetId="5246" refreshError="1"/>
      <sheetData sheetId="5247" refreshError="1"/>
      <sheetData sheetId="5248" refreshError="1"/>
      <sheetData sheetId="5249" refreshError="1"/>
      <sheetData sheetId="5250" refreshError="1"/>
      <sheetData sheetId="5251" refreshError="1"/>
      <sheetData sheetId="5252" refreshError="1"/>
      <sheetData sheetId="5253" refreshError="1"/>
      <sheetData sheetId="5254" refreshError="1"/>
      <sheetData sheetId="5255" refreshError="1"/>
      <sheetData sheetId="5256" refreshError="1"/>
      <sheetData sheetId="5257" refreshError="1"/>
      <sheetData sheetId="5258" refreshError="1"/>
      <sheetData sheetId="5259" refreshError="1"/>
      <sheetData sheetId="5260" refreshError="1"/>
      <sheetData sheetId="5261" refreshError="1"/>
      <sheetData sheetId="5262" refreshError="1"/>
      <sheetData sheetId="5263" refreshError="1"/>
      <sheetData sheetId="5264" refreshError="1"/>
      <sheetData sheetId="5265" refreshError="1"/>
      <sheetData sheetId="5266" refreshError="1"/>
      <sheetData sheetId="5267" refreshError="1"/>
      <sheetData sheetId="5268" refreshError="1"/>
      <sheetData sheetId="5269" refreshError="1"/>
      <sheetData sheetId="5270" refreshError="1"/>
      <sheetData sheetId="5271" refreshError="1"/>
      <sheetData sheetId="5272" refreshError="1"/>
      <sheetData sheetId="5273" refreshError="1"/>
      <sheetData sheetId="5274" refreshError="1"/>
      <sheetData sheetId="5275" refreshError="1"/>
      <sheetData sheetId="5276" refreshError="1"/>
      <sheetData sheetId="5277" refreshError="1"/>
      <sheetData sheetId="5278" refreshError="1"/>
      <sheetData sheetId="5279" refreshError="1"/>
      <sheetData sheetId="5280" refreshError="1"/>
      <sheetData sheetId="5281" refreshError="1"/>
      <sheetData sheetId="5282" refreshError="1"/>
      <sheetData sheetId="5283" refreshError="1"/>
      <sheetData sheetId="5284" refreshError="1"/>
      <sheetData sheetId="5285" refreshError="1"/>
      <sheetData sheetId="5286" refreshError="1"/>
      <sheetData sheetId="5287" refreshError="1"/>
      <sheetData sheetId="5288" refreshError="1"/>
      <sheetData sheetId="5289" refreshError="1"/>
      <sheetData sheetId="5290" refreshError="1"/>
      <sheetData sheetId="5291" refreshError="1"/>
      <sheetData sheetId="5292" refreshError="1"/>
      <sheetData sheetId="5293" refreshError="1"/>
      <sheetData sheetId="5294" refreshError="1"/>
      <sheetData sheetId="5295" refreshError="1"/>
      <sheetData sheetId="5296" refreshError="1"/>
      <sheetData sheetId="5297" refreshError="1"/>
      <sheetData sheetId="5298" refreshError="1"/>
      <sheetData sheetId="5299" refreshError="1"/>
      <sheetData sheetId="5300" refreshError="1"/>
      <sheetData sheetId="5301" refreshError="1"/>
      <sheetData sheetId="5302" refreshError="1"/>
      <sheetData sheetId="5303" refreshError="1"/>
      <sheetData sheetId="5304" refreshError="1"/>
      <sheetData sheetId="5305" refreshError="1"/>
      <sheetData sheetId="5306" refreshError="1"/>
      <sheetData sheetId="5307" refreshError="1"/>
      <sheetData sheetId="5308" refreshError="1"/>
      <sheetData sheetId="5309" refreshError="1"/>
      <sheetData sheetId="5310" refreshError="1"/>
      <sheetData sheetId="5311" refreshError="1"/>
      <sheetData sheetId="5312" refreshError="1"/>
      <sheetData sheetId="5313" refreshError="1"/>
      <sheetData sheetId="5314" refreshError="1"/>
      <sheetData sheetId="5315" refreshError="1"/>
      <sheetData sheetId="5316" refreshError="1"/>
      <sheetData sheetId="5317" refreshError="1"/>
      <sheetData sheetId="5318" refreshError="1"/>
      <sheetData sheetId="5319" refreshError="1"/>
      <sheetData sheetId="5320" refreshError="1"/>
      <sheetData sheetId="5321" refreshError="1"/>
      <sheetData sheetId="5322" refreshError="1"/>
      <sheetData sheetId="5323" refreshError="1"/>
      <sheetData sheetId="5324" refreshError="1"/>
      <sheetData sheetId="5325" refreshError="1"/>
      <sheetData sheetId="5326" refreshError="1"/>
      <sheetData sheetId="5327" refreshError="1"/>
      <sheetData sheetId="5328" refreshError="1"/>
      <sheetData sheetId="5329" refreshError="1"/>
      <sheetData sheetId="5330" refreshError="1"/>
      <sheetData sheetId="5331" refreshError="1"/>
      <sheetData sheetId="5332" refreshError="1"/>
      <sheetData sheetId="5333" refreshError="1"/>
      <sheetData sheetId="5334" refreshError="1"/>
      <sheetData sheetId="5335" refreshError="1"/>
      <sheetData sheetId="5336" refreshError="1"/>
      <sheetData sheetId="5337" refreshError="1"/>
      <sheetData sheetId="5338" refreshError="1"/>
      <sheetData sheetId="5339" refreshError="1"/>
      <sheetData sheetId="5340" refreshError="1"/>
      <sheetData sheetId="5341" refreshError="1"/>
      <sheetData sheetId="5342" refreshError="1"/>
      <sheetData sheetId="5343" refreshError="1"/>
      <sheetData sheetId="5344" refreshError="1"/>
      <sheetData sheetId="5345" refreshError="1"/>
      <sheetData sheetId="5346" refreshError="1"/>
      <sheetData sheetId="5347" refreshError="1"/>
      <sheetData sheetId="5348" refreshError="1"/>
      <sheetData sheetId="5349" refreshError="1"/>
      <sheetData sheetId="5350" refreshError="1"/>
      <sheetData sheetId="5351" refreshError="1"/>
      <sheetData sheetId="5352" refreshError="1"/>
      <sheetData sheetId="5353" refreshError="1"/>
      <sheetData sheetId="5354" refreshError="1"/>
      <sheetData sheetId="5355" refreshError="1"/>
      <sheetData sheetId="5356" refreshError="1"/>
      <sheetData sheetId="5357" refreshError="1"/>
      <sheetData sheetId="5358" refreshError="1"/>
      <sheetData sheetId="5359" refreshError="1"/>
      <sheetData sheetId="5360" refreshError="1"/>
      <sheetData sheetId="5361" refreshError="1"/>
      <sheetData sheetId="5362" refreshError="1"/>
      <sheetData sheetId="5363" refreshError="1"/>
      <sheetData sheetId="5364" refreshError="1"/>
      <sheetData sheetId="5365" refreshError="1"/>
      <sheetData sheetId="5366" refreshError="1"/>
      <sheetData sheetId="5367" refreshError="1"/>
      <sheetData sheetId="5368" refreshError="1"/>
      <sheetData sheetId="5369" refreshError="1"/>
      <sheetData sheetId="5370" refreshError="1"/>
      <sheetData sheetId="5371" refreshError="1"/>
      <sheetData sheetId="5372" refreshError="1"/>
      <sheetData sheetId="5373" refreshError="1"/>
      <sheetData sheetId="5374" refreshError="1"/>
      <sheetData sheetId="5375" refreshError="1"/>
      <sheetData sheetId="5376" refreshError="1"/>
      <sheetData sheetId="5377" refreshError="1"/>
      <sheetData sheetId="5378" refreshError="1"/>
      <sheetData sheetId="5379" refreshError="1"/>
      <sheetData sheetId="5380" refreshError="1"/>
      <sheetData sheetId="5381" refreshError="1"/>
      <sheetData sheetId="5382" refreshError="1"/>
      <sheetData sheetId="5383" refreshError="1"/>
      <sheetData sheetId="5384" refreshError="1"/>
      <sheetData sheetId="5385" refreshError="1"/>
      <sheetData sheetId="5386" refreshError="1"/>
      <sheetData sheetId="5387" refreshError="1"/>
      <sheetData sheetId="5388" refreshError="1"/>
      <sheetData sheetId="5389" refreshError="1"/>
      <sheetData sheetId="5390" refreshError="1"/>
      <sheetData sheetId="5391" refreshError="1"/>
      <sheetData sheetId="5392" refreshError="1"/>
      <sheetData sheetId="5393" refreshError="1"/>
      <sheetData sheetId="5394" refreshError="1"/>
      <sheetData sheetId="5395" refreshError="1"/>
      <sheetData sheetId="5396" refreshError="1"/>
      <sheetData sheetId="5397" refreshError="1"/>
      <sheetData sheetId="5398" refreshError="1"/>
      <sheetData sheetId="5399" refreshError="1"/>
      <sheetData sheetId="5400" refreshError="1"/>
      <sheetData sheetId="5401" refreshError="1"/>
      <sheetData sheetId="5402" refreshError="1"/>
      <sheetData sheetId="5403" refreshError="1"/>
      <sheetData sheetId="5404" refreshError="1"/>
      <sheetData sheetId="5405" refreshError="1"/>
      <sheetData sheetId="5406" refreshError="1"/>
      <sheetData sheetId="5407" refreshError="1"/>
      <sheetData sheetId="5408" refreshError="1"/>
      <sheetData sheetId="5409" refreshError="1"/>
      <sheetData sheetId="5410" refreshError="1"/>
      <sheetData sheetId="5411" refreshError="1"/>
      <sheetData sheetId="5412" refreshError="1"/>
      <sheetData sheetId="5413" refreshError="1"/>
      <sheetData sheetId="5414" refreshError="1"/>
      <sheetData sheetId="5415" refreshError="1"/>
      <sheetData sheetId="5416" refreshError="1"/>
      <sheetData sheetId="5417" refreshError="1"/>
      <sheetData sheetId="5418" refreshError="1"/>
      <sheetData sheetId="5419" refreshError="1"/>
      <sheetData sheetId="5420" refreshError="1"/>
      <sheetData sheetId="5421" refreshError="1"/>
      <sheetData sheetId="5422" refreshError="1"/>
      <sheetData sheetId="5423" refreshError="1"/>
      <sheetData sheetId="5424" refreshError="1"/>
      <sheetData sheetId="5425" refreshError="1"/>
      <sheetData sheetId="5426" refreshError="1"/>
      <sheetData sheetId="5427" refreshError="1"/>
      <sheetData sheetId="5428" refreshError="1"/>
      <sheetData sheetId="5429" refreshError="1"/>
      <sheetData sheetId="5430" refreshError="1"/>
      <sheetData sheetId="5431" refreshError="1"/>
      <sheetData sheetId="5432" refreshError="1"/>
      <sheetData sheetId="5433" refreshError="1"/>
      <sheetData sheetId="5434" refreshError="1"/>
      <sheetData sheetId="5435" refreshError="1"/>
      <sheetData sheetId="5436" refreshError="1"/>
      <sheetData sheetId="5437" refreshError="1"/>
      <sheetData sheetId="5438" refreshError="1"/>
      <sheetData sheetId="5439" refreshError="1"/>
      <sheetData sheetId="5440" refreshError="1"/>
      <sheetData sheetId="5441" refreshError="1"/>
      <sheetData sheetId="5442" refreshError="1"/>
      <sheetData sheetId="5443" refreshError="1"/>
      <sheetData sheetId="5444" refreshError="1"/>
      <sheetData sheetId="5445" refreshError="1"/>
      <sheetData sheetId="5446" refreshError="1"/>
      <sheetData sheetId="5447" refreshError="1"/>
      <sheetData sheetId="5448" refreshError="1"/>
      <sheetData sheetId="5449" refreshError="1"/>
      <sheetData sheetId="5450" refreshError="1"/>
      <sheetData sheetId="5451" refreshError="1"/>
      <sheetData sheetId="5452" refreshError="1"/>
      <sheetData sheetId="5453" refreshError="1"/>
      <sheetData sheetId="5454" refreshError="1"/>
      <sheetData sheetId="5455" refreshError="1"/>
      <sheetData sheetId="5456" refreshError="1"/>
      <sheetData sheetId="5457" refreshError="1"/>
      <sheetData sheetId="5458" refreshError="1"/>
      <sheetData sheetId="5459" refreshError="1"/>
      <sheetData sheetId="5460" refreshError="1"/>
      <sheetData sheetId="5461" refreshError="1"/>
      <sheetData sheetId="5462" refreshError="1"/>
      <sheetData sheetId="5463" refreshError="1"/>
      <sheetData sheetId="5464" refreshError="1"/>
      <sheetData sheetId="5465" refreshError="1"/>
      <sheetData sheetId="5466" refreshError="1"/>
      <sheetData sheetId="5467" refreshError="1"/>
      <sheetData sheetId="5468" refreshError="1"/>
      <sheetData sheetId="5469" refreshError="1"/>
      <sheetData sheetId="5470" refreshError="1"/>
      <sheetData sheetId="5471" refreshError="1"/>
      <sheetData sheetId="5472" refreshError="1"/>
      <sheetData sheetId="5473" refreshError="1"/>
      <sheetData sheetId="5474" refreshError="1"/>
      <sheetData sheetId="5475" refreshError="1"/>
      <sheetData sheetId="5476" refreshError="1"/>
      <sheetData sheetId="5477" refreshError="1"/>
      <sheetData sheetId="5478" refreshError="1"/>
      <sheetData sheetId="5479" refreshError="1"/>
      <sheetData sheetId="5480" refreshError="1"/>
      <sheetData sheetId="5481" refreshError="1"/>
      <sheetData sheetId="5482" refreshError="1"/>
      <sheetData sheetId="5483" refreshError="1"/>
      <sheetData sheetId="5484" refreshError="1"/>
      <sheetData sheetId="5485" refreshError="1"/>
      <sheetData sheetId="5486" refreshError="1"/>
      <sheetData sheetId="5487" refreshError="1"/>
      <sheetData sheetId="5488" refreshError="1"/>
      <sheetData sheetId="5489" refreshError="1"/>
      <sheetData sheetId="5490" refreshError="1"/>
      <sheetData sheetId="5491" refreshError="1"/>
      <sheetData sheetId="5492" refreshError="1"/>
      <sheetData sheetId="5493" refreshError="1"/>
      <sheetData sheetId="5494" refreshError="1"/>
      <sheetData sheetId="5495" refreshError="1"/>
      <sheetData sheetId="5496" refreshError="1"/>
      <sheetData sheetId="5497" refreshError="1"/>
      <sheetData sheetId="5498" refreshError="1"/>
      <sheetData sheetId="5499" refreshError="1"/>
      <sheetData sheetId="5500" refreshError="1"/>
      <sheetData sheetId="5501" refreshError="1"/>
      <sheetData sheetId="5502" refreshError="1"/>
      <sheetData sheetId="5503" refreshError="1"/>
      <sheetData sheetId="5504" refreshError="1"/>
      <sheetData sheetId="5505" refreshError="1"/>
      <sheetData sheetId="5506" refreshError="1"/>
      <sheetData sheetId="5507" refreshError="1"/>
      <sheetData sheetId="5508" refreshError="1"/>
      <sheetData sheetId="5509" refreshError="1"/>
      <sheetData sheetId="5510" refreshError="1"/>
      <sheetData sheetId="5511" refreshError="1"/>
      <sheetData sheetId="5512" refreshError="1"/>
      <sheetData sheetId="5513" refreshError="1"/>
      <sheetData sheetId="5514" refreshError="1"/>
      <sheetData sheetId="5515" refreshError="1"/>
      <sheetData sheetId="5516" refreshError="1"/>
      <sheetData sheetId="5517" refreshError="1"/>
      <sheetData sheetId="5518" refreshError="1"/>
      <sheetData sheetId="5519" refreshError="1"/>
      <sheetData sheetId="5520" refreshError="1"/>
      <sheetData sheetId="5521" refreshError="1"/>
      <sheetData sheetId="5522" refreshError="1"/>
      <sheetData sheetId="5523" refreshError="1"/>
      <sheetData sheetId="5524" refreshError="1"/>
      <sheetData sheetId="5525" refreshError="1"/>
      <sheetData sheetId="5526" refreshError="1"/>
      <sheetData sheetId="5527" refreshError="1"/>
      <sheetData sheetId="5528" refreshError="1"/>
      <sheetData sheetId="5529" refreshError="1"/>
      <sheetData sheetId="5530" refreshError="1"/>
      <sheetData sheetId="5531" refreshError="1"/>
      <sheetData sheetId="5532" refreshError="1"/>
      <sheetData sheetId="5533" refreshError="1"/>
      <sheetData sheetId="5534" refreshError="1"/>
      <sheetData sheetId="5535" refreshError="1"/>
      <sheetData sheetId="5536" refreshError="1"/>
      <sheetData sheetId="5537" refreshError="1"/>
      <sheetData sheetId="5538" refreshError="1"/>
      <sheetData sheetId="5539" refreshError="1"/>
      <sheetData sheetId="5540" refreshError="1"/>
      <sheetData sheetId="5541" refreshError="1"/>
      <sheetData sheetId="5542" refreshError="1"/>
      <sheetData sheetId="5543" refreshError="1"/>
      <sheetData sheetId="5544" refreshError="1"/>
      <sheetData sheetId="5545" refreshError="1"/>
      <sheetData sheetId="5546" refreshError="1"/>
      <sheetData sheetId="5547" refreshError="1"/>
      <sheetData sheetId="5548" refreshError="1"/>
      <sheetData sheetId="5549" refreshError="1"/>
      <sheetData sheetId="5550" refreshError="1"/>
      <sheetData sheetId="5551" refreshError="1"/>
      <sheetData sheetId="5552" refreshError="1"/>
      <sheetData sheetId="5553" refreshError="1"/>
      <sheetData sheetId="5554" refreshError="1"/>
      <sheetData sheetId="5555" refreshError="1"/>
      <sheetData sheetId="5556" refreshError="1"/>
      <sheetData sheetId="5557" refreshError="1"/>
      <sheetData sheetId="5558" refreshError="1"/>
      <sheetData sheetId="5559" refreshError="1"/>
      <sheetData sheetId="5560" refreshError="1"/>
      <sheetData sheetId="5561" refreshError="1"/>
      <sheetData sheetId="5562" refreshError="1"/>
      <sheetData sheetId="5563" refreshError="1"/>
      <sheetData sheetId="5564" refreshError="1"/>
      <sheetData sheetId="5565" refreshError="1"/>
      <sheetData sheetId="5566" refreshError="1"/>
      <sheetData sheetId="5567" refreshError="1"/>
      <sheetData sheetId="5568" refreshError="1"/>
      <sheetData sheetId="5569" refreshError="1"/>
      <sheetData sheetId="5570" refreshError="1"/>
      <sheetData sheetId="5571" refreshError="1"/>
      <sheetData sheetId="5572" refreshError="1"/>
      <sheetData sheetId="5573" refreshError="1"/>
      <sheetData sheetId="5574" refreshError="1"/>
      <sheetData sheetId="5575" refreshError="1"/>
      <sheetData sheetId="5576" refreshError="1"/>
      <sheetData sheetId="5577" refreshError="1"/>
      <sheetData sheetId="5578" refreshError="1"/>
      <sheetData sheetId="5579" refreshError="1"/>
      <sheetData sheetId="5580" refreshError="1"/>
      <sheetData sheetId="5581" refreshError="1"/>
      <sheetData sheetId="5582" refreshError="1"/>
      <sheetData sheetId="5583" refreshError="1"/>
      <sheetData sheetId="5584" refreshError="1"/>
      <sheetData sheetId="5585" refreshError="1"/>
      <sheetData sheetId="5586" refreshError="1"/>
      <sheetData sheetId="5587" refreshError="1"/>
      <sheetData sheetId="5588" refreshError="1"/>
      <sheetData sheetId="5589" refreshError="1"/>
      <sheetData sheetId="5590" refreshError="1"/>
      <sheetData sheetId="5591" refreshError="1"/>
      <sheetData sheetId="5592" refreshError="1"/>
      <sheetData sheetId="5593" refreshError="1"/>
      <sheetData sheetId="5594" refreshError="1"/>
      <sheetData sheetId="5595" refreshError="1"/>
      <sheetData sheetId="5596" refreshError="1"/>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refreshError="1"/>
      <sheetData sheetId="5607" refreshError="1"/>
      <sheetData sheetId="5608" refreshError="1"/>
      <sheetData sheetId="5609" refreshError="1"/>
      <sheetData sheetId="5610" refreshError="1"/>
      <sheetData sheetId="5611" refreshError="1"/>
      <sheetData sheetId="5612" refreshError="1"/>
      <sheetData sheetId="5613" refreshError="1"/>
      <sheetData sheetId="5614" refreshError="1"/>
      <sheetData sheetId="5615" refreshError="1"/>
      <sheetData sheetId="5616" refreshError="1"/>
      <sheetData sheetId="5617" refreshError="1"/>
      <sheetData sheetId="5618" refreshError="1"/>
      <sheetData sheetId="5619" refreshError="1"/>
      <sheetData sheetId="5620" refreshError="1"/>
      <sheetData sheetId="5621" refreshError="1"/>
      <sheetData sheetId="5622" refreshError="1"/>
      <sheetData sheetId="5623" refreshError="1"/>
      <sheetData sheetId="5624" refreshError="1"/>
      <sheetData sheetId="5625" refreshError="1"/>
      <sheetData sheetId="5626" refreshError="1"/>
      <sheetData sheetId="5627" refreshError="1"/>
      <sheetData sheetId="5628" refreshError="1"/>
      <sheetData sheetId="5629" refreshError="1"/>
      <sheetData sheetId="5630" refreshError="1"/>
      <sheetData sheetId="5631" refreshError="1"/>
      <sheetData sheetId="5632" refreshError="1"/>
      <sheetData sheetId="5633" refreshError="1"/>
      <sheetData sheetId="5634" refreshError="1"/>
      <sheetData sheetId="5635" refreshError="1"/>
      <sheetData sheetId="5636" refreshError="1"/>
      <sheetData sheetId="5637" refreshError="1"/>
      <sheetData sheetId="5638" refreshError="1"/>
      <sheetData sheetId="5639" refreshError="1"/>
      <sheetData sheetId="5640" refreshError="1"/>
      <sheetData sheetId="5641" refreshError="1"/>
      <sheetData sheetId="5642" refreshError="1"/>
      <sheetData sheetId="5643" refreshError="1"/>
      <sheetData sheetId="5644" refreshError="1"/>
      <sheetData sheetId="5645" refreshError="1"/>
      <sheetData sheetId="5646" refreshError="1"/>
      <sheetData sheetId="5647" refreshError="1"/>
      <sheetData sheetId="5648" refreshError="1"/>
      <sheetData sheetId="5649" refreshError="1"/>
      <sheetData sheetId="5650" refreshError="1"/>
      <sheetData sheetId="5651" refreshError="1"/>
      <sheetData sheetId="5652" refreshError="1"/>
      <sheetData sheetId="5653" refreshError="1"/>
      <sheetData sheetId="5654" refreshError="1"/>
      <sheetData sheetId="5655" refreshError="1"/>
      <sheetData sheetId="5656" refreshError="1"/>
      <sheetData sheetId="5657" refreshError="1"/>
      <sheetData sheetId="5658" refreshError="1"/>
      <sheetData sheetId="5659" refreshError="1"/>
      <sheetData sheetId="5660" refreshError="1"/>
      <sheetData sheetId="5661" refreshError="1"/>
      <sheetData sheetId="5662" refreshError="1"/>
      <sheetData sheetId="5663" refreshError="1"/>
      <sheetData sheetId="5664" refreshError="1"/>
      <sheetData sheetId="5665" refreshError="1"/>
      <sheetData sheetId="5666" refreshError="1"/>
      <sheetData sheetId="5667" refreshError="1"/>
      <sheetData sheetId="5668" refreshError="1"/>
      <sheetData sheetId="5669" refreshError="1"/>
      <sheetData sheetId="5670" refreshError="1"/>
      <sheetData sheetId="5671" refreshError="1"/>
      <sheetData sheetId="5672" refreshError="1"/>
      <sheetData sheetId="5673" refreshError="1"/>
      <sheetData sheetId="5674" refreshError="1"/>
      <sheetData sheetId="5675" refreshError="1"/>
      <sheetData sheetId="5676" refreshError="1"/>
      <sheetData sheetId="5677" refreshError="1"/>
      <sheetData sheetId="5678" refreshError="1"/>
      <sheetData sheetId="5679" refreshError="1"/>
      <sheetData sheetId="5680" refreshError="1"/>
      <sheetData sheetId="5681" refreshError="1"/>
      <sheetData sheetId="5682" refreshError="1"/>
      <sheetData sheetId="5683" refreshError="1"/>
      <sheetData sheetId="5684" refreshError="1"/>
      <sheetData sheetId="5685" refreshError="1"/>
      <sheetData sheetId="5686" refreshError="1"/>
      <sheetData sheetId="5687" refreshError="1"/>
      <sheetData sheetId="5688" refreshError="1"/>
      <sheetData sheetId="5689" refreshError="1"/>
      <sheetData sheetId="5690" refreshError="1"/>
      <sheetData sheetId="5691" refreshError="1"/>
      <sheetData sheetId="5692" refreshError="1"/>
      <sheetData sheetId="5693" refreshError="1"/>
      <sheetData sheetId="5694" refreshError="1"/>
      <sheetData sheetId="5695" refreshError="1"/>
      <sheetData sheetId="5696" refreshError="1"/>
      <sheetData sheetId="5697" refreshError="1"/>
      <sheetData sheetId="5698" refreshError="1"/>
      <sheetData sheetId="5699" refreshError="1"/>
      <sheetData sheetId="5700" refreshError="1"/>
      <sheetData sheetId="5701" refreshError="1"/>
      <sheetData sheetId="5702" refreshError="1"/>
      <sheetData sheetId="5703" refreshError="1"/>
      <sheetData sheetId="5704" refreshError="1"/>
      <sheetData sheetId="5705" refreshError="1"/>
      <sheetData sheetId="5706" refreshError="1"/>
      <sheetData sheetId="5707" refreshError="1"/>
      <sheetData sheetId="5708" refreshError="1"/>
      <sheetData sheetId="5709" refreshError="1"/>
      <sheetData sheetId="5710" refreshError="1"/>
      <sheetData sheetId="5711" refreshError="1"/>
      <sheetData sheetId="5712" refreshError="1"/>
      <sheetData sheetId="5713" refreshError="1"/>
      <sheetData sheetId="5714" refreshError="1"/>
      <sheetData sheetId="5715" refreshError="1"/>
      <sheetData sheetId="5716" refreshError="1"/>
      <sheetData sheetId="5717" refreshError="1"/>
      <sheetData sheetId="5718" refreshError="1"/>
      <sheetData sheetId="5719" refreshError="1"/>
      <sheetData sheetId="5720" refreshError="1"/>
      <sheetData sheetId="5721" refreshError="1"/>
      <sheetData sheetId="5722" refreshError="1"/>
      <sheetData sheetId="5723" refreshError="1"/>
      <sheetData sheetId="5724" refreshError="1"/>
      <sheetData sheetId="5725" refreshError="1"/>
      <sheetData sheetId="5726" refreshError="1"/>
      <sheetData sheetId="5727" refreshError="1"/>
      <sheetData sheetId="5728" refreshError="1"/>
      <sheetData sheetId="5729" refreshError="1"/>
      <sheetData sheetId="5730" refreshError="1"/>
      <sheetData sheetId="5731" refreshError="1"/>
      <sheetData sheetId="5732" refreshError="1"/>
      <sheetData sheetId="5733" refreshError="1"/>
      <sheetData sheetId="5734" refreshError="1"/>
      <sheetData sheetId="5735" refreshError="1"/>
      <sheetData sheetId="5736" refreshError="1"/>
      <sheetData sheetId="5737" refreshError="1"/>
      <sheetData sheetId="5738" refreshError="1"/>
      <sheetData sheetId="5739" refreshError="1"/>
      <sheetData sheetId="5740" refreshError="1"/>
      <sheetData sheetId="5741" refreshError="1"/>
      <sheetData sheetId="5742" refreshError="1"/>
      <sheetData sheetId="5743" refreshError="1"/>
      <sheetData sheetId="5744" refreshError="1"/>
      <sheetData sheetId="5745" refreshError="1"/>
      <sheetData sheetId="5746" refreshError="1"/>
      <sheetData sheetId="5747" refreshError="1"/>
      <sheetData sheetId="5748" refreshError="1"/>
      <sheetData sheetId="5749" refreshError="1"/>
      <sheetData sheetId="5750" refreshError="1"/>
      <sheetData sheetId="5751" refreshError="1"/>
      <sheetData sheetId="5752" refreshError="1"/>
      <sheetData sheetId="5753" refreshError="1"/>
      <sheetData sheetId="5754" refreshError="1"/>
      <sheetData sheetId="5755" refreshError="1"/>
      <sheetData sheetId="5756" refreshError="1"/>
      <sheetData sheetId="5757" refreshError="1"/>
      <sheetData sheetId="5758" refreshError="1"/>
      <sheetData sheetId="5759" refreshError="1"/>
      <sheetData sheetId="5760" refreshError="1"/>
      <sheetData sheetId="5761" refreshError="1"/>
      <sheetData sheetId="5762" refreshError="1"/>
      <sheetData sheetId="5763" refreshError="1"/>
      <sheetData sheetId="5764" refreshError="1"/>
      <sheetData sheetId="5765" refreshError="1"/>
      <sheetData sheetId="5766" refreshError="1"/>
      <sheetData sheetId="5767" refreshError="1"/>
      <sheetData sheetId="5768" refreshError="1"/>
      <sheetData sheetId="5769" refreshError="1"/>
      <sheetData sheetId="5770" refreshError="1"/>
      <sheetData sheetId="5771" refreshError="1"/>
      <sheetData sheetId="5772" refreshError="1"/>
      <sheetData sheetId="5773" refreshError="1"/>
      <sheetData sheetId="5774" refreshError="1"/>
      <sheetData sheetId="5775" refreshError="1"/>
      <sheetData sheetId="5776" refreshError="1"/>
      <sheetData sheetId="5777" refreshError="1"/>
      <sheetData sheetId="5778" refreshError="1"/>
      <sheetData sheetId="5779" refreshError="1"/>
      <sheetData sheetId="5780" refreshError="1"/>
      <sheetData sheetId="5781" refreshError="1"/>
      <sheetData sheetId="5782" refreshError="1"/>
      <sheetData sheetId="5783" refreshError="1"/>
      <sheetData sheetId="5784" refreshError="1"/>
      <sheetData sheetId="5785" refreshError="1"/>
      <sheetData sheetId="5786" refreshError="1"/>
      <sheetData sheetId="5787" refreshError="1"/>
      <sheetData sheetId="5788" refreshError="1"/>
      <sheetData sheetId="5789" refreshError="1"/>
      <sheetData sheetId="5790" refreshError="1"/>
      <sheetData sheetId="5791" refreshError="1"/>
      <sheetData sheetId="5792" refreshError="1"/>
      <sheetData sheetId="5793" refreshError="1"/>
      <sheetData sheetId="5794" refreshError="1"/>
      <sheetData sheetId="5795" refreshError="1"/>
      <sheetData sheetId="5796" refreshError="1"/>
      <sheetData sheetId="5797" refreshError="1"/>
      <sheetData sheetId="5798" refreshError="1"/>
      <sheetData sheetId="5799" refreshError="1"/>
      <sheetData sheetId="5800" refreshError="1"/>
      <sheetData sheetId="5801" refreshError="1"/>
      <sheetData sheetId="5802" refreshError="1"/>
      <sheetData sheetId="5803" refreshError="1"/>
      <sheetData sheetId="5804" refreshError="1"/>
      <sheetData sheetId="5805" refreshError="1"/>
      <sheetData sheetId="5806" refreshError="1"/>
      <sheetData sheetId="5807" refreshError="1"/>
      <sheetData sheetId="5808" refreshError="1"/>
      <sheetData sheetId="5809" refreshError="1"/>
      <sheetData sheetId="5810" refreshError="1"/>
      <sheetData sheetId="5811" refreshError="1"/>
      <sheetData sheetId="5812" refreshError="1"/>
      <sheetData sheetId="5813" refreshError="1"/>
      <sheetData sheetId="5814" refreshError="1"/>
      <sheetData sheetId="5815" refreshError="1"/>
      <sheetData sheetId="5816" refreshError="1"/>
      <sheetData sheetId="5817" refreshError="1"/>
      <sheetData sheetId="5818" refreshError="1"/>
      <sheetData sheetId="5819"/>
      <sheetData sheetId="5820" refreshError="1"/>
      <sheetData sheetId="5821" refreshError="1"/>
      <sheetData sheetId="5822" refreshError="1"/>
      <sheetData sheetId="5823" refreshError="1"/>
      <sheetData sheetId="5824" refreshError="1"/>
      <sheetData sheetId="5825" refreshError="1"/>
      <sheetData sheetId="5826" refreshError="1"/>
      <sheetData sheetId="5827" refreshError="1"/>
      <sheetData sheetId="5828" refreshError="1"/>
      <sheetData sheetId="5829" refreshError="1"/>
      <sheetData sheetId="5830" refreshError="1"/>
      <sheetData sheetId="5831" refreshError="1"/>
      <sheetData sheetId="5832" refreshError="1"/>
      <sheetData sheetId="5833" refreshError="1"/>
      <sheetData sheetId="5834" refreshError="1"/>
      <sheetData sheetId="5835" refreshError="1"/>
      <sheetData sheetId="5836" refreshError="1"/>
      <sheetData sheetId="5837" refreshError="1"/>
      <sheetData sheetId="5838" refreshError="1"/>
      <sheetData sheetId="5839" refreshError="1"/>
      <sheetData sheetId="5840" refreshError="1"/>
      <sheetData sheetId="5841" refreshError="1"/>
      <sheetData sheetId="5842" refreshError="1"/>
      <sheetData sheetId="5843" refreshError="1"/>
      <sheetData sheetId="5844" refreshError="1"/>
      <sheetData sheetId="5845" refreshError="1"/>
      <sheetData sheetId="5846" refreshError="1"/>
      <sheetData sheetId="5847" refreshError="1"/>
      <sheetData sheetId="5848" refreshError="1"/>
      <sheetData sheetId="5849" refreshError="1"/>
      <sheetData sheetId="5850" refreshError="1"/>
      <sheetData sheetId="5851" refreshError="1"/>
      <sheetData sheetId="5852" refreshError="1"/>
      <sheetData sheetId="5853" refreshError="1"/>
      <sheetData sheetId="5854" refreshError="1"/>
      <sheetData sheetId="5855" refreshError="1"/>
      <sheetData sheetId="5856" refreshError="1"/>
      <sheetData sheetId="5857" refreshError="1"/>
      <sheetData sheetId="5858" refreshError="1"/>
      <sheetData sheetId="5859" refreshError="1"/>
      <sheetData sheetId="5860" refreshError="1"/>
      <sheetData sheetId="5861" refreshError="1"/>
      <sheetData sheetId="5862" refreshError="1"/>
      <sheetData sheetId="5863" refreshError="1"/>
      <sheetData sheetId="5864" refreshError="1"/>
      <sheetData sheetId="5865" refreshError="1"/>
      <sheetData sheetId="5866" refreshError="1"/>
      <sheetData sheetId="5867" refreshError="1"/>
      <sheetData sheetId="5868" refreshError="1"/>
      <sheetData sheetId="5869" refreshError="1"/>
      <sheetData sheetId="5870" refreshError="1"/>
      <sheetData sheetId="5871" refreshError="1"/>
      <sheetData sheetId="5872" refreshError="1"/>
      <sheetData sheetId="5873" refreshError="1"/>
      <sheetData sheetId="5874" refreshError="1"/>
      <sheetData sheetId="5875" refreshError="1"/>
      <sheetData sheetId="5876" refreshError="1"/>
      <sheetData sheetId="5877" refreshError="1"/>
      <sheetData sheetId="5878" refreshError="1"/>
      <sheetData sheetId="5879" refreshError="1"/>
      <sheetData sheetId="5880" refreshError="1"/>
      <sheetData sheetId="5881" refreshError="1"/>
      <sheetData sheetId="5882" refreshError="1"/>
      <sheetData sheetId="5883" refreshError="1"/>
      <sheetData sheetId="5884" refreshError="1"/>
      <sheetData sheetId="5885" refreshError="1"/>
      <sheetData sheetId="5886" refreshError="1"/>
      <sheetData sheetId="5887" refreshError="1"/>
      <sheetData sheetId="5888" refreshError="1"/>
      <sheetData sheetId="5889" refreshError="1"/>
      <sheetData sheetId="5890" refreshError="1"/>
      <sheetData sheetId="5891" refreshError="1"/>
      <sheetData sheetId="5892" refreshError="1"/>
      <sheetData sheetId="5893" refreshError="1"/>
      <sheetData sheetId="5894" refreshError="1"/>
      <sheetData sheetId="5895" refreshError="1"/>
      <sheetData sheetId="5896" refreshError="1"/>
      <sheetData sheetId="5897" refreshError="1"/>
      <sheetData sheetId="5898" refreshError="1"/>
      <sheetData sheetId="5899" refreshError="1"/>
      <sheetData sheetId="5900" refreshError="1"/>
      <sheetData sheetId="5901" refreshError="1"/>
      <sheetData sheetId="5902" refreshError="1"/>
      <sheetData sheetId="5903" refreshError="1"/>
      <sheetData sheetId="5904" refreshError="1"/>
      <sheetData sheetId="5905" refreshError="1"/>
      <sheetData sheetId="5906" refreshError="1"/>
      <sheetData sheetId="5907" refreshError="1"/>
      <sheetData sheetId="5908" refreshError="1"/>
      <sheetData sheetId="5909" refreshError="1"/>
      <sheetData sheetId="5910" refreshError="1"/>
      <sheetData sheetId="5911" refreshError="1"/>
      <sheetData sheetId="5912" refreshError="1"/>
      <sheetData sheetId="5913" refreshError="1"/>
      <sheetData sheetId="5914" refreshError="1"/>
      <sheetData sheetId="5915" refreshError="1"/>
      <sheetData sheetId="5916" refreshError="1"/>
      <sheetData sheetId="5917" refreshError="1"/>
      <sheetData sheetId="5918" refreshError="1"/>
      <sheetData sheetId="5919" refreshError="1"/>
      <sheetData sheetId="5920" refreshError="1"/>
      <sheetData sheetId="5921" refreshError="1"/>
      <sheetData sheetId="5922" refreshError="1"/>
      <sheetData sheetId="5923" refreshError="1"/>
      <sheetData sheetId="5924" refreshError="1"/>
      <sheetData sheetId="5925" refreshError="1"/>
      <sheetData sheetId="5926" refreshError="1"/>
      <sheetData sheetId="5927" refreshError="1"/>
      <sheetData sheetId="5928" refreshError="1"/>
      <sheetData sheetId="5929" refreshError="1"/>
      <sheetData sheetId="5930" refreshError="1"/>
      <sheetData sheetId="5931" refreshError="1"/>
      <sheetData sheetId="5932" refreshError="1"/>
      <sheetData sheetId="5933" refreshError="1"/>
      <sheetData sheetId="5934" refreshError="1"/>
      <sheetData sheetId="5935" refreshError="1"/>
      <sheetData sheetId="5936" refreshError="1"/>
      <sheetData sheetId="5937" refreshError="1"/>
      <sheetData sheetId="5938" refreshError="1"/>
      <sheetData sheetId="5939" refreshError="1"/>
      <sheetData sheetId="5940" refreshError="1"/>
      <sheetData sheetId="5941" refreshError="1"/>
      <sheetData sheetId="5942" refreshError="1"/>
      <sheetData sheetId="5943" refreshError="1"/>
      <sheetData sheetId="5944" refreshError="1"/>
      <sheetData sheetId="5945" refreshError="1"/>
      <sheetData sheetId="5946" refreshError="1"/>
      <sheetData sheetId="5947" refreshError="1"/>
      <sheetData sheetId="5948" refreshError="1"/>
      <sheetData sheetId="5949" refreshError="1"/>
      <sheetData sheetId="5950" refreshError="1"/>
      <sheetData sheetId="5951" refreshError="1"/>
      <sheetData sheetId="5952" refreshError="1"/>
      <sheetData sheetId="5953" refreshError="1"/>
      <sheetData sheetId="5954" refreshError="1"/>
      <sheetData sheetId="5955" refreshError="1"/>
      <sheetData sheetId="5956" refreshError="1"/>
      <sheetData sheetId="5957" refreshError="1"/>
      <sheetData sheetId="5958" refreshError="1"/>
      <sheetData sheetId="5959" refreshError="1"/>
      <sheetData sheetId="5960" refreshError="1"/>
      <sheetData sheetId="5961" refreshError="1"/>
      <sheetData sheetId="5962" refreshError="1"/>
      <sheetData sheetId="5963" refreshError="1"/>
      <sheetData sheetId="5964" refreshError="1"/>
      <sheetData sheetId="5965" refreshError="1"/>
      <sheetData sheetId="5966" refreshError="1"/>
      <sheetData sheetId="5967" refreshError="1"/>
      <sheetData sheetId="5968" refreshError="1"/>
      <sheetData sheetId="5969" refreshError="1"/>
      <sheetData sheetId="5970" refreshError="1"/>
      <sheetData sheetId="5971" refreshError="1"/>
      <sheetData sheetId="5972" refreshError="1"/>
      <sheetData sheetId="5973" refreshError="1"/>
      <sheetData sheetId="5974" refreshError="1"/>
      <sheetData sheetId="5975" refreshError="1"/>
      <sheetData sheetId="5976" refreshError="1"/>
      <sheetData sheetId="5977" refreshError="1"/>
      <sheetData sheetId="5978" refreshError="1"/>
      <sheetData sheetId="5979" refreshError="1"/>
      <sheetData sheetId="5980" refreshError="1"/>
      <sheetData sheetId="5981" refreshError="1"/>
      <sheetData sheetId="5982" refreshError="1"/>
      <sheetData sheetId="5983" refreshError="1"/>
      <sheetData sheetId="5984" refreshError="1"/>
      <sheetData sheetId="5985" refreshError="1"/>
      <sheetData sheetId="5986" refreshError="1"/>
      <sheetData sheetId="5987" refreshError="1"/>
      <sheetData sheetId="5988" refreshError="1"/>
      <sheetData sheetId="5989" refreshError="1"/>
      <sheetData sheetId="5990" refreshError="1"/>
      <sheetData sheetId="5991" refreshError="1"/>
      <sheetData sheetId="5992" refreshError="1"/>
      <sheetData sheetId="5993" refreshError="1"/>
      <sheetData sheetId="5994" refreshError="1"/>
      <sheetData sheetId="5995" refreshError="1"/>
      <sheetData sheetId="5996" refreshError="1"/>
      <sheetData sheetId="5997" refreshError="1"/>
      <sheetData sheetId="5998" refreshError="1"/>
      <sheetData sheetId="5999" refreshError="1"/>
      <sheetData sheetId="6000" refreshError="1"/>
      <sheetData sheetId="6001" refreshError="1"/>
      <sheetData sheetId="6002" refreshError="1"/>
      <sheetData sheetId="6003" refreshError="1"/>
      <sheetData sheetId="6004" refreshError="1"/>
      <sheetData sheetId="6005" refreshError="1"/>
      <sheetData sheetId="6006" refreshError="1"/>
      <sheetData sheetId="6007" refreshError="1"/>
      <sheetData sheetId="6008" refreshError="1"/>
      <sheetData sheetId="6009" refreshError="1"/>
      <sheetData sheetId="6010" refreshError="1"/>
      <sheetData sheetId="6011" refreshError="1"/>
      <sheetData sheetId="6012" refreshError="1"/>
      <sheetData sheetId="6013" refreshError="1"/>
      <sheetData sheetId="6014" refreshError="1"/>
      <sheetData sheetId="6015" refreshError="1"/>
      <sheetData sheetId="6016" refreshError="1"/>
      <sheetData sheetId="6017" refreshError="1"/>
      <sheetData sheetId="6018" refreshError="1"/>
      <sheetData sheetId="6019" refreshError="1"/>
      <sheetData sheetId="6020" refreshError="1"/>
      <sheetData sheetId="6021" refreshError="1"/>
      <sheetData sheetId="6022" refreshError="1"/>
      <sheetData sheetId="6023" refreshError="1"/>
      <sheetData sheetId="6024" refreshError="1"/>
      <sheetData sheetId="6025" refreshError="1"/>
      <sheetData sheetId="6026" refreshError="1"/>
      <sheetData sheetId="6027" refreshError="1"/>
      <sheetData sheetId="6028" refreshError="1"/>
      <sheetData sheetId="6029" refreshError="1"/>
      <sheetData sheetId="6030" refreshError="1"/>
      <sheetData sheetId="6031" refreshError="1"/>
      <sheetData sheetId="6032" refreshError="1"/>
      <sheetData sheetId="6033" refreshError="1"/>
      <sheetData sheetId="6034" refreshError="1"/>
      <sheetData sheetId="6035" refreshError="1"/>
      <sheetData sheetId="6036" refreshError="1"/>
      <sheetData sheetId="6037" refreshError="1"/>
      <sheetData sheetId="6038" refreshError="1"/>
      <sheetData sheetId="6039" refreshError="1"/>
      <sheetData sheetId="6040" refreshError="1"/>
      <sheetData sheetId="6041" refreshError="1"/>
      <sheetData sheetId="6042" refreshError="1"/>
      <sheetData sheetId="6043" refreshError="1"/>
      <sheetData sheetId="6044" refreshError="1"/>
      <sheetData sheetId="6045" refreshError="1"/>
      <sheetData sheetId="6046" refreshError="1"/>
      <sheetData sheetId="6047" refreshError="1"/>
      <sheetData sheetId="6048" refreshError="1"/>
      <sheetData sheetId="6049" refreshError="1"/>
      <sheetData sheetId="6050" refreshError="1"/>
      <sheetData sheetId="6051" refreshError="1"/>
      <sheetData sheetId="6052" refreshError="1"/>
      <sheetData sheetId="6053" refreshError="1"/>
      <sheetData sheetId="6054" refreshError="1"/>
      <sheetData sheetId="6055" refreshError="1"/>
      <sheetData sheetId="6056" refreshError="1"/>
      <sheetData sheetId="6057" refreshError="1"/>
      <sheetData sheetId="6058" refreshError="1"/>
      <sheetData sheetId="6059" refreshError="1"/>
      <sheetData sheetId="6060" refreshError="1"/>
      <sheetData sheetId="6061" refreshError="1"/>
      <sheetData sheetId="6062" refreshError="1"/>
      <sheetData sheetId="6063" refreshError="1"/>
      <sheetData sheetId="6064" refreshError="1"/>
      <sheetData sheetId="6065" refreshError="1"/>
      <sheetData sheetId="6066" refreshError="1"/>
      <sheetData sheetId="6067" refreshError="1"/>
      <sheetData sheetId="6068" refreshError="1"/>
      <sheetData sheetId="6069" refreshError="1"/>
      <sheetData sheetId="6070" refreshError="1"/>
      <sheetData sheetId="6071" refreshError="1"/>
      <sheetData sheetId="6072" refreshError="1"/>
      <sheetData sheetId="6073" refreshError="1"/>
      <sheetData sheetId="6074" refreshError="1"/>
      <sheetData sheetId="6075" refreshError="1"/>
      <sheetData sheetId="6076" refreshError="1"/>
      <sheetData sheetId="6077" refreshError="1"/>
      <sheetData sheetId="6078" refreshError="1"/>
      <sheetData sheetId="6079" refreshError="1"/>
      <sheetData sheetId="6080" refreshError="1"/>
      <sheetData sheetId="6081" refreshError="1"/>
      <sheetData sheetId="6082" refreshError="1"/>
      <sheetData sheetId="6083" refreshError="1"/>
      <sheetData sheetId="6084" refreshError="1"/>
      <sheetData sheetId="6085" refreshError="1"/>
      <sheetData sheetId="6086" refreshError="1"/>
      <sheetData sheetId="6087" refreshError="1"/>
      <sheetData sheetId="6088" refreshError="1"/>
      <sheetData sheetId="6089" refreshError="1"/>
      <sheetData sheetId="6090" refreshError="1"/>
      <sheetData sheetId="6091" refreshError="1"/>
      <sheetData sheetId="6092" refreshError="1"/>
      <sheetData sheetId="6093" refreshError="1"/>
      <sheetData sheetId="6094" refreshError="1"/>
      <sheetData sheetId="6095" refreshError="1"/>
      <sheetData sheetId="6096" refreshError="1"/>
      <sheetData sheetId="6097" refreshError="1"/>
      <sheetData sheetId="6098" refreshError="1"/>
      <sheetData sheetId="6099" refreshError="1"/>
      <sheetData sheetId="6100" refreshError="1"/>
      <sheetData sheetId="6101" refreshError="1"/>
      <sheetData sheetId="6102" refreshError="1"/>
      <sheetData sheetId="6103" refreshError="1"/>
      <sheetData sheetId="6104" refreshError="1"/>
      <sheetData sheetId="6105" refreshError="1"/>
      <sheetData sheetId="6106" refreshError="1"/>
      <sheetData sheetId="6107" refreshError="1"/>
      <sheetData sheetId="6108" refreshError="1"/>
      <sheetData sheetId="6109" refreshError="1"/>
      <sheetData sheetId="6110" refreshError="1"/>
      <sheetData sheetId="6111" refreshError="1"/>
      <sheetData sheetId="6112" refreshError="1"/>
      <sheetData sheetId="6113" refreshError="1"/>
      <sheetData sheetId="6114" refreshError="1"/>
      <sheetData sheetId="6115" refreshError="1"/>
      <sheetData sheetId="6116" refreshError="1"/>
      <sheetData sheetId="6117" refreshError="1"/>
      <sheetData sheetId="6118" refreshError="1"/>
      <sheetData sheetId="6119" refreshError="1"/>
      <sheetData sheetId="6120" refreshError="1"/>
      <sheetData sheetId="6121" refreshError="1"/>
      <sheetData sheetId="6122" refreshError="1"/>
      <sheetData sheetId="6123" refreshError="1"/>
      <sheetData sheetId="6124" refreshError="1"/>
      <sheetData sheetId="6125" refreshError="1"/>
      <sheetData sheetId="6126" refreshError="1"/>
      <sheetData sheetId="6127" refreshError="1"/>
      <sheetData sheetId="6128" refreshError="1"/>
      <sheetData sheetId="6129" refreshError="1"/>
      <sheetData sheetId="6130" refreshError="1"/>
      <sheetData sheetId="6131" refreshError="1"/>
      <sheetData sheetId="6132" refreshError="1"/>
      <sheetData sheetId="6133" refreshError="1"/>
      <sheetData sheetId="6134" refreshError="1"/>
      <sheetData sheetId="6135" refreshError="1"/>
      <sheetData sheetId="6136" refreshError="1"/>
      <sheetData sheetId="6137" refreshError="1"/>
      <sheetData sheetId="6138" refreshError="1"/>
      <sheetData sheetId="6139" refreshError="1"/>
      <sheetData sheetId="6140" refreshError="1"/>
      <sheetData sheetId="6141" refreshError="1"/>
      <sheetData sheetId="6142" refreshError="1"/>
      <sheetData sheetId="6143" refreshError="1"/>
      <sheetData sheetId="6144" refreshError="1"/>
      <sheetData sheetId="6145" refreshError="1"/>
      <sheetData sheetId="6146" refreshError="1"/>
      <sheetData sheetId="6147" refreshError="1"/>
      <sheetData sheetId="6148" refreshError="1"/>
      <sheetData sheetId="6149" refreshError="1"/>
      <sheetData sheetId="6150" refreshError="1"/>
      <sheetData sheetId="6151" refreshError="1"/>
      <sheetData sheetId="6152" refreshError="1"/>
      <sheetData sheetId="6153" refreshError="1"/>
      <sheetData sheetId="6154" refreshError="1"/>
      <sheetData sheetId="6155" refreshError="1"/>
      <sheetData sheetId="6156" refreshError="1"/>
      <sheetData sheetId="6157" refreshError="1"/>
      <sheetData sheetId="6158" refreshError="1"/>
      <sheetData sheetId="6159" refreshError="1"/>
      <sheetData sheetId="6160" refreshError="1"/>
      <sheetData sheetId="6161" refreshError="1"/>
      <sheetData sheetId="6162" refreshError="1"/>
      <sheetData sheetId="6163" refreshError="1"/>
      <sheetData sheetId="6164" refreshError="1"/>
      <sheetData sheetId="6165" refreshError="1"/>
      <sheetData sheetId="6166" refreshError="1"/>
      <sheetData sheetId="6167" refreshError="1"/>
      <sheetData sheetId="6168" refreshError="1"/>
      <sheetData sheetId="6169" refreshError="1"/>
      <sheetData sheetId="6170" refreshError="1"/>
      <sheetData sheetId="6171" refreshError="1"/>
      <sheetData sheetId="6172" refreshError="1"/>
      <sheetData sheetId="6173" refreshError="1"/>
      <sheetData sheetId="6174" refreshError="1"/>
      <sheetData sheetId="6175" refreshError="1"/>
      <sheetData sheetId="6176" refreshError="1"/>
      <sheetData sheetId="6177" refreshError="1"/>
      <sheetData sheetId="6178" refreshError="1"/>
      <sheetData sheetId="6179" refreshError="1"/>
      <sheetData sheetId="6180" refreshError="1"/>
      <sheetData sheetId="6181" refreshError="1"/>
      <sheetData sheetId="6182" refreshError="1"/>
      <sheetData sheetId="6183" refreshError="1"/>
      <sheetData sheetId="6184" refreshError="1"/>
      <sheetData sheetId="6185" refreshError="1"/>
      <sheetData sheetId="6186" refreshError="1"/>
      <sheetData sheetId="6187" refreshError="1"/>
      <sheetData sheetId="6188" refreshError="1"/>
      <sheetData sheetId="6189" refreshError="1"/>
      <sheetData sheetId="6190" refreshError="1"/>
      <sheetData sheetId="6191" refreshError="1"/>
      <sheetData sheetId="6192" refreshError="1"/>
      <sheetData sheetId="6193" refreshError="1"/>
      <sheetData sheetId="6194" refreshError="1"/>
      <sheetData sheetId="6195" refreshError="1"/>
      <sheetData sheetId="6196" refreshError="1"/>
      <sheetData sheetId="6197" refreshError="1"/>
      <sheetData sheetId="6198" refreshError="1"/>
      <sheetData sheetId="6199" refreshError="1"/>
      <sheetData sheetId="6200" refreshError="1"/>
      <sheetData sheetId="6201" refreshError="1"/>
      <sheetData sheetId="6202" refreshError="1"/>
      <sheetData sheetId="6203" refreshError="1"/>
      <sheetData sheetId="6204" refreshError="1"/>
      <sheetData sheetId="6205" refreshError="1"/>
      <sheetData sheetId="6206" refreshError="1"/>
      <sheetData sheetId="6207" refreshError="1"/>
      <sheetData sheetId="6208" refreshError="1"/>
      <sheetData sheetId="6209" refreshError="1"/>
      <sheetData sheetId="6210" refreshError="1"/>
      <sheetData sheetId="6211" refreshError="1"/>
      <sheetData sheetId="6212" refreshError="1"/>
      <sheetData sheetId="6213" refreshError="1"/>
      <sheetData sheetId="6214" refreshError="1"/>
      <sheetData sheetId="6215" refreshError="1"/>
      <sheetData sheetId="6216" refreshError="1"/>
      <sheetData sheetId="6217" refreshError="1"/>
      <sheetData sheetId="6218" refreshError="1"/>
      <sheetData sheetId="6219" refreshError="1"/>
      <sheetData sheetId="6220" refreshError="1"/>
      <sheetData sheetId="6221" refreshError="1"/>
      <sheetData sheetId="6222" refreshError="1"/>
      <sheetData sheetId="6223" refreshError="1"/>
      <sheetData sheetId="6224" refreshError="1"/>
      <sheetData sheetId="6225" refreshError="1"/>
      <sheetData sheetId="6226" refreshError="1"/>
      <sheetData sheetId="6227" refreshError="1"/>
      <sheetData sheetId="6228" refreshError="1"/>
      <sheetData sheetId="6229" refreshError="1"/>
      <sheetData sheetId="6230" refreshError="1"/>
      <sheetData sheetId="6231" refreshError="1"/>
      <sheetData sheetId="6232" refreshError="1"/>
      <sheetData sheetId="6233" refreshError="1"/>
      <sheetData sheetId="6234" refreshError="1"/>
      <sheetData sheetId="6235" refreshError="1"/>
      <sheetData sheetId="6236" refreshError="1"/>
      <sheetData sheetId="6237" refreshError="1"/>
      <sheetData sheetId="6238" refreshError="1"/>
      <sheetData sheetId="6239" refreshError="1"/>
      <sheetData sheetId="6240" refreshError="1"/>
      <sheetData sheetId="6241" refreshError="1"/>
      <sheetData sheetId="6242" refreshError="1"/>
      <sheetData sheetId="6243" refreshError="1"/>
      <sheetData sheetId="6244" refreshError="1"/>
      <sheetData sheetId="6245" refreshError="1"/>
      <sheetData sheetId="6246" refreshError="1"/>
      <sheetData sheetId="6247" refreshError="1"/>
      <sheetData sheetId="6248" refreshError="1"/>
      <sheetData sheetId="6249" refreshError="1"/>
      <sheetData sheetId="6250" refreshError="1"/>
      <sheetData sheetId="6251" refreshError="1"/>
      <sheetData sheetId="6252" refreshError="1"/>
      <sheetData sheetId="6253" refreshError="1"/>
      <sheetData sheetId="6254" refreshError="1"/>
      <sheetData sheetId="6255" refreshError="1"/>
      <sheetData sheetId="6256" refreshError="1"/>
      <sheetData sheetId="6257" refreshError="1"/>
      <sheetData sheetId="6258" refreshError="1"/>
      <sheetData sheetId="6259" refreshError="1"/>
      <sheetData sheetId="6260" refreshError="1"/>
      <sheetData sheetId="6261" refreshError="1"/>
      <sheetData sheetId="6262" refreshError="1"/>
      <sheetData sheetId="6263" refreshError="1"/>
      <sheetData sheetId="6264" refreshError="1"/>
      <sheetData sheetId="6265" refreshError="1"/>
      <sheetData sheetId="6266" refreshError="1"/>
      <sheetData sheetId="6267" refreshError="1"/>
      <sheetData sheetId="6268" refreshError="1"/>
      <sheetData sheetId="6269" refreshError="1"/>
      <sheetData sheetId="6270" refreshError="1"/>
      <sheetData sheetId="6271" refreshError="1"/>
      <sheetData sheetId="6272" refreshError="1"/>
      <sheetData sheetId="6273" refreshError="1"/>
      <sheetData sheetId="6274" refreshError="1"/>
      <sheetData sheetId="6275" refreshError="1"/>
      <sheetData sheetId="6276" refreshError="1"/>
      <sheetData sheetId="6277" refreshError="1"/>
      <sheetData sheetId="6278" refreshError="1"/>
      <sheetData sheetId="6279" refreshError="1"/>
      <sheetData sheetId="6280" refreshError="1"/>
      <sheetData sheetId="6281" refreshError="1"/>
      <sheetData sheetId="6282" refreshError="1"/>
      <sheetData sheetId="6283" refreshError="1"/>
      <sheetData sheetId="6284" refreshError="1"/>
      <sheetData sheetId="6285" refreshError="1"/>
      <sheetData sheetId="6286" refreshError="1"/>
      <sheetData sheetId="6287" refreshError="1"/>
      <sheetData sheetId="6288" refreshError="1"/>
      <sheetData sheetId="6289" refreshError="1"/>
      <sheetData sheetId="6290" refreshError="1"/>
      <sheetData sheetId="6291" refreshError="1"/>
      <sheetData sheetId="6292" refreshError="1"/>
      <sheetData sheetId="6293" refreshError="1"/>
      <sheetData sheetId="6294" refreshError="1"/>
      <sheetData sheetId="6295" refreshError="1"/>
      <sheetData sheetId="6296" refreshError="1"/>
      <sheetData sheetId="6297" refreshError="1"/>
      <sheetData sheetId="6298" refreshError="1"/>
      <sheetData sheetId="6299" refreshError="1"/>
      <sheetData sheetId="6300" refreshError="1"/>
      <sheetData sheetId="6301" refreshError="1"/>
      <sheetData sheetId="6302" refreshError="1"/>
      <sheetData sheetId="6303" refreshError="1"/>
      <sheetData sheetId="6304" refreshError="1"/>
      <sheetData sheetId="6305" refreshError="1"/>
      <sheetData sheetId="6306" refreshError="1"/>
      <sheetData sheetId="6307" refreshError="1"/>
      <sheetData sheetId="6308" refreshError="1"/>
      <sheetData sheetId="6309" refreshError="1"/>
      <sheetData sheetId="6310" refreshError="1"/>
      <sheetData sheetId="6311" refreshError="1"/>
      <sheetData sheetId="6312" refreshError="1"/>
      <sheetData sheetId="6313" refreshError="1"/>
      <sheetData sheetId="6314" refreshError="1"/>
      <sheetData sheetId="6315" refreshError="1"/>
      <sheetData sheetId="6316" refreshError="1"/>
      <sheetData sheetId="6317" refreshError="1"/>
      <sheetData sheetId="6318" refreshError="1"/>
      <sheetData sheetId="6319" refreshError="1"/>
      <sheetData sheetId="6320" refreshError="1"/>
      <sheetData sheetId="6321" refreshError="1"/>
      <sheetData sheetId="6322" refreshError="1"/>
      <sheetData sheetId="6323" refreshError="1"/>
      <sheetData sheetId="6324" refreshError="1"/>
      <sheetData sheetId="6325" refreshError="1"/>
      <sheetData sheetId="6326" refreshError="1"/>
      <sheetData sheetId="6327" refreshError="1"/>
      <sheetData sheetId="6328" refreshError="1"/>
      <sheetData sheetId="6329" refreshError="1"/>
      <sheetData sheetId="6330" refreshError="1"/>
      <sheetData sheetId="6331" refreshError="1"/>
      <sheetData sheetId="6332" refreshError="1"/>
      <sheetData sheetId="6333" refreshError="1"/>
      <sheetData sheetId="6334" refreshError="1"/>
      <sheetData sheetId="6335" refreshError="1"/>
      <sheetData sheetId="6336" refreshError="1"/>
      <sheetData sheetId="6337" refreshError="1"/>
      <sheetData sheetId="6338" refreshError="1"/>
      <sheetData sheetId="6339" refreshError="1"/>
      <sheetData sheetId="6340" refreshError="1"/>
      <sheetData sheetId="6341" refreshError="1"/>
      <sheetData sheetId="6342" refreshError="1"/>
      <sheetData sheetId="6343" refreshError="1"/>
      <sheetData sheetId="6344" refreshError="1"/>
      <sheetData sheetId="6345" refreshError="1"/>
      <sheetData sheetId="6346" refreshError="1"/>
      <sheetData sheetId="6347" refreshError="1"/>
      <sheetData sheetId="6348" refreshError="1"/>
      <sheetData sheetId="6349" refreshError="1"/>
      <sheetData sheetId="6350" refreshError="1"/>
      <sheetData sheetId="6351" refreshError="1"/>
      <sheetData sheetId="6352" refreshError="1"/>
      <sheetData sheetId="6353" refreshError="1"/>
      <sheetData sheetId="6354" refreshError="1"/>
      <sheetData sheetId="6355" refreshError="1"/>
      <sheetData sheetId="6356" refreshError="1"/>
      <sheetData sheetId="6357" refreshError="1"/>
      <sheetData sheetId="6358" refreshError="1"/>
      <sheetData sheetId="6359" refreshError="1"/>
      <sheetData sheetId="6360" refreshError="1"/>
      <sheetData sheetId="6361" refreshError="1"/>
      <sheetData sheetId="6362" refreshError="1"/>
      <sheetData sheetId="6363" refreshError="1"/>
      <sheetData sheetId="6364" refreshError="1"/>
      <sheetData sheetId="6365" refreshError="1"/>
      <sheetData sheetId="6366" refreshError="1"/>
      <sheetData sheetId="6367" refreshError="1"/>
      <sheetData sheetId="6368" refreshError="1"/>
      <sheetData sheetId="6369" refreshError="1"/>
      <sheetData sheetId="6370" refreshError="1"/>
      <sheetData sheetId="6371" refreshError="1"/>
      <sheetData sheetId="6372" refreshError="1"/>
      <sheetData sheetId="6373" refreshError="1"/>
      <sheetData sheetId="6374" refreshError="1"/>
      <sheetData sheetId="6375" refreshError="1"/>
      <sheetData sheetId="6376" refreshError="1"/>
      <sheetData sheetId="6377" refreshError="1"/>
      <sheetData sheetId="6378" refreshError="1"/>
      <sheetData sheetId="6379" refreshError="1"/>
      <sheetData sheetId="6380" refreshError="1"/>
      <sheetData sheetId="6381" refreshError="1"/>
      <sheetData sheetId="6382" refreshError="1"/>
      <sheetData sheetId="6383" refreshError="1"/>
      <sheetData sheetId="6384" refreshError="1"/>
      <sheetData sheetId="6385" refreshError="1"/>
      <sheetData sheetId="6386" refreshError="1"/>
      <sheetData sheetId="6387" refreshError="1"/>
      <sheetData sheetId="6388" refreshError="1"/>
      <sheetData sheetId="6389" refreshError="1"/>
      <sheetData sheetId="6390" refreshError="1"/>
      <sheetData sheetId="6391" refreshError="1"/>
      <sheetData sheetId="6392" refreshError="1"/>
      <sheetData sheetId="6393" refreshError="1"/>
      <sheetData sheetId="6394" refreshError="1"/>
      <sheetData sheetId="6395" refreshError="1"/>
      <sheetData sheetId="6396" refreshError="1"/>
      <sheetData sheetId="6397" refreshError="1"/>
      <sheetData sheetId="6398" refreshError="1"/>
      <sheetData sheetId="6399" refreshError="1"/>
      <sheetData sheetId="6400" refreshError="1"/>
      <sheetData sheetId="6401" refreshError="1"/>
      <sheetData sheetId="6402" refreshError="1"/>
      <sheetData sheetId="6403" refreshError="1"/>
      <sheetData sheetId="6404" refreshError="1"/>
      <sheetData sheetId="6405" refreshError="1"/>
      <sheetData sheetId="6406" refreshError="1"/>
      <sheetData sheetId="6407" refreshError="1"/>
      <sheetData sheetId="6408" refreshError="1"/>
      <sheetData sheetId="6409" refreshError="1"/>
      <sheetData sheetId="6410" refreshError="1"/>
      <sheetData sheetId="6411" refreshError="1"/>
      <sheetData sheetId="6412" refreshError="1"/>
      <sheetData sheetId="6413" refreshError="1"/>
      <sheetData sheetId="6414" refreshError="1"/>
      <sheetData sheetId="6415" refreshError="1"/>
      <sheetData sheetId="6416" refreshError="1"/>
      <sheetData sheetId="6417" refreshError="1"/>
      <sheetData sheetId="6418" refreshError="1"/>
      <sheetData sheetId="6419" refreshError="1"/>
      <sheetData sheetId="6420" refreshError="1"/>
      <sheetData sheetId="6421" refreshError="1"/>
      <sheetData sheetId="6422" refreshError="1"/>
      <sheetData sheetId="6423" refreshError="1"/>
      <sheetData sheetId="6424" refreshError="1"/>
      <sheetData sheetId="6425" refreshError="1"/>
      <sheetData sheetId="6426" refreshError="1"/>
      <sheetData sheetId="6427" refreshError="1"/>
      <sheetData sheetId="6428" refreshError="1"/>
      <sheetData sheetId="6429" refreshError="1"/>
      <sheetData sheetId="6430" refreshError="1"/>
      <sheetData sheetId="6431" refreshError="1"/>
      <sheetData sheetId="6432" refreshError="1"/>
      <sheetData sheetId="6433" refreshError="1"/>
      <sheetData sheetId="6434" refreshError="1"/>
      <sheetData sheetId="6435" refreshError="1"/>
      <sheetData sheetId="6436" refreshError="1"/>
      <sheetData sheetId="6437" refreshError="1"/>
      <sheetData sheetId="6438" refreshError="1"/>
      <sheetData sheetId="6439" refreshError="1"/>
      <sheetData sheetId="6440" refreshError="1"/>
      <sheetData sheetId="6441" refreshError="1"/>
      <sheetData sheetId="6442" refreshError="1"/>
      <sheetData sheetId="6443" refreshError="1"/>
      <sheetData sheetId="6444" refreshError="1"/>
      <sheetData sheetId="6445" refreshError="1"/>
      <sheetData sheetId="6446" refreshError="1"/>
      <sheetData sheetId="6447" refreshError="1"/>
      <sheetData sheetId="6448" refreshError="1"/>
      <sheetData sheetId="6449" refreshError="1"/>
      <sheetData sheetId="6450" refreshError="1"/>
      <sheetData sheetId="6451" refreshError="1"/>
      <sheetData sheetId="6452" refreshError="1"/>
      <sheetData sheetId="6453" refreshError="1"/>
      <sheetData sheetId="6454" refreshError="1"/>
      <sheetData sheetId="6455" refreshError="1"/>
      <sheetData sheetId="6456" refreshError="1"/>
      <sheetData sheetId="6457" refreshError="1"/>
      <sheetData sheetId="6458" refreshError="1"/>
      <sheetData sheetId="6459" refreshError="1"/>
      <sheetData sheetId="6460" refreshError="1"/>
      <sheetData sheetId="6461" refreshError="1"/>
      <sheetData sheetId="6462" refreshError="1"/>
      <sheetData sheetId="6463" refreshError="1"/>
      <sheetData sheetId="6464" refreshError="1"/>
      <sheetData sheetId="6465" refreshError="1"/>
      <sheetData sheetId="6466" refreshError="1"/>
      <sheetData sheetId="6467" refreshError="1"/>
      <sheetData sheetId="6468" refreshError="1"/>
      <sheetData sheetId="6469" refreshError="1"/>
      <sheetData sheetId="6470" refreshError="1"/>
      <sheetData sheetId="6471" refreshError="1"/>
      <sheetData sheetId="6472" refreshError="1"/>
      <sheetData sheetId="6473" refreshError="1"/>
      <sheetData sheetId="6474" refreshError="1"/>
      <sheetData sheetId="6475" refreshError="1"/>
      <sheetData sheetId="6476" refreshError="1"/>
      <sheetData sheetId="6477" refreshError="1"/>
      <sheetData sheetId="6478" refreshError="1"/>
      <sheetData sheetId="6479" refreshError="1"/>
      <sheetData sheetId="6480" refreshError="1"/>
      <sheetData sheetId="6481" refreshError="1"/>
      <sheetData sheetId="6482" refreshError="1"/>
      <sheetData sheetId="6483" refreshError="1"/>
      <sheetData sheetId="6484" refreshError="1"/>
      <sheetData sheetId="6485" refreshError="1"/>
      <sheetData sheetId="6486" refreshError="1"/>
      <sheetData sheetId="6487" refreshError="1"/>
      <sheetData sheetId="6488" refreshError="1"/>
      <sheetData sheetId="6489" refreshError="1"/>
      <sheetData sheetId="6490" refreshError="1"/>
      <sheetData sheetId="6491" refreshError="1"/>
      <sheetData sheetId="6492" refreshError="1"/>
      <sheetData sheetId="6493" refreshError="1"/>
      <sheetData sheetId="6494" refreshError="1"/>
      <sheetData sheetId="6495" refreshError="1"/>
      <sheetData sheetId="6496" refreshError="1"/>
      <sheetData sheetId="6497" refreshError="1"/>
      <sheetData sheetId="6498" refreshError="1"/>
      <sheetData sheetId="6499" refreshError="1"/>
      <sheetData sheetId="6500" refreshError="1"/>
      <sheetData sheetId="6501" refreshError="1"/>
      <sheetData sheetId="6502" refreshError="1"/>
      <sheetData sheetId="6503" refreshError="1"/>
      <sheetData sheetId="6504" refreshError="1"/>
      <sheetData sheetId="6505" refreshError="1"/>
      <sheetData sheetId="6506" refreshError="1"/>
      <sheetData sheetId="6507" refreshError="1"/>
    </sheetDataSet>
  </externalBook>
</externalLink>
</file>

<file path=xl/externalLinks/externalLink2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내역서"/>
      <sheetName val="수량산출"/>
      <sheetName val="중량산출"/>
      <sheetName val="PANEL 중량산출"/>
      <sheetName val="견적대비표"/>
      <sheetName val="배관배선"/>
      <sheetName val="단가대비표"/>
      <sheetName val="성스테이지"/>
      <sheetName val="타견적서 영시스템"/>
      <sheetName val="진명견적"/>
      <sheetName val="데이타"/>
      <sheetName val="식재인부"/>
      <sheetName val="단가"/>
      <sheetName val="신우"/>
      <sheetName val="데리네이타현황"/>
      <sheetName val="안정검토(온1)"/>
      <sheetName val="ABUT수량-A1"/>
      <sheetName val="집수정(600-700)"/>
      <sheetName val="우각부보강"/>
      <sheetName val="가도공"/>
      <sheetName val="INPUTDATA"/>
      <sheetName val="개략"/>
      <sheetName val="tggwan(mac)"/>
    </sheetNames>
    <sheetDataSet>
      <sheetData sheetId="0" refreshError="1"/>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출력X)토공유용계산식-2안"/>
      <sheetName val="유용토 산근 사용할 예정"/>
    </sheetNames>
    <definedNames>
      <definedName name="BlankMacro1"/>
    </definedNames>
    <sheetDataSet>
      <sheetData sheetId="0"/>
      <sheetData sheetId="1" refreshError="1"/>
    </sheetDataSet>
  </externalBook>
</externalLink>
</file>

<file path=xl/externalLinks/externalLink2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갈매기표지"/>
      <sheetName val="갈매기표지수량집계"/>
      <sheetName val="갈매기표지설치현황"/>
      <sheetName val="갈매기단위수량"/>
      <sheetName val="차광망"/>
      <sheetName val="차광망집계표"/>
      <sheetName val="차광망설치"/>
      <sheetName val="차광망제거"/>
      <sheetName val="BAK(갈매기,차광망)"/>
      <sheetName val="데리네이타현황"/>
    </sheetNames>
    <definedNames>
      <definedName name="수식입력매크로"/>
    </definedNames>
    <sheetDataSet>
      <sheetData sheetId="0"/>
      <sheetData sheetId="1"/>
      <sheetData sheetId="2"/>
      <sheetData sheetId="3"/>
      <sheetData sheetId="4"/>
      <sheetData sheetId="5"/>
      <sheetData sheetId="6"/>
      <sheetData sheetId="7"/>
      <sheetData sheetId="8" refreshError="1"/>
      <sheetData sheetId="9" refreshError="1"/>
    </sheetDataSet>
  </externalBook>
</externalLink>
</file>

<file path=xl/externalLinks/externalLink2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산출"/>
      <sheetName val="자재산출"/>
      <sheetName val="수량 집계"/>
      <sheetName val="주요자재 "/>
      <sheetName val="연동내역"/>
      <sheetName val="수량3"/>
      <sheetName val="세부내역"/>
      <sheetName val="노임단가"/>
      <sheetName val="부대내역"/>
      <sheetName val="터파기및재료"/>
      <sheetName val="DATE"/>
      <sheetName val="도급"/>
      <sheetName val="내역서"/>
      <sheetName val="조명시설"/>
      <sheetName val="데이타"/>
      <sheetName val="일위대가"/>
      <sheetName val="중기사용료"/>
      <sheetName val="1호맨홀가감수량"/>
      <sheetName val="가시설(TYPE-A)"/>
      <sheetName val="1-1평균터파기고(1)"/>
      <sheetName val="1호맨홀수량산출"/>
      <sheetName val="식재인부"/>
      <sheetName val="가압장 수량산출"/>
      <sheetName val="구분표"/>
      <sheetName val="제원입력"/>
      <sheetName val="갱문및옹벽집계"/>
      <sheetName val="COPING"/>
      <sheetName val="기둥(원형)"/>
      <sheetName val="기초공"/>
      <sheetName val="토목주소"/>
    </sheetNames>
    <sheetDataSet>
      <sheetData sheetId="0" refreshError="1">
        <row r="78">
          <cell r="R78">
            <v>126.16</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6 Line Duct 단가 내역 및 수량 산출서"/>
      <sheetName val="계약변경요청서"/>
      <sheetName val="분뇨"/>
      <sheetName val="#REF"/>
      <sheetName val="노임"/>
      <sheetName val="자재단가"/>
      <sheetName val="정부노임단가"/>
      <sheetName val="MOTOR"/>
      <sheetName val="CODE"/>
      <sheetName val="내역서"/>
      <sheetName val="집계표"/>
      <sheetName val="건축공사"/>
      <sheetName val="내역"/>
      <sheetName val="현장관리비 산출내역"/>
      <sheetName val="지급자재"/>
      <sheetName val="소야공정계획표"/>
      <sheetName val="관리,공감"/>
      <sheetName val="요율"/>
      <sheetName val="자재대"/>
      <sheetName val="일위대가"/>
      <sheetName val="저"/>
      <sheetName val="SG"/>
      <sheetName val="견적대비표"/>
      <sheetName val="5.전사투자계획종함안"/>
      <sheetName val="45,46"/>
      <sheetName val="3.공통공사대비"/>
      <sheetName val="연결임시"/>
      <sheetName val="실행"/>
      <sheetName val="기안"/>
      <sheetName val="개산공사비"/>
      <sheetName val="6호기"/>
      <sheetName val="일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IC1교슬래브집계표"/>
      <sheetName val="IC1교슬래브(동해방향)"/>
      <sheetName val="IC1교슬래브(주문진방향)"/>
      <sheetName val="수량산출"/>
      <sheetName val="대창(함평)"/>
      <sheetName val="대창(장성)"/>
      <sheetName val="대창(함평)-창열"/>
      <sheetName val="도급"/>
      <sheetName val="MS-IC1"/>
      <sheetName val="수로BOX"/>
      <sheetName val="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일위대가"/>
      <sheetName val="조명시설"/>
      <sheetName val="자재단가"/>
      <sheetName val="노임단가"/>
      <sheetName val="실행대비"/>
      <sheetName val="돌담교 상부수량"/>
      <sheetName val="SLAB&quot;1&quot;"/>
      <sheetName val="H-PILE수량집계"/>
      <sheetName val="수량-가로등"/>
      <sheetName val="단가"/>
      <sheetName val="말뚝지지력산정"/>
      <sheetName val="토적표"/>
      <sheetName val="3BL공동구 수량"/>
      <sheetName val="기안"/>
      <sheetName val="해평견적"/>
      <sheetName val="단위수량"/>
      <sheetName val="토목주소"/>
      <sheetName val="1단계"/>
      <sheetName val="우수받이"/>
      <sheetName val="역T형교대(말뚝기초)"/>
      <sheetName val="테이블"/>
      <sheetName val="가시설수량"/>
      <sheetName val="6PILE  (돌출)"/>
      <sheetName val="기계경비(시간당)"/>
      <sheetName val="램머"/>
      <sheetName val="원가계산"/>
      <sheetName val="데리네이타현황"/>
      <sheetName val="기초단가"/>
      <sheetName val="중기손료"/>
      <sheetName val="산출근거"/>
      <sheetName val="건축"/>
      <sheetName val="견적단가"/>
      <sheetName val="일위대가9803"/>
      <sheetName val="단중표"/>
      <sheetName val="8.석축단위(H=1.5M)"/>
      <sheetName val="내역서1999.8최종"/>
      <sheetName val="POL6차-PIPING"/>
      <sheetName val="b_balju_cho"/>
      <sheetName val="사급자재"/>
      <sheetName val="개산공사비"/>
      <sheetName val="데이타"/>
      <sheetName val="식재인부"/>
      <sheetName val="우수공"/>
      <sheetName val="#REF"/>
      <sheetName val="터파기및재료"/>
      <sheetName val="SAP_INPUT"/>
      <sheetName val="산근"/>
      <sheetName val="수목단가"/>
      <sheetName val="시설수량표"/>
      <sheetName val="식재수량표"/>
      <sheetName val="내역표지"/>
      <sheetName val="수량"/>
      <sheetName val="수량산출"/>
      <sheetName val="기본단가표"/>
      <sheetName val="총괄"/>
      <sheetName val="INPUT"/>
      <sheetName val="노임이"/>
      <sheetName val="실행철강하도"/>
      <sheetName val="2.가정단면"/>
      <sheetName val="BID"/>
      <sheetName val="철거현황"/>
      <sheetName val="개별직종노임단가(2003.9)"/>
      <sheetName val="건축명"/>
      <sheetName val="기계명"/>
      <sheetName val="전기명"/>
      <sheetName val="토목명"/>
      <sheetName val="2호맨홀공제수량"/>
      <sheetName val="구체"/>
      <sheetName val="좌측날개벽"/>
      <sheetName val="우측날개벽"/>
      <sheetName val="설계기준"/>
      <sheetName val="내역1"/>
      <sheetName val="단가대비표"/>
      <sheetName val="갑지(추정)"/>
      <sheetName val="철거산출근거"/>
      <sheetName val="제원및배치"/>
      <sheetName val="돌담교_상부수량"/>
      <sheetName val="CON기초"/>
      <sheetName val="방음벽기초"/>
      <sheetName val="노무비단가"/>
      <sheetName val="2.토목공사"/>
      <sheetName val="날개벽수량표"/>
      <sheetName val="건물철거"/>
      <sheetName val="기타배수구조물깨기-단위수량"/>
      <sheetName val="전기"/>
      <sheetName val="BOX-1510"/>
      <sheetName val="기초자료입력"/>
      <sheetName val="설계명세서"/>
      <sheetName val="준공정산"/>
      <sheetName val="2000노임기준"/>
      <sheetName val="입력자료"/>
      <sheetName val="내역을"/>
      <sheetName val="COPING"/>
      <sheetName val="CON'C"/>
      <sheetName val="내역서 제출"/>
      <sheetName val="청주(철골발주의뢰서)"/>
      <sheetName val="일위대가표"/>
      <sheetName val="공사개요"/>
      <sheetName val="설계예시"/>
      <sheetName val="차액보증"/>
      <sheetName val="건축내역서"/>
      <sheetName val="설비내역서"/>
      <sheetName val="전기내역서"/>
      <sheetName val="집계표"/>
      <sheetName val="실행"/>
      <sheetName val="안전장치"/>
      <sheetName val="골조시행"/>
      <sheetName val="2000전체분"/>
      <sheetName val="2000년1차"/>
      <sheetName val="관급자재대"/>
      <sheetName val="ABUT수량-A1"/>
      <sheetName val="기본일위"/>
      <sheetName val="실행내역(10.13)"/>
      <sheetName val="부대내역"/>
      <sheetName val="노임"/>
      <sheetName val="원가계산서"/>
      <sheetName val="도급"/>
      <sheetName val="내역서"/>
      <sheetName val="정부노임단가"/>
      <sheetName val="대전가오_견출_집계표"/>
      <sheetName val="공사"/>
      <sheetName val="일반수량"/>
      <sheetName val="이름정의"/>
      <sheetName val="작업입력"/>
      <sheetName val="Macro1"/>
      <sheetName val="2003상반기노임기준"/>
      <sheetName val="공사비 증감 내역서"/>
      <sheetName val="대비"/>
      <sheetName val="노무자도장2"/>
      <sheetName val="일위목록"/>
      <sheetName val="AS포장복구 "/>
      <sheetName val="I一般比"/>
      <sheetName val="노임,재료비"/>
      <sheetName val="수로BOX"/>
      <sheetName val="sw1"/>
      <sheetName val="목포방향"/>
      <sheetName val="용수량(생활용수)"/>
      <sheetName val="Sheet1"/>
      <sheetName val="덕전리"/>
      <sheetName val="입찰안"/>
      <sheetName val="FILE1"/>
      <sheetName val="Sheet3"/>
      <sheetName val="갑지"/>
      <sheetName val="초"/>
      <sheetName val="가도공"/>
      <sheetName val="토공개요C"/>
      <sheetName val="정공공사"/>
      <sheetName val="관경별내역서"/>
      <sheetName val="단가조사서"/>
      <sheetName val="Macro2"/>
      <sheetName val="6호기"/>
      <sheetName val="년도별노임표"/>
      <sheetName val="중기목록표"/>
      <sheetName val="소비자가"/>
      <sheetName val="건축내역"/>
      <sheetName val="조작대(1연)"/>
      <sheetName val="Sheet1 (2)"/>
      <sheetName val="집수정(600-700)"/>
      <sheetName val="단면치수"/>
      <sheetName val="Sheet2"/>
      <sheetName val="pier-1"/>
      <sheetName val="BOX(1.5X1.5)"/>
      <sheetName val="건축일위"/>
      <sheetName val="그라우팅일위"/>
      <sheetName val="문산방향-교대(A2)"/>
      <sheetName val="설계변경총괄표(계산식)"/>
      <sheetName val="setup"/>
      <sheetName val="대창(함평)"/>
      <sheetName val="진주방향"/>
      <sheetName val="대창(장성)"/>
      <sheetName val="대창(함평)-창열"/>
      <sheetName val="신규보류입력"/>
      <sheetName val="설계개요"/>
      <sheetName val="인부신상자료"/>
      <sheetName val="A2"/>
      <sheetName val="대림경상68억"/>
      <sheetName val="입력"/>
      <sheetName val="초기화면"/>
      <sheetName val="중동공구"/>
      <sheetName val="교각계산"/>
      <sheetName val="8.PILE  (돌출)"/>
      <sheetName val="토사(PE)"/>
      <sheetName val="연결관암거"/>
      <sheetName val="예산명세서"/>
      <sheetName val="자료입력"/>
      <sheetName val="DATE"/>
      <sheetName val="도로"/>
      <sheetName val="표지"/>
      <sheetName val="7.PILE  (돌출)"/>
      <sheetName val="계단"/>
      <sheetName val=" 상부공통집계(총괄)"/>
      <sheetName val="터파기단면도(보도)"/>
      <sheetName val="적용기준"/>
      <sheetName val="T13(P68~72,78)"/>
      <sheetName val="Total"/>
      <sheetName val="맨홀수량"/>
      <sheetName val="간지"/>
      <sheetName val="Sheet5"/>
      <sheetName val="내역"/>
      <sheetName val="2공구산출내역"/>
      <sheetName val="식재가격"/>
      <sheetName val="식재총괄"/>
      <sheetName val="교각1"/>
      <sheetName val="단가산출서1"/>
      <sheetName val="바닥판"/>
      <sheetName val="입력DATA"/>
      <sheetName val="총괄내역서"/>
      <sheetName val="신천3호용수로"/>
      <sheetName val="3련 BOX"/>
      <sheetName val="총괄표"/>
      <sheetName val="CC16-내역서"/>
      <sheetName val="4.2유효폭의 계산"/>
      <sheetName val="이토변실"/>
      <sheetName val="단위단가"/>
      <sheetName val="교대(A1)"/>
      <sheetName val="건축공사실행"/>
      <sheetName val="대로근거"/>
      <sheetName val="중로근거"/>
      <sheetName val="각형맨홀"/>
      <sheetName val="용산1(해보)"/>
      <sheetName val="기계경비"/>
      <sheetName val="단가 및 재료비"/>
      <sheetName val="단가산출2"/>
      <sheetName val="99노임기준"/>
      <sheetName val="보도교산출근거"/>
      <sheetName val="토공개요"/>
      <sheetName val="토공(1)"/>
      <sheetName val="중기사용료산출근거"/>
      <sheetName val="설명서 "/>
      <sheetName val="토목"/>
      <sheetName val="구조물철거타공정이월"/>
      <sheetName val="2-1. 경관조명 내역총괄표"/>
      <sheetName val="원형1호맨홀토공수량"/>
      <sheetName val="날개벽(TYPE2)"/>
      <sheetName val="본문"/>
      <sheetName val="참조"/>
      <sheetName val="BOQ"/>
      <sheetName val="FAB별"/>
      <sheetName val="평가데이터"/>
      <sheetName val="거래처등록"/>
      <sheetName val="참고자료"/>
      <sheetName val="지수"/>
      <sheetName val="공구"/>
      <sheetName val="관로토공"/>
      <sheetName val="우수"/>
      <sheetName val="중기단가LIST"/>
      <sheetName val="산출기준"/>
      <sheetName val="개별직종노임"/>
      <sheetName val="엔지니어링노임"/>
      <sheetName val="N賃率-職"/>
      <sheetName val="2"/>
      <sheetName val="기존건물 깨기원단위"/>
      <sheetName val="캔개발배경"/>
      <sheetName val="캔판매목표"/>
      <sheetName val="시장"/>
      <sheetName val="손익"/>
      <sheetName val="일정표"/>
      <sheetName val="개요"/>
      <sheetName val="마케팅"/>
      <sheetName val="목차"/>
      <sheetName val="추정손익"/>
      <sheetName val="할당"/>
      <sheetName val="실적"/>
      <sheetName val="원가"/>
      <sheetName val="제목"/>
      <sheetName val="원가,목표"/>
      <sheetName val="판매"/>
      <sheetName val="판촉"/>
      <sheetName val="협조"/>
      <sheetName val="실행(ALT1)"/>
      <sheetName val="건축계약내역"/>
      <sheetName val="수량산출서"/>
      <sheetName val="1.설계조건"/>
      <sheetName val="종형증설공"/>
      <sheetName val="노임단가 (2)"/>
      <sheetName val="DATA"/>
      <sheetName val="견적서"/>
      <sheetName val="원가&amp;하도급원가"/>
      <sheetName val="설계설명서"/>
      <sheetName val="양식3"/>
      <sheetName val="일위대가목차"/>
      <sheetName val="집계"/>
      <sheetName val="tggwan(mac)"/>
      <sheetName val="배수공수집"/>
      <sheetName val="방수"/>
      <sheetName val="포장자재집계표"/>
      <sheetName val="가감수량"/>
      <sheetName val="맨홀수량산출"/>
      <sheetName val="시노501"/>
      <sheetName val="공종별자재"/>
      <sheetName val="환경기계공정표 (3)"/>
      <sheetName val="준공조서"/>
      <sheetName val="공사준공계"/>
      <sheetName val="준공검사보고서"/>
      <sheetName val="투찰"/>
      <sheetName val="L_RPTB02_01"/>
      <sheetName val="산출내역서집계표"/>
      <sheetName val="EQUIP LIST"/>
      <sheetName val="격점수량"/>
      <sheetName val="II손익관리"/>
      <sheetName val="시장성초안camera"/>
      <sheetName val="장비종합부표"/>
      <sheetName val="집계표_식재"/>
      <sheetName val="부표"/>
      <sheetName val="증감내역서"/>
      <sheetName val="역T형"/>
      <sheetName val="재료비"/>
      <sheetName val="부속동"/>
      <sheetName val="기본데이타입력"/>
      <sheetName val="시설일위"/>
      <sheetName val="식재일위"/>
      <sheetName val="HVAC"/>
      <sheetName val="대공종"/>
      <sheetName val="1구간FRP수량산출"/>
      <sheetName val="경비_원본"/>
      <sheetName val="공사원가계산서"/>
      <sheetName val="도급예산내역서총괄표"/>
      <sheetName val="Macro(차단기)"/>
      <sheetName val="프랜트면허"/>
      <sheetName val="JUCKEYK"/>
      <sheetName val="물가시세"/>
      <sheetName val="물가단가"/>
      <sheetName val="제표일위대가"/>
      <sheetName val="208-238"/>
      <sheetName val="노무비"/>
      <sheetName val="터널굴착단산"/>
      <sheetName val="터널구조물산근"/>
      <sheetName val="COVER"/>
      <sheetName val="철근량 산정"/>
      <sheetName val="구분표"/>
      <sheetName val="원형맨홀수량"/>
      <sheetName val="개거산출내역"/>
      <sheetName val="노.표-조"/>
      <sheetName val="단관데이터"/>
      <sheetName val="이형관데이터"/>
      <sheetName val="입력란"/>
      <sheetName val="97노임단가"/>
      <sheetName val="unitpric"/>
      <sheetName val="noyim"/>
      <sheetName val="99노임단가"/>
      <sheetName val="설계내역서"/>
      <sheetName val="준비공"/>
      <sheetName val="목교수량산출"/>
      <sheetName val="D"/>
      <sheetName val="설비공사(4)"/>
      <sheetName val="일위"/>
      <sheetName val="총 원가계산"/>
      <sheetName val="위생"/>
      <sheetName val="가설공사비"/>
      <sheetName val="도로구조공사비"/>
      <sheetName val="도로토공공사비"/>
      <sheetName val="여수토공사비"/>
      <sheetName val="type-F"/>
      <sheetName val="사  업  비  수  지  예  산  서"/>
      <sheetName val="가제당공사비"/>
      <sheetName val="기초처리공사비"/>
      <sheetName val="복통공사비"/>
      <sheetName val="본제당공사비"/>
      <sheetName val="시험비"/>
      <sheetName val="자재대"/>
      <sheetName val="중기운반비"/>
      <sheetName val="진입도로공사비"/>
      <sheetName val="취수탑공사비"/>
      <sheetName val="토취장복구"/>
      <sheetName val="DATE2001"/>
      <sheetName val="밸브설치"/>
      <sheetName val="내역- CCTV"/>
      <sheetName val="견적갑지"/>
      <sheetName val="물량내역"/>
      <sheetName val="CONCRETE"/>
      <sheetName val="산출2-전력"/>
      <sheetName val="산출3-동력"/>
      <sheetName val="산출4-전등"/>
      <sheetName val="산출9-TRAY"/>
      <sheetName val="제잡비"/>
      <sheetName val="고창방향"/>
      <sheetName val="슬래브 -연속(3경간)"/>
      <sheetName val="각사별공사비분개 "/>
      <sheetName val="토목공사일반"/>
      <sheetName val="공사비산출내역"/>
      <sheetName val="정의"/>
      <sheetName val="Front"/>
      <sheetName val="wall"/>
      <sheetName val="일위대가(가설)"/>
      <sheetName val="단가산출1"/>
      <sheetName val="직재"/>
      <sheetName val="재집"/>
      <sheetName val="3.하중산정4.지지력"/>
      <sheetName val="ilch"/>
      <sheetName val="분전반계산서(석관)"/>
      <sheetName val="포장집계"/>
      <sheetName val="포장연장"/>
      <sheetName val="운임료"/>
      <sheetName val="연동내역"/>
      <sheetName val="건설성적"/>
      <sheetName val="장비집계"/>
      <sheetName val="토공분배표"/>
      <sheetName val="대구은행"/>
      <sheetName val="돌담교_상부수량1"/>
      <sheetName val="3BL공동구_수량"/>
      <sheetName val="내역서1999_8최종"/>
      <sheetName val="8_석축단위(H=1_5M)"/>
      <sheetName val="2_가정단면"/>
      <sheetName val="6PILE__(돌출)"/>
      <sheetName val="2_토목공사"/>
      <sheetName val="_상부공통집계(총괄)"/>
      <sheetName val="GT 1050x650"/>
      <sheetName val="교대철근집계"/>
      <sheetName val="노임단가(직종번호 순)"/>
      <sheetName val="공사비예산서(토목분)"/>
      <sheetName val="빗물받이(910-510-410)"/>
      <sheetName val="과거자료"/>
      <sheetName val="변화치수"/>
      <sheetName val="코드표"/>
      <sheetName val="공사일위대가"/>
      <sheetName val="수목표준대가"/>
      <sheetName val="세목전체"/>
      <sheetName val="내역서적용수량"/>
      <sheetName val="간이(갑)"/>
      <sheetName val="주공 갑지"/>
      <sheetName val="검측감리공제요율"/>
      <sheetName val="시공감리공제요율"/>
      <sheetName val="책임감리공제요율"/>
      <sheetName val="4)유동표"/>
      <sheetName val="설명서_"/>
      <sheetName val="내역서_제출"/>
      <sheetName val="98수문일위"/>
      <sheetName val="총_구조물공"/>
      <sheetName val="TOTAL_BOQ"/>
      <sheetName val="플랜트 설치"/>
      <sheetName val="토공"/>
      <sheetName val="배수관산출"/>
      <sheetName val="기초자료"/>
      <sheetName val="자재단가_사급"/>
      <sheetName val="중기적산목록"/>
      <sheetName val="매원개착터널총괄"/>
      <sheetName val="woo(mac)"/>
      <sheetName val="설치조서"/>
      <sheetName val="배수공집계표"/>
      <sheetName val="예정공정표"/>
      <sheetName val="INPUTDATA"/>
      <sheetName val="기초수량자료"/>
      <sheetName val="총정리"/>
      <sheetName val="종배수단위_CON기초"/>
      <sheetName val="참여현황 (직원)"/>
      <sheetName val="아파트"/>
      <sheetName val="부대시설"/>
      <sheetName val="지급자재"/>
      <sheetName val="공사요율"/>
      <sheetName val="제경비"/>
      <sheetName val="입력(K0)"/>
      <sheetName val="장비"/>
      <sheetName val="견적1"/>
      <sheetName val="대3류 "/>
      <sheetName val="0226"/>
      <sheetName val="터널조도"/>
      <sheetName val="001"/>
      <sheetName val="ITEM"/>
      <sheetName val="Sheet4"/>
      <sheetName val="2F 회의실견적(5_14 일대)"/>
      <sheetName val="을"/>
      <sheetName val="토공(우물통,기타) "/>
      <sheetName val="Y-WORK"/>
      <sheetName val="공통가설"/>
      <sheetName val="1-1"/>
      <sheetName val="DHEQSUPT"/>
      <sheetName val="(X)품셈집계"/>
      <sheetName val="3-구교-오리지날"/>
      <sheetName val="인제내역"/>
      <sheetName val="식재"/>
      <sheetName val="시설물"/>
      <sheetName val="식재출력용"/>
      <sheetName val="유지관리"/>
      <sheetName val="설계"/>
      <sheetName val="내역서(도급)"/>
      <sheetName val="계수시트"/>
      <sheetName val="단가조사"/>
      <sheetName val="BS2"/>
      <sheetName val="1.견적보고서"/>
      <sheetName val="날개벽"/>
      <sheetName val="지점별강우량"/>
      <sheetName val="노임자재단가"/>
      <sheetName val="현장경비"/>
      <sheetName val="학습율"/>
      <sheetName val="PL단가산정"/>
      <sheetName val="그림"/>
      <sheetName val="그림2"/>
      <sheetName val="건축공사"/>
      <sheetName val="1~9 하중계산"/>
      <sheetName val="노임단가표"/>
      <sheetName val="예총"/>
      <sheetName val="Bldg Brkdown"/>
      <sheetName val="잡비계산"/>
      <sheetName val="우각부보강"/>
      <sheetName val="건축집계"/>
      <sheetName val="2.대외공문"/>
      <sheetName val="노임DB"/>
      <sheetName val="간접"/>
      <sheetName val="1.토공"/>
      <sheetName val="검사원"/>
      <sheetName val="준공조서갑지"/>
      <sheetName val="산출3-유도등"/>
      <sheetName val="산출2-동력"/>
      <sheetName val="산출2-피뢰침"/>
      <sheetName val="설계서(동안동)"/>
      <sheetName val="식생블럭단위수량"/>
      <sheetName val="을지"/>
      <sheetName val="단가비교표"/>
      <sheetName val="전등수량산출"/>
      <sheetName val="산출서-1"/>
      <sheetName val="산출서-수식"/>
      <sheetName val="준검 내역서"/>
      <sheetName val="설계예산서"/>
      <sheetName val="설계내역"/>
      <sheetName val="경율산정.XLS"/>
      <sheetName val="상부수량"/>
      <sheetName val="공량산출서"/>
      <sheetName val="단가(자재)"/>
      <sheetName val="단가(노임)"/>
      <sheetName val="기초목록"/>
      <sheetName val="단위중량"/>
      <sheetName val="산출집계표"/>
      <sheetName val="산정표"/>
      <sheetName val="건설사업관리 공제요율"/>
      <sheetName val="건설공사 감리원 배치기준"/>
      <sheetName val="책임감리 공제요율"/>
      <sheetName val="약품공급2"/>
      <sheetName val="금액"/>
      <sheetName val="8_PILE__(돌출)"/>
      <sheetName val="EQUIP_LIST"/>
      <sheetName val="BOX(1_5X1_5)"/>
      <sheetName val="7_PILE__(돌출)"/>
      <sheetName val="공사비_증감_내역서"/>
      <sheetName val="실행내역(10_13)"/>
      <sheetName val="01노임적용기준"/>
      <sheetName val="소방"/>
      <sheetName val="기초코드"/>
      <sheetName val="자단"/>
      <sheetName val="48일위"/>
      <sheetName val="48수량"/>
      <sheetName val="22수량"/>
      <sheetName val="49일위"/>
      <sheetName val="22일위"/>
      <sheetName val="49수량"/>
      <sheetName val="설비(제출)"/>
      <sheetName val="단가목록"/>
      <sheetName val="자재목록"/>
      <sheetName val="노임목록"/>
      <sheetName val="가로등"/>
      <sheetName val="단가산출서 (2)"/>
      <sheetName val="단가산출서"/>
      <sheetName val="단위량당중기"/>
      <sheetName val="BSD (2)"/>
      <sheetName val="기초수량산출서"/>
      <sheetName val="4.2.1 마루높이 검토"/>
      <sheetName val="대창토공"/>
      <sheetName val="소요자재명세서"/>
      <sheetName val="수지예산"/>
      <sheetName val="5사남"/>
      <sheetName val="재료집계표"/>
      <sheetName val="수량산출(음암)"/>
      <sheetName val="15)VE제안서(유형1)"/>
      <sheetName val="12)아이디어 목록 및 개략평가"/>
      <sheetName val="11)VE 예비검토서"/>
      <sheetName val="15-3)VE제안서(가치향상 등)"/>
      <sheetName val="15-2)VE제안서(유형3)"/>
      <sheetName val="단위집계표"/>
      <sheetName val="횡배수관수량집계"/>
      <sheetName val="횡배수관기초"/>
      <sheetName val="1호맨홀토공"/>
      <sheetName val="포장수량"/>
      <sheetName val="시설국장자료"/>
      <sheetName val="교대"/>
      <sheetName val="내역(포장)"/>
      <sheetName val="참조자료"/>
      <sheetName val="음료실행"/>
      <sheetName val="노무비계"/>
      <sheetName val="출력"/>
      <sheetName val="근로자명단"/>
      <sheetName val="매인"/>
      <sheetName val="결재란"/>
      <sheetName val="2.견적조건 정보"/>
      <sheetName val="공간분류체계"/>
      <sheetName val="부위별항목"/>
      <sheetName val="영향요인"/>
      <sheetName val="설계내역2"/>
      <sheetName val=""/>
      <sheetName val="기계경비산출기준"/>
      <sheetName val="기계경비목록"/>
      <sheetName val="건설기계가격1"/>
      <sheetName val="회사기초자료"/>
      <sheetName val="가시설단위수량"/>
      <sheetName val="7월천안현장 집계표"/>
      <sheetName val="장비.자재"/>
      <sheetName val="장비명세서"/>
      <sheetName val=" 노무집계"/>
      <sheetName val="일용노무비"/>
      <sheetName val="가시설(TYPE-A)"/>
      <sheetName val="토목검측서"/>
      <sheetName val="Sheet17"/>
      <sheetName val="CTEMCOST"/>
      <sheetName val="결재갑지"/>
      <sheetName val="직접비"/>
      <sheetName val="토공구역구분(출력안함)"/>
      <sheetName val="간지02)"/>
      <sheetName val="직접구매"/>
      <sheetName val="간지03 )"/>
      <sheetName val="주요자재xxxxxx"/>
      <sheetName val="1.레미콘"/>
      <sheetName val="2.관집계"/>
      <sheetName val="3.제수밸브"/>
      <sheetName val="4.각종주철제"/>
      <sheetName val="5.유량계"/>
      <sheetName val="1.골재집계"/>
      <sheetName val="2.철근집계"/>
      <sheetName val="3.관세척"/>
      <sheetName val="4.분기관"/>
      <sheetName val="간지04)"/>
      <sheetName val="총괄자재집계표"/>
      <sheetName val="간지05)"/>
      <sheetName val="상수공 토공집계표"/>
      <sheetName val="우수공자재집계표"/>
      <sheetName val="시모자"/>
      <sheetName val="설직재-1"/>
      <sheetName val="공사비"/>
      <sheetName val="6.7현장운영"/>
      <sheetName val="수량산출서-2"/>
      <sheetName val="산업"/>
      <sheetName val="포장공집계"/>
      <sheetName val="주요자재집계"/>
      <sheetName val="01 Summary"/>
      <sheetName val="CW,HW,NW"/>
      <sheetName val="SAN"/>
      <sheetName val="03 Rev.Log"/>
      <sheetName val="천방교접속"/>
      <sheetName val="Lr"/>
      <sheetName val="1_설계조건"/>
      <sheetName val="3련_BOX"/>
      <sheetName val="2-1__경관조명_내역총괄표"/>
      <sheetName val="단가_및_재료비"/>
      <sheetName val="4_2유효폭의_계산"/>
      <sheetName val="AS포장복구_"/>
      <sheetName val="개별직종노임단가(2003_9)"/>
      <sheetName val="총_원가계산"/>
      <sheetName val="Sheet1_(2)"/>
      <sheetName val="기존건물_깨기원단위"/>
      <sheetName val="철근량_산정"/>
      <sheetName val="사__업__비__수__지__예__산__서"/>
      <sheetName val="환경기계공정표_(3)"/>
      <sheetName val="각사별공사비분개_"/>
      <sheetName val="슬래브_-연속(3경간)"/>
      <sheetName val="노임단가_(2)"/>
      <sheetName val="참여현황_(직원)"/>
      <sheetName val="노_표-조"/>
      <sheetName val="2F_회의실견적(5_14_일대)"/>
      <sheetName val="토공(우물통,기타)_"/>
      <sheetName val="대3류_"/>
      <sheetName val="내역-_CCTV"/>
      <sheetName val="건설사업관리_공제요율"/>
      <sheetName val="건설공사_감리원_배치기준"/>
      <sheetName val="책임감리_공제요율"/>
      <sheetName val="1~9_하중계산"/>
      <sheetName val="단가산출서_(2)"/>
      <sheetName val="2.재료비"/>
      <sheetName val="12.보오링"/>
      <sheetName val="18.공내수압탄성자연"/>
      <sheetName val="NN"/>
      <sheetName val="시행후면적"/>
      <sheetName val="준검_내역서"/>
      <sheetName val="12)아이디어_목록_및_개략평가"/>
      <sheetName val="11)VE_예비검토서"/>
      <sheetName val="15-3)VE제안서(가치향상_등)"/>
      <sheetName val="식재(예송)"/>
      <sheetName val="1호맨홀수량산출"/>
      <sheetName val="c_balju"/>
      <sheetName val="부대공수량산출"/>
      <sheetName val="친환경주택"/>
      <sheetName val="PIER토수량"/>
      <sheetName val="RDP2"/>
      <sheetName val="중기목록"/>
      <sheetName val="중기가격"/>
      <sheetName val="동일대내"/>
      <sheetName val="도급예산내역서봉투"/>
      <sheetName val="설계산출표지"/>
      <sheetName val="을부담운반비"/>
      <sheetName val="설계산출기초"/>
      <sheetName val="운반비산출"/>
      <sheetName val="단가표"/>
      <sheetName val="궤도연장(종합)"/>
      <sheetName val="궤도연장(2단계)"/>
      <sheetName val="궤도연장(1단계)"/>
      <sheetName val="궤도부설연장1단계"/>
      <sheetName val="슬래브일반(포항방향 B=12.3m)"/>
      <sheetName val="5정거장"/>
      <sheetName val="1-3길내기"/>
      <sheetName val="97(US,EP,PCT,KR)"/>
      <sheetName val="b_balju"/>
      <sheetName val="수량집계"/>
      <sheetName val="설계조건"/>
      <sheetName val="산근cad용"/>
      <sheetName val="산근(계단)"/>
      <sheetName val="공문"/>
      <sheetName val="산림조사비"/>
      <sheetName val="요율표"/>
      <sheetName val="건설기계"/>
      <sheetName val="단가산출"/>
      <sheetName val="일반수량산출"/>
      <sheetName val="순공사비"/>
      <sheetName val="신고분기설정참고"/>
      <sheetName val="거래처자료등록"/>
      <sheetName val="EQT-ESTN"/>
      <sheetName val="주차구획선수량"/>
      <sheetName val="자재 집계표"/>
      <sheetName val="구역화물"/>
      <sheetName val="건설기계가격"/>
      <sheetName val="보고서"/>
      <sheetName val="cal"/>
      <sheetName val="블록(들고리8개)"/>
      <sheetName val="부가세별도"/>
      <sheetName val="업체자료"/>
      <sheetName val="FAB计算式"/>
      <sheetName val="CUB结算式"/>
      <sheetName val="FAB B01计算式"/>
      <sheetName val="室外计算式"/>
      <sheetName val="PROCURE"/>
      <sheetName val="5.물량산출서"/>
      <sheetName val="중기비"/>
      <sheetName val="입력용"/>
      <sheetName val="입력용집계"/>
      <sheetName val="00000"/>
      <sheetName val="결재"/>
      <sheetName val="공사비집계"/>
      <sheetName val="현장관리비 산출내역"/>
      <sheetName val="산출금액내역"/>
      <sheetName val="C1.공사개요"/>
      <sheetName val="A1.스케쥴"/>
      <sheetName val="설명"/>
      <sheetName val="판매시설"/>
      <sheetName val="산출근거(9)"/>
      <sheetName val="식재일위대가"/>
      <sheetName val="물량표"/>
      <sheetName val="코스모공장 (어음)"/>
      <sheetName val="기둥(원형)"/>
      <sheetName val="폐기물발생(처리)내역-1"/>
      <sheetName val="빙축열"/>
      <sheetName val="절단표"/>
      <sheetName val="GT_1050x650"/>
      <sheetName val="1_토공"/>
      <sheetName val="UNIT"/>
      <sheetName val="돌담교_상부수량2"/>
      <sheetName val="내역서1999_8최종1"/>
      <sheetName val="2_토목공사1"/>
      <sheetName val="3BL공동구_수량1"/>
      <sheetName val="8_석축단위(H=1_5M)1"/>
      <sheetName val="2_가정단면1"/>
      <sheetName val="6PILE__(돌출)1"/>
      <sheetName val="_상부공통집계(총괄)1"/>
      <sheetName val="주공_갑지"/>
      <sheetName val="경율산정_XLS"/>
      <sheetName val="2_대외공문"/>
      <sheetName val="Bldg_Brkdown"/>
      <sheetName val="신당동집계표"/>
      <sheetName val="1.일위대가"/>
      <sheetName val="부안일위"/>
      <sheetName val="C3"/>
      <sheetName val="인건비"/>
      <sheetName val="단가조사표(노무비)"/>
      <sheetName val="J直材4"/>
      <sheetName val="4.고용보험"/>
      <sheetName val="기준비용"/>
      <sheetName val="총괄서"/>
      <sheetName val="1호맨홀자연토공"/>
      <sheetName val="00임금"/>
      <sheetName val="신공항A-9(원가수정)"/>
      <sheetName val="대치판정"/>
      <sheetName val="base"/>
      <sheetName val="계획금액"/>
      <sheetName val="분석대장"/>
      <sheetName val="수안보-MBR1"/>
      <sheetName val="중기조종사 단위단가"/>
      <sheetName val="junggi"/>
      <sheetName val="코드"/>
      <sheetName val="지장물조서"/>
      <sheetName val="수목조서 "/>
      <sheetName val="제수,우수,통신,소화전물건조서"/>
      <sheetName val="한전주물건조서"/>
      <sheetName val="지장물적용유무"/>
      <sheetName val="개인토지"/>
      <sheetName val="스케즐"/>
      <sheetName val="현장관리비"/>
      <sheetName val="SP-B1"/>
      <sheetName val="자재단가비교표"/>
      <sheetName val="단위목록"/>
      <sheetName val="일위대가목록"/>
      <sheetName val="nys"/>
      <sheetName val="판매.DAT"/>
      <sheetName val="구체단위"/>
      <sheetName val="Module1"/>
      <sheetName val="Module2"/>
      <sheetName val="Module3"/>
      <sheetName val="Module4"/>
      <sheetName val="Module5"/>
      <sheetName val="Module6"/>
      <sheetName val="Module8"/>
      <sheetName val="Module9"/>
      <sheetName val="Module7"/>
      <sheetName val="Module11"/>
      <sheetName val="방음벽 기초 일반수량"/>
      <sheetName val="I.설계조건"/>
      <sheetName val="BQ"/>
      <sheetName val="WORK"/>
      <sheetName val="기계내역"/>
      <sheetName val="단면(RW1)"/>
      <sheetName val="전기일위대가"/>
      <sheetName val="시설물일위"/>
      <sheetName val="날개벽(TYPE3)"/>
      <sheetName val="비교표"/>
      <sheetName val="YES"/>
      <sheetName val="A-4"/>
      <sheetName val="맨홀수량집계"/>
      <sheetName val="경비2내역"/>
      <sheetName val="토공계산서(부체도로)"/>
      <sheetName val="DATA1"/>
      <sheetName val="IMP(MAIN)"/>
      <sheetName val="IMP (REACTOR)"/>
      <sheetName val="현장관리비내역서"/>
      <sheetName val="오산갈곳"/>
      <sheetName val="안정계산"/>
      <sheetName val="단면검토"/>
      <sheetName val="보차도경계석"/>
      <sheetName val="단가산출집계"/>
      <sheetName val="BLOCK(1)"/>
      <sheetName val="포장복구집계"/>
      <sheetName val="SORCE1"/>
      <sheetName val="XXXXXX"/>
      <sheetName val="1.수변전설비공사"/>
      <sheetName val="2. 동력설비 공사"/>
      <sheetName val="3. 조명설비공사"/>
      <sheetName val="4. 접지설비공사"/>
      <sheetName val="5. 통신설비 공사"/>
      <sheetName val="6. 전기방식설비공사"/>
      <sheetName val="6.전기방식 설비공사(2)"/>
      <sheetName val="7.방호설비공사"/>
      <sheetName val="8.가설전기공사"/>
      <sheetName val="점수계산1-2"/>
      <sheetName val="STORAGE"/>
      <sheetName val="가로등내역서"/>
      <sheetName val="2000.11월설계내역"/>
      <sheetName val="조명율표"/>
      <sheetName val="전선 및 전선관"/>
      <sheetName val="내역서2안"/>
      <sheetName val="소야공정계획표"/>
      <sheetName val="특별교실"/>
      <sheetName val="기숙사"/>
      <sheetName val="화장실"/>
      <sheetName val="총집계-1"/>
      <sheetName val="총집계-2"/>
      <sheetName val="원가-1"/>
      <sheetName val="원가-2"/>
      <sheetName val="총물량표"/>
      <sheetName val="정산물량표"/>
      <sheetName val="정산세부물량1차분실적"/>
      <sheetName val="정산복구량"/>
      <sheetName val="일위대가표(1)"/>
      <sheetName val="일위대가표(2)"/>
      <sheetName val="복구량산정 및 전용회선 사용"/>
      <sheetName val="호계"/>
      <sheetName val="제암"/>
      <sheetName val="월마트"/>
      <sheetName val="월드컵"/>
      <sheetName val="Sheet6"/>
      <sheetName val="Sheet7"/>
      <sheetName val="Sheet8"/>
      <sheetName val="Sheet9"/>
      <sheetName val="Sheet10"/>
      <sheetName val="Sheet11"/>
      <sheetName val="Sheet12"/>
      <sheetName val="Sheet13"/>
      <sheetName val="Sheet14"/>
      <sheetName val="Sheet15"/>
      <sheetName val="Sheet16"/>
      <sheetName val="변경사유"/>
      <sheetName val="가옥조명원가계"/>
      <sheetName val="가옥조명내역서"/>
      <sheetName val="산출집계"/>
      <sheetName val="산출근거서"/>
      <sheetName val="신규품목"/>
      <sheetName val="수량표지"/>
      <sheetName val="공구손료"/>
      <sheetName val="4월 실적추정(건축+토목)"/>
      <sheetName val="4월 실적추정(건축)"/>
      <sheetName val="내역(설계)"/>
      <sheetName val="부대공사비"/>
      <sheetName val="현장관리비집계표"/>
      <sheetName val="봉양~조차장간고하개명(신설)"/>
      <sheetName val="주상도"/>
      <sheetName val="하조서"/>
      <sheetName val="보증수수료산출"/>
      <sheetName val="1.수인터널"/>
      <sheetName val="수목데이타 "/>
      <sheetName val="변압기 및 발전기 용량"/>
      <sheetName val="JUCK"/>
      <sheetName val="본선차로수량집계표"/>
      <sheetName val="일반공사"/>
      <sheetName val="일위대가(목록)"/>
      <sheetName val="참고"/>
      <sheetName val="- INFORMATION -"/>
      <sheetName val="예산변경사항"/>
      <sheetName val="총내역서"/>
      <sheetName val="관급내역서"/>
      <sheetName val="이전비내역서"/>
      <sheetName val="물량"/>
      <sheetName val="배선설계"/>
      <sheetName val="부하계산"/>
      <sheetName val="기초산출서"/>
      <sheetName val="장비단가산출"/>
      <sheetName val="t형"/>
      <sheetName val="VXXXX"/>
      <sheetName val="VXXXXX"/>
      <sheetName val="1.수변전설비"/>
      <sheetName val="2.전력간선"/>
      <sheetName val="3.동력"/>
      <sheetName val="4.전등"/>
      <sheetName val="5.전열"/>
      <sheetName val="6.약전"/>
      <sheetName val="7.소방"/>
      <sheetName val="8.방송"/>
      <sheetName val="9.조명제어"/>
      <sheetName val="10.철거공사"/>
      <sheetName val="남양시작동자105노65기1.3화1.2"/>
      <sheetName val="직노"/>
      <sheetName val="실행내역"/>
      <sheetName val="200"/>
      <sheetName val="타공종이기"/>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수입"/>
      <sheetName val="조건표"/>
      <sheetName val="JJ"/>
      <sheetName val="설 계"/>
      <sheetName val="ASP포장"/>
      <sheetName val="내역서(전기)"/>
      <sheetName val="단가산출서(기계)"/>
      <sheetName val="표지 (2)"/>
      <sheetName val="에너지동"/>
      <sheetName val="연습"/>
      <sheetName val="MOTOR"/>
      <sheetName val="부하계산서"/>
      <sheetName val="견적조건"/>
      <sheetName val="견적조건(을지)"/>
      <sheetName val="예정(3)"/>
      <sheetName val="동원(3)"/>
      <sheetName val="1.설계기준"/>
      <sheetName val="현황CODE"/>
      <sheetName val="손익현황"/>
      <sheetName val="3차설계"/>
      <sheetName val="주형"/>
      <sheetName val="옹벽"/>
      <sheetName val="3.바닥판설계"/>
      <sheetName val="REACTION(USD지진시)"/>
      <sheetName val="안정검토"/>
      <sheetName val="REACTION(USE평시)"/>
      <sheetName val="일위대가표 (2)"/>
      <sheetName val="Testing"/>
      <sheetName val="IP좌표"/>
      <sheetName val="단면가정"/>
      <sheetName val="토목내역"/>
      <sheetName val="D-3503"/>
      <sheetName val="계화배수"/>
      <sheetName val="물량산출근거"/>
      <sheetName val="부재력정리"/>
      <sheetName val="노원열병합  건축공사기성내역서"/>
      <sheetName val="NEYOK"/>
      <sheetName val="Macro(전선)"/>
      <sheetName val="NOMUBI"/>
      <sheetName val="계산근거"/>
      <sheetName val="품의서"/>
      <sheetName val="물가자료"/>
      <sheetName val="SG"/>
      <sheetName val="전신환매도율"/>
      <sheetName val="EACT10"/>
      <sheetName val="원가계산서 (총괄)"/>
      <sheetName val="원가계산서 (건축)"/>
      <sheetName val="(총괄집계)"/>
      <sheetName val="방음벽기초(H=4m)"/>
      <sheetName val="단위세대"/>
      <sheetName val="일용노임단가"/>
      <sheetName val="가설공사내역"/>
      <sheetName val="401"/>
      <sheetName val="지장물C"/>
      <sheetName val="General Data"/>
      <sheetName val="전압강하계산"/>
      <sheetName val="차도조도계산"/>
      <sheetName val="월선수금"/>
      <sheetName val="TABLE"/>
      <sheetName val="전체"/>
      <sheetName val="설산1.나"/>
      <sheetName val="본사S"/>
      <sheetName val="연령현황"/>
      <sheetName val="Site Expenses"/>
      <sheetName val="자재단가표"/>
      <sheetName val="간선계산"/>
      <sheetName val="1.전차선조정"/>
      <sheetName val="2.조가선조정"/>
      <sheetName val="3.급전선신설"/>
      <sheetName val="4.급전선철거"/>
      <sheetName val="5.고배선철거"/>
      <sheetName val="6.고압케이블신설"/>
      <sheetName val="7.비절연선조정"/>
      <sheetName val="8.가동브래키트이설"/>
      <sheetName val="9.H형강주신설(9m)"/>
      <sheetName val="10.강관주신설(9m)"/>
      <sheetName val="11.H강주철거(11m)"/>
      <sheetName val="11.H형강기초"/>
      <sheetName val="13.강관주기초"/>
      <sheetName val="14.장력조정장치신설"/>
      <sheetName val="15.장력조정장치철거   "/>
      <sheetName val="16.콘주철거(9m)"/>
      <sheetName val="17.지선신설(보통)"/>
      <sheetName val="18.지선신설(v형)"/>
      <sheetName val="19.지선철거"/>
      <sheetName val="20.기중개폐기신설"/>
      <sheetName val="대구실행"/>
      <sheetName val="Baby일위대가"/>
      <sheetName val="0.집계"/>
      <sheetName val="가로등부표"/>
      <sheetName val="총계"/>
      <sheetName val="매립"/>
      <sheetName val="조도계산서 (도서)"/>
      <sheetName val="LOPCALC"/>
      <sheetName val="재료"/>
      <sheetName val="제경비율"/>
      <sheetName val="MAIN_TABLE"/>
      <sheetName val="입찰보고"/>
      <sheetName val="1차설계변경내역"/>
      <sheetName val="수주현황2월"/>
      <sheetName val="토공유동표"/>
      <sheetName val="단면 (2)"/>
      <sheetName val="XL4Poppy"/>
      <sheetName val="요율"/>
      <sheetName val="아산추가1220"/>
      <sheetName val="당초"/>
      <sheetName val="3-1.CB"/>
      <sheetName val="98지급계획"/>
      <sheetName val="본공사"/>
      <sheetName val="DANGA"/>
      <sheetName val="실행내역서"/>
      <sheetName val="BID-도로"/>
      <sheetName val="내력서"/>
      <sheetName val="90.03실행 "/>
      <sheetName val="3.공통공사대비"/>
      <sheetName val="Æ¯º°±³½Ç"/>
      <sheetName val="±â¼÷»ç"/>
      <sheetName val="È­Àå½Ç"/>
      <sheetName val="ÃÑÁý°è-1"/>
      <sheetName val="ÃÑÁý°è-2"/>
      <sheetName val="¿ø°¡-1"/>
      <sheetName val="¿ø°¡-2"/>
      <sheetName val="ÃÑ¹°·®Ç¥"/>
      <sheetName val="Á¤»ê¹°·®Ç¥"/>
      <sheetName val="Á¤»ê¼¼ºÎ¹°·®1Â÷ºÐ½ÇÀû"/>
      <sheetName val="Á¤»êº¹±¸·®"/>
      <sheetName val="ÀÏÀ§´ë°¡Ç¥(1)"/>
      <sheetName val="ÀÏÀ§´ë°¡Ç¥(2)"/>
      <sheetName val="ÀÚÀç´Ü°¡ºñ±³Ç¥"/>
      <sheetName val="º¹±¸·®»êÁ¤ ¹× Àü¿ëÈ¸¼± »ç¿ë"/>
      <sheetName val="³ëÀÓ´Ü°¡"/>
      <sheetName val="±â¾È"/>
      <sheetName val="°©Áö"/>
      <sheetName val="°ßÀû¼­"/>
      <sheetName val="³»¿ª¼­"/>
      <sheetName val="Ç¥Áö"/>
      <sheetName val="º¯°æ»çÀ¯"/>
      <sheetName val="°¡¿ÁÁ¶¸í¿ø°¡°è"/>
      <sheetName val="°¡¿ÁÁ¶¸í³»¿ª¼­"/>
      <sheetName val="»êÃâÁý°è"/>
      <sheetName val="»êÃâ±Ù°Å¼­"/>
      <sheetName val="½Å±ÔÇ°¸ñ"/>
      <sheetName val="¼ö·®Ç¥Áö"/>
      <sheetName val="°ø±¸¼Õ·á"/>
      <sheetName val="4¿ù ½ÇÀûÃßÁ¤(°ÇÃà+Åä¸ñ)"/>
      <sheetName val="4¿ù ½ÇÀûÃßÁ¤(°ÇÃà)"/>
      <sheetName val="È£°è"/>
      <sheetName val="Á¦¾Ï"/>
      <sheetName val="¿ù¸¶Æ®"/>
      <sheetName val="¿ùµåÄÅ"/>
      <sheetName val="ÀÏ¹Ý°ø»ç"/>
      <sheetName val="ÀÏÀ§´ë°¡"/>
      <sheetName val="소요자재"/>
      <sheetName val="노무산출서"/>
      <sheetName val="ETC"/>
      <sheetName val="¼³°è¿¹»ê¼­"/>
      <sheetName val="¼ö·®Áý°è"/>
      <sheetName val="ÃÑ°ý"/>
      <sheetName val="Åä¸ñ"/>
      <sheetName val="°¡·Îµî³»¿ª¼­"/>
      <sheetName val="¼ö·®»êÃâ¼­"/>
      <sheetName val="2000.11¿ù¼³°è³»¿ª"/>
      <sheetName val="´Ü°¡"/>
      <sheetName val="ÃÑ°ýÇ¥"/>
      <sheetName val="¸»¶ÒÁöÁö·Â»êÁ¤"/>
      <sheetName val="ÅÍÆÄ±â¹×Àç·á"/>
      <sheetName val="Áý°èÇ¥"/>
      <sheetName val="¼ö·®»êÃâ"/>
      <sheetName val="Àü¼± ¹× Àü¼±°ü"/>
      <sheetName val="½ÇÇàÃ¶°­ÇÏµµ"/>
      <sheetName val="³»¿ª¼­2¾È"/>
      <sheetName val="Á¶¸íÀ²Ç¥"/>
      <sheetName val="6È£±â"/>
      <sheetName val="´Ü°¡»êÃâ"/>
      <sheetName val="¼Ò¾ß°øÁ¤°èÈ¹Ç¥"/>
      <sheetName val="ÀÔÂû¾È"/>
      <sheetName val="ÇÏÁ¶¼­"/>
      <sheetName val="³»¿ª"/>
      <sheetName val="º¸Áõ¼ö¼ö·á»êÃâ"/>
      <sheetName val="ÁØ°Ë ³»¿ª¼­"/>
      <sheetName val="ºÀ¾ç~Á¶Â÷Àå°£°íÇÏ°³¸í(½Å¼³)"/>
      <sheetName val="¼ö¸ñµ¥ÀÌÅ¸ "/>
      <sheetName val="º¯¾Ð±â ¹× ¹ßÀü±â ¿ë·®"/>
      <sheetName val="ASPÆ÷Àå"/>
      <sheetName val="±â°è°æºñ"/>
      <sheetName val="1.¼öÀÎÅÍ³Î"/>
      <sheetName val="¿¹»êº¯°æ»çÇ×"/>
      <sheetName val="기계경비시간당손료목록"/>
      <sheetName val="동력부하(도산)"/>
      <sheetName val="신우"/>
      <sheetName val="돌망태단위수량"/>
      <sheetName val="말뚝물량"/>
      <sheetName val="우수맨홀공제단위수량"/>
      <sheetName val="스톱로그내역"/>
      <sheetName val="공사원가계산서)"/>
      <sheetName val="내역집계표"/>
      <sheetName val="전기내역"/>
      <sheetName val="대가집계표"/>
      <sheetName val="대가전기"/>
      <sheetName val="자료"/>
      <sheetName val="집계표(관급)"/>
      <sheetName val="전기내역관급"/>
      <sheetName val="laroux"/>
      <sheetName val="도급예정1199"/>
      <sheetName val="외주대비"/>
      <sheetName val="수정실행"/>
      <sheetName val="단가산출근거"/>
      <sheetName val="현장인원투입"/>
      <sheetName val="장비투입계획"/>
      <sheetName val="현황사진"/>
      <sheetName val="외주대비-구조물"/>
      <sheetName val="외주대비 -석축"/>
      <sheetName val="외주대비-구조물 (2)"/>
      <sheetName val="견적표지 (3)"/>
      <sheetName val="정태현"/>
      <sheetName val="공구원가계산"/>
      <sheetName val="입찰결과(DATA)"/>
      <sheetName val="일위대가표(유단가)"/>
      <sheetName val="CABLE SIZE-3"/>
      <sheetName val="EQUIP-H"/>
      <sheetName val="하수급견적대비"/>
      <sheetName val="발주설계서(당초)"/>
      <sheetName val="일위대가 집계표"/>
      <sheetName val="9GNG운반"/>
      <sheetName val="횡배수관토공수량"/>
      <sheetName val="수문일1"/>
      <sheetName val="품셈TABLE"/>
      <sheetName val="제원.설계조건"/>
      <sheetName val="SLAB"/>
      <sheetName val="관람석제출"/>
      <sheetName val="소업1교"/>
      <sheetName val="가공비"/>
      <sheetName val="가설공사"/>
      <sheetName val="기초공"/>
      <sheetName val="96수출"/>
      <sheetName val="기자재비"/>
      <sheetName val="투자효율분석"/>
      <sheetName val="sum1 (2)"/>
      <sheetName val="DATA(BAC)"/>
      <sheetName val="단락전류-A"/>
      <sheetName val="DPRKMHDT"/>
      <sheetName val="공통부대비"/>
      <sheetName val="출력-내역서"/>
      <sheetName val="TYPE-A"/>
      <sheetName val="공통(20-91)"/>
      <sheetName val="SE-611"/>
      <sheetName val="단가표 "/>
      <sheetName val="분전함신설"/>
      <sheetName val="날개벽(TYPE1)"/>
      <sheetName val="견적서세부내용"/>
      <sheetName val="견적내용입력"/>
      <sheetName val="발신정보"/>
      <sheetName val="집1"/>
      <sheetName val="설계내역(2001)"/>
      <sheetName val="일반맨홀수량집계"/>
      <sheetName val="EUPDAT2"/>
      <sheetName val="주경기-오배수"/>
      <sheetName val="건축원가계산서"/>
      <sheetName val="공사비내역서"/>
      <sheetName val="공사비 내역 (가)"/>
      <sheetName val="내역서(총)"/>
      <sheetName val="토공(완충)"/>
      <sheetName val="횡배수관"/>
      <sheetName val="IMPEADENCE MAP 취수장"/>
      <sheetName val="IMF Code"/>
      <sheetName val="TEL"/>
      <sheetName val="Top PO"/>
      <sheetName val="공종"/>
      <sheetName val="특수선일위대가"/>
      <sheetName val="맨홀토공수량"/>
      <sheetName val="방송노임"/>
      <sheetName val="날개벽(좌,우=45도,75도)"/>
      <sheetName val="입찰견적보고서"/>
      <sheetName val="hvac내역서(제어동)"/>
      <sheetName val="모델링"/>
      <sheetName val="하중계산"/>
      <sheetName val="견적접수"/>
      <sheetName val="견적내역서"/>
      <sheetName val="mcc일위대가"/>
      <sheetName val="ITB COST"/>
      <sheetName val="원본"/>
      <sheetName val="2006기계경비산출표"/>
      <sheetName val="48전력선로일위"/>
      <sheetName val="총괄집계표"/>
      <sheetName val="고창터널(고창방향)"/>
      <sheetName val="제-노임"/>
      <sheetName val="제직재"/>
      <sheetName val="아파트기별"/>
      <sheetName val="공리일"/>
      <sheetName val="AILC004"/>
      <sheetName val="점검총괄"/>
      <sheetName val="20관리비율"/>
      <sheetName val="예산갑지"/>
      <sheetName val="토목원가계산서"/>
      <sheetName val="토목원가"/>
      <sheetName val="집계장"/>
      <sheetName val="제외공종"/>
      <sheetName val="기계원가계산서"/>
      <sheetName val="기계원가"/>
      <sheetName val="가설내역"/>
      <sheetName val="갑지(가로)"/>
      <sheetName val="표지목차간지"/>
      <sheetName val="예산조서-총괄"/>
      <sheetName val="예산조서-신공항1"/>
      <sheetName val="가설물"/>
      <sheetName val="K"/>
      <sheetName val="내역구성"/>
      <sheetName val="4원가"/>
      <sheetName val="임시급식"/>
      <sheetName val="옥외가스"/>
      <sheetName val="임시급식 (2)"/>
      <sheetName val="단가일람"/>
      <sheetName val="unit 4"/>
      <sheetName val="Summary Sheets"/>
      <sheetName val="일위목록-기"/>
      <sheetName val="6동"/>
      <sheetName val="부대공Ⅱ"/>
      <sheetName val="Chart1"/>
      <sheetName val="단위내역목록"/>
      <sheetName val="단위내역서"/>
      <sheetName val="원가(1)"/>
      <sheetName val="원가(2)"/>
      <sheetName val="간접1"/>
      <sheetName val="5.정산서"/>
      <sheetName val="1차증가원가계산"/>
      <sheetName val="통장출금액"/>
      <sheetName val="VA_code"/>
      <sheetName val="공종별원가계산"/>
      <sheetName val="말고개터널조명전압강하"/>
      <sheetName val="연결관산출조서"/>
      <sheetName val="외주"/>
      <sheetName val="BOX전기내역"/>
      <sheetName val="BASIC (2)"/>
      <sheetName val="간접비"/>
      <sheetName val="토량1-1"/>
      <sheetName val="참조-(1)"/>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노무비 근거"/>
      <sheetName val="일집"/>
      <sheetName val="노무"/>
      <sheetName val="Proposal"/>
      <sheetName val="Tot-sum"/>
      <sheetName val="ATS단가"/>
      <sheetName val="내역(전체)"/>
      <sheetName val="design criteria"/>
      <sheetName val="plan&amp;section of foundation"/>
      <sheetName val="협조전"/>
      <sheetName val="노원열병합  건축렀こ렀䡟ԯ_x0000_缀"/>
      <sheetName val="노원열병합  건축렀䡟ԯ_x0000_缀_x0000__x0000_"/>
      <sheetName val="노원열병합  건축︀ᇕ԰_x0000_缀_x0000__x0000_"/>
      <sheetName val="노원열병합  건축ﻕᇕ԰_x0000_缀_x0000__x0000_"/>
      <sheetName val="차수"/>
      <sheetName val="2.노무비명세서(난간대)"/>
      <sheetName val="2.사진대지"/>
      <sheetName val=" 견적서"/>
      <sheetName val="(2)"/>
      <sheetName val="예산서"/>
      <sheetName val="3.사진대지"/>
      <sheetName val="설계기준 및 하중계산"/>
      <sheetName val="입력값"/>
      <sheetName val="22단가(철거)"/>
      <sheetName val="49단가"/>
      <sheetName val="49단가(철거)"/>
      <sheetName val="부표총괄"/>
      <sheetName val="8. 내진해석"/>
      <sheetName val="22단가"/>
      <sheetName val="9-1차이내역"/>
      <sheetName val="금액내역서"/>
      <sheetName val="AIR SHOWER(3인용)"/>
      <sheetName val="손익분석"/>
      <sheetName val="포장공"/>
      <sheetName val="가설건물"/>
      <sheetName val="품셈"/>
      <sheetName val="인건-측정"/>
      <sheetName val="적용공정"/>
      <sheetName val="금리계산"/>
      <sheetName val="우배수"/>
      <sheetName val="맨홀"/>
      <sheetName val="금호"/>
      <sheetName val="부하(성남)"/>
      <sheetName val="96보완계획7.12"/>
      <sheetName val="연부97-1"/>
      <sheetName val="갑지1"/>
      <sheetName val="49-119"/>
      <sheetName val="적용(기계)"/>
      <sheetName val="옹벽수량집계"/>
      <sheetName val="관로"/>
      <sheetName val="제수변수량"/>
      <sheetName val="공기변수량"/>
      <sheetName val="상수도토공집계표"/>
      <sheetName val="PO-BOQ"/>
      <sheetName val="일반수량총괄"/>
      <sheetName val="의왕내역"/>
      <sheetName val="입출재고현황 (2)"/>
      <sheetName val="변경비교-을"/>
      <sheetName val="인건비 "/>
      <sheetName val="공종별내역서"/>
      <sheetName val="중총괄"/>
      <sheetName val="소총괄"/>
      <sheetName val="사용내역"/>
      <sheetName val="안전세부"/>
      <sheetName val="총급여"/>
      <sheetName val="급여"/>
      <sheetName val="안전사진"/>
      <sheetName val="계좌"/>
      <sheetName val="사진"/>
      <sheetName val="작업일지"/>
      <sheetName val="계획"/>
      <sheetName val="계획세부"/>
      <sheetName val="사용내역서"/>
      <sheetName val="항목별내역서"/>
      <sheetName val="안전담당자"/>
      <sheetName val="유도원"/>
      <sheetName val="검사조서"/>
      <sheetName val="집계(총괄)"/>
      <sheetName val="구성비"/>
      <sheetName val="실적보고"/>
      <sheetName val="표준안전집계"/>
      <sheetName val="표준안전내역"/>
      <sheetName val="A갑지"/>
      <sheetName val="공정"/>
      <sheetName val="견"/>
      <sheetName val="보도경계블럭"/>
      <sheetName val="L형옹벽"/>
      <sheetName val="내부부하"/>
      <sheetName val="Mc1"/>
      <sheetName val="2000,9월 일위"/>
      <sheetName val="guard(mac)"/>
      <sheetName val="과천MAIN"/>
      <sheetName val="조건"/>
      <sheetName val="여흥"/>
      <sheetName val="설계가"/>
      <sheetName val="관급총괄"/>
      <sheetName val="2007일위 "/>
      <sheetName val="토목일위 (83~)"/>
      <sheetName val="표지판일위(105~"/>
      <sheetName val="장비일위"/>
      <sheetName val="재료1월호"/>
      <sheetName val="노무비 "/>
      <sheetName val="00000000"/>
      <sheetName val="율촌법률사무소2내역"/>
      <sheetName val="지주목시비량산출서"/>
      <sheetName val="99총공사내역서"/>
      <sheetName val="고등학교"/>
      <sheetName val="제1장"/>
      <sheetName val="제2장"/>
      <sheetName val="제3장"/>
      <sheetName val="경산"/>
      <sheetName val="견적내역"/>
      <sheetName val="직공비"/>
      <sheetName val="주관사업"/>
      <sheetName val="진우+대광"/>
      <sheetName val="견적대비"/>
      <sheetName val="옥외"/>
      <sheetName val="가드레일산근"/>
      <sheetName val="수량집계표"/>
      <sheetName val="단가비교"/>
      <sheetName val="적용2002"/>
      <sheetName val="중기"/>
      <sheetName val="45,46"/>
      <sheetName val="교대(A1-A2)"/>
      <sheetName val="구조물공"/>
      <sheetName val="부대공"/>
      <sheetName val="배수공"/>
      <sheetName val="본선토량운반계산서(1)0"/>
      <sheetName val="1SPAN"/>
      <sheetName val="조경일람"/>
      <sheetName val="°ø»çºñ¿¹»ê¼­(Åä¸ñºÐ)"/>
      <sheetName val="°¢Çü¸ÇÈ¦"/>
      <sheetName val="¼ö¸ñ´Ü°¡"/>
      <sheetName val="½Ã¼³¼ö·®Ç¥"/>
      <sheetName val="½ÄÀç¼ö·®Ç¥"/>
      <sheetName val="ÀÏÀ§¸ñ·Ï"/>
      <sheetName val="ÀÚÀç´Ü°¡"/>
      <sheetName val="°¡·Îµî"/>
      <sheetName val="정화조동내역"/>
      <sheetName val="P.M 별"/>
      <sheetName val="설계변경내역서"/>
      <sheetName val="배"/>
      <sheetName val="단위별 일위대가표"/>
      <sheetName val="IMP_(REACTOR)"/>
      <sheetName val="제4장"/>
      <sheetName val="5장공내역서"/>
      <sheetName val="제6장"/>
      <sheetName val="직불동의서"/>
      <sheetName val="확약서"/>
      <sheetName val="전자입찰"/>
      <sheetName val="7작업장인수인계서"/>
      <sheetName val="3특기시방서"/>
      <sheetName val="일위대가목록(1)"/>
      <sheetName val="단가대비표(1)"/>
      <sheetName val="수질정화시설"/>
      <sheetName val="LEGEND"/>
      <sheetName val="일위집계표"/>
      <sheetName val="금액결정"/>
      <sheetName val="견적의뢰서"/>
      <sheetName val="영구청"/>
      <sheetName val="영구청이설"/>
      <sheetName val="사당2"/>
      <sheetName val="사당4"/>
      <sheetName val="사당4이설"/>
      <sheetName val="교대2"/>
      <sheetName val="교대2이설"/>
      <sheetName val="교대3"/>
      <sheetName val="교대3이설"/>
      <sheetName val="수서3"/>
      <sheetName val="수서3이설"/>
      <sheetName val="영구청afc"/>
      <sheetName val="8. 안정검토"/>
      <sheetName val="지진시"/>
      <sheetName val="98NS-N"/>
      <sheetName val="일위_파일"/>
      <sheetName val="다이꾸"/>
      <sheetName val="SKETCH"/>
      <sheetName val="배수문수량산출(3)"/>
      <sheetName val="MFAB"/>
      <sheetName val="MFRT"/>
      <sheetName val="MPKG"/>
      <sheetName val="MPRD"/>
      <sheetName val="할증 "/>
      <sheetName val="제수"/>
      <sheetName val="공기"/>
      <sheetName val="기본단가"/>
      <sheetName val="약품설비"/>
      <sheetName val="LP-S"/>
      <sheetName val="전기혼잡제경비(45)"/>
      <sheetName val="MEXICO-C"/>
      <sheetName val="보합"/>
      <sheetName val="내역서 (2)"/>
      <sheetName val="토량산출서"/>
      <sheetName val="L_RPTA05_목록"/>
      <sheetName val="1.¼öº¯Àü¼³ºñ"/>
      <sheetName val="2.Àü·Â°£¼±"/>
      <sheetName val="3.µ¿·Â"/>
      <sheetName val="4.Àüµî"/>
      <sheetName val="5.Àü¿­"/>
      <sheetName val="6.¾àÀü"/>
      <sheetName val="7.¼Ò¹æ"/>
      <sheetName val="8.¹æ¼Û"/>
      <sheetName val="9.Á¶¸íÁ¦¾î"/>
      <sheetName val="10.Ã¶°Å°ø»ç"/>
      <sheetName val="³²¾ç½ÃÀÛµ¿ÀÚ105³ë65±â1.3È­1.2"/>
      <sheetName val="À»"/>
      <sheetName val="ºÎÇÏ°è»ê¼­"/>
      <sheetName val="À»Áö"/>
      <sheetName val="Á¶µµ°è»ê¼­ (µµ¼­)"/>
      <sheetName val="°ßÀûÁ¶°Ç"/>
      <sheetName val="°ßÀûÁ¶°Ç(À»Áö)"/>
      <sheetName val="Á÷³ë"/>
      <sheetName val="½ÇÇà³»¿ª"/>
      <sheetName val="철거집계"/>
      <sheetName val="전차선로 물량표"/>
      <sheetName val="한강운반비"/>
      <sheetName val="자재"/>
      <sheetName val="12월31일"/>
      <sheetName val="Apt내역"/>
      <sheetName val="EQUIPMENT -2"/>
      <sheetName val="고분전시관"/>
      <sheetName val="설비"/>
      <sheetName val="빌딩 안내"/>
      <sheetName val="MBR9"/>
      <sheetName val="공비대비"/>
      <sheetName val="전기2005"/>
      <sheetName val="통신2005"/>
      <sheetName val="연결임시"/>
      <sheetName val="계산식"/>
      <sheetName val="1._x0018_변전설비"/>
      <sheetName val="현장예산"/>
      <sheetName val="Macro3"/>
      <sheetName val="대구-교대(A1-A2)"/>
      <sheetName val="3.자재비(총괄)"/>
      <sheetName val="실행예산"/>
      <sheetName val="마산방향"/>
      <sheetName val="실행갑지"/>
      <sheetName val="견적990322"/>
      <sheetName val="LD일"/>
      <sheetName val="FA설치명세"/>
      <sheetName val="FD"/>
      <sheetName val="증감대비"/>
      <sheetName val="공종단가"/>
      <sheetName val="중기일위대가"/>
      <sheetName val="관접합및부설"/>
      <sheetName val="U-TYPE(1)"/>
      <sheetName val="SULKEA"/>
      <sheetName val="아파트건축"/>
      <sheetName val="잔수량(작성)"/>
      <sheetName val="BOQ(전체)"/>
      <sheetName val="48평단가"/>
      <sheetName val="57단가"/>
      <sheetName val="54평단가"/>
      <sheetName val="66평단가"/>
      <sheetName val="61단가"/>
      <sheetName val="89평단가"/>
      <sheetName val="84평단가"/>
      <sheetName val="1공구(을)"/>
      <sheetName val="적상기초자료"/>
      <sheetName val="화재 탐지 설비"/>
      <sheetName val="주사무실종합"/>
      <sheetName val="효동"/>
      <sheetName val="여과지동"/>
      <sheetName val="전체철근집계"/>
      <sheetName val="토목공사"/>
      <sheetName val="토공산출(주차장)"/>
      <sheetName val="CIVIL"/>
      <sheetName val="자  재"/>
      <sheetName val="관리사무소"/>
      <sheetName val="°ø»ç¿ø°¡°è»ê¼­"/>
      <sheetName val="ÃÑ³»¿ª¼­"/>
      <sheetName val="°ü±Þ³»¿ª¼­"/>
      <sheetName val="ÀÌÀüºñ³»¿ª¼­"/>
      <sheetName val="¹°·®"/>
      <sheetName val="¹è¼±¼³°è"/>
      <sheetName val="ºÎÇÏ°è»ê"/>
      <sheetName val="±âÃÊ»êÃâ¼­"/>
      <sheetName val="Àåºñ´Ü°¡»êÃâ"/>
      <sheetName val="µ¿¿ø(3)"/>
      <sheetName val="¿¹Á¤(3)"/>
      <sheetName val="ÁÖÇü"/>
      <sheetName val="재정비직인"/>
      <sheetName val="재정비내역"/>
      <sheetName val="지적고시내역"/>
      <sheetName val="BJJIN"/>
      <sheetName val="시공계획"/>
      <sheetName val="현장설명서"/>
      <sheetName val="견적조건서"/>
      <sheetName val="시공일반사항"/>
      <sheetName val="현장설명서갑지"/>
      <sheetName val="하도급선정의뢰서(습식공사)"/>
      <sheetName val="36신설수량"/>
      <sheetName val="cost"/>
      <sheetName val="제품별"/>
      <sheetName val="사전공사"/>
      <sheetName val="소포내역 (2)"/>
      <sheetName val="암거단위"/>
      <sheetName val="DATA 입력란"/>
      <sheetName val="적용단위길이"/>
      <sheetName val="피벗테이블데이터분석"/>
      <sheetName val="특수기호강도거푸집"/>
      <sheetName val="종배수관면벽신"/>
      <sheetName val="종배수관(신)"/>
      <sheetName val="유림골조"/>
      <sheetName val="성서방향-교대(A2)"/>
      <sheetName val="상행-교대(A1)"/>
      <sheetName val="매매"/>
      <sheetName val="전신"/>
      <sheetName val="기간등록"/>
      <sheetName val="신공"/>
      <sheetName val="저리조양"/>
      <sheetName val="기자재대비표"/>
      <sheetName val="몰탈재료산출"/>
      <sheetName val="관급"/>
      <sheetName val="백호우계수"/>
      <sheetName val="경산(을)"/>
      <sheetName val="선정요령"/>
      <sheetName val="정화조방수미장"/>
      <sheetName val="15"/>
      <sheetName val="부하LOAD"/>
      <sheetName val="접속슬라브"/>
      <sheetName val="수로교총재료집계"/>
      <sheetName val="공사별 가중치 산출근거(토목)"/>
      <sheetName val="가중치근거(조경)"/>
      <sheetName val="내역서비교"/>
      <sheetName val="세부내역"/>
      <sheetName val="LAB"/>
      <sheetName val="Inquiry"/>
      <sheetName val="1. 설계조건 2.단면가정 3. 하중계산"/>
      <sheetName val="제진기"/>
      <sheetName val="1"/>
      <sheetName val="목록"/>
      <sheetName val="1.범위"/>
      <sheetName val="2.편성"/>
      <sheetName val="3개요"/>
      <sheetName val="5내역"/>
      <sheetName val="6.GAS"/>
      <sheetName val="7임급실"/>
      <sheetName val="미제출"/>
      <sheetName val="소방1"/>
      <sheetName val="소방2"/>
      <sheetName val="왜UP"/>
      <sheetName val="샤워실위생"/>
      <sheetName val="적현로"/>
      <sheetName val="산출(전주P7)"/>
      <sheetName val="H PILE수량"/>
      <sheetName val="철근량 검토"/>
      <sheetName val="통합"/>
      <sheetName val="BOX"/>
      <sheetName val="TC표지"/>
      <sheetName val="현금"/>
      <sheetName val="현장"/>
      <sheetName val="유기공정"/>
      <sheetName val="변경서식"/>
      <sheetName val="영업소실적"/>
      <sheetName val="STBOX"/>
      <sheetName val="공사진행"/>
      <sheetName val="70%"/>
      <sheetName val="본체"/>
      <sheetName val="Piping Design Data"/>
      <sheetName val="종배수관"/>
      <sheetName val="工완성공사율"/>
      <sheetName val="현장지지물물량"/>
      <sheetName val="품셈표"/>
      <sheetName val="부대대비"/>
      <sheetName val="냉연집계"/>
      <sheetName val="산출내역서"/>
      <sheetName val="저"/>
      <sheetName val="경상비"/>
      <sheetName val="연습장소"/>
      <sheetName val="MACRO(전선관)"/>
      <sheetName val="기준액"/>
      <sheetName val="상세내역,전력산출서"/>
      <sheetName val="7.1유효폭"/>
      <sheetName val="Ampecity Data"/>
      <sheetName val="MCC제원"/>
      <sheetName val="공사기본자료"/>
      <sheetName val="날개벽(시점좌측)"/>
      <sheetName val="3_바닥판설계"/>
      <sheetName val="TYPE-B 평균H"/>
      <sheetName val="교통량조사"/>
      <sheetName val="효성CB 1P기초"/>
      <sheetName val="EQ-R1"/>
      <sheetName val="품목"/>
      <sheetName val="기성"/>
      <sheetName val="기성내역 진짜"/>
      <sheetName val="기성갑지"/>
      <sheetName val="2회기성사정"/>
      <sheetName val="3회기성갑지"/>
      <sheetName val="3회총괄"/>
      <sheetName val="3회기성"/>
      <sheetName val="일위대가(계측기설치)"/>
      <sheetName val="MACRO(MCC)"/>
      <sheetName val="Á¡°ËÃÑ°ý"/>
      <sheetName val="»ó¼öµµÅä°øÁý°èÇ¥"/>
      <sheetName val="°ßÀû´ëºñ"/>
      <sheetName val="ÀÏÀ§´ë°¡Ç¥(À¯´Ü°¡)"/>
      <sheetName val="ÀÚÀç¸ñ·Ï"/>
      <sheetName val="20°ü¸®ºñÀ²"/>
      <sheetName val="담장산출"/>
      <sheetName val="Data&amp;Result"/>
      <sheetName val="일위대가(출입)"/>
      <sheetName val="현장관리비 "/>
      <sheetName val="구리토평1전기"/>
      <sheetName val="aa"/>
      <sheetName val="현금흐름"/>
      <sheetName val="시멘트"/>
      <sheetName val="Customer Databas"/>
      <sheetName val="사각맨홀"/>
      <sheetName val="출력X"/>
      <sheetName val="★도급내역"/>
      <sheetName val="가격조사서"/>
      <sheetName val="과세표준율-2"/>
      <sheetName val="면적분양가"/>
      <sheetName val="분양면적(1123)"/>
      <sheetName val="출력소스"/>
      <sheetName val="평교-내역"/>
      <sheetName val="단면설계"/>
      <sheetName val="신표지1"/>
      <sheetName val="노임(1차)"/>
      <sheetName val="준공평가"/>
      <sheetName val="실행간접비용"/>
      <sheetName val="관리,부대비"/>
      <sheetName val="공내역"/>
      <sheetName val="접속도로1"/>
      <sheetName val="실행(표지,갑,을)"/>
      <sheetName val="basic"/>
      <sheetName val="메서,변+증"/>
      <sheetName val="공사별 가중치 산출근거(건축)"/>
      <sheetName val="집수A"/>
      <sheetName val="기계경비일람"/>
      <sheetName val="FAX"/>
      <sheetName val="건축개요"/>
      <sheetName val="버스운행안내"/>
      <sheetName val="예방접종계획"/>
      <sheetName val="근태계획서"/>
      <sheetName val="MIJIBI"/>
      <sheetName val="건축직"/>
      <sheetName val="과세내역(세부)"/>
      <sheetName val="기타시설"/>
      <sheetName val="주민복지관"/>
      <sheetName val="지하주차장"/>
      <sheetName val="SCHEDULE"/>
      <sheetName val="2000_11월설계내역"/>
      <sheetName val="AS복구"/>
      <sheetName val="중기터파기"/>
      <sheetName val="변수값"/>
      <sheetName val="중기상차"/>
      <sheetName val="중간부"/>
      <sheetName val="대,유,램"/>
      <sheetName val="목동1절주.bh01"/>
      <sheetName val="송우내역서"/>
      <sheetName val="증감분석"/>
      <sheetName val="인사자료총집계"/>
      <sheetName val="견적서(대외) (2)"/>
      <sheetName val="__MAIN"/>
      <sheetName val="°úÃµMAIN"/>
      <sheetName val="ÅÍ³ÎÁ¶µµ"/>
      <sheetName val="1.¼³°è±âÁØ"/>
      <sheetName val="3Â÷¼³°è"/>
      <sheetName val="³ëÀÓ"/>
      <sheetName val="ÇöÈ²CODE"/>
      <sheetName val="¼ÕÀÍÇöÈ²"/>
      <sheetName val="±âµÕ(¿øÇü)"/>
      <sheetName val="¿Ëº®"/>
      <sheetName val="´Ü°¡ºñ±³Ç¥"/>
      <sheetName val="ABUT¼ö·®-A1"/>
      <sheetName val="¹ëºê¼³Ä¡"/>
      <sheetName val="3.¹Ù´ÚÆÇ¼³°è"/>
      <sheetName val="Á¶°Ç"/>
      <sheetName val="¿©Èï"/>
      <sheetName val="tÇü"/>
      <sheetName val="1.¼öº¯Àü¼³ºñ°ø»ç"/>
      <sheetName val="2. µ¿·Â¼³ºñ °ø»ç"/>
      <sheetName val="3. Á¶¸í¼³ºñ°ø»ç"/>
      <sheetName val="4. Á¢Áö¼³ºñ°ø»ç"/>
      <sheetName val="5. Åë½Å¼³ºñ °ø»ç"/>
      <sheetName val="6. Àü±â¹æ½Ä¼³ºñ°ø»ç"/>
      <sheetName val="6.Àü±â¹æ½Ä ¼³ºñ°ø»ç(2)"/>
      <sheetName val="7.¹æÈ£¼³ºñ°ø»ç"/>
      <sheetName val="8.°¡¼³Àü±â°ø»ç"/>
      <sheetName val="»êÃâ±Ù°Å"/>
      <sheetName val="Á¡¼ö°è»ê1-2"/>
      <sheetName val="ÃÑ°è"/>
      <sheetName val="¼ö¾Èº¸-MBR1"/>
      <sheetName val="ÀÔ·ÂDATA"/>
      <sheetName val="8. ¾ÈÁ¤°ËÅä"/>
      <sheetName val="ÇöÀåÁöÁö¹°¹°·®"/>
      <sheetName val="9GNG¿î¹Ý"/>
      <sheetName val="¿µ¾÷¼Ò½ÇÀû"/>
      <sheetName val="°ø»çÁøÇà"/>
      <sheetName val="°ßÀû¼­(´ë¿Ü) (2)"/>
      <sheetName val="ÀÎ°Ç-ÃøÁ¤"/>
      <sheetName val="6PILE  (µ¹Ãâ)"/>
      <sheetName val="산재 안전"/>
      <sheetName val="노무비 경비"/>
      <sheetName val="공사비총괄표"/>
      <sheetName val="BQ(실행)"/>
      <sheetName val="교량하부공"/>
      <sheetName val="와동25-3(변경)"/>
      <sheetName val="기계"/>
      <sheetName val="T6-6(2)"/>
      <sheetName val="Upgrades pricing"/>
      <sheetName val="내역(가지)"/>
      <sheetName val="GI-LIST"/>
      <sheetName val="주방환기"/>
      <sheetName val="내역서(토목)"/>
      <sheetName val="경상직원"/>
      <sheetName val="전력구구조물산근"/>
      <sheetName val="전선_및_전선관"/>
      <sheetName val="1_수변전설비공사"/>
      <sheetName val="2__동력설비_공사"/>
      <sheetName val="3__조명설비공사"/>
      <sheetName val="4__접지설비공사"/>
      <sheetName val="5__통신설비_공사"/>
      <sheetName val="6__전기방식설비공사"/>
      <sheetName val="6_전기방식_설비공사(2)"/>
      <sheetName val="7_방호설비공사"/>
      <sheetName val="8_가설전기공사"/>
      <sheetName val="복구량산정_및_전용회선_사용"/>
      <sheetName val="4월_실적추정(건축+토목)"/>
      <sheetName val="4월_실적추정(건축)"/>
      <sheetName val="1_수인터널"/>
      <sheetName val="수목데이타_"/>
      <sheetName val="변압기_및_발전기_용량"/>
      <sheetName val="-_INFORMATION_-"/>
      <sheetName val="1_수변전설비"/>
      <sheetName val="2_전력간선"/>
      <sheetName val="3_동력"/>
      <sheetName val="4_전등"/>
      <sheetName val="5_전열"/>
      <sheetName val="6_약전"/>
      <sheetName val="7_소방"/>
      <sheetName val="8_방송"/>
      <sheetName val="9_조명제어"/>
      <sheetName val="10_철거공사"/>
      <sheetName val="남양시작동자105노65기1_3화1_2"/>
      <sheetName val="표지_(2)"/>
      <sheetName val="사원등록"/>
      <sheetName val="호봉 (2)"/>
      <sheetName val="하도급변경대비표"/>
      <sheetName val="2000용수잠관-수량집계"/>
      <sheetName val="공사내역"/>
      <sheetName val="WEON"/>
      <sheetName val="경상"/>
      <sheetName val="가설"/>
      <sheetName val="3.내역서"/>
      <sheetName val="총수량집계표"/>
      <sheetName val="통신물량"/>
      <sheetName val="전체내역서"/>
      <sheetName val="별표 "/>
      <sheetName val="기본DATA"/>
      <sheetName val="청천내"/>
      <sheetName val="문학간접"/>
      <sheetName val="매입세"/>
      <sheetName val="표층포설및다짐"/>
      <sheetName val="CODE"/>
      <sheetName val="별표"/>
      <sheetName val="균열"/>
      <sheetName val="암거날개벽재료집계"/>
      <sheetName val="단가및재료비"/>
      <sheetName val="노᠀⁷"/>
      <sheetName val="1공구(입찰내역)"/>
      <sheetName val="유첨#2"/>
      <sheetName val="교각별수량"/>
      <sheetName val="원가산출서"/>
      <sheetName val="Dae_Jiju"/>
      <sheetName val="Sikje_ingun"/>
      <sheetName val="TREE_D"/>
      <sheetName val="자동 철거"/>
      <sheetName val="자동 설치"/>
      <sheetName val="토목 철주"/>
      <sheetName val="철거 일위대가(1-19)"/>
      <sheetName val="철거 일위대가(20-22)"/>
      <sheetName val="설치 일위대가(23-45호)"/>
      <sheetName val="설치 일위대가(46~78호)"/>
      <sheetName val="96정변2"/>
      <sheetName val="CB"/>
      <sheetName val="CS2"/>
      <sheetName val="1,2공구원가계산서"/>
      <sheetName val="1공구산출내역서"/>
      <sheetName val="오동"/>
      <sheetName val="대조"/>
      <sheetName val="나한"/>
      <sheetName val="INPUT(덕도방향-시점)"/>
      <sheetName val="실행예산서"/>
      <sheetName val="유동표(변경)"/>
      <sheetName val="급명"/>
      <sheetName val="단  가  대  비  표"/>
      <sheetName val="일  위  대  가  목  록"/>
      <sheetName val="2000년 공정표"/>
      <sheetName val="교각별철근수량집계표"/>
      <sheetName val="L형옹벽측구"/>
      <sheetName val="const."/>
      <sheetName val="동해title"/>
      <sheetName val="변경내역을"/>
      <sheetName val="펌프장수량산출(토)"/>
      <sheetName val="남양구조시험동"/>
      <sheetName val="본부소개"/>
      <sheetName val="현관"/>
      <sheetName val="기기리스트"/>
      <sheetName val="통합내역"/>
      <sheetName val="HRSG SMALL07220"/>
      <sheetName val="CHITIET VL-NC-TT -1p"/>
      <sheetName val="TDTKP1"/>
      <sheetName val="bearing"/>
      <sheetName val="CA지입"/>
      <sheetName val="대외공문"/>
      <sheetName val="DWPM"/>
      <sheetName val="백암비스타내역"/>
      <sheetName val="DB"/>
      <sheetName val="1공구 건정토건 토공"/>
      <sheetName val=" 총괄표"/>
      <sheetName val="자재집계"/>
      <sheetName val="LIST"/>
      <sheetName val="투입(관수_건축)"/>
      <sheetName val="투입(APT500)"/>
      <sheetName val="투입(분당)"/>
      <sheetName val="작성지침서2)"/>
      <sheetName val="투입스케쥴양식"/>
      <sheetName val="투입(APT1200)"/>
      <sheetName val="투입(평촌)"/>
      <sheetName val="투입(APT1000)"/>
      <sheetName val="계약내역서(을지)"/>
      <sheetName val="TOT"/>
      <sheetName val="가시설흙막이"/>
      <sheetName val="전선"/>
      <sheetName val="CABLE"/>
      <sheetName val="강북라우터"/>
      <sheetName val="노무비산출"/>
      <sheetName val="합천내역"/>
      <sheetName val="단"/>
      <sheetName val="교통대책내역"/>
      <sheetName val="보할공정"/>
      <sheetName val="220 (2)"/>
      <sheetName val="총인원"/>
      <sheetName val="직급인원"/>
      <sheetName val="차종별"/>
      <sheetName val="OPGW기별"/>
      <sheetName val="관기성공.내"/>
      <sheetName val="중동상가"/>
      <sheetName val="FOOTING단면력"/>
      <sheetName val="01AC"/>
      <sheetName val="조명율데이타"/>
      <sheetName val="평균높이산출근거"/>
      <sheetName val="횡배수관위치조서"/>
      <sheetName val="1.우편집중내역서"/>
      <sheetName val="기본설계도급항목"/>
      <sheetName val="8.현장관리비"/>
      <sheetName val="7.안전관리비"/>
      <sheetName val="01"/>
      <sheetName val="연돌일위집계"/>
      <sheetName val="BEND LOSS"/>
      <sheetName val="견적율"/>
      <sheetName val="물가"/>
      <sheetName val="소방사항"/>
      <sheetName val="TRE TABLE"/>
      <sheetName val="총집계표"/>
      <sheetName val="명세서"/>
      <sheetName val="공사내역서(을)실행"/>
      <sheetName val="견적"/>
      <sheetName val="화설내"/>
      <sheetName val="기초일위"/>
      <sheetName val="조명일위"/>
      <sheetName val="DATA 입력부"/>
      <sheetName val="승용"/>
      <sheetName val="Recovered_Sheet1"/>
      <sheetName val="원가상세내역"/>
      <sheetName val="2004경영(비목별)"/>
      <sheetName val="2004경영"/>
      <sheetName val="s"/>
      <sheetName val="입적표"/>
      <sheetName val="ELECTRIC"/>
      <sheetName val="직원동원SCH"/>
      <sheetName val="단가조사-1"/>
      <sheetName val="단가조사-2"/>
      <sheetName val="Man Power &amp; Comp"/>
      <sheetName val="변경후-SHEET"/>
      <sheetName val="도급양식"/>
      <sheetName val="손익집계(공장별)"/>
      <sheetName val="설계명세서(선로)"/>
      <sheetName val="접지수량"/>
      <sheetName val="현장별계약현황('98.10.31)"/>
      <sheetName val="현장관리비데이타"/>
      <sheetName val="1)fs"/>
      <sheetName val="구조     ."/>
      <sheetName val="2002하반기노임기준"/>
      <sheetName val="본부장"/>
      <sheetName val="구동"/>
      <sheetName val="공조기"/>
      <sheetName val="대림산업"/>
      <sheetName val="EKOG10건축"/>
      <sheetName val="경비"/>
      <sheetName val="TYPE-1"/>
      <sheetName val="내역서(전체)"/>
      <sheetName val="내역(토목)"/>
      <sheetName val="위치조서"/>
      <sheetName val="5.공종별예산내역서"/>
      <sheetName val="PROJECT BRIEF"/>
      <sheetName val="토공정보"/>
      <sheetName val="두앙"/>
      <sheetName val="깨기수량"/>
      <sheetName val="하중산정"/>
      <sheetName val="세부견적서(DAS Call Back)"/>
      <sheetName val="단중표-ST"/>
      <sheetName val="COMPRESSOR"/>
      <sheetName val="PIPE"/>
      <sheetName val="VALVE"/>
      <sheetName val="9811"/>
      <sheetName val="투찰내역"/>
      <sheetName val="COVER-P"/>
      <sheetName val="Piping(Methanol)"/>
      <sheetName val="도로경계블럭단위수량"/>
      <sheetName val="도로경계블럭단위토공"/>
      <sheetName val="L형측구단위수량"/>
      <sheetName val="L형측구연장조서"/>
      <sheetName val="충주"/>
      <sheetName val="재료집계"/>
      <sheetName val="인수공총괄"/>
      <sheetName val="내역서01"/>
      <sheetName val="덕소내역"/>
      <sheetName val="종합기별"/>
      <sheetName val="노무비명세서"/>
      <sheetName val="개보수공사BM"/>
      <sheetName val="장문교(대전)"/>
      <sheetName val="내역(중앙)"/>
      <sheetName val="내역(창신)"/>
      <sheetName val="CLAUSE"/>
      <sheetName val="약품설︀"/>
      <sheetName val="결과조달"/>
      <sheetName val="1공구 건정토건 철콘"/>
      <sheetName val="2공구하도급내역서"/>
      <sheetName val="도급내역"/>
      <sheetName val="투찰추정"/>
      <sheetName val="건축내역(진해석동)"/>
      <sheetName val="KMT물량"/>
      <sheetName val="Working(wo WTs)"/>
      <sheetName val="주조정실"/>
      <sheetName val="Requirements"/>
      <sheetName val="loading"/>
      <sheetName val="단가보완"/>
      <sheetName val="단위가격"/>
      <sheetName val="Rates"/>
      <sheetName val="P-산#1-1(WOWA1)"/>
      <sheetName val="웅진교-S2"/>
      <sheetName val="배수관토공"/>
      <sheetName val="차수공개요"/>
      <sheetName val="인공(100P,배선반)"/>
      <sheetName val="설내역서 "/>
      <sheetName val="전기공사"/>
      <sheetName val="납부서"/>
      <sheetName val="기흥하도용"/>
      <sheetName val="일위대가(여기까지)"/>
      <sheetName val="J"/>
      <sheetName val="단위_xdc00_ὗ␀"/>
      <sheetName val="인상효1"/>
      <sheetName val="수성페인트도장 내역서"/>
      <sheetName val="도급내역5+800"/>
      <sheetName val="도급금액"/>
      <sheetName val="재노경"/>
      <sheetName val="변경내역서"/>
      <sheetName val="일위대가(1)"/>
      <sheetName val="관급자재"/>
      <sheetName val="총공사내역서"/>
      <sheetName val="토공사"/>
      <sheetName val="정렬"/>
      <sheetName val="계약내역서"/>
      <sheetName val="전체도급"/>
      <sheetName val="본선 토공 분배표"/>
      <sheetName val="제출내역 (2)"/>
      <sheetName val="6공구(당초)"/>
      <sheetName val="산근1"/>
      <sheetName val="관리,공감"/>
      <sheetName val="입찰"/>
      <sheetName val="현경"/>
      <sheetName val="전화번호DATA (2001)"/>
      <sheetName val="자압"/>
      <sheetName val="106C0300"/>
      <sheetName val="건축내역서 (경제상무실)"/>
      <sheetName val="통로box전기"/>
      <sheetName val="밧데리"/>
      <sheetName val="진접"/>
      <sheetName val="사급자재(1단계)"/>
      <sheetName val="조명투자및환수계획"/>
      <sheetName val="제조중간결과"/>
      <sheetName val="시중노임단가"/>
      <sheetName val="구조물터파기수량집계"/>
      <sheetName val="배수공 시멘트 및 골재량 산출"/>
      <sheetName val="J01"/>
      <sheetName val="집수정"/>
      <sheetName val="공내ᰖ"/>
      <sheetName val="수량이동"/>
      <sheetName val="단면"/>
      <sheetName val="탑(을지)"/>
      <sheetName val="열린교실"/>
      <sheetName val="경산锼_x0013_閄"/>
      <sheetName val="합의경상"/>
      <sheetName val="단면瑌)"/>
      <sheetName val="22단"/>
      <sheetName val="22단锼"/>
      <sheetName val="기초자료입력및 K치 확인"/>
      <sheetName val="AS_x0005__x0000_"/>
      <sheetName val="진주䈀ᅪ"/>
      <sheetName val="2공구수량"/>
      <sheetName val="화해(함평)"/>
      <sheetName val="화해(장성)"/>
      <sheetName val="2BOX본체"/>
      <sheetName val="도장수량(하1)"/>
      <sheetName val="사업수지"/>
      <sheetName val="기계경비단가"/>
      <sheetName val="지주설치제원"/>
      <sheetName val="경영상태"/>
      <sheetName val="토공A"/>
      <sheetName val="전체공내역서"/>
      <sheetName val="퍼스트"/>
      <sheetName val="역집계1"/>
      <sheetName val="명단원자료(이전)"/>
      <sheetName val="영동(D)"/>
      <sheetName val="원가서"/>
      <sheetName val="용소리교"/>
      <sheetName val="단가(반정1교-원주)"/>
      <sheetName val="삼보지질"/>
      <sheetName val="7.전산해석결과"/>
      <sheetName val="4.하중"/>
      <sheetName val="우각부검토"/>
      <sheetName val="기초입력"/>
      <sheetName val="기성내역서표지"/>
      <sheetName val="공주-교대(A1)"/>
      <sheetName val="중기사용료"/>
      <sheetName val="단가 "/>
      <sheetName val="design load"/>
      <sheetName val="working load at the btm ft."/>
      <sheetName val="stability check"/>
      <sheetName val="보호"/>
      <sheetName val="개소별수량산출"/>
      <sheetName val="성남여성복지내역"/>
      <sheetName val="(A)내역서"/>
      <sheetName val="안양1공구_건축"/>
      <sheetName val="북방3터널"/>
      <sheetName val="기술자료 (연수)"/>
      <sheetName val="등록업체"/>
      <sheetName val="esc"/>
      <sheetName val="영흥TL(UP,DOWN) "/>
      <sheetName val="96작생능"/>
      <sheetName val="sheets"/>
      <sheetName val="단가결정"/>
      <sheetName val="내역아"/>
      <sheetName val="울타리"/>
      <sheetName val="3CHBDC"/>
      <sheetName val="2002계약현황"/>
      <sheetName val="내역기준"/>
      <sheetName val="설-원가"/>
      <sheetName val="전체_1설계"/>
      <sheetName val="자재일람"/>
      <sheetName val="Factor"/>
      <sheetName val="w't table"/>
      <sheetName val="UR2-Calculation"/>
      <sheetName val="Main"/>
      <sheetName val="노임변동률"/>
      <sheetName val="4차원가계산서"/>
      <sheetName val="예산M12A"/>
      <sheetName val="환율-LIBOR"/>
      <sheetName val="품종별-이름"/>
      <sheetName val=" 갑  지 "/>
      <sheetName val="Y_WORK"/>
      <sheetName val="부서현황"/>
      <sheetName val="1안"/>
      <sheetName val="Option"/>
      <sheetName val="판"/>
      <sheetName val="실행내역서 "/>
      <sheetName val="사업계획1안"/>
      <sheetName val="VENDOR LIST"/>
      <sheetName val="공통비"/>
      <sheetName val="월별수입"/>
      <sheetName val="도장 및 용접 수량"/>
      <sheetName val="경율산정"/>
      <sheetName val="위성"/>
      <sheetName val="GAEYO"/>
      <sheetName val="Vari by Vendor"/>
      <sheetName val="공용시설내역"/>
      <sheetName val="97 사업추정(WEKI)"/>
      <sheetName val="기계경비및산출근거서"/>
      <sheetName val="Languages"/>
      <sheetName val="원내역서3"/>
      <sheetName val="101동"/>
      <sheetName val="3도로"/>
      <sheetName val="세동별비상"/>
      <sheetName val="세부내역서(전기)"/>
      <sheetName val="대비내역"/>
      <sheetName val="기존단가 (2)"/>
      <sheetName val="9."/>
      <sheetName val="견적서1"/>
      <sheetName val="자재테이블"/>
      <sheetName val="EP0618"/>
      <sheetName val="기본사항"/>
      <sheetName val="토목내역서 (도급단가)"/>
      <sheetName val="현황산출서"/>
      <sheetName val="내역서단가산출용"/>
      <sheetName val="가CP"/>
      <sheetName val="청구내역(9807)"/>
      <sheetName val="기초및구체공"/>
      <sheetName val="금긋기 및 절단"/>
      <sheetName val="감액총괄표"/>
      <sheetName val="변경품셈총괄"/>
      <sheetName val="내역."/>
      <sheetName val="부대"/>
      <sheetName val="실행(1)"/>
      <sheetName val="1차 내역서"/>
      <sheetName val="기계설비"/>
      <sheetName val="2.1  노무비 평균단가산출"/>
      <sheetName val="콘_재료분리(1)"/>
      <sheetName val="음성방향"/>
      <sheetName val="설계변경내역 98"/>
      <sheetName val="공제구간조서"/>
      <sheetName val="견적대비표"/>
      <sheetName val="설계일반"/>
      <sheetName val="수압집계"/>
      <sheetName val="결합부검토"/>
      <sheetName val="유림총괄"/>
      <sheetName val="신규 품"/>
      <sheetName val="단산"/>
      <sheetName val="변수데이타"/>
      <sheetName val="INDEX"/>
      <sheetName val="15100"/>
      <sheetName val="MAT"/>
      <sheetName val="예산M6-B"/>
      <sheetName val="동원인원산출"/>
      <sheetName val="품셈기준"/>
      <sheetName val="총(신설)"/>
      <sheetName val="대,怀፵"/>
      <sheetName val="산근(목록)"/>
      <sheetName val="이형관중량"/>
      <sheetName val="기자재׃"/>
      <sheetName val="갑지(0_x0000_"/>
      <sheetName val="단0_x0000_退"/>
      <sheetName val="갑지(렀뚣瘉"/>
      <sheetName val="갑지(_x0000_뎰瘇"/>
      <sheetName val="단면별연장"/>
      <sheetName val="분수공별 면적"/>
      <sheetName val="관로조직표"/>
      <sheetName val="기자재_x0000_"/>
      <sheetName val="전기 원가계산서"/>
      <sheetName val="단0_x0000__x0000_"/>
      <sheetName val="단ူ_x0000_䠀"/>
      <sheetName val="기자재_x0010_"/>
      <sheetName val="기자재壸"/>
      <sheetName val="기자재嬨"/>
      <sheetName val="기자재蔈"/>
      <sheetName val="견적대ﱀ"/>
      <sheetName val="견적대₨"/>
      <sheetName val="기자재游"/>
      <sheetName val="기자재೨"/>
      <sheetName val="기자재箘"/>
      <sheetName val="기자재"/>
      <sheetName val="기자재à"/>
      <sheetName val="기자재灰"/>
      <sheetName val="집계표(공종별)"/>
      <sheetName val="PAINT"/>
      <sheetName val="NAMES"/>
      <sheetName val="시운전연료"/>
      <sheetName val="22단헾"/>
      <sheetName val="상 부"/>
      <sheetName val="차선도색현황"/>
      <sheetName val="단가적용(터널)"/>
      <sheetName val="단위가격_할증"/>
      <sheetName val="전선_및_전선ࠝ"/>
      <sheetName val="연동내역서"/>
      <sheetName val="일위대가 "/>
      <sheetName val="제"/>
      <sheetName val="총괄집䠄ᡏ"/>
      <sheetName val="산출2-기기동력"/>
      <sheetName val="통신단가조사"/>
      <sheetName val="105,106,107동"/>
      <sheetName val="수로교총재료齘_x0013_"/>
      <sheetName val="산출및내역"/>
      <sheetName val="내역전기"/>
      <sheetName val="적용(기尜_x0013_"/>
      <sheetName val="1-11조직표"/>
      <sheetName val="96.12"/>
      <sheetName val="22단丵"/>
      <sheetName val="SLIDES"/>
      <sheetName val="광혁기성"/>
      <sheetName val="정산입력"/>
      <sheetName val="전력"/>
      <sheetName val="eq_data"/>
      <sheetName val="품셈집계표"/>
      <sheetName val="자재조사표"/>
      <sheetName val="일반부표집계표"/>
      <sheetName val="매출단가"/>
      <sheetName val="M-EQPT-Z"/>
      <sheetName val="현장대리인계"/>
      <sheetName val="2000,_x0010__x0000_退˘踇"/>
      <sheetName val="조경"/>
      <sheetName val="2000,_x0010__x0000_蒘Ȭ踇"/>
      <sheetName val="2000,_x0000__x0000_ᓐ_x0000__x0000_"/>
      <sheetName val="2000,_x0000__x0000_︸_x0000__x0000_"/>
      <sheetName val="2000,_x0000__x0000_Ẩ_x0000__x0000_"/>
      <sheetName val="2000,到_x0016_剼_x0016_徸"/>
      <sheetName val="2000,徸⽝_x0005__x0000_"/>
      <sheetName val="1호인버트수량"/>
      <sheetName val="석축설면"/>
      <sheetName val="법면단"/>
      <sheetName val="copy"/>
      <sheetName val="서식"/>
      <sheetName val="2000,咘೿踇⽟_x0000_"/>
      <sheetName val="2000,ﳨǬ踇⾣_x0000_"/>
      <sheetName val="실행변경(1차)"/>
      <sheetName val="2000,缈,罌,헾"/>
      <sheetName val="2000,薸!藼!헾"/>
      <sheetName val="2000,螨_x0013_蟬_x0013_헾"/>
      <sheetName val="E.P.T수량산출서"/>
      <sheetName val="2000,午_x0013_꾈ૂ䡲"/>
      <sheetName val="2000,午_x0013_ॢ䡲"/>
      <sheetName val="동원인원"/>
      <sheetName val="SANBAISU"/>
      <sheetName val="전체내저፺"/>
      <sheetName val="인건비堀"/>
      <sheetName val="전체내堀᎟"/>
      <sheetName val="전체내︀ᇕ"/>
      <sheetName val="전체내怀፵"/>
      <sheetName val="변경비鰀፰"/>
      <sheetName val="㰀"/>
      <sheetName val="전체내ᓈባ"/>
      <sheetName val="전체내죃፺"/>
      <sheetName val="주관锼_x0013_"/>
      <sheetName val="전체내쀀ፐ"/>
      <sheetName val="堀"/>
      <sheetName val="주관사堀"/>
      <sheetName val="전체내壈᎟"/>
      <sheetName val="전체내惇፵"/>
      <sheetName val="주관사저"/>
      <sheetName val="견적ꀀፐ"/>
      <sheetName val="전체내惈፵"/>
      <sheetName val="일위대가(계측ꀀፐቇ"/>
      <sheetName val="경ꀀፐ"/>
      <sheetName val="전체내죈፺"/>
      <sheetName val="교육종류"/>
      <sheetName val="견적堀᎟"/>
      <sheetName val="4렀቟԰"/>
      <sheetName val="4︀ᇕ԰"/>
      <sheetName val="자재조사표(참고용)"/>
      <sheetName val="접지1종"/>
      <sheetName val="제품"/>
      <sheetName val="참조M"/>
      <sheetName val="BOX 본체"/>
      <sheetName val="포장공자재집계표"/>
      <sheetName val="3련 B姨#"/>
      <sheetName val="경로,구간현황"/>
      <sheetName val="시가지우회도로공내역서"/>
      <sheetName val="1_설계기준"/>
      <sheetName val="Pier 3"/>
      <sheetName val="NAI"/>
      <sheetName val="자탐수량산출서"/>
      <sheetName val="예산"/>
      <sheetName val="회사99"/>
      <sheetName val="CAPVC"/>
      <sheetName val="방배동내역(리라)"/>
      <sheetName val="건축공사집계표"/>
      <sheetName val="방배동내역 (총괄)"/>
      <sheetName val="부대공사총괄"/>
      <sheetName val="변수2"/>
      <sheetName val="저항"/>
      <sheetName val="일반수량집계"/>
      <sheetName val="OCM"/>
      <sheetName val="사용자정의"/>
      <sheetName val="제품표준규격"/>
      <sheetName val="전기설계변경"/>
      <sheetName val="AH-1 "/>
      <sheetName val="OHU"/>
      <sheetName val="형식별 개략공사비"/>
      <sheetName val="01_ 원가계산서"/>
      <sheetName val="작성"/>
      <sheetName val="CAT_5"/>
      <sheetName val="등록׃】"/>
      <sheetName val="등록_x0010__x0000_"/>
      <sheetName val="PART_DISCOUNT"/>
      <sheetName val="등록_x0000__x0000_"/>
      <sheetName val="민감도"/>
      <sheetName val="RAHMEN"/>
      <sheetName val="소상 &quot;1&quot;"/>
      <sheetName val="적점"/>
      <sheetName val="Cost bd-&quot;A&quot;"/>
      <sheetName val="Macro(AT)"/>
      <sheetName val="CALCULATION"/>
      <sheetName val="원가총괄"/>
      <sheetName val="매입세율"/>
      <sheetName val="회로내역(승인)"/>
      <sheetName val="IBASE"/>
      <sheetName val="»êÃ렀䡟ԯ_x0000_缀"/>
      <sheetName val="»êÃ︀ᇕ԰_x0000_缀"/>
      <sheetName val="갈현동"/>
      <sheetName val="예산대비"/>
      <sheetName val="4/_x0000_䠀"/>
      <sheetName val="4쌇栅/"/>
      <sheetName val="4က_x0000_က"/>
      <sheetName val="증栀ᙿ가"/>
      <sheetName val="수안보-헾】_x0005__x0000_"/>
      <sheetName val="국공유지및사유지"/>
      <sheetName val="총괄-1"/>
      <sheetName val="이토변실(A3-LINE)"/>
      <sheetName val="9509"/>
      <sheetName val="일위목차"/>
      <sheetName val="견적사양비교표"/>
      <sheetName val="시설물기초"/>
      <sheetName val="송전재료비"/>
      <sheetName val="FIN TUBE"/>
      <sheetName val="HED. &amp; PIPE"/>
      <sheetName val="PUMP SHT"/>
      <sheetName val="FEXS"/>
      <sheetName val="한전고리-을"/>
      <sheetName val=" ｹ-ﾌﾞﾙ"/>
      <sheetName val="MW-BM"/>
      <sheetName val="암거공"/>
      <sheetName val="평가내역"/>
      <sheetName val="직접인건비"/>
      <sheetName val="2.2.2입적표"/>
      <sheetName val="접속도로"/>
      <sheetName val="-15.0"/>
      <sheetName val="사리부설"/>
      <sheetName val="1월"/>
      <sheetName val="임대견적서"/>
      <sheetName val="36신丵〒_x0005_"/>
      <sheetName val="물량집계"/>
      <sheetName val="단가조사표"/>
      <sheetName val="설계내역서(기계)"/>
      <sheetName val="현장설က_x0000_蠀ᛟ"/>
      <sheetName val="학생내역"/>
      <sheetName val="기성내역"/>
      <sheetName val="환"/>
      <sheetName val="적용기준표(98년상반기)"/>
      <sheetName val="예산내역서"/>
      <sheetName val="설계명세_x0005_"/>
      <sheetName val="DATA 입᠒ᎍ"/>
      <sheetName val="가계부"/>
      <sheetName val="제품목록"/>
      <sheetName val="매입매출관리"/>
      <sheetName val="설계명세_x0000_"/>
      <sheetName val="설계명세揄"/>
      <sheetName val="설계명세䡲"/>
      <sheetName val="적용토목"/>
      <sheetName val="명세"/>
      <sheetName val="견적서(1)"/>
      <sheetName val="2234"/>
      <sheetName val="조립1부실적"/>
      <sheetName val="5월"/>
      <sheetName val="능률"/>
      <sheetName val="Despacho (c.civil)"/>
      <sheetName val="1을"/>
      <sheetName val="감가상각"/>
      <sheetName val="인원"/>
      <sheetName val="견적의ᰀ፜"/>
      <sheetName val="사각맨᠜"/>
      <sheetName val="공기԰_x0000_缀"/>
      <sheetName val="설계睮め_x0005_"/>
      <sheetName val="사각맨0"/>
      <sheetName val="오억미만"/>
      <sheetName val="사각맨퀀"/>
      <sheetName val="사각맨堀"/>
      <sheetName val="사각맨䈀"/>
      <sheetName val="CF"/>
      <sheetName val="A 견적"/>
      <sheetName val="전기일위목록"/>
      <sheetName val="RE9604"/>
      <sheetName val="거푸집물량"/>
      <sheetName val="자재비"/>
      <sheetName val="UPDATA"/>
      <sheetName val="원가계산서(남측)"/>
      <sheetName val="제조 경영"/>
      <sheetName val="금광1터널"/>
      <sheetName val="G.R300경비"/>
      <sheetName val="세부狇譈"/>
      <sheetName val="사각맨ﻇ"/>
      <sheetName val="몰탈재븧܊"/>
      <sheetName val="견적의"/>
      <sheetName val="견적의烇彰"/>
      <sheetName val="토공집계표"/>
      <sheetName val="하도급선정의뢰서(습식공_x0000__x0000_"/>
      <sheetName val="앉음벽 (2)"/>
      <sheetName val="L-type"/>
      <sheetName val="2터널시점"/>
      <sheetName val="기본"/>
      <sheetName val="짉譥"/>
      <sheetName val="ᣉᎍ"/>
      <sheetName val="일위산출"/>
      <sheetName val="Oper Amount"/>
      <sheetName val="금액내렀቟"/>
      <sheetName val="금액내԰_x0000_"/>
      <sheetName val="E총"/>
      <sheetName val="성내동"/>
      <sheetName val="공종목록표"/>
      <sheetName val="인부임"/>
      <sheetName val="인원계획"/>
      <sheetName val="시행예산"/>
      <sheetName val="자압1"/>
      <sheetName val="조경내역"/>
      <sheetName val="물墸᎟鰀"/>
      <sheetName val="화재 탐지_x0005__x0000_"/>
      <sheetName val="단가비교표_공통1"/>
      <sheetName val="전신환매도徸"/>
      <sheetName val="업체별기성내역"/>
      <sheetName val="BabyÀÏÀ§´ë°¡"/>
      <sheetName val="NìüëÒ-òÅ"/>
      <sheetName val="°£¼±°è»ê"/>
      <sheetName val="´ë±¸½ÇÇà"/>
      <sheetName val="0.Áý°è"/>
      <sheetName val="Ç¥Áö (2)"/>
      <sheetName val="¸Å¸³"/>
      <sheetName val="¿ø°¡°è»ê"/>
      <sheetName val="1.ÀüÂ÷¼±Á¶Á¤"/>
      <sheetName val="2.Á¶°¡¼±Á¶Á¤"/>
      <sheetName val="3.±ÞÀü¼±½Å¼³"/>
      <sheetName val="4.±ÞÀü¼±Ã¶°Å"/>
      <sheetName val="5.°í¹è¼±Ã¶°Å"/>
      <sheetName val="6.°í¾ÐÄÉÀÌºí½Å¼³"/>
      <sheetName val="7.ºñÀý¿¬¼±Á¶Á¤"/>
      <sheetName val="8.°¡µ¿ºê·¡Å°Æ®ÀÌ¼³"/>
      <sheetName val="9.HÇü°­ÁÖ½Å¼³(9m)"/>
      <sheetName val="10.°­°üÁÖ½Å¼³(9m)"/>
      <sheetName val="11.H°­ÁÖÃ¶°Å(11m)"/>
      <sheetName val="11.HÇü°­±âÃÊ"/>
      <sheetName val="13.°­°üÁÖ±âÃÊ"/>
      <sheetName val="14.Àå·ÂÁ¶Á¤ÀåÄ¡½Å¼³"/>
      <sheetName val="15.Àå·ÂÁ¶Á¤ÀåÄ¡Ã¶°Å   "/>
      <sheetName val="16.ÄÜÁÖÃ¶°Å(9m)"/>
      <sheetName val="17.Áö¼±½Å¼³(º¸Åë)"/>
      <sheetName val="18.Áö¼±½Å¼³(vÇü)"/>
      <sheetName val="19.Áö¼±Ã¶°Å"/>
      <sheetName val="20.±âÁß°³Æó±â½Å¼³"/>
      <sheetName val="의정부문예회관변경내역"/>
      <sheetName val="±âÃÊ´Ü°¡"/>
      <sheetName val="¾Æ»êÃß°¡1220"/>
      <sheetName val="98Áö±Þ°èÈ¹"/>
      <sheetName val="´çÃÊ"/>
      <sheetName val="1.¼³°èÁ¶°Ç"/>
      <sheetName val="Àç·á"/>
      <sheetName val="°¡·ÎµîºÎÇ¥"/>
      <sheetName val="Á¦°æºñÀ²"/>
      <sheetName val="³»¿ª(¼³°è)"/>
      <sheetName val="½Ä»ýºí·°´ÜÀ§¼ö·®"/>
      <sheetName val="Á¤ºÎ³ëÀÓ´Ü°¡"/>
      <sheetName val="Pricelist TAC AB"/>
      <sheetName val="물가정보자료"/>
      <sheetName val="萀⅜"/>
      <sheetName val="貭♘"/>
      <sheetName val="기계실"/>
      <sheetName val="산#2-1 (2)"/>
      <sheetName val="일위대가(건축)"/>
      <sheetName val="골재산출"/>
      <sheetName val="자재목록표"/>
      <sheetName val="2002상반기노임기준"/>
      <sheetName val="단중聀"/>
      <sheetName val="예산조서(무선)"/>
      <sheetName val="사급자재총괄"/>
      <sheetName val="당정동경상이수"/>
      <sheetName val="당정동공통이수"/>
      <sheetName val="예산M11A"/>
      <sheetName val="APT"/>
      <sheetName val="WING3"/>
      <sheetName val=" 냉각수펌프"/>
      <sheetName val="구분자"/>
      <sheetName val="구성1"/>
      <sheetName val="구성2"/>
      <sheetName val="구성3"/>
      <sheetName val="구성4"/>
      <sheetName val="69.03%"/>
      <sheetName val="변경내역100%"/>
      <sheetName val="변경내역98%"/>
      <sheetName val="변경내역96%"/>
      <sheetName val="변경내역92%"/>
      <sheetName val="변경내역88%"/>
      <sheetName val="변경내역84.52%"/>
      <sheetName val="소운반"/>
      <sheetName val="공종구간"/>
      <sheetName val="산출0"/>
      <sheetName val="5.공종별尜_x0013_層_x0013_闰"/>
      <sheetName val="평3"/>
      <sheetName val="2.펌프장(사급자재)"/>
      <sheetName val="A1_본체_수량산출서"/>
      <sheetName val="내역총괄"/>
      <sheetName val="역T형옹벽(3.0)"/>
      <sheetName val="내역서(삼호)"/>
      <sheetName val="지하1층"/>
      <sheetName val="공비대䠚"/>
      <sheetName val="금액내㔀቎"/>
      <sheetName val="옹벽기초자료"/>
      <sheetName val="본사인상전"/>
      <sheetName val="단가산출-기,교"/>
      <sheetName val="당사"/>
      <sheetName val="내역총괄2"/>
      <sheetName val="내역총괄3"/>
      <sheetName val="가중치"/>
      <sheetName val="주식"/>
      <sheetName val="0001(arch)"/>
      <sheetName val="FO"/>
      <sheetName val="Summary Sheet"/>
      <sheetName val="일위대가내역"/>
      <sheetName val="대전-교대(A1-A2)"/>
      <sheetName val="만수배관단가"/>
      <sheetName val="FRP배관단가(만수)"/>
      <sheetName val="건축토목내역"/>
      <sheetName val="금액집계"/>
      <sheetName val="단양 00 아파트-세부내역"/>
      <sheetName val="C1ㅇ"/>
      <sheetName val="STD"/>
      <sheetName val="물가대비표"/>
      <sheetName val="10월"/>
      <sheetName val="연면적"/>
      <sheetName val="991029UTP용 M.D.F"/>
      <sheetName val="현장점검 1"/>
      <sheetName val="상가을 "/>
      <sheetName val="3.사용전검사(1000KW이상)(본동-수정)"/>
      <sheetName val="계획예산입력자료"/>
      <sheetName val="3본사"/>
      <sheetName val="세부내역서"/>
      <sheetName val="간선"/>
      <sheetName val="전압"/>
      <sheetName val="조도"/>
      <sheetName val="동력"/>
      <sheetName val="가공2원도"/>
      <sheetName val="COL"/>
      <sheetName val="일(4)"/>
      <sheetName val="투입비"/>
      <sheetName val="1F"/>
      <sheetName val="11.자재단가"/>
      <sheetName val="손익계산서"/>
      <sheetName val="대차대조표"/>
      <sheetName val="폐토수익화 "/>
      <sheetName val="수량산출1"/>
      <sheetName val="수전기기DATA"/>
      <sheetName val="(전체발주,금회3차공사)내역서"/>
      <sheetName val="49"/>
      <sheetName val="정산내역서"/>
      <sheetName val="설계서"/>
      <sheetName val="98수금사업"/>
      <sheetName val="FRT_O"/>
      <sheetName val="FAB_I"/>
      <sheetName val="RING WALL"/>
      <sheetName val="공사비PK5월"/>
      <sheetName val="간접비(1)"/>
      <sheetName val="터널(토공)"/>
      <sheetName val="리터팬내장형"/>
      <sheetName val="내역총괄표"/>
      <sheetName val="5차설계"/>
      <sheetName val="경비산출"/>
      <sheetName val="FUSE_MCB"/>
      <sheetName val="full (2)"/>
      <sheetName val="BREAKDOWN"/>
      <sheetName val="REINF."/>
      <sheetName val="IPS0823"/>
      <sheetName val="공조기(삭제)"/>
      <sheetName val="1_전차선조정"/>
      <sheetName val="2_조가선조정"/>
      <sheetName val="3_급전선신설"/>
      <sheetName val="4_급전선철거"/>
      <sheetName val="5_고배선철거"/>
      <sheetName val="6_고압케이블신설"/>
      <sheetName val="7_비절연선조정"/>
      <sheetName val="8_가동브래키트이설"/>
      <sheetName val="9_H형강주신설(9m)"/>
      <sheetName val="10_강관주신설(9m)"/>
      <sheetName val="11_H강주철거(11m)"/>
      <sheetName val="11_H형강기초"/>
      <sheetName val="13_강관주기초"/>
      <sheetName val="산출목록표"/>
      <sheetName val="수원공"/>
      <sheetName val="입고장부 (4)"/>
      <sheetName val="DATA-UPS"/>
      <sheetName val="건설장비기초단가"/>
      <sheetName val="샘플표지"/>
      <sheetName val="토공 total"/>
      <sheetName val="일반맨홀수량집계(A-7 LINE)"/>
      <sheetName val="옹벽1"/>
      <sheetName val="찍기"/>
      <sheetName val="공종별 집계"/>
      <sheetName val="일위(PN)"/>
      <sheetName val="Macro"/>
      <sheetName val="산출"/>
      <sheetName val="9-1차이내역."/>
      <sheetName val="Sheet22"/>
      <sheetName val="총괄표(1)"/>
      <sheetName val="공종별집계표"/>
      <sheetName val="부산4"/>
      <sheetName val="계약표지"/>
      <sheetName val="내역서-전체낙찰율"/>
      <sheetName val="개봉3동하수관"/>
      <sheetName val="일위대가-1"/>
      <sheetName val="장비부하"/>
      <sheetName val="조도계산(가로등NEW)"/>
      <sheetName val="내역5"/>
      <sheetName val="역간(덕_동)"/>
      <sheetName val="역간(의-덕)"/>
      <sheetName val="골조"/>
      <sheetName val="단가대비표(SYS)"/>
      <sheetName val="제조노임"/>
      <sheetName val="변품8-37"/>
      <sheetName val="참조(2)"/>
      <sheetName val="현장일보"/>
      <sheetName val="보집계표"/>
      <sheetName val="월말"/>
      <sheetName val="원본(갑지)"/>
      <sheetName val="ISBL-CIV"/>
      <sheetName val="단가대비"/>
      <sheetName val="99 조정금액"/>
      <sheetName val="전류"/>
      <sheetName val="포장절단"/>
      <sheetName val="일위단가"/>
      <sheetName val="일위(설)"/>
      <sheetName val="전기공사일위대가"/>
      <sheetName val="일위대가표_(2)"/>
      <sheetName val="General_Data"/>
      <sheetName val="5호광장_(만점)"/>
      <sheetName val="인천국제_(만점)_(2)"/>
      <sheetName val="설_계"/>
      <sheetName val="방음벽_기초_일반수량"/>
      <sheetName val="I_설계조건"/>
      <sheetName val="설산1_나"/>
      <sheetName val="sum1_(2)"/>
      <sheetName val="원가계산서_(총괄)"/>
      <sheetName val="원가계산서_(건축)"/>
      <sheetName val="Site_Expenses"/>
      <sheetName val="제원_설계조건"/>
      <sheetName val="노원열병합__건축공사기성내역서"/>
      <sheetName val="플랜트_설치"/>
      <sheetName val="14_장력조정장치신설"/>
      <sheetName val="15_장력조정장치철거___"/>
      <sheetName val="16_콘주철거(9m)"/>
      <sheetName val="17_지선신설(보통)"/>
      <sheetName val="18_지선신설(v형)"/>
      <sheetName val="19_지선철거"/>
      <sheetName val="20_기중개폐기신설"/>
      <sheetName val="0_집계"/>
      <sheetName val="조도계산서_(도서)"/>
      <sheetName val="단면_(2)"/>
      <sheetName val="3-1_CB"/>
      <sheetName val="90_03실행_"/>
      <sheetName val="3_공통공사대비"/>
      <sheetName val="º¹±¸·®»êÁ¤_¹×_Àü¿ëÈ¸¼±_»ç¿ë"/>
      <sheetName val="4¿ù_½ÇÀûÃßÁ¤(°ÇÃà+Åä¸ñ)"/>
      <sheetName val="4¿ù_½ÇÀûÃßÁ¤(°ÇÃà)"/>
      <sheetName val="2000_11¿ù¼³°è³»¿ª"/>
      <sheetName val="Àü¼±_¹×_Àü¼±°ü"/>
      <sheetName val="ÁØ°Ë_³»¿ª¼­"/>
      <sheetName val="¼ö¸ñµ¥ÀÌÅ¸_"/>
      <sheetName val="º¯¾Ð±â_¹×_¹ßÀü±â_¿ë·®"/>
      <sheetName val="1_¼öÀÎÅÍ³Î"/>
      <sheetName val="외주대비_-석축"/>
      <sheetName val="외주대비-구조물_(2)"/>
      <sheetName val="견적표지_(3)"/>
      <sheetName val="CABLE_SIZE-3"/>
      <sheetName val="일위대가_집계표"/>
      <sheetName val="ITB_COST"/>
      <sheetName val="노무비_근거"/>
      <sheetName val="design_criteria"/>
      <sheetName val="plan&amp;section_of_foundation"/>
      <sheetName val="단가표_"/>
      <sheetName val="공사비_내역_(가)"/>
      <sheetName val="임시급식_(2)"/>
      <sheetName val="unit_4"/>
      <sheetName val="Summary_Sheets"/>
      <sheetName val="5_정산서"/>
      <sheetName val="마산방향철근집계"/>
      <sheetName val="맨홀물량"/>
      <sheetName val="추가예산"/>
      <sheetName val="열차제어동"/>
      <sheetName val="전기성능동"/>
      <sheetName val="차량시스템인자"/>
      <sheetName val="차량부품동"/>
      <sheetName val="신.분"/>
      <sheetName val="96노임기준"/>
      <sheetName val="시중노임(공사)"/>
      <sheetName val="기성공제요청서"/>
      <sheetName val="하도기성내역 수정"/>
      <sheetName val="기성공제 동의서"/>
      <sheetName val="기성공제 합의서(쓰레기처리비)"/>
      <sheetName val="암거"/>
      <sheetName val="정보"/>
      <sheetName val="간접경상비"/>
      <sheetName val="현대물량"/>
      <sheetName val="한화 둔산 내역서"/>
      <sheetName val="적격점수&lt;300억미만&gt;"/>
      <sheetName val="간이영수증"/>
      <sheetName val="Ⅴ-2.공종별내역"/>
      <sheetName val="가로등제어반 설치공사(수량)"/>
      <sheetName val="변압기"/>
      <sheetName val="발전기용량-1"/>
      <sheetName val="발전기용량-2"/>
      <sheetName val="출력전에보세요"/>
      <sheetName val="전력간선(일반)"/>
      <sheetName val="전력간선(동력)"/>
      <sheetName val="MCC-B-A"/>
      <sheetName val="MCC-B-B"/>
      <sheetName val="MCC-B-C"/>
      <sheetName val="ACCOUNT(RECEP)"/>
      <sheetName val="부하(동력)"/>
      <sheetName val="ILLUMINANCE"/>
      <sheetName val="계산DATA"/>
      <sheetName val="데이터북"/>
      <sheetName val="조명참고자료"/>
      <sheetName val="Cable schedule"/>
      <sheetName val="V-data"/>
      <sheetName val="L-data"/>
      <sheetName val="P-data"/>
      <sheetName val="미드수량"/>
      <sheetName val="pbs_lambda"/>
      <sheetName val="Matériel embarqué PVC"/>
      <sheetName val="내역(정지)"/>
      <sheetName val="기지국"/>
      <sheetName val="약전닥트"/>
      <sheetName val="건축부하"/>
      <sheetName val="4월"/>
      <sheetName val="8월"/>
      <sheetName val="12월"/>
      <sheetName val="2월"/>
      <sheetName val="7월"/>
      <sheetName val="6월"/>
      <sheetName val="3월"/>
      <sheetName val="11월"/>
      <sheetName val="9월"/>
      <sheetName val="교실"/>
      <sheetName val="꣈፺"/>
      <sheetName val="¼ö·®»êÃÈ"/>
      <sheetName val="저፺"/>
      <sheetName val="¼ö·®»êÃX"/>
      <sheetName val="壈᎟"/>
      <sheetName val="쀀ፐ"/>
      <sheetName val="죈፺"/>
      <sheetName val="惈፵"/>
      <sheetName val="내역서 "/>
      <sheetName val="48신설수량"/>
      <sheetName val="품셈(기초)"/>
      <sheetName val="대가단최종"/>
      <sheetName val="부丵〒"/>
      <sheetName val="부司2"/>
      <sheetName val="성원계약"/>
      <sheetName val="2000.11¿ù¼³餀㢘ԯ_x0000_缀_x0000_"/>
      <sheetName val="총괄집렇♑"/>
      <sheetName val="아산경희980422"/>
      <sheetName val="대비표"/>
      <sheetName val="총괄집桶青"/>
      <sheetName val="01상노임"/>
      <sheetName val="Instruction"/>
      <sheetName val="22단가(철完9"/>
      <sheetName val="지질조사"/>
      <sheetName val="T1"/>
      <sheetName val="총체보활공정표"/>
      <sheetName val="1차배부(JB포함)"/>
      <sheetName val="원내역서 그대로"/>
      <sheetName val="설계내역일위"/>
      <sheetName val="969910( R)"/>
      <sheetName val="전장품(관리용)"/>
      <sheetName val="박스토공"/>
      <sheetName val="남대문빌딩"/>
      <sheetName val="PUMP"/>
      <sheetName val="각종장비전압강하계산"/>
      <sheetName val="거래명세서"/>
      <sheetName val="3.설계예산내역서(예산서)"/>
      <sheetName val="2.예정공정표"/>
      <sheetName val="4.설계예산내역서"/>
      <sheetName val="6.관급자재조서"/>
      <sheetName val="사업성분석"/>
      <sheetName val="22신설수량"/>
      <sheetName val="계약원가"/>
      <sheetName val="인공산출"/>
      <sheetName val="1.설계설명서"/>
      <sheetName val="3.예정공정표"/>
      <sheetName val="4.설계예산서"/>
      <sheetName val="공사원가"/>
      <sheetName val="재경"/>
      <sheetName val="5.일위대가"/>
      <sheetName val="6.철거발생품예정조서"/>
      <sheetName val="7.지급자재조서"/>
      <sheetName val="8.가격조사서"/>
      <sheetName val="준설량산정표"/>
      <sheetName val="22-1소단"/>
      <sheetName val="22-2M단"/>
      <sheetName val="01하반기노임"/>
      <sheetName val="울진항공등화 내역서"/>
      <sheetName val="단가견적조사표"/>
      <sheetName val="안정검토(온1)"/>
      <sheetName val="공무공A"/>
      <sheetName val="36신설수翇"/>
      <sheetName val="36신설수︀"/>
      <sheetName val="견적꓀᥻"/>
      <sheetName val="수안보-_x0005__x0000__x0000_"/>
      <sheetName val="36신설수Ç"/>
      <sheetName val="36신설수資"/>
      <sheetName val="공사비증감"/>
      <sheetName val="수안보-徸〒_x0005__x0000_"/>
      <sheetName val="비목군분류일위"/>
      <sheetName val="입출재고현⩿〚_x0005__x0000_"/>
      <sheetName val="º¯°æ»çÀ_x0000_"/>
      <sheetName val="백호헾】_x0005_"/>
      <sheetName val="수안보-娐&gt;闰⿑"/>
      <sheetName val="수안보-ꮸ⿥_x0005__x0000_"/>
      <sheetName val="백호丵〒_x0005_"/>
      <sheetName val="내역서(기성청구)"/>
      <sheetName val="위치"/>
      <sheetName val="공작물조직표(용배수)"/>
      <sheetName val="날개수량1.5"/>
      <sheetName val="투찰가"/>
      <sheetName val="구조대가"/>
      <sheetName val="포설대가1"/>
      <sheetName val="부대대가"/>
      <sheetName val="철근총괄집계표"/>
      <sheetName val="홈통받이수량"/>
      <sheetName val="공통가설공사"/>
      <sheetName val="공사수행방안"/>
      <sheetName val=" 토목 처리장도급내역서 "/>
      <sheetName val="Data2"/>
      <sheetName val="공사착공계"/>
      <sheetName val="참조 DATA"/>
      <sheetName val="spec"/>
      <sheetName val="program"/>
      <sheetName val="studbolt no."/>
      <sheetName val="studbolt size"/>
      <sheetName val="item sort no"/>
      <sheetName val="정보매체A동"/>
      <sheetName val="기준"/>
      <sheetName val="파이프"/>
      <sheetName val="8__안정검토"/>
      <sheetName val="철근량_검토"/>
      <sheetName val="기술자료_(연수)"/>
      <sheetName val="실행비교"/>
      <sheetName val="지입재료비"/>
      <sheetName val="산출명세서"/>
      <sheetName val="적요"/>
      <sheetName val="조정내역"/>
      <sheetName val="조정_x0014__x0008_"/>
      <sheetName val="_x0000__x0008__x0000__x0008__x0000__x0006__x0000__x0004_"/>
      <sheetName val="상가지급현황"/>
      <sheetName val="D-3109"/>
      <sheetName val="부하"/>
      <sheetName val="도체종-상수표"/>
      <sheetName val="SRC-B3U2"/>
      <sheetName val="초기화면1"/>
      <sheetName val="13LPMCC"/>
      <sheetName val="sub"/>
      <sheetName val="마장"/>
      <sheetName val="3_바닥판설계1"/>
      <sheetName val="Piping_Design_Data"/>
      <sheetName val="H_PILE수량"/>
      <sheetName val="BSD_(2)"/>
      <sheetName val="7_1유효폭"/>
      <sheetName val="Ampecity_Data"/>
      <sheetName val="BASIC_(2)"/>
      <sheetName val="중기조종사_단위단가"/>
      <sheetName val="견적서(대외)_(2)"/>
      <sheetName val="1_¼³°è±âÁØ"/>
      <sheetName val="3_¹Ù´ÚÆÇ¼³°è"/>
      <sheetName val="1_¼öº¯Àü¼³ºñ°ø»ç"/>
      <sheetName val="2__µ¿·Â¼³ºñ_°ø»ç"/>
      <sheetName val="3__Á¶¸í¼³ºñ°ø»ç"/>
      <sheetName val="4__Á¢Áö¼³ºñ°ø»ç"/>
      <sheetName val="5__Åë½Å¼³ºñ_°ø»ç"/>
      <sheetName val="6__Àü±â¹æ½Ä¼³ºñ°ø»ç"/>
      <sheetName val="6_Àü±â¹æ½Ä_¼³ºñ°ø»ç(2)"/>
      <sheetName val="7_¹æÈ£¼³ºñ°ø»ç"/>
      <sheetName val="8_°¡¼³Àü±â°ø»ç"/>
      <sheetName val="8__¾ÈÁ¤°ËÅä"/>
      <sheetName val="°ßÀû¼­(´ë¿Ü)_(2)"/>
      <sheetName val="6PILE__(µ¹Ãâ)"/>
      <sheetName val="Upgrades_pricing"/>
      <sheetName val="2000,9월_일위"/>
      <sheetName val="산재_안전"/>
      <sheetName val="노무비_경비"/>
      <sheetName val="소상_&quot;1&quot;"/>
      <sheetName val="개요입력"/>
      <sheetName val="수량기준"/>
      <sheetName val="단가기준"/>
      <sheetName val="40총괄"/>
      <sheetName val="40집계"/>
      <sheetName val="결재판"/>
      <sheetName val="사다리"/>
      <sheetName val="변경총괄지(1)"/>
      <sheetName val="기계경비(旉る_x0000__x0000_"/>
      <sheetName val="기계경비(贘_x0013_짘ࣅ"/>
      <sheetName val="파형강관집계"/>
      <sheetName val="성곽내역서"/>
      <sheetName val="MANUFACTORY"/>
      <sheetName val="16-1"/>
      <sheetName val="장비당단가 (1)"/>
      <sheetName val="일위대가서식"/>
      <sheetName val="일위대가양식"/>
      <sheetName val="O＆P"/>
      <sheetName val="결재판(삭제하지말아주세요)"/>
      <sheetName val="케이블"/>
      <sheetName val="유첨䈀ᅪ"/>
      <sheetName val="토공,기초"/>
      <sheetName val="자재 단가표"/>
      <sheetName val="주간계획"/>
      <sheetName val="PIPING"/>
      <sheetName val="선택"/>
      <sheetName val="총괄원가 "/>
      <sheetName val="TG9504"/>
      <sheetName val="1995년 섹터별 매출"/>
      <sheetName val="ROOF(ALKALI)"/>
      <sheetName val="master(total)"/>
      <sheetName val="99년신청"/>
      <sheetName val="대가목록"/>
      <sheetName val="아수배전(1회)"/>
      <sheetName val="인건비_조사"/>
      <sheetName val="일위1"/>
      <sheetName val="공사설계서"/>
      <sheetName val="OZ049E"/>
      <sheetName val="층"/>
      <sheetName val="배수내역(총수량)"/>
      <sheetName val="3련 B_x0005__x0000_"/>
      <sheetName val="기성수금(단단위)"/>
      <sheetName val="원가매출(단단위)"/>
      <sheetName val="적용건축"/>
      <sheetName val="설치 일위대가(4԰_x0000_缀_x0000__x0000__x0000_"/>
      <sheetName val="프로젝트"/>
      <sheetName val="0217상가미분양자산"/>
      <sheetName val="BOQ-Summary_Form A1"/>
      <sheetName val="BOQ-Summary_Form A2"/>
      <sheetName val="BOQ-Summary_Form A3"/>
      <sheetName val="Attachment_A"/>
      <sheetName val="elect QC"/>
      <sheetName val="Quezon"/>
      <sheetName val="bulcan"/>
      <sheetName val="Bulacan"/>
      <sheetName val="10현장조직"/>
      <sheetName val="3-1-12"/>
      <sheetName val="3-1-3"/>
      <sheetName val="21301동"/>
      <sheetName val="TB-내역서"/>
      <sheetName val="costing_CV"/>
      <sheetName val="costing_ESDV"/>
      <sheetName val="costing_FE"/>
      <sheetName val="Condition"/>
      <sheetName val="costing_Misc"/>
      <sheetName val="costing_MOV"/>
      <sheetName val="costing_Press"/>
      <sheetName val="choose"/>
      <sheetName val="별표(48~75)"/>
      <sheetName val="공사내역(2003년)"/>
      <sheetName val="본댐설계"/>
      <sheetName val="주beam"/>
      <sheetName val="음봉방향"/>
      <sheetName val="자료(통합)"/>
      <sheetName val="발주내역"/>
      <sheetName val="제3장 기술업무"/>
      <sheetName val="대포2교접속"/>
      <sheetName val="일반전기C"/>
      <sheetName val="POOM_MOTO"/>
      <sheetName val="기초코徸"/>
      <sheetName val="예산조서(︀ᇕ԰"/>
      <sheetName val="205동"/>
      <sheetName val="과세면세표"/>
      <sheetName val="PARAMETER"/>
      <sheetName val="세부내역(직접인건비)"/>
      <sheetName val="사통"/>
      <sheetName val="현장지䀀ኀ㠀ኃ"/>
      <sheetName val="건축원가"/>
      <sheetName val="집계(세부총괄)"/>
      <sheetName val="2000년하반기"/>
      <sheetName val="물가변동잔여물량세부내역서"/>
      <sheetName val="신규(방류시설)"/>
      <sheetName val="덤프트럭계수"/>
      <sheetName val="카메라"/>
      <sheetName val="미지급내역"/>
      <sheetName val="집계표(육상)"/>
      <sheetName val="102역사"/>
      <sheetName val="1.취수장"/>
      <sheetName val="상-교대(A1-A2)"/>
      <sheetName val="첨부1"/>
      <sheetName val="재료표"/>
      <sheetName val="금액결揄"/>
      <sheetName val="공사비 내역"/>
      <sheetName val="매입내역 "/>
      <sheetName val="거래처별지출내역"/>
      <sheetName val="2000_x0005__x0000__x0000_"/>
      <sheetName val="㩷"/>
      <sheetName val="렀ⵘ"/>
      <sheetName val="֭_x0000_"/>
      <sheetName val="Param"/>
      <sheetName val="입찰보Ⳡ"/>
      <sheetName val="자재표"/>
      <sheetName val="총(철거)"/>
      <sheetName val="RangeObject"/>
      <sheetName val="분뇨"/>
      <sheetName val="등록자료"/>
      <sheetName val="입력정보"/>
      <sheetName val="H-pile(250x250)"/>
      <sheetName val="H-pile(298x299)"/>
      <sheetName val="쌍송교"/>
      <sheetName val="방음벽기초(H_xd8d4_ㆂᰀㆃ"/>
      <sheetName val="일위대가(원본)"/>
      <sheetName val="입찰준비계획안(부대)"/>
      <sheetName val="입찰준비계획안(외주)"/>
      <sheetName val="입찰준비계획안(기타견적)"/>
      <sheetName val="장항선4공구직접비집계"/>
      <sheetName val="공사기본내용입력"/>
      <sheetName val="원하도급내역서(당초)"/>
      <sheetName val="용수간선"/>
      <sheetName val="노무비(첨부4-4)"/>
      <sheetName val="일반부표"/>
      <sheetName val="왕십리방향"/>
      <sheetName val="TYPE1"/>
      <sheetName val="철근량"/>
      <sheetName val="자금청구"/>
      <sheetName val="︀ᇕ"/>
      <sheetName val="怀፵"/>
      <sheetName val="주사무실︀ᇕ"/>
      <sheetName val="주사무실ꠀ፺"/>
      <sheetName val="BOX ꠀ፺"/>
      <sheetName val="㗈቎"/>
      <sheetName val="¼ö·®»êÃ¨"/>
      <sheetName val="주관사_x0000_"/>
      <sheetName val="주관사提"/>
      <sheetName val="주관사㌈"/>
      <sheetName val="주관사㧨"/>
      <sheetName val="gvl"/>
      <sheetName val="전부인쇄"/>
      <sheetName val="1.외주공사"/>
      <sheetName val="2.직영공사"/>
      <sheetName val="첨부"/>
      <sheetName val="계산DATA입력"/>
      <sheetName val="계좌번호"/>
      <sheetName val="품종별월계"/>
      <sheetName val="청하배수"/>
      <sheetName val="다곡2교"/>
      <sheetName val="정화조"/>
      <sheetName val="원가집계"/>
      <sheetName val="견적시담(송포2공구)"/>
      <sheetName val="교량전기"/>
      <sheetName val="금융비용"/>
      <sheetName val="파이프류"/>
      <sheetName val="점검내역서(data) (2)"/>
      <sheetName val="2.주요계수총괄"/>
      <sheetName val="하부철근수량"/>
      <sheetName val="입찰사유서 제4공종 (흙깎기)"/>
      <sheetName val="D16"/>
      <sheetName val="D25"/>
      <sheetName val="D22"/>
      <sheetName val="자판실행"/>
      <sheetName val="단위세대물량"/>
      <sheetName val="낙찰표"/>
      <sheetName val="변경품셈"/>
      <sheetName val="WIND-EQ"/>
      <sheetName val="OCT.FDN"/>
      <sheetName val="기성내역서"/>
      <sheetName val="PAD TR보호대기초"/>
      <sheetName val="가로등기초"/>
      <sheetName val="HANDHOLE(2)"/>
      <sheetName val="N頀ᚃ"/>
      <sheetName val="N"/>
      <sheetName val="AHU집계"/>
      <sheetName val="공조기휀"/>
      <sheetName val="계양가시설"/>
      <sheetName val="삼성전기"/>
      <sheetName val="B부대공"/>
      <sheetName val="분양가격표"/>
      <sheetName val="일목"/>
      <sheetName val="기준표"/>
      <sheetName val="보호공"/>
      <sheetName val="º¯°æ»çÀþ"/>
      <sheetName val="제수변︀ᇕ"/>
      <sheetName val="결과조Ⴚ"/>
      <sheetName val="결과조º"/>
      <sheetName val="º¯°æ»çÀ¸"/>
      <sheetName val="º¯°æ»çÀ5"/>
      <sheetName val="º¯°æ»çÀ "/>
      <sheetName val="제수변﹔ᇕ"/>
      <sheetName val="º¯°æ»çÀB"/>
      <sheetName val="단가일䊱"/>
      <sheetName val="K1자재(3차등)"/>
      <sheetName val="전체내ﰀ⁗"/>
      <sheetName val="제수변䊱ᅪ"/>
      <sheetName val="A(Rev.3)"/>
      <sheetName val="부총"/>
      <sheetName val="재료단가"/>
      <sheetName val="원가계墬ᥓ"/>
      <sheetName val="원가계Ⴌ_x0000_"/>
      <sheetName val="관로토공집계표"/>
      <sheetName val="토 적 표"/>
      <sheetName val="3회기성헾】"/>
      <sheetName val="변경비교헾】"/>
      <sheetName val="횡배위치"/>
      <sheetName val="계산중"/>
      <sheetName val="몰탈㔀቎԰_x0000_"/>
      <sheetName val="몰탈䠊ፓ倀놡"/>
      <sheetName val="몰탈䠋ፓ頀뫻"/>
      <sheetName val="몰탈䠠ፓ瀀멗"/>
      <sheetName val="몰탈䠊ፓ "/>
      <sheetName val="몰탈䠉ፓ退"/>
      <sheetName val="몰탈䠉ፓ退ꠍ"/>
      <sheetName val="몰탈䠑ፓ뀀짅"/>
      <sheetName val="TOEC"/>
      <sheetName val="몰탈䠊ፓ㠀擞"/>
      <sheetName val="bdata-출력안함"/>
      <sheetName val="공리공제"/>
      <sheetName val="자재ᰀ፜搀"/>
      <sheetName val="발전기"/>
      <sheetName val="GEN"/>
      <sheetName val="부대공집계표"/>
      <sheetName val="관일"/>
      <sheetName val="노무비(DB)_이후 출력XXXXXX"/>
      <sheetName val="3회기성䃸〒"/>
      <sheetName val="3회기성_x0005__x0000_"/>
      <sheetName val="3회기성吸("/>
      <sheetName val="3회기성ⱂ⿌"/>
      <sheetName val="3회기성埀0"/>
      <sheetName val="철거산출헾】"/>
      <sheetName val="철거산출午_x0013_"/>
      <sheetName val="공정코드"/>
      <sheetName val="평균터파기고(1-2,ASP)"/>
      <sheetName val="남양주부대"/>
      <sheetName val="단위목헾"/>
      <sheetName val="산출내역(K2)"/>
      <sheetName val="전체제잡비"/>
      <sheetName val="지입집계"/>
      <sheetName val="용역비내역-진짜"/>
      <sheetName val="계림(함평)"/>
      <sheetName val="계림(장성)"/>
      <sheetName val="11+040(통로)"/>
      <sheetName val="일별1"/>
      <sheetName val="집행(2-1)"/>
      <sheetName val="기성부분검사원"/>
      <sheetName val="업체별기성금액"/>
      <sheetName val="2회기성각사별배분표"/>
      <sheetName val="기성공문 (2)"/>
      <sheetName val="기성공문"/>
      <sheetName val="계좌입금의뢰서"/>
      <sheetName val="도급각서"/>
      <sheetName val="철콘기성청구서 (2)"/>
      <sheetName val="공종별집계표(건축) (2)"/>
      <sheetName val="형틀공사기성 (2)"/>
      <sheetName val="철콘기성청구서"/>
      <sheetName val="공종별집계표(건축)"/>
      <sheetName val="형틀공사기성"/>
      <sheetName val="조적기성청구서  "/>
      <sheetName val="공종별집계표(조적) "/>
      <sheetName val="조적공사"/>
      <sheetName val="미장기성청구서 "/>
      <sheetName val="공종별집계표(미장.방수)"/>
      <sheetName val="미장공사"/>
      <sheetName val="하도급각서 (2)"/>
      <sheetName val="하도급계좌입금의뢰서 "/>
      <sheetName val="용산3(영광)"/>
      <sheetName val="지불내역1"/>
      <sheetName val="집수정(1)"/>
      <sheetName val="환률"/>
      <sheetName val="공사비명세서"/>
      <sheetName val="사용성검토"/>
      <sheetName val="PAC"/>
      <sheetName val="행거,슈,볼트,펌프,잡재"/>
      <sheetName val="을-ATYPE"/>
      <sheetName val="동력부하계산"/>
      <sheetName val="단가표 (2)"/>
      <sheetName val="안양동교 1안"/>
      <sheetName val="소각장스케줄"/>
      <sheetName val="단__가__대__비__표"/>
      <sheetName val="일__위__대__가__목__록"/>
      <sheetName val="페인트"/>
      <sheetName val="30신설일위대가"/>
      <sheetName val="30집계표"/>
      <sheetName val="지구단위계획"/>
      <sheetName val="00노임기준"/>
      <sheetName val="소일위대가코드표"/>
      <sheetName val="일위대가(가설԰"/>
      <sheetName val="TYPE집계표"/>
      <sheetName val="포쐀䑣"/>
      <sheetName val="포䠟⥏"/>
      <sheetName val="포䠠⥏"/>
      <sheetName val="포䈀㙪"/>
      <sheetName val="栍ᾆ"/>
      <sheetName val="Sheet16 (2)"/>
      <sheetName val="시초1교"/>
      <sheetName val="대구-교대(A1)"/>
      <sheetName val="C.배수관공"/>
      <sheetName val="ꀀ"/>
      <sheetName val="목표세부명세"/>
      <sheetName val="본사공가현황"/>
      <sheetName val="공정량산출내역서 "/>
      <sheetName val="제철"/>
      <sheetName val="조정금액결과표 (차수별)"/>
      <sheetName val="토공실행"/>
      <sheetName val="구간산출"/>
      <sheetName val="Ext. Stone-P"/>
      <sheetName val="원가계산하도"/>
      <sheetName val="단위_x0000__x0000_尀"/>
      <sheetName val="단위ࠀᎄ䰀"/>
      <sheetName val="단위倀❹缀"/>
      <sheetName val="단위耀ὡ"/>
      <sheetName val="변경실행(2차) "/>
      <sheetName val="호표"/>
      <sheetName val="B767"/>
      <sheetName val="0.갑지"/>
      <sheetName val="구의33고"/>
      <sheetName val="건축공사 집계표"/>
      <sheetName val="토공대가"/>
      <sheetName val="B.O.M"/>
      <sheetName val="화전내"/>
      <sheetName val="설변물량"/>
      <sheetName val="예비품"/>
      <sheetName val="제丵"/>
      <sheetName val="PW3"/>
      <sheetName val="PW4"/>
      <sheetName val="SC1"/>
      <sheetName val="PE"/>
      <sheetName val="PM"/>
      <sheetName val="TR"/>
      <sheetName val="금호산업"/>
      <sheetName val="총괄갑 "/>
      <sheetName val="견적정보"/>
      <sheetName val="5.동별횡주관경"/>
      <sheetName val="154TW"/>
      <sheetName val="수주실적0709"/>
      <sheetName val="제4절-1"/>
      <sheetName val="PANEL"/>
      <sheetName val="표 지"/>
      <sheetName val="일위(시설)"/>
      <sheetName val="조건입력"/>
      <sheetName val="조건입력(2)"/>
      <sheetName val="장비선정"/>
      <sheetName val="공통대가"/>
      <sheetName val="암센터"/>
      <sheetName val="특기사항"/>
      <sheetName val="하도내역 (철콘)"/>
      <sheetName val="대가 (보완)"/>
      <sheetName val="토목원가계窨_x0013_"/>
      <sheetName val="신공항A-9헾】_x0005__x0000__x0000_"/>
      <sheetName val="기존구조물철거집계계표"/>
      <sheetName val="내역서(교량)전체"/>
      <sheetName val="장비경비"/>
      <sheetName val="건공실"/>
      <sheetName val="총괄집㸁䧾"/>
      <sheetName val="치수표"/>
      <sheetName val="허용전류-IEC DATA"/>
      <sheetName val="TYPE-U800"/>
      <sheetName val="배관내역"/>
      <sheetName val="POWER"/>
      <sheetName val="교대일반수량"/>
      <sheetName val="WO"/>
      <sheetName val="비용"/>
      <sheetName val="기둥"/>
      <sheetName val="저판(버림100)"/>
      <sheetName val="2.내역서"/>
      <sheetName val="적용환율"/>
      <sheetName val="대상공사(조달청)"/>
      <sheetName val="CRUDE RE-bar"/>
      <sheetName val="BID9697"/>
      <sheetName val="DS-최종"/>
      <sheetName val="PREFACE"/>
      <sheetName val="DATA-1"/>
      <sheetName val="간접총괄"/>
      <sheetName val="960318-1"/>
      <sheetName val="2006기계䈌ᅪ԰_x0000_缀"/>
      <sheetName val="배수관공"/>
      <sheetName val="기타공"/>
      <sheetName val="재원표"/>
      <sheetName val="FCU (2)"/>
      <sheetName val="장비분석"/>
      <sheetName val="석재장조사"/>
      <sheetName val="파일의이용"/>
      <sheetName val="유동표"/>
      <sheetName val="기성청구현황"/>
      <sheetName val="집"/>
      <sheetName val="JUCK֕_x0000_缀"/>
      <sheetName val="내역_FILE"/>
      <sheetName val="0"/>
      <sheetName val="전체실적"/>
      <sheetName val="도급FORM"/>
      <sheetName val="귀래방향"/>
      <sheetName val="운반비산정"/>
      <sheetName val="을 2"/>
      <sheetName val="을 1"/>
      <sheetName val="재1"/>
      <sheetName val="장비가동"/>
      <sheetName val="IN"/>
      <sheetName val="CT "/>
      <sheetName val="정거장"/>
      <sheetName val="길내기"/>
      <sheetName val="강관산출"/>
      <sheetName val="master(2차)"/>
      <sheetName val="내역통합"/>
      <sheetName val="성토도수로현황"/>
      <sheetName val="인수공규격"/>
      <sheetName val="구조물"/>
      <sheetName val="당사실시1"/>
      <sheetName val="하도급선정의뢰_x0000__x0000_螨_x0000__x0000__x0000_ۈ"/>
      <sheetName val="48전력선로일挔"/>
      <sheetName val="콘센트신설"/>
      <sheetName val="FWBS7000,8000"/>
      <sheetName val="ANALYSER"/>
      <sheetName val="ring wall thickness"/>
      <sheetName val="Change rate"/>
      <sheetName val="B3.PERSONEL-Ucret"/>
      <sheetName val="nomi "/>
      <sheetName val="공정표(전체)"/>
      <sheetName val="무전표"/>
      <sheetName val="NOTE ALL"/>
      <sheetName val="VXXXXXXX"/>
      <sheetName val="내역서(당초변경)"/>
      <sheetName val="2.조명기구철거(일괄철거분)"/>
      <sheetName val="대운반(철재)"/>
      <sheetName val="시점교대"/>
      <sheetName val="설계수량"/>
      <sheetName val="3.2.1 마루높이결정"/>
      <sheetName val="hvac(제어동)"/>
      <sheetName val="제품橂"/>
      <sheetName val="피스표"/>
      <sheetName val="산업개발안내서"/>
      <sheetName val="ATM기초철가"/>
      <sheetName val="작성양식"/>
      <sheetName val="품-(주)코①"/>
      <sheetName val="자재단가리스트"/>
      <sheetName val="공사내역(총괄)"/>
      <sheetName val="대보~세기"/>
      <sheetName val="8.수량산출 (2)"/>
      <sheetName val="일위대가표 (⠋ᡏ"/>
      <sheetName val="일위대가표 (䀀⅒"/>
      <sheetName val="ÀÏÀ§´ë°¡Ç¥(1@"/>
      <sheetName val="일위대가표 (ԯ_x0000_"/>
      <sheetName val="직원자료입력"/>
      <sheetName val="1,2,3,4,5단위수량"/>
      <sheetName val="배관단가조사서"/>
      <sheetName val="조견표"/>
      <sheetName val="관헾"/>
      <sheetName val="원가(1︀"/>
      <sheetName val="원가(1䠀"/>
      <sheetName val="관聈"/>
      <sheetName val="관_x0005_"/>
      <sheetName val="제수午_x0013_ὐ"/>
      <sheetName val="암거단위-1련"/>
      <sheetName val="수안보-墰5壼5"/>
      <sheetName val="5.3 단면가정"/>
      <sheetName val="시추주상도"/>
      <sheetName val="케이블트레이"/>
      <sheetName val="일위집계(기존)"/>
      <sheetName val="북제주-표지"/>
      <sheetName val="COVERSHEET"/>
      <sheetName val="[YES.XLS][YES.XLS]4/_x0000_䠀"/>
      <sheetName val="[YES.XLS][YES.XLS]4쌇栅/"/>
      <sheetName val="뚝토공"/>
      <sheetName val="05년"/>
      <sheetName val="내역서(총괄)"/>
      <sheetName val="공종별 집계표"/>
      <sheetName val="철콘집계"/>
      <sheetName val="5회기성03월"/>
      <sheetName val="공통가설_8"/>
      <sheetName val="아파트_9"/>
      <sheetName val="직접공사비집계표_7"/>
      <sheetName val="GTG TR PIT"/>
      <sheetName val="BLR-S"/>
      <sheetName val="당진1,2호기전선관설치및접지4차공사내역서-을지"/>
      <sheetName val="일위대가표(무)"/>
      <sheetName val="일위대가산출기초"/>
      <sheetName val="법면"/>
      <sheetName val="장비명"/>
      <sheetName val="cable-data"/>
      <sheetName val="keyword"/>
      <sheetName val="11"/>
      <sheetName val="1._x005f_x0018_변전설비"/>
      <sheetName val="Summary"/>
      <sheetName val="입렀"/>
      <sheetName val="입栀"/>
      <sheetName val="입ꠀ"/>
      <sheetName val="계정"/>
      <sheetName val="평균환율-USD"/>
      <sheetName val="인원동원계획"/>
      <sheetName val="BIDDING-SUM"/>
      <sheetName val="입︀"/>
      <sheetName val="품목납기"/>
      <sheetName val="시화점실행"/>
      <sheetName val=" 소방공사 산출근거"/>
      <sheetName val="YES.XLS"/>
      <sheetName val="2000.05"/>
      <sheetName val="물량증감"/>
      <sheetName val="9902"/>
      <sheetName val="환율"/>
      <sheetName val="적격"/>
      <sheetName val="DT"/>
      <sheetName val="롤러"/>
      <sheetName val="BH"/>
      <sheetName val="펌프차타설"/>
      <sheetName val="방음벽 기초_x0005__x0000__x0000__x0000_"/>
      <sheetName val="foxz"/>
      <sheetName val="실㔀቎԰"/>
      <sheetName val="실︀껕ԯ"/>
      <sheetName val="실ԯ_x0000_缀"/>
      <sheetName val="금리׉"/>
      <sheetName val="실頀▀_xdc00_"/>
      <sheetName val="제㗇"/>
      <sheetName val="주차구丵〒_x0005__x0000_"/>
      <sheetName val="역삼"/>
      <sheetName val="배수관연장산출서"/>
      <sheetName val="기초ա_x0000_"/>
      <sheetName val="물량尜"/>
      <sheetName val="토공,철콘"/>
      <sheetName val="변경비丵〒_x0005_"/>
      <sheetName val="물량丵"/>
      <sheetName val="AILC005"/>
      <sheetName val="AILC00_x0000_"/>
      <sheetName val="AILC00_x0010_"/>
      <sheetName val="우,오수"/>
      <sheetName val="팔당터널(1공구)"/>
      <sheetName val="card1"/>
      <sheetName val="흙쌓기도수로설치현황(1)"/>
      <sheetName val="식재-외주 (2)"/>
      <sheetName val="유효폭의 계산"/>
      <sheetName val="archi(본사)"/>
      <sheetName val="※참고자료※"/>
      <sheetName val="자(3.0m)"/>
      <sheetName val="옹벽수량萘_x0013_"/>
      <sheetName val="수"/>
      <sheetName val="관리_x0000__x0000_Ԁ"/>
      <sheetName val="관리ﻇᇕ԰"/>
      <sheetName val="관리᠀㹓㔀"/>
      <sheetName val="관리Ç_x0000_Ԁ"/>
      <sheetName val="관리裇⁒㔀"/>
      <sheetName val="관리㗇ぎԯ"/>
      <sheetName val="관리㔀ぎԯ"/>
      <sheetName val="관리㉓Ⰰ"/>
      <sheetName val="신표鎐)"/>
      <sheetName val="신표司/"/>
      <sheetName val="신표丵⾒"/>
      <sheetName val="신표丵⽀"/>
      <sheetName val="신표錰!"/>
      <sheetName val="신표鋐_x0014_"/>
      <sheetName val="신표丵⼣"/>
      <sheetName val="신표鍀#"/>
      <sheetName val="신표_x0000__x0000_"/>
      <sheetName val="신표丵⾲"/>
      <sheetName val="신표券&quot;"/>
      <sheetName val="자재노임단가"/>
      <sheetName val="크레인5ton"/>
      <sheetName val="단가산출-2"/>
      <sheetName val="기초수량-1"/>
      <sheetName val="단가산출-1"/>
      <sheetName val="단가 (2)"/>
      <sheetName val="작용하중산정"/>
      <sheetName val="6차2회변경내역서"/>
      <sheetName val="倀ᑙ"/>
      <sheetName val="1x"/>
      <sheetName val="栈᲋"/>
      <sheetName val="_xd810_᱓"/>
      <sheetName val="자재단가_x0005_"/>
      <sheetName val="물塠"/>
      <sheetName val="물徸"/>
      <sheetName val="guard(mac¸"/>
      <sheetName val="물嬼"/>
      <sheetName val="물闰"/>
      <sheetName val="guard(macð"/>
      <sheetName val="물呈"/>
      <sheetName val="guard(macH"/>
      <sheetName val="[YES.XLS][YES.XLS]신표司/"/>
      <sheetName val="변경비_x0000__x0000_Ѡ"/>
      <sheetName val="°ø»ç¿ø°¡°è牨-犬-"/>
      <sheetName val="전체내역갑지"/>
      <sheetName val="측구터파기공수량집계"/>
      <sheetName val="부대집계"/>
      <sheetName val="실행내역서 (조경)"/>
      <sheetName val="형틀공사"/>
      <sheetName val="주소록"/>
      <sheetName val="전체내ꀀፐ"/>
      <sheetName val="교대(A1挔"/>
      <sheetName val="부대헾】"/>
      <sheetName val="교대(A1窨"/>
      <sheetName val="부대窨_x0013_"/>
      <sheetName val="하수급견적대窨"/>
      <sheetName val="하수급견적대_x0005_"/>
      <sheetName val="교대(A1_x0005_"/>
      <sheetName val="부대_x0005__x0000_"/>
      <sheetName val="전체내㗈቎"/>
      <sheetName val="전체내׃_x0000_"/>
      <sheetName val="9-1㔀቎԰_x0000_"/>
      <sheetName val="9-1԰_x0000_缀_x0000_"/>
      <sheetName val="전체내㠀ᎍ"/>
      <sheetName val="하수급견적대齘"/>
      <sheetName val="교대(A1竈"/>
      <sheetName val="하수급견적대헾"/>
      <sheetName val="하수급견적대竈"/>
      <sheetName val="전체내䋈ᅪ"/>
      <sheetName val="전체내֬_x0000_"/>
      <sheetName val="전체내ﻈ䓕"/>
      <sheetName val="교대(A1헾"/>
      <sheetName val="하수급견적대鷸"/>
      <sheetName val="전체내棈᎜"/>
      <sheetName val="전체내䠀ᖞ"/>
      <sheetName val="하수급견적대鬘"/>
      <sheetName val="차압계산"/>
      <sheetName val="하수급견적대風"/>
      <sheetName val="하수급견적대肘"/>
      <sheetName val="부대芈+"/>
      <sheetName val="하수급견적대芈"/>
      <sheetName val="전체내︀嗕"/>
      <sheetName val="부대헾⼴"/>
      <sheetName val="하수급견적대飘"/>
      <sheetName val="강교(Sub)"/>
      <sheetName val="일반토공견적"/>
      <sheetName val="전체내ꠀ፺"/>
      <sheetName val="원형측구(B-type)"/>
      <sheetName val="??????"/>
      <sheetName val="LKVL-CK-HT-GD1"/>
      <sheetName val="[YES.XLS][YES.XLS][YES.XLS]신표司/"/>
      <sheetName val="[YES.XLS]신표司/"/>
      <sheetName val="총괄분 설계서용지"/>
      <sheetName val="업체별 금액"/>
      <sheetName val="참조용쉬트"/>
      <sheetName val="청구서"/>
      <sheetName val="공동_집계표"/>
      <sheetName val="분담_집계표"/>
      <sheetName val="분담_대보"/>
      <sheetName val="분담_DB"/>
      <sheetName val="분담_동우"/>
      <sheetName val="대총괄내역서"/>
      <sheetName val="중총괄내역서"/>
      <sheetName val="소총괄내역서"/>
      <sheetName val="내역서_영상검지기"/>
      <sheetName val="내역서_레이더"/>
      <sheetName val="내역서_AVI"/>
      <sheetName val="내역서_CCTV"/>
      <sheetName val="내역서_지하차도CCTV"/>
      <sheetName val="내역서_VMS"/>
      <sheetName val="내역서_신호"/>
      <sheetName val="내역서_광통신장비"/>
      <sheetName val="내역서_주정차단속"/>
      <sheetName val="내역서_교통"/>
      <sheetName val="내역서_예비품"/>
      <sheetName val="내역서_전산"/>
      <sheetName val="내역서_정보통신"/>
      <sheetName val="내역서_전기"/>
      <sheetName val="내역서_토목"/>
      <sheetName val="내역서_기타(건축,소방)"/>
      <sheetName val="내역서_설계비및부대임대료"/>
      <sheetName val="세부내역_영상"/>
      <sheetName val="세부내역_레이더"/>
      <sheetName val="세부내역_AVI"/>
      <sheetName val="세부내역_CCTV"/>
      <sheetName val="세부내역_지하CCTV"/>
      <sheetName val="세부내역_VMS"/>
      <sheetName val="세부내역_신호"/>
      <sheetName val="세부내역_광통신"/>
      <sheetName val="세부내역_주정차"/>
      <sheetName val="세부내역_교통"/>
      <sheetName val="세부내역_예비품"/>
      <sheetName val="세부내역_전산"/>
      <sheetName val="세부내역_통신"/>
      <sheetName val="세부내역_전기"/>
      <sheetName val="세부내역_토목"/>
      <sheetName val="일위대가_건축구조(1)"/>
      <sheetName val="일위대가_건축토목(1)"/>
      <sheetName val="일위대가_SW"/>
      <sheetName val="SW개발비_산정기준"/>
      <sheetName val="세부내역_건축"/>
      <sheetName val="청 구"/>
      <sheetName val="Macro(부하)"/>
      <sheetName val="밀양노선별공사비명세서"/>
      <sheetName val="일위산출근거"/>
      <sheetName val="AIR_SHOWER(3인용)"/>
      <sheetName val="적격심사표"/>
      <sheetName val="선로정수계산"/>
      <sheetName val="실내건축일위대가"/>
      <sheetName val="산출근거1"/>
      <sheetName val="5.전사투자계획종함안"/>
      <sheetName val="기성신청"/>
      <sheetName val="방음벽 기초 일반헾】"/>
      <sheetName val="단가비교표 (계측제어)"/>
      <sheetName val="카렌스센터계량기설치공사"/>
      <sheetName val="EJ"/>
      <sheetName val="지입자재"/>
      <sheetName val="배전반용량계산"/>
      <sheetName val="세정탑 설계"/>
      <sheetName val="건축-물가변동"/>
      <sheetName val="기계설비-물가변동"/>
      <sheetName val="[YES.XLS][YES.XLS][YES.XLS]4/_x0000_䠀"/>
      <sheetName val="[YES.XLS][YES.XLS][YES.XLS]4쌇栅/"/>
      <sheetName val="품셈총괄표"/>
      <sheetName val="일반수량총괄집계"/>
      <sheetName val="교사기준면적(초등)"/>
      <sheetName val="토공및부대2차"/>
      <sheetName val="새공통"/>
      <sheetName val="3절_CheckList_구분"/>
      <sheetName val="적정성평가표(8번)(1순위)"/>
      <sheetName val="적정성평가표(12번)(6순위)"/>
      <sheetName val="기별(종합)"/>
      <sheetName val="비탈면보호공수량산출"/>
      <sheetName val="가옥조"/>
      <sheetName val="기계경비산출"/>
      <sheetName val="전력구구조물산근2구간"/>
      <sheetName val="1_x0005_"/>
      <sheetName val="도면자료제출일정"/>
      <sheetName val="시공계_x0005_"/>
      <sheetName val="변경비_x0005__x0000_"/>
      <sheetName val="교대시점"/>
      <sheetName val="FB25JN"/>
      <sheetName val="8. 안_x0000__x0000__x0005_"/>
      <sheetName val="경비공통"/>
      <sheetName val="동원인원계획표"/>
      <sheetName val="총괄집ᨈꥬ"/>
      <sheetName val="총괄집_x0000__x0000_"/>
      <sheetName val="VS P-Q"/>
      <sheetName val="KSHAHU-6"/>
      <sheetName val="LANGUAGE"/>
      <sheetName val="전기내역서(총계)"/>
      <sheetName val="1-최종안"/>
      <sheetName val="사업분석-분양가결정"/>
      <sheetName val="내역서1"/>
      <sheetName val="지중자재단가"/>
      <sheetName val="#3_일위대가목록"/>
      <sheetName val="#2_일위대가목록"/>
      <sheetName val="할丵〒"/>
      <sheetName val="부하집계"/>
      <sheetName val="영구峤"/>
      <sheetName val="단가_x0005__x0000_"/>
      <sheetName val="영구_x0005_"/>
      <sheetName val="영구射"/>
      <sheetName val="영구嶄"/>
      <sheetName val="설계(안)"/>
      <sheetName val="수량산출(AFC)"/>
      <sheetName val="수량산출(CCTV)"/>
      <sheetName val="수량_작성"/>
      <sheetName val="수량산출(방송)"/>
      <sheetName val="수량산출(임시AFC)"/>
      <sheetName val="수량산출(임시CCTV)"/>
      <sheetName val="수량산출(임시TV)"/>
      <sheetName val="수량산출(임시방송)"/>
      <sheetName val="수량산출(임시장애자)"/>
      <sheetName val="수량산출(임시전화)"/>
      <sheetName val="수량산출(임시41)"/>
      <sheetName val="수량산출(임시TDI)"/>
      <sheetName val="수량산출(장애자)"/>
      <sheetName val="수량산출(본통신)"/>
      <sheetName val="수량산출(TDI)"/>
      <sheetName val="수량집계(본역사)"/>
      <sheetName val="수량집계(임시역사)"/>
      <sheetName val="CATV"/>
      <sheetName val="견적 (2)"/>
      <sheetName val="수곡내역"/>
      <sheetName val="전체내역 (2)"/>
      <sheetName val="Formulas &amp; Tables"/>
      <sheetName val="PROCESS"/>
      <sheetName val="±âÀÚÀç´ëºñÇ¥"/>
      <sheetName val="¿¬°áÀÓ½Ã"/>
      <sheetName val="°ü±Þ"/>
      <sheetName val="일위대가 (PM)"/>
      <sheetName val="임시전기공사설계서"/>
      <sheetName val="포장재료집계표"/>
      <sheetName val="포장면적산출"/>
      <sheetName val="포장수량집계"/>
      <sheetName val="PIPE(UG)내역"/>
      <sheetName val="토적계산"/>
      <sheetName val="96 능제취입"/>
      <sheetName val="M+1"/>
      <sheetName val="광,철광석 사용량(2000)"/>
      <sheetName val="포,철광석 사용량(2000)"/>
      <sheetName val="91,92황산"/>
      <sheetName val="36+45-113-18+19+20I"/>
      <sheetName val="배수공1"/>
      <sheetName val="도급단가-아파트"/>
      <sheetName val="BREAKDOWN(철거설치)"/>
      <sheetName val="변경후원본2"/>
      <sheetName val="LABTOTAL"/>
      <sheetName val="COA-17"/>
      <sheetName val="C-18"/>
      <sheetName val="경성자금"/>
      <sheetName val="SUB일위대가"/>
      <sheetName val="평자재단가"/>
      <sheetName val="95년12월말"/>
      <sheetName val="토목(용인)"/>
      <sheetName val="비교1"/>
      <sheetName val="조명율"/>
      <sheetName val="상반기손익차2총괄"/>
      <sheetName val="DRAIN DRUM PIT D-301"/>
      <sheetName val="목록1"/>
      <sheetName val="목록2"/>
      <sheetName val="구조물공집계"/>
      <sheetName val="요약"/>
      <sheetName val="전체총괄"/>
      <sheetName val="dongia (2)"/>
      <sheetName val="gtrinh"/>
      <sheetName val="lam-moi"/>
      <sheetName val="chitiet"/>
      <sheetName val="giathanh1"/>
      <sheetName val="DONGIA"/>
      <sheetName val="thao-go"/>
      <sheetName val="TH XL"/>
      <sheetName val="VC"/>
      <sheetName val="Tiepdia"/>
      <sheetName val="CHITIET VL-NC"/>
      <sheetName val="세목별"/>
      <sheetName val="소개"/>
      <sheetName val="#REF!"/>
      <sheetName val="계열사현황종합"/>
      <sheetName val="basic_info"/>
      <sheetName val="총공사비"/>
      <sheetName val="INS-SHEET"/>
      <sheetName val="shtOpr"/>
      <sheetName val="증감䈀ᅪ"/>
      <sheetName val="CAL(1)."/>
      <sheetName val="원가계산(2)"/>
      <sheetName val="/_x0000_"/>
      <sheetName val="က_x0000_"/>
      <sheetName val="포장쌅"/>
      <sheetName val="예산내역"/>
      <sheetName val="총괄수지표"/>
      <sheetName val="9GN邷㭘"/>
      <sheetName val="¹׃】_x0000_"/>
      <sheetName val="토공총괄표"/>
      <sheetName val="1.3.1절점좌표"/>
      <sheetName val="1.1설계기준"/>
      <sheetName val="전등부하"/>
      <sheetName val="_x0005__x0006__x0008__x0003_"/>
      <sheetName val="_x0000_ _x0000__x0006__x0000__x0006_"/>
      <sheetName val="날개벽(좌,우=60도-4개)"/>
      <sheetName val="건0_x0000_蠀"/>
      <sheetName val="금0_x0000_䠀"/>
      <sheetName val="금蠣㡎耀"/>
      <sheetName val="투찰금액"/>
      <sheetName val="재료집계표3"/>
      <sheetName val="범용개발순소요비용"/>
      <sheetName val="산#3-1"/>
      <sheetName val="산#3-2"/>
      <sheetName val="배관BM(일반)"/>
      <sheetName val="산#3-2-2"/>
      <sheetName val="수출가격"/>
      <sheetName val="IBL-C"/>
      <sheetName val="Architecture Work"/>
      <sheetName val="5. 차단기 용량계산"/>
      <sheetName val="배수내역 (2)"/>
      <sheetName val="가공사"/>
      <sheetName val="6.2.1 지하차도 조도계산"/>
      <sheetName val="8공구 강재 수량"/>
      <sheetName val="EVALUATE물량산출서"/>
      <sheetName val="스라브"/>
      <sheetName val="Stem Footing"/>
      <sheetName val="자재수량"/>
      <sheetName val="보온자재단가표"/>
      <sheetName val="변경_x0005__x0006__x0004__x0004_"/>
      <sheetName val="_x0000__x0002__x0000__x0007__x0000__x0004__x0000__x0007__x0000_"/>
      <sheetName val="적용단가"/>
      <sheetName val="(14)전기품셈정산"/>
      <sheetName val="(12)전기경비"/>
      <sheetName val="8. _x0005__x0000__x0000_"/>
      <sheetName val="바이오"/>
      <sheetName val="잡철물"/>
      <sheetName val="일위대가1"/>
      <sheetName val="굴착현장"/>
      <sheetName val="新철폐복2"/>
      <sheetName val="新철폐복3"/>
      <sheetName val="남양내역"/>
      <sheetName val="도급내역서"/>
      <sheetName val="설계서(설치)"/>
      <sheetName val="지급자재대"/>
      <sheetName val="토목내역서"/>
      <sheetName val="05 BOX"/>
      <sheetName val="02 SLAB"/>
      <sheetName val="5."/>
      <sheetName val="12."/>
      <sheetName val="14."/>
      <sheetName val="13"/>
      <sheetName val="7."/>
      <sheetName val="8."/>
      <sheetName val="10."/>
      <sheetName val="전기단가조사서"/>
      <sheetName val="PI蒨9"/>
      <sheetName val="영창26"/>
      <sheetName val="변경내역"/>
      <sheetName val="(C)원내역"/>
      <sheetName val="겉장"/>
      <sheetName val="기성검사원"/>
      <sheetName val="율림"/>
      <sheetName val="화진"/>
      <sheetName val="가설(내부수평비계)"/>
      <sheetName val="건축물현장정리"/>
      <sheetName val="공통가설공사(공통)"/>
      <sheetName val="골재대"/>
      <sheetName val="운반비"/>
      <sheetName val="폐기물"/>
      <sheetName val="폐기물 (2)"/>
      <sheetName val="경로당내역건축"/>
      <sheetName val="노임단가(08.01)"/>
      <sheetName val="몰탈단가"/>
      <sheetName val="L_RPTB03_01"/>
      <sheetName val="기능공인적사항"/>
      <sheetName val="5.단가대비표"/>
      <sheetName val="개별직종노임단가(2005.1)"/>
      <sheetName val="노임,자재"/>
      <sheetName val="기계경비(맨홀)"/>
      <sheetName val="4.일위대가목차"/>
      <sheetName val="가도䠀"/>
      <sheetName val="가도ԯ"/>
      <sheetName val="가도저"/>
      <sheetName val="절감계산"/>
      <sheetName val="ML"/>
      <sheetName val="기초"/>
      <sheetName val="가시설"/>
      <sheetName val="´_x0005__x0000_"/>
      <sheetName val="예가표"/>
      <sheetName val="103동"/>
      <sheetName val="D.B"/>
      <sheetName val="기계경비(시"/>
      <sheetName val="ÀÏÀ§´ë헾】_x0005__x0000__x0000__x0000_"/>
      <sheetName val="고창터널(고창방향䈀"/>
      <sheetName val="영구청af헾"/>
      <sheetName val="영구청af薸"/>
      <sheetName val="fitting"/>
      <sheetName val="Look-Up"/>
      <sheetName val="Units"/>
      <sheetName val="노임9월"/>
      <sheetName val="洊⍩"/>
      <sheetName val="_xd808_⢉"/>
      <sheetName val="砈ẋ"/>
      <sheetName val="하중재하"/>
      <sheetName val="A"/>
      <sheetName val="단목"/>
      <sheetName val="토목수량"/>
      <sheetName val="Cover Sht"/>
      <sheetName val="자재단가壠"/>
      <sheetName val="자재단가厘"/>
      <sheetName val="하남내역"/>
      <sheetName val="[YES.XLS]4/_x0000_䠀"/>
      <sheetName val="[YES.XLS]4쌇栅/"/>
      <sheetName val="단위"/>
      <sheetName val="총괄집계 "/>
      <sheetName val="기본자료"/>
      <sheetName val="교량명원본"/>
      <sheetName val="BOX제원원본"/>
      <sheetName val="국도접속 차도부수량"/>
      <sheetName val="기က_x0000_退"/>
      <sheetName val="배수내역"/>
      <sheetName val="_x0001__x0000_"/>
      <sheetName val="1-"/>
      <sheetName val="1"/>
      <sheetName val="1_x0008_"/>
      <sheetName val="1þ"/>
      <sheetName val="1¨"/>
      <sheetName val="1g"/>
      <sheetName val="㠈⎗"/>
      <sheetName val="⢔"/>
      <sheetName val="᠇Ẓ"/>
      <sheetName val="1ì"/>
      <sheetName val="1º"/>
      <sheetName val="謂ⷄ"/>
      <sheetName val="ꠀ⢄"/>
      <sheetName val="⠊⢌"/>
      <sheetName val="ꠀ฀"/>
      <sheetName val="了"/>
      <sheetName val="1"/>
      <sheetName val="1_x0018_"/>
      <sheetName val="1ð"/>
      <sheetName val="栉ᶆ"/>
      <sheetName val=" ᧡"/>
      <sheetName val="1P"/>
      <sheetName val="1("/>
      <sheetName val="1@"/>
      <sheetName val="1 "/>
      <sheetName val="10"/>
      <sheetName val="⠖㔺"/>
      <sheetName val="砖㖌"/>
      <sheetName val="1è"/>
      <sheetName val="1_x001e_"/>
      <sheetName val="1`"/>
      <sheetName val="1"/>
      <sheetName val="1°"/>
      <sheetName val="갑지(0_x0000_頀"/>
      <sheetName val="갑지(저妶瘍"/>
      <sheetName val="갑지(濪瘊"/>
      <sheetName val="갑지(᐀ባ혀"/>
      <sheetName val="입출재고현황 (2_x0010_"/>
      <sheetName val="갑지(᠀̨瘗"/>
      <sheetName val="갑지(栀ৢ瘊"/>
      <sheetName val="갑지(ꀀ㱹瘆"/>
      <sheetName val="2.노무비명세서頀塔攀๦0_x0000_뀀"/>
      <sheetName val="2.노무비명세서Ç_x0000__x0000__x0000_ꨀ"/>
      <sheetName val="노임2"/>
      <sheetName val="단가(추가)"/>
      <sheetName val="일위대가(추가)"/>
      <sheetName val="2.노무비명세서Ç_x0000_렀_x0013__x0000__x0000_砀"/>
      <sheetName val="갑지(쐂饣/"/>
      <sheetName val="갑지(쐃/"/>
      <sheetName val="갑지(쐎/"/>
      <sheetName val="귀래 설계 공내역서"/>
      <sheetName val="종단계산"/>
      <sheetName val="목창호"/>
      <sheetName val="포장공총괄수량집계표"/>
      <sheetName val="5.2코핑"/>
      <sheetName val="전체내԰_x0000_"/>
      <sheetName val="토공총괄집계"/>
      <sheetName val="원안"/>
      <sheetName val="암거치수표"/>
      <sheetName val="재료집계표빽업"/>
      <sheetName val="암거수리계산서"/>
      <sheetName val="◀암거위치"/>
      <sheetName val="최종단면▶"/>
      <sheetName val="◀평균높이▶"/>
      <sheetName val="전체내저ᚙ"/>
      <sheetName val="전체내ꠀ᪘"/>
      <sheetName val="주관⩿〚"/>
      <sheetName val="1¸"/>
      <sheetName val="b_balju_ch"/>
      <sheetName val="b_balju_chÈ"/>
      <sheetName val="b_balju_ch_x0005_"/>
      <sheetName val="b_balju_chÛ"/>
      <sheetName val="b_balju_ch("/>
      <sheetName val="N賃率_職"/>
      <sheetName val="기본DATԯ"/>
      <sheetName val="기본DAT頀"/>
      <sheetName val="공종별수량집계"/>
      <sheetName val="REDUCER"/>
      <sheetName val="WE'T"/>
      <sheetName val="실︀ԯ"/>
      <sheetName val="하수급견적대䧨"/>
      <sheetName val="SHUTDOWN VALVE"/>
      <sheetName val="실资䈀"/>
      <sheetName val="실㠀赫䈀"/>
      <sheetName val="실蠀艆䈀"/>
      <sheetName val="실退艬_xdc00_"/>
      <sheetName val="실ꠀ⑬餀"/>
      <sheetName val="실頀몁_xdc00_"/>
      <sheetName val="하수급견적대䪘"/>
      <sheetName val="하수급견적대桑"/>
      <sheetName val="하수급견적대䗸"/>
      <sheetName val="하수급견적대汈"/>
      <sheetName val="하수급견적대䫘"/>
      <sheetName val="하수급견적대烐"/>
      <sheetName val="하수급견적대䠸"/>
      <sheetName val="하수급견적대溈"/>
      <sheetName val="실舀鐟ԯ"/>
      <sheetName val="하수급견적대靨"/>
      <sheetName val="하수급견적대䝸"/>
      <sheetName val="실렀齈_xdb00_"/>
      <sheetName val="실ࠀ齯_xdb00_"/>
      <sheetName val="단_xd800_镊ἀ"/>
      <sheetName val="단镰Ⰰ"/>
      <sheetName val="실저비_xdb00_"/>
      <sheetName val="실᠀㙋䈀"/>
      <sheetName val="실⠀텊䈀"/>
      <sheetName val="실态吣԰"/>
      <sheetName val="실저칄怀"/>
      <sheetName val="실퀀칪ᰀ"/>
      <sheetName val="하수급견적대炠"/>
      <sheetName val="하수급견적대䞘"/>
      <sheetName val="공사예산하조서(O.K)"/>
      <sheetName val="Summar헾】_x0005__x0000__x0000__x0000__x0000_"/>
      <sheetName val="흄관기초"/>
      <sheetName val="부대공(집계)"/>
      <sheetName val="포장단면별단위수량"/>
      <sheetName val="ACUNIT"/>
      <sheetName val="공사비집_x0005_"/>
      <sheetName val="bCord공정"/>
      <sheetName val="d수량"/>
      <sheetName val="e대가"/>
      <sheetName val="g단가"/>
      <sheetName val="h집계"/>
      <sheetName val="Macro(전동기)"/>
      <sheetName val="8.일위대가표(1)"/>
      <sheetName val="8.일위대가표(2)"/>
      <sheetName val="7.청제공기계기구조서"/>
      <sheetName val="횡분배정리(DB)"/>
      <sheetName val="방음벽기초-수량"/>
      <sheetName val="수량산출기초(케블등)"/>
      <sheetName val="2.노무비명세서(수직보垰7埼"/>
      <sheetName val="토목변경"/>
      <sheetName val="수로단위수량"/>
      <sheetName val="제안서"/>
      <sheetName val="행정표준(1)"/>
      <sheetName val="행정표준(2)"/>
      <sheetName val="수량산출내역1115"/>
      <sheetName val="아파트저᝾"/>
      <sheetName val="아파트㾅"/>
      <sheetName val="관급원내역"/>
      <sheetName val="7.경제성결과"/>
      <sheetName val="환율change"/>
      <sheetName val=" 갑지"/>
      <sheetName val="하도급선정의뢰_x0005__x0000__x0000__x0000__x0000_恐"/>
      <sheetName val="하도급선정의뢰煘_x0013_橂⿜_x0005__x0000_"/>
      <sheetName val="하도급선정의뢰聸_x0013_헾⾧_x0005__x0000_"/>
      <sheetName val="4신규비목발생사유서"/>
      <sheetName val="하도급선정의뢰颙〒_x0005__x0000__x0000__x0000_"/>
      <sheetName val="하도급선정의뢰_x0000__x0000_ರ_x0000__x0000__x0000_Ÿ"/>
      <sheetName val="하도급선정의뢰_x0000__x0000_ꢈ_x0000__x0000__x0000_Ÿ"/>
      <sheetName val="하도급선정의뢰_x0000__x0000_㇀_x0000__x0000__x0000_Ÿ"/>
      <sheetName val="하도급선정의뢰_x0000__x0000_䭠_x0000__x0000__x0000_欓"/>
      <sheetName val="하도급선정의뢰_x0010__x0000_ﻠֲ׃⽣_x0000_"/>
      <sheetName val="하도급선정의뢰_x0000__x0000_枨_x0000__x0000__x0000_"/>
      <sheetName val="하도급선정의뢰_x0000__x0000_优_x0000__x0000__x0000_"/>
      <sheetName val="하도급선정의뢰_x0010__x0000__xdfc0_࡝׃⼫_x0000_"/>
      <sheetName val="하도급선정의뢰佘/ߍ恽⿹_x0000_"/>
      <sheetName val="하수실행"/>
      <sheetName val="자재단가徸"/>
      <sheetName val="수안보-๿〚_x0005__x0000_"/>
      <sheetName val="금액내역헾"/>
      <sheetName val="자재단가尜"/>
      <sheetName val="NAIL단가산출"/>
      <sheetName val="수안보-挔_x0012_竖め"/>
      <sheetName val="자재단가헾"/>
      <sheetName val="자재단가丵"/>
      <sheetName val="화산경계"/>
      <sheetName val="수량산출(통신선로)"/>
      <sheetName val="수량산출(여객장치)"/>
      <sheetName val="수량산출(전화)"/>
      <sheetName val="사업부배부A"/>
      <sheetName val="입력값1"/>
      <sheetName val="insulation"/>
      <sheetName val="PipWT"/>
      <sheetName val="뜃맟뭁돽띿맟?-BLDG"/>
      <sheetName val="PBS"/>
      <sheetName val="SILICATE"/>
      <sheetName val="간접비내역-1"/>
      <sheetName val="검색"/>
      <sheetName val="내역갑지"/>
      <sheetName val="INSTR"/>
      <sheetName val="수지표"/>
      <sheetName val="셀명"/>
      <sheetName val="공통단가"/>
      <sheetName val="선수금"/>
      <sheetName val="도근좌표"/>
      <sheetName val="1.동력공사"/>
      <sheetName val="청주-교대(A1)"/>
      <sheetName val="수량산출서 갑지"/>
      <sheetName val="감시제어"/>
      <sheetName val="목차임시"/>
      <sheetName val="선로의 %임피던스 "/>
      <sheetName val="동력배선"/>
      <sheetName val="본선동력배선"/>
      <sheetName val="본선조명"/>
      <sheetName val="전력간선배선"/>
      <sheetName val="전열배선"/>
      <sheetName val="배관배선 단가조사"/>
      <sheetName val="전체-원가분리내역"/>
      <sheetName val="계화배수(3대)"/>
      <sheetName val="유리"/>
      <sheetName val="익산"/>
      <sheetName val="가격표"/>
      <sheetName val="건축외주"/>
      <sheetName val="Sheet1(X)"/>
      <sheetName val="인원조직표"/>
      <sheetName val="냉천부속동"/>
      <sheetName val="원가계산서 "/>
      <sheetName val="국별인원"/>
      <sheetName val="산출기초"/>
      <sheetName val="순환펌프"/>
      <sheetName val="저수조"/>
      <sheetName val="급,배기팬"/>
      <sheetName val="급탕순환펌프"/>
      <sheetName val="DATA(광속)"/>
      <sheetName val="REACTION芨.헾⿁_x0005__x0000_"/>
      <sheetName val="REACTION鴘E鵜E헾⼼_x0005_"/>
      <sheetName val="7단가"/>
      <sheetName val="정산내역"/>
      <sheetName val="횡배수관집현황(2공구)"/>
      <sheetName val="변경ᛅ⾒_x0005_"/>
      <sheetName val="공사직종별노임"/>
      <sheetName val="무시"/>
      <sheetName val="電磁弁LIST"/>
      <sheetName val="PLG"/>
      <sheetName val="외자배분"/>
      <sheetName val="외자내역"/>
      <sheetName val="주요재료비(원본)"/>
      <sheetName val="토목품셈"/>
      <sheetName val="관리비"/>
      <sheetName val="집수정단"/>
      <sheetName val="3-1.일위대가집계표(교통시설물1)"/>
      <sheetName val="직_x0005__x0000_"/>
      <sheetName val="임시급식ֿ_x0000_缀_x0000_"/>
      <sheetName val="인부노임"/>
      <sheetName val="직원자료"/>
      <sheetName val="업종분류"/>
      <sheetName val="장비분류"/>
      <sheetName val="단가산출목록표"/>
      <sheetName val="정문내역"/>
      <sheetName val="돈암사업"/>
      <sheetName val="단면A-A(TR)"/>
      <sheetName val="도시가스현황"/>
      <sheetName val="2차공사"/>
      <sheetName val="Imp-Data"/>
      <sheetName val="내역서 (1차)"/>
      <sheetName val="J형측구단위수량"/>
      <sheetName val="¿¹Á¤(3က"/>
      <sheetName val="SAMPLE"/>
      <sheetName val="inter"/>
      <sheetName val="건축공정"/>
      <sheetName val="방진공정"/>
      <sheetName val="조경공정"/>
      <sheetName val="단위수량산출"/>
      <sheetName val="전자"/>
      <sheetName val="환산"/>
      <sheetName val="배수관접합및부설  "/>
      <sheetName val="금강견적"/>
      <sheetName val="D-RMIL"/>
      <sheetName val="3차준공"/>
      <sheetName val="옹벽수량집계표"/>
      <sheetName val="수종별인자"/>
      <sheetName val="BH-1 (2)"/>
      <sheetName val="공종코드"/>
      <sheetName val="2공종별예산조서"/>
      <sheetName val="가시설공(광장부)"/>
      <sheetName val="슬래브"/>
      <sheetName val="ÀÏÀ§´ë°¡Ç¥(_x0005__x0000_"/>
      <sheetName val="일위藨-헾"/>
      <sheetName val="새공통(96임금인상기준)"/>
      <sheetName val="AHU-1"/>
      <sheetName val="급탕설비"/>
      <sheetName val="화장실배기팬"/>
      <sheetName val="직급별"/>
      <sheetName val="S1099기장선행WOP"/>
      <sheetName val="LD"/>
      <sheetName val="방지책개소별명세"/>
      <sheetName val="단위량"/>
      <sheetName val="재료집계표2"/>
      <sheetName val="토적집계표"/>
      <sheetName val="복구량산정_및_전용회선_사용1"/>
      <sheetName val="4월_실적추정(건축+토목)1"/>
      <sheetName val="4월_실적추정(건축)1"/>
      <sheetName val="1_수변전설비1"/>
      <sheetName val="2_전력간선1"/>
      <sheetName val="3_동력1"/>
      <sheetName val="4_전등1"/>
      <sheetName val="5_전열1"/>
      <sheetName val="6_약전1"/>
      <sheetName val="7_소방1"/>
      <sheetName val="8_방송1"/>
      <sheetName val="9_조명제어1"/>
      <sheetName val="10_철거공사1"/>
      <sheetName val="AIR_SHOWER(3인용)1"/>
      <sheetName val="1_전차선조정1"/>
      <sheetName val="2_조가선조정1"/>
      <sheetName val="3_급전선신설1"/>
      <sheetName val="4_급전선철거1"/>
      <sheetName val="5_고배선철거1"/>
      <sheetName val="6_고압케이블신설1"/>
      <sheetName val="7_비절연선조정1"/>
      <sheetName val="8_가동브래키트이설1"/>
      <sheetName val="9_H형강주신설(9m)1"/>
      <sheetName val="10_강관주신설(9m)1"/>
      <sheetName val="11_H강주철거(11m)1"/>
      <sheetName val="11_H형강기초1"/>
      <sheetName val="13_강관주기초1"/>
      <sheetName val="14_장력조정장치신설1"/>
      <sheetName val="15_장력조정장치철거___1"/>
      <sheetName val="16_콘주철거(9m)1"/>
      <sheetName val="17_지선신설(보통)1"/>
      <sheetName val="18_지선신설(v형)1"/>
      <sheetName val="19_지선철거1"/>
      <sheetName val="20_기중개폐기신설1"/>
      <sheetName val="남양시작동자105노65기1_3화1_21"/>
      <sheetName val="0_집계1"/>
      <sheetName val="1_수변전설비공사1"/>
      <sheetName val="표지_(2)1"/>
      <sheetName val="조도계산서_(도서)1"/>
      <sheetName val="3-1_CB1"/>
      <sheetName val="3_내역서"/>
      <sheetName val="96보완계획7_12"/>
      <sheetName val="전차선로_물량표"/>
      <sheetName val="빌딩_안내"/>
      <sheetName val="EQUIPMENT_-2"/>
      <sheetName val="1_변전설비"/>
      <sheetName val="1_¼öº¯Àü¼³ºñ"/>
      <sheetName val="2_Àü·Â°£¼±"/>
      <sheetName val="3_µ¿·Â"/>
      <sheetName val="4_Àüµî"/>
      <sheetName val="5_Àü¿­"/>
      <sheetName val="6_¾àÀü"/>
      <sheetName val="7_¼Ò¹æ"/>
      <sheetName val="8_¹æ¼Û"/>
      <sheetName val="9_Á¶¸íÁ¦¾î"/>
      <sheetName val="10_Ã¶°Å°ø»ç"/>
      <sheetName val="³²¾ç½ÃÀÛµ¿ÀÚ105³ë65±â1_3È­1_2"/>
      <sheetName val="Á¶µµ°è»ê¼­_(µµ¼­)"/>
      <sheetName val="Man_Power_&amp;_Comp"/>
      <sheetName val="자동_철거"/>
      <sheetName val="자동_설치"/>
      <sheetName val="토목_철주"/>
      <sheetName val="철거_일위대가(1-19)"/>
      <sheetName val="철거_일위대가(20-22)"/>
      <sheetName val="설치_일위대가(23-45호)"/>
      <sheetName val="설치_일위대가(46~78호)"/>
      <sheetName val="효성CB_1P기초"/>
      <sheetName val="const_"/>
      <sheetName val="내역서_(2)"/>
      <sheetName val="220_(2)"/>
      <sheetName val="1공구_건정토건_토공"/>
      <sheetName val="TRE_TABLE"/>
      <sheetName val="2000년_공정표"/>
      <sheetName val="화재_탐지_설비"/>
      <sheetName val="호봉_(2)"/>
      <sheetName val="69_03%"/>
      <sheetName val="변경내역84_52%"/>
      <sheetName val="PROJECT_BRIEF"/>
      <sheetName val="_견적서"/>
      <sheetName val="5_공종별예산내역서"/>
      <sheetName val="97_사업추정(WEKI)"/>
      <sheetName val="단가_"/>
      <sheetName val="총괄원가_"/>
      <sheetName val="_갑__지_"/>
      <sheetName val="기성내역_진짜"/>
      <sheetName val="실행내역서_"/>
      <sheetName val="working_load_at_the_btm_ft_"/>
      <sheetName val="stability_check"/>
      <sheetName val="할증_"/>
      <sheetName val="PUMP_SHT"/>
      <sheetName val="FIN_TUBE"/>
      <sheetName val="HED__&amp;_PIPE"/>
      <sheetName val="_총괄표"/>
      <sheetName val="0_Áý°è"/>
      <sheetName val="Ç¥Áö_(2)"/>
      <sheetName val="DATA_입력부"/>
      <sheetName val="Customer_Databas"/>
      <sheetName val="기존단가_(2)"/>
      <sheetName val="9_"/>
      <sheetName val="세부견적서(DAS_Call_Back)"/>
      <sheetName val="2_펌프장(사급자재)"/>
      <sheetName val="입고장부_(4)"/>
      <sheetName val="1차_내역서"/>
      <sheetName val="5_"/>
      <sheetName val="12_"/>
      <sheetName val="14_"/>
      <sheetName val="7_"/>
      <sheetName val="8_"/>
      <sheetName val="10_"/>
      <sheetName val="추천서"/>
      <sheetName val="설계변경내역"/>
      <sheetName val="빙장비사양"/>
      <sheetName val="월별"/>
      <sheetName val="48산출"/>
      <sheetName val="단가대조"/>
      <sheetName val="INMD1198"/>
      <sheetName val="INFG1198"/>
      <sheetName val="M5_S"/>
      <sheetName val="M6_S"/>
      <sheetName val="SRAM_CHIP"/>
      <sheetName val="SRAM_생산"/>
      <sheetName val="YLD"/>
      <sheetName val="설계내"/>
      <sheetName val="설치 일위대가(46~԰_x0000_缀_x0000_"/>
      <sheetName val="라멘교일반수량"/>
      <sheetName val="타견적(을)"/>
      <sheetName val="기성내역(건축)"/>
      <sheetName val="Á¤»ê¹°·®︀웕"/>
      <sheetName val="조도계산서1"/>
      <sheetName val="설계서(7)"/>
      <sheetName val="5.1단가조사"/>
      <sheetName val="배수설비"/>
      <sheetName val="표준ፙ렀ᑟ"/>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7.3.1 전력간선 굵기"/>
      <sheetName val="견적대비 견적서"/>
      <sheetName val="1단계_견적내역서"/>
      <sheetName val="내부수지예산"/>
      <sheetName val="15.공량산출근거서"/>
      <sheetName val="교각토공"/>
      <sheetName val="data_dci"/>
      <sheetName val="data_mci"/>
      <sheetName val="behind"/>
      <sheetName val="일위집계"/>
      <sheetName val="2.노무비명세서(수직보_x0005__x0000_"/>
      <sheetName val="2.노무비명세서(수직보丵⿰_x0005_"/>
      <sheetName val="설계기준_및_하중계산"/>
      <sheetName val="1_노무비명세서(해동)"/>
      <sheetName val="1_노무비명세서(토목)"/>
      <sheetName val="2_노무비명세서(해동)"/>
      <sheetName val="2_노무비명세서(수직보垰7埼"/>
      <sheetName val="2_노무비명세서(수직보호망)"/>
      <sheetName val="2_노무비명세서(난간대)"/>
      <sheetName val="2_사진대지"/>
      <sheetName val="3_사진대지"/>
      <sheetName val="2_노무비명세서(수직보"/>
      <sheetName val="2007일위_"/>
      <sheetName val="토목일위_(83~)"/>
      <sheetName val="노무비_"/>
      <sheetName val="2_노무비명세서(수직보丵⿰"/>
      <sheetName val="심사공종"/>
      <sheetName val="상행-교대(A1-A2)"/>
      <sheetName val="combi(wall)"/>
      <sheetName val="제잡비(주공종)"/>
      <sheetName val="(3.품질관리 시험 총괄표)"/>
      <sheetName val="합계"/>
      <sheetName val="유첨헾】"/>
      <sheetName val="Picture"/>
      <sheetName val="철탑공사"/>
      <sheetName val="가설경비"/>
      <sheetName val="시점부교대"/>
      <sheetName val="표지판현황"/>
      <sheetName val="48전력선_x0002__x0000_㣸"/>
      <sheetName val="주사무실ֳ_x0000_"/>
      <sheetName val="¼ö·®»êÃ "/>
      <sheetName val="¼ö·®»êÃ_x0005_"/>
      <sheetName val="거실통로등"/>
      <sheetName val="주사무실墳᎟"/>
      <sheetName val="BOX ︀ᇕ"/>
      <sheetName val="BOX 저፺"/>
      <sheetName val="䋈ᅪ"/>
      <sheetName val="주사무실԰_x0000_"/>
      <sheetName val="BOX ︀釕"/>
      <sheetName val="위치︀釕"/>
      <sheetName val="BOX ᢝ"/>
      <sheetName val="︀動"/>
      <sheetName val="ﻈ䓕"/>
      <sheetName val="ꠀ፺"/>
      <sheetName val="외천교"/>
      <sheetName val="BOX ᠀ᶛ"/>
      <sheetName val="위치᠀ᶛ"/>
      <sheetName val="저ᚙ"/>
      <sheetName val="위치ꠀ᪘"/>
      <sheetName val="BOX ︀鷕"/>
      <sheetName val="주사무실頀▀"/>
      <sheetName val="BOX 頀▀"/>
      <sheetName val="주사무실蠀⮂"/>
      <sheetName val="위치蠀⮂"/>
      <sheetName val="BOX 蠀⮂"/>
      <sheetName val="︀嗕"/>
      <sheetName val="위치︀㓕"/>
      <sheetName val="주사무실︀㓕"/>
      <sheetName val="위치_xd800_ᢘ"/>
      <sheetName val="내역서(사업소)"/>
      <sheetName val="유역면적"/>
      <sheetName val="펌프장수량ԯ_x0000_缀_x0000__x0000_"/>
      <sheetName val="YES-T"/>
      <sheetName val="흄관수량"/>
      <sheetName val="입력변수"/>
      <sheetName val="주재료비"/>
      <sheetName val="설계요율"/>
      <sheetName val="4.전기"/>
      <sheetName val="유첨_x0005__x0000_"/>
      <sheetName val="일_x0007__x0006__x0003__x0004__x0007_"/>
      <sheetName val="_x0000__x0005__x0000__x0004__x0000__x0008__x0000__x0005__x0000__x0008_"/>
      <sheetName val="5공철탑검토표"/>
      <sheetName val="4공철탑검토"/>
      <sheetName val="간이연락"/>
      <sheetName val="견적을지"/>
      <sheetName val="불변현금흐름표"/>
      <sheetName val="기타유틸리티설비"/>
      <sheetName val="PANEL 내역"/>
      <sheetName val="CPM챠트"/>
      <sheetName val="ALINE"/>
      <sheetName val="횡배수관설치현황"/>
      <sheetName val="96월별PL"/>
      <sheetName val="양식(직판용)"/>
      <sheetName val="항목등록"/>
      <sheetName val="입상내역"/>
      <sheetName val="본사업"/>
      <sheetName val="수장"/>
      <sheetName val="1호맨홀가감수량"/>
      <sheetName val="1-1평균터파기고(1)"/>
      <sheetName val="단가표(전산)"/>
      <sheetName val="2219-SPOOL BOM"/>
      <sheetName val="설명서"/>
      <sheetName val="3.2주형지지보"/>
      <sheetName val="x주형보 설계(3차로)"/>
      <sheetName val="부대tu"/>
      <sheetName val="우수공,맨홀,집수정"/>
      <sheetName val="은평작업지시대장"/>
      <sheetName val="옥외배관기본공량"/>
      <sheetName val="선우통상(을)"/>
      <sheetName val="견적서-골조공사"/>
      <sheetName val="적정심사"/>
      <sheetName val="건축2"/>
      <sheetName val="3-4호기 내역서"/>
      <sheetName val="인원계획-미화"/>
      <sheetName val="평형공사비"/>
      <sheetName val="토공검토G"/>
      <sheetName val="미지급금"/>
      <sheetName val="지하"/>
      <sheetName val="도"/>
      <sheetName val="CABdata"/>
      <sheetName val="기별수량산출서"/>
      <sheetName val="광양방향"/>
      <sheetName val="전통건설"/>
      <sheetName val="기계공사"/>
      <sheetName val="남양시작동010313100%"/>
      <sheetName val="98비정기소모"/>
      <sheetName val="도급및 실행내역"/>
      <sheetName val="참고자료등록"/>
      <sheetName val="하자보수보증자료"/>
      <sheetName val="재료-CODE"/>
      <sheetName val="9.2단가산출서"/>
      <sheetName val="손료"/>
      <sheetName val="General DaS_x0000_"/>
      <sheetName val="설비공사"/>
      <sheetName val="원가계산서 (2)"/>
      <sheetName val="내역(설계,도급)정이준"/>
      <sheetName val="실행단가철(ems코드적용)"/>
      <sheetName val="기초대가"/>
      <sheetName val="차도부연장현황"/>
      <sheetName val="원곡IC교 내진성능보강공사 실시설계 용역.xlsx"/>
      <sheetName val="キ⩙"/>
      <sheetName val="첨부파일"/>
      <sheetName val="도장"/>
      <sheetName val="1._x005f_x005f_x005f_x0018_변전설비"/>
      <sheetName val="W-현원가"/>
      <sheetName val="부대토목"/>
      <sheetName val="토목공종세부"/>
      <sheetName val="견적회신"/>
      <sheetName val="1. 가로등 설비 공사(산출)"/>
      <sheetName val="FAB4생산"/>
      <sheetName val="일대-1"/>
      <sheetName val="종료분석"/>
      <sheetName val="중질쓰레기"/>
      <sheetName val="장비단가"/>
      <sheetName val="1.관로"/>
      <sheetName val="입찰결과(DATA_x0000_"/>
      <sheetName val="화재 颮㍓씀넖ԯ"/>
      <sheetName val="SPM(13.84)"/>
      <sheetName val="N炬≹"/>
      <sheetName val="각종양식"/>
      <sheetName val="재료할증"/>
      <sheetName val="수량BOQ"/>
      <sheetName val="관세,통관수수료,운반비"/>
      <sheetName val="KS-301_WBS"/>
      <sheetName val="MixBed"/>
      <sheetName val="CondPol"/>
      <sheetName val="︀盕"/>
      <sheetName val="ᓈባ"/>
      <sheetName val="壈▞"/>
      <sheetName val="대창(장ԯ_x0000_"/>
      <sheetName val="전기일ꙭÀ_x0000_"/>
      <sheetName val="투찰(하수)"/>
      <sheetName val="암거 제원표-1단계"/>
      <sheetName val="전체내蠀ᒗ"/>
      <sheetName val="전체내︀盕"/>
      <sheetName val="일위대가(계측︩盕ԯ_x0000_"/>
      <sheetName val="전체내壈▞"/>
      <sheetName val="1호철근량"/>
      <sheetName val="산출서"/>
      <sheetName val="진행 DATA (2)"/>
      <sheetName val="외화계약"/>
      <sheetName val="J直_x0004__x0005_"/>
      <sheetName val="ༀༀ̀ఀЀ"/>
      <sheetName val="³²¾ç½ÃÀÛµ¿ÀÚ105³ë65±_x0000__x0000__x0005__x0000_慀ȡ_x0000__x0000__x0000_"/>
      <sheetName val="단  가  垨4奜4睮⿩_x0005_"/>
      <sheetName val="1._x0018_변︀ᇕ԰"/>
      <sheetName val="골재丵〒"/>
      <sheetName val="내역총渀腷"/>
      <sheetName val="현지검측내역"/>
      <sheetName val="구주,중아,CIS"/>
      <sheetName val="EL90"/>
      <sheetName val="역T형교대栄⿇_x0000__x0000_庨_x0000_"/>
      <sheetName val="역T형교대栄⿇_x0000__x0000__x0000_"/>
      <sheetName val="펌프장수량䈀嵪ԯ_x0000_缀"/>
      <sheetName val="펌프장수량㔀቎԰_x0000_缀"/>
      <sheetName val="교량현황"/>
      <sheetName val="커튼월(pfg)"/>
      <sheetName val="총괄BOQ"/>
      <sheetName val="평균물량산출서"/>
      <sheetName val="합의서"/>
      <sheetName val="좌측"/>
      <sheetName val="방호벽"/>
      <sheetName val="낙석방지책"/>
      <sheetName val="금액︀⣕"/>
      <sheetName val="상수도토공_x0005__x0000_"/>
      <sheetName val="설직재0_x0000_"/>
      <sheetName val="설직재餀㒘"/>
      <sheetName val="싱가폴(실지급+인상율)"/>
      <sheetName val="UB2"/>
      <sheetName val="sheet"/>
      <sheetName val="b_gunmul"/>
      <sheetName val="b_balju (2)"/>
      <sheetName val="갑(전기)"/>
      <sheetName val="갑(계장)"/>
      <sheetName val="B"/>
      <sheetName val="010101"/>
      <sheetName val="심의대상"/>
      <sheetName val="내역금액적용"/>
      <sheetName val="비목코드"/>
      <sheetName val="철거산출徸〒"/>
      <sheetName val="신안설계"/>
      <sheetName val="업체선정"/>
      <sheetName val="실행집계장"/>
      <sheetName val="투찰집계장"/>
      <sheetName val="토목총괄내역서"/>
      <sheetName val="총괄집계"/>
      <sheetName val="하도사항"/>
      <sheetName val="실행별지"/>
      <sheetName val="하도잡비"/>
      <sheetName val="토공부대"/>
      <sheetName val="철콘부대"/>
      <sheetName val="연약부대"/>
      <sheetName val="철골부대"/>
      <sheetName val="철공견갑"/>
      <sheetName val="철골견적"/>
      <sheetName val="토공견갑"/>
      <sheetName val="토공견적"/>
      <sheetName val="철콘견갑"/>
      <sheetName val="철콘견적"/>
      <sheetName val="연약견갑"/>
      <sheetName val="연약견적"/>
      <sheetName val="부대샘플"/>
      <sheetName val="777"/>
      <sheetName val="cross beam"/>
      <sheetName val="2.단면가정"/>
      <sheetName val="가속도응답스펙트럼(Sa)및속도응답스펙트럼(Sv)"/>
      <sheetName val="12"/>
      <sheetName val="이름"/>
      <sheetName val="4,5,6,7,8"/>
      <sheetName val="설계흐름도"/>
      <sheetName val="명단"/>
      <sheetName val="배수및구조물공1"/>
      <sheetName val="계약서"/>
      <sheetName val="앨범표지"/>
      <sheetName val="목공사품의서"/>
      <sheetName val="B1(반포1차)"/>
      <sheetName val="esc(건축)"/>
      <sheetName val="옥룡잡비"/>
      <sheetName val="일위대가집계표"/>
      <sheetName val="공예을"/>
      <sheetName val="골재및자재집계표"/>
      <sheetName val="배수통관(좌)"/>
      <sheetName val="현장유지관리비"/>
      <sheetName val="A-8 PD(도로중앙)"/>
      <sheetName val="수안보-纈!헾『"/>
      <sheetName val="수안보-丵〒_x0005__x0000_"/>
      <sheetName val="수안보-橂】_x0005__x0000_"/>
      <sheetName val="철집"/>
      <sheetName val="9-1차_x0005__x0000_"/>
      <sheetName val="변경비懸_x0013_颙"/>
      <sheetName val="변경비颙〒_x0005_"/>
      <sheetName val="일위집԰_x0000_"/>
      <sheetName val="변경비窨_x0013_竬"/>
      <sheetName val="시공계ⱂ"/>
      <sheetName val="조명시헾"/>
      <sheetName val="8. 안吐呜"/>
      <sheetName val="가압장(토목)"/>
      <sheetName val="전선관"/>
      <sheetName val="5.정산ﵠ"/>
      <sheetName val="실행내역 "/>
      <sheetName val="참조 (2)"/>
      <sheetName val="교량data"/>
      <sheetName val="파일구성"/>
      <sheetName val="분전반"/>
      <sheetName val="database"/>
      <sheetName val="Priorities"/>
      <sheetName val="Paint,Fire-Proof,Insul(48)"/>
      <sheetName val="No.2LAB Unit"/>
      <sheetName val="약ྀ︁"/>
      <sheetName val="1.1 본체"/>
      <sheetName val="March"/>
      <sheetName val="토목 (2)"/>
      <sheetName val="인력터파기"/>
      <sheetName val="9G࠯_x0015__x0000__x0000_"/>
      <sheetName val="94"/>
      <sheetName val="안전시설"/>
      <sheetName val="20-25"/>
      <sheetName val="설치자재"/>
      <sheetName val="단중"/>
      <sheetName val="몰탈쐀/_x0000_"/>
      <sheetName val="실행ࠏE"/>
      <sheetName val="실행ဏ_x0000_"/>
      <sheetName val="시멘트,모래"/>
      <sheetName val="ASP"/>
      <sheetName val="CHIP_O"/>
      <sheetName val="FAB_O"/>
      <sheetName val="PKG_I"/>
      <sheetName val="FT_금액"/>
      <sheetName val="YIELD"/>
      <sheetName val="부재치수입력"/>
      <sheetName val="Key assumption"/>
      <sheetName val="토목׃⿄"/>
      <sheetName val="토목׃⽴"/>
      <sheetName val="토목嘘_x001b_"/>
      <sheetName val="토목ꮸ⽤"/>
      <sheetName val="토목垐%"/>
      <sheetName val="토목狈6"/>
      <sheetName val="토목妀6"/>
      <sheetName val="토목枵〛"/>
      <sheetName val="의왕실행"/>
      <sheetName val="LCS-SEAT"/>
      <sheetName val="집계표(건축전기)"/>
      <sheetName val="품목현황"/>
      <sheetName val="PO-BOB"/>
      <sheetName val="재료값"/>
      <sheetName val="보차도경계석수량"/>
      <sheetName val="48일위(기존)"/>
      <sheetName val="옥외외등집계표"/>
      <sheetName val="광통신 견적내역서1"/>
      <sheetName val="하도급선정의뢰_x0005__x0000__x0000__x0000__x0000_吝"/>
      <sheetName val="하도급선정의뢰唈_x001f_ᛅ⾠_x0005__x0000_"/>
      <sheetName val="하도급선정의뢰ᛅ⼝_x0005__x0000__x0000__x0000_"/>
      <sheetName val="음성(cable)"/>
      <sheetName val="PI"/>
      <sheetName val="제조부문배부"/>
      <sheetName val="XREF"/>
      <sheetName val="반포2차"/>
      <sheetName val="시공업체명부"/>
      <sheetName val="Direct (공사비대비)"/>
      <sheetName val=" 내역"/>
      <sheetName val="제출"/>
      <sheetName val="공사비예비관리공감측설산출내역"/>
      <sheetName val="TCDB"/>
      <sheetName val="1À"/>
      <sheetName val="1 "/>
      <sheetName val="1r"/>
      <sheetName val="　⮒"/>
      <sheetName val="SANTOGO"/>
      <sheetName val="산출서집계"/>
      <sheetName val="집계표(수정)"/>
      <sheetName val="잔여공사월별내역"/>
      <sheetName val="대비(최종이사회)"/>
      <sheetName val="양식"/>
      <sheetName val="표지세로"/>
      <sheetName val="5.소모재료비"/>
      <sheetName val="전계가"/>
      <sheetName val="က"/>
      <sheetName val="⠈ⱒ"/>
      <sheetName val="1Ø"/>
      <sheetName val="1_x0004_"/>
      <sheetName val="MEMBER"/>
      <sheetName val="공사별 가중치0_x0000_ꀀâ_x0000__x0000_鬀ӊ㰞"/>
      <sheetName val="자재집게표 "/>
      <sheetName val="경영혁신본부"/>
      <sheetName val="제수_x0000__x0000_"/>
      <sheetName val="제수午_x0013_뺨"/>
      <sheetName val="제수午_x0013_㸀"/>
      <sheetName val="제수午_x0013_㐨"/>
      <sheetName val="제수午_x0013_㺨"/>
      <sheetName val="제수午_x0013_绠"/>
      <sheetName val="제수午_x0013_떰"/>
      <sheetName val="제수午_x0013_"/>
      <sheetName val="옥내소화전계산서"/>
      <sheetName val="심사계산"/>
      <sheetName val="심사물량"/>
      <sheetName val="기타"/>
      <sheetName val="BID FORM"/>
      <sheetName val="Form of Bid"/>
      <sheetName val="이관문서목록표"/>
      <sheetName val="국내"/>
      <sheetName val="구천"/>
      <sheetName val="member design"/>
      <sheetName val="soil bearing check"/>
      <sheetName val="산출근거#2-3"/>
      <sheetName val="도급,하도급 예정금액"/>
      <sheetName val="산출(전기)"/>
      <sheetName val="DWG-CAB-I"/>
      <sheetName val="1공구내역서(1)"/>
      <sheetName val="설계서을"/>
      <sheetName val="공감비"/>
      <sheetName val="PROJECT BRIEF(EX.NEW)"/>
      <sheetName val="재무가정"/>
      <sheetName val="건물현황"/>
      <sheetName val="대목"/>
      <sheetName val="간접재료비산출표-27-30"/>
      <sheetName val="공사원가계산蚘_x0013_"/>
      <sheetName val="도급예정1ီ_x0000_䀀"/>
      <sheetName val="도급예정1犢呄/"/>
      <sheetName val="도급예정1犢/"/>
      <sheetName val="도급예정1Ⴂ_x0000_䀀"/>
      <sheetName val="도급예정1ﻰᇕ԰"/>
      <sheetName val="도급예정1犢ፄ/"/>
      <sheetName val="도급예정1ჰ_x0000_䀀"/>
      <sheetName val="도급예정1ၪ_x0000_　"/>
      <sheetName val="도급예정1Ⴕ_x0000_"/>
      <sheetName val="도급예정1႒_x0000_က"/>
      <sheetName val="Macr_x0010__x0000_ፈদ䑲⼚"/>
      <sheetName val="Macr枵〺_x0000__x0000_揰_x0000_"/>
      <sheetName val="Macr枵〺_x0000__x0000_丸_x0000_"/>
      <sheetName val="Macr枵〺_x0000__x0000_㦠_x0000_"/>
      <sheetName val="Macr㑘_x001b_둠੆枵⿚"/>
      <sheetName val="Macr㑘_x001b_ञ枵⿚"/>
      <sheetName val="단위ה_x0000_"/>
      <sheetName val="STEEL BOX 단면설계(SEC.8)"/>
      <sheetName val="4.04건축(건축-주계약내역서)"/>
      <sheetName val="예정공정표 "/>
      <sheetName val="12CGOU"/>
      <sheetName val="시중노임"/>
      <sheetName val="견적(02.07)"/>
      <sheetName val="총괄내역서(도급)"/>
      <sheetName val="15-3)VE제안서(가치향_x0000_隒_x0000__x0000_"/>
      <sheetName val="옥상바닥산출서"/>
      <sheetName val="외부비계산출서"/>
      <sheetName val="단열재산출서"/>
      <sheetName val="지하외부비계산출서"/>
      <sheetName val="내부강관비계산출서"/>
      <sheetName val="내부수평비계산출서"/>
      <sheetName val="내역집계(전체)"/>
      <sheetName val="노임단가(직종번호_순)"/>
      <sheetName val="전도금정산집계"/>
      <sheetName val="은행코드"/>
      <sheetName val="L형집계"/>
      <sheetName val="일위-1"/>
      <sheetName val="지수적용공사비내역서"/>
      <sheetName val="토지조서"/>
      <sheetName val="수정계획3"/>
      <sheetName val="수목일위"/>
      <sheetName val="수목데이타"/>
      <sheetName val="수리결과"/>
      <sheetName val="침하계"/>
      <sheetName val="Gia VLNCMTC"/>
      <sheetName val="Cst Pkg-Eden"/>
      <sheetName val="WT-LIST"/>
      <sheetName val="G2설비도급"/>
      <sheetName val="k2 foundation"/>
      <sheetName val="노면표시1"/>
      <sheetName val="산출3-전등"/>
      <sheetName val="산출4-조명제어"/>
      <sheetName val="산출5-전열"/>
      <sheetName val="산출7-유도등"/>
      <sheetName val="제원입력"/>
      <sheetName val="VALUATESheet13"/>
      <sheetName val="아파트 기성내역서"/>
      <sheetName val="내역서_제출1"/>
      <sheetName val="공사비_증감_내역서1"/>
      <sheetName val="8_PILE__(돌출)1"/>
      <sheetName val="7_PILE__(돌출)1"/>
      <sheetName val="Sheet1_(2)1"/>
      <sheetName val="BOX(1_5X1_5)1"/>
      <sheetName val="1_설계조건1"/>
      <sheetName val="2-1__경관조명_내역총괄표1"/>
      <sheetName val="설명서_1"/>
      <sheetName val="AS포장복구_1"/>
      <sheetName val="실행내역(10_13)1"/>
      <sheetName val="단가_및_재료비1"/>
      <sheetName val="개별직종노임단가(2003_9)1"/>
      <sheetName val="3련_BOX1"/>
      <sheetName val="EQUIP_LIST1"/>
      <sheetName val="기존건물_깨기원단위1"/>
      <sheetName val="철근량_산정1"/>
      <sheetName val="환경기계공정표_(3)1"/>
      <sheetName val="사__업__비__수__지__예__산__서1"/>
      <sheetName val="노_표-조1"/>
      <sheetName val="4_2유효폭의_계산1"/>
      <sheetName val="내역-_CCTV1"/>
      <sheetName val="각사별공사비분개_1"/>
      <sheetName val="슬래브_-연속(3경간)1"/>
      <sheetName val="노임단가_(2)1"/>
      <sheetName val="총_원가계산1"/>
      <sheetName val="참여현황_(직원)1"/>
      <sheetName val="2F_회의실견적(5_14_일대)1"/>
      <sheetName val="토공(우물통,기타)_1"/>
      <sheetName val="대3류_1"/>
      <sheetName val="1~9_하중계산1"/>
      <sheetName val="1_견적보고서"/>
      <sheetName val="건설사업관리_공제요율1"/>
      <sheetName val="건설공사_감리원_배치기준1"/>
      <sheetName val="책임감리_공제요율1"/>
      <sheetName val="단가산출서_(2)1"/>
      <sheetName val="3_하중산정4_지지력"/>
      <sheetName val="01_Summary"/>
      <sheetName val="03_Rev_Log"/>
      <sheetName val="4_2_1_마루높이_검토"/>
      <sheetName val="FAB_B01计算式"/>
      <sheetName val="5_물량산출서"/>
      <sheetName val="7월천안현장_집계표"/>
      <sheetName val="장비_자재"/>
      <sheetName val="_노무집계"/>
      <sheetName val="간지03_)"/>
      <sheetName val="1_레미콘"/>
      <sheetName val="2_관집계"/>
      <sheetName val="3_제수밸브"/>
      <sheetName val="4_각종주철제"/>
      <sheetName val="5_유량계"/>
      <sheetName val="1_골재집계"/>
      <sheetName val="2_철근집계"/>
      <sheetName val="3_관세척"/>
      <sheetName val="4_분기관"/>
      <sheetName val="상수공_토공집계표"/>
      <sheetName val="2_재료비"/>
      <sheetName val="12_보오링"/>
      <sheetName val="18_공내수압탄성자연"/>
      <sheetName val="2_견적조건_정보"/>
      <sheetName val="슬래브일반(포항방향_B=12_3m)"/>
      <sheetName val="자재_집계표"/>
      <sheetName val="6_7현장운영"/>
      <sheetName val="__HAIWOOK_____hb___1__________2"/>
      <sheetName val="게비온"/>
      <sheetName val="관정"/>
      <sheetName val="배수관 날개벽"/>
      <sheetName val="box날개"/>
      <sheetName val="절단"/>
      <sheetName val="아스팔트포장"/>
      <sheetName val="U형측구"/>
      <sheetName val="J형측구"/>
      <sheetName val="진입로"/>
      <sheetName val="개비온집계"/>
      <sheetName val="부재별산출서"/>
      <sheetName val="MAT_N048"/>
      <sheetName val="15-3)VE제안서(가치향_x0000_庘ɝ_x0000_"/>
      <sheetName val="수종"/>
      <sheetName val="규격"/>
      <sheetName val="노원열병합  건축렀こ렀䡟ԯ"/>
      <sheetName val="노원열병합  건축렀䡟ԯ"/>
      <sheetName val="노원열병합  건축︀ᇕ԰"/>
      <sheetName val="노원열병합  건축ﻕᇕ԰"/>
      <sheetName val="갑지(0"/>
      <sheetName val="갑지("/>
      <sheetName val="단ူ"/>
      <sheetName val="2000,_x0010_"/>
      <sheetName val="2000,"/>
      <sheetName val="2000,徸⽝_x0005_"/>
      <sheetName val="»êÃ렀䡟ԯ"/>
      <sheetName val="»êÃ︀ᇕ԰"/>
      <sheetName val="4/"/>
      <sheetName val="4က"/>
      <sheetName val="현장설က"/>
      <sheetName val="화재 탐지_x0005_"/>
      <sheetName val="2000.11¿ù¼³餀㢘ԯ"/>
      <sheetName val="입출재고현⩿〚_x0005_"/>
      <sheetName val="설치 일위대가(4԰"/>
      <sheetName val="신공항A-9헾】_x0005_"/>
      <sheetName val="2006기계䈌ᅪ԰"/>
      <sheetName val="JUCK֕"/>
      <sheetName val="하도급선정의뢰"/>
      <sheetName val="[YES.XLS][YES.XLS]4/"/>
      <sheetName val="방음벽 기초_x0005_"/>
      <sheetName val="실ԯ"/>
      <sheetName val="관리"/>
      <sheetName val="관리Ç"/>
      <sheetName val="변경비"/>
      <sheetName val="9-1԰"/>
      <sheetName val="[YES.XLS][YES.XLS][YES.XLS]4/"/>
      <sheetName val="변경비_x0005_"/>
      <sheetName val="8. 안"/>
      <sheetName val="단가_x0005_"/>
      <sheetName val="건0"/>
      <sheetName val="금0"/>
      <sheetName val="8. _x0005_"/>
      <sheetName val="´_x0005_"/>
      <sheetName val="ÀÏÀ§´ë헾】_x0005_"/>
      <sheetName val="[YES.XLS]4/"/>
      <sheetName val="기က"/>
      <sheetName val="2.노무비명세서頀塔攀๦0"/>
      <sheetName val="2.노무비명세서Ç"/>
      <sheetName val="Summar헾】_x0005_"/>
      <sheetName val="하도급선정의뢰_x0005_"/>
      <sheetName val="하도급선정의뢰煘_x0013_橂⿜_x0005_"/>
      <sheetName val="하도급선정의뢰聸_x0013_헾⾧_x0005_"/>
      <sheetName val="하도급선정의뢰颙〒_x0005_"/>
      <sheetName val="하도급선정의뢰_x0010_"/>
      <sheetName val="REACTION芨.헾⿁_x0005_"/>
      <sheetName val="임시급식ֿ"/>
      <sheetName val="설치 일위대가(46~԰"/>
      <sheetName val="2.노무비명세서(수직보_x0005_"/>
      <sheetName val="48전력선_x0002_"/>
      <sheetName val="펌프장수량ԯ"/>
      <sheetName val="³²¾ç½ÃÀÛµ¿ÀÚ105³ë65±"/>
      <sheetName val="역T형교대栄⿇"/>
      <sheetName val="펌프장수량䈀嵪ԯ"/>
      <sheetName val="펌프장수량㔀቎԰"/>
      <sheetName val="상수도토공_x0005_"/>
      <sheetName val="9-1차_x0005_"/>
      <sheetName val="하도급선정의뢰唈_x001f_ᛅ⾠_x0005_"/>
      <sheetName val="하도급선정의뢰ᛅ⼝_x0005_"/>
      <sheetName val="공사별 가중치0"/>
      <sheetName val="도급예정1ီ"/>
      <sheetName val="도급예정1Ⴂ"/>
      <sheetName val="도급예정1ჰ"/>
      <sheetName val="도급예정1ၪ"/>
      <sheetName val="도급예정1Ⴕ"/>
      <sheetName val="Macr_x0010_"/>
      <sheetName val="Macr枵〺"/>
      <sheetName val="15-3)VE제안서(가치향"/>
      <sheetName val="공통비총괄표"/>
      <sheetName val="conclusion"/>
      <sheetName val="comparables"/>
      <sheetName val="Deduction"/>
      <sheetName val="other"/>
      <sheetName val="이름표"/>
      <sheetName val="데크수량산출"/>
      <sheetName val="기본1"/>
      <sheetName val="수정일위대가"/>
      <sheetName val="2.건축"/>
      <sheetName val="gyun"/>
      <sheetName val="입찰품의서"/>
      <sheetName val="자동제어"/>
      <sheetName val="DUT-BAT1"/>
      <sheetName val="보할최종(준공)only"/>
      <sheetName val="기계경跠㴯¢_x0000_弲"/>
      <sheetName val="큰다리교깨기"/>
      <sheetName val="역사이펀평균높이"/>
      <sheetName val="회사명참고"/>
      <sheetName val="ᰀ፜"/>
      <sheetName val="ꀀ㇞"/>
      <sheetName val="도급예정1႒"/>
      <sheetName val="산출1"/>
      <sheetName val="노임자재"/>
      <sheetName val="내역서form"/>
      <sheetName val="ꠀ᪘"/>
      <sheetName val="ࠀ᎚"/>
      <sheetName val="슬래브일반"/>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sheetData sheetId="426"/>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sheetData sheetId="530"/>
      <sheetData sheetId="53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sheetData sheetId="594"/>
      <sheetData sheetId="595"/>
      <sheetData sheetId="596"/>
      <sheetData sheetId="597"/>
      <sheetData sheetId="598" refreshError="1"/>
      <sheetData sheetId="599" refreshError="1"/>
      <sheetData sheetId="600" refreshError="1"/>
      <sheetData sheetId="601" refreshError="1"/>
      <sheetData sheetId="602" refreshError="1"/>
      <sheetData sheetId="603" refreshError="1"/>
      <sheetData sheetId="604">
        <row r="1">
          <cell r="A1" t="str">
            <v>시멘트,모래,자갈 산출표</v>
          </cell>
        </row>
      </sheetData>
      <sheetData sheetId="605">
        <row r="1">
          <cell r="A1" t="str">
            <v>시멘트,모래,자갈 산출표</v>
          </cell>
        </row>
      </sheetData>
      <sheetData sheetId="606">
        <row r="1">
          <cell r="A1" t="str">
            <v>시멘트,모래,자갈 산출표</v>
          </cell>
        </row>
      </sheetData>
      <sheetData sheetId="607">
        <row r="1">
          <cell r="A1" t="str">
            <v>시멘트,모래,자갈 산출표</v>
          </cell>
        </row>
      </sheetData>
      <sheetData sheetId="608">
        <row r="1">
          <cell r="A1" t="str">
            <v>시멘트,모래,자갈 산출표</v>
          </cell>
        </row>
      </sheetData>
      <sheetData sheetId="609">
        <row r="1">
          <cell r="A1" t="str">
            <v>시멘트,모래,자갈 산출표</v>
          </cell>
        </row>
      </sheetData>
      <sheetData sheetId="610">
        <row r="1">
          <cell r="A1" t="str">
            <v>시멘트,모래,자갈 산출표</v>
          </cell>
        </row>
      </sheetData>
      <sheetData sheetId="611">
        <row r="1">
          <cell r="A1" t="str">
            <v>시멘트,모래,자갈 산출표</v>
          </cell>
        </row>
      </sheetData>
      <sheetData sheetId="612">
        <row r="1">
          <cell r="A1" t="str">
            <v>시멘트,모래,자갈 산출표</v>
          </cell>
        </row>
      </sheetData>
      <sheetData sheetId="613">
        <row r="1">
          <cell r="A1" t="str">
            <v>시멘트,모래,자갈 산출표</v>
          </cell>
        </row>
      </sheetData>
      <sheetData sheetId="614">
        <row r="1">
          <cell r="A1" t="str">
            <v>시멘트,모래,자갈 산출표</v>
          </cell>
        </row>
      </sheetData>
      <sheetData sheetId="615">
        <row r="1">
          <cell r="A1" t="str">
            <v>시멘트,모래,자갈 산출표</v>
          </cell>
        </row>
      </sheetData>
      <sheetData sheetId="616">
        <row r="1">
          <cell r="A1" t="str">
            <v>시멘트,모래,자갈 산출표</v>
          </cell>
        </row>
      </sheetData>
      <sheetData sheetId="617">
        <row r="1">
          <cell r="A1" t="str">
            <v>시멘트,모래,자갈 산출표</v>
          </cell>
        </row>
      </sheetData>
      <sheetData sheetId="618">
        <row r="1">
          <cell r="A1" t="str">
            <v>시멘트,모래,자갈 산출표</v>
          </cell>
        </row>
      </sheetData>
      <sheetData sheetId="619">
        <row r="1">
          <cell r="A1" t="str">
            <v>시멘트,모래,자갈 산출표</v>
          </cell>
        </row>
      </sheetData>
      <sheetData sheetId="620">
        <row r="1">
          <cell r="A1" t="str">
            <v>시멘트,모래,자갈 산출표</v>
          </cell>
        </row>
      </sheetData>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ow r="1">
          <cell r="A1" t="str">
            <v>시멘트,모래,자갈 산출표</v>
          </cell>
        </row>
      </sheetData>
      <sheetData sheetId="669">
        <row r="1">
          <cell r="A1" t="str">
            <v>시멘트,모래,자갈 산출표</v>
          </cell>
        </row>
      </sheetData>
      <sheetData sheetId="670">
        <row r="1">
          <cell r="A1" t="str">
            <v>시멘트,모래,자갈 산출표</v>
          </cell>
        </row>
      </sheetData>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ow r="1">
          <cell r="A1" t="str">
            <v>시멘트,모래,자갈 산출표</v>
          </cell>
        </row>
      </sheetData>
      <sheetData sheetId="748"/>
      <sheetData sheetId="749" refreshError="1"/>
      <sheetData sheetId="750">
        <row r="1">
          <cell r="A1" t="str">
            <v>시멘트,모래,자갈 산출표</v>
          </cell>
        </row>
      </sheetData>
      <sheetData sheetId="751">
        <row r="1">
          <cell r="A1" t="str">
            <v>시멘트,모래,자갈 산출표</v>
          </cell>
        </row>
      </sheetData>
      <sheetData sheetId="752">
        <row r="1">
          <cell r="A1" t="str">
            <v>시멘트,모래,자갈 산출표</v>
          </cell>
        </row>
      </sheetData>
      <sheetData sheetId="753">
        <row r="1">
          <cell r="A1" t="str">
            <v>시멘트,모래,자갈 산출표</v>
          </cell>
        </row>
      </sheetData>
      <sheetData sheetId="754">
        <row r="1">
          <cell r="A1" t="str">
            <v>시멘트,모래,자갈 산출표</v>
          </cell>
        </row>
      </sheetData>
      <sheetData sheetId="755">
        <row r="1">
          <cell r="A1" t="str">
            <v>시멘트,모래,자갈 산출표</v>
          </cell>
        </row>
      </sheetData>
      <sheetData sheetId="756">
        <row r="1">
          <cell r="A1" t="str">
            <v>시멘트,모래,자갈 산출표</v>
          </cell>
        </row>
      </sheetData>
      <sheetData sheetId="757">
        <row r="1">
          <cell r="A1" t="str">
            <v>시멘트,모래,자갈 산출표</v>
          </cell>
        </row>
      </sheetData>
      <sheetData sheetId="758">
        <row r="1">
          <cell r="A1" t="str">
            <v>시멘트,모래,자갈 산출표</v>
          </cell>
        </row>
      </sheetData>
      <sheetData sheetId="759">
        <row r="1">
          <cell r="A1" t="str">
            <v>시멘트,모래,자갈 산출표</v>
          </cell>
        </row>
      </sheetData>
      <sheetData sheetId="760"/>
      <sheetData sheetId="761">
        <row r="1">
          <cell r="A1" t="str">
            <v>시멘트,모래,자갈 산출표</v>
          </cell>
        </row>
      </sheetData>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ow r="1">
          <cell r="A1" t="str">
            <v>시멘트,모래,자갈 산출표</v>
          </cell>
        </row>
      </sheetData>
      <sheetData sheetId="837"/>
      <sheetData sheetId="838"/>
      <sheetData sheetId="839">
        <row r="1">
          <cell r="A1" t="str">
            <v>시멘트,모래,자갈 산출표</v>
          </cell>
        </row>
      </sheetData>
      <sheetData sheetId="840"/>
      <sheetData sheetId="841">
        <row r="1">
          <cell r="A1" t="str">
            <v>시멘트,모래,자갈 산출표</v>
          </cell>
        </row>
      </sheetData>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ow r="1">
          <cell r="A1" t="str">
            <v>시멘트,모래,자갈 산출표</v>
          </cell>
        </row>
      </sheetData>
      <sheetData sheetId="854"/>
      <sheetData sheetId="855"/>
      <sheetData sheetId="856">
        <row r="1">
          <cell r="A1" t="str">
            <v>시멘트,모래,자갈 산출표</v>
          </cell>
        </row>
      </sheetData>
      <sheetData sheetId="857">
        <row r="1">
          <cell r="A1" t="str">
            <v>시멘트,모래,자갈 산출표</v>
          </cell>
        </row>
      </sheetData>
      <sheetData sheetId="858"/>
      <sheetData sheetId="859"/>
      <sheetData sheetId="860">
        <row r="1">
          <cell r="A1" t="str">
            <v>시멘트,모래,자갈 산출표</v>
          </cell>
        </row>
      </sheetData>
      <sheetData sheetId="861"/>
      <sheetData sheetId="862"/>
      <sheetData sheetId="863"/>
      <sheetData sheetId="864"/>
      <sheetData sheetId="865"/>
      <sheetData sheetId="866"/>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sheetData sheetId="896"/>
      <sheetData sheetId="897"/>
      <sheetData sheetId="898"/>
      <sheetData sheetId="899"/>
      <sheetData sheetId="900"/>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ow r="1">
          <cell r="A1" t="str">
            <v>시멘트,모래,자갈 산출표</v>
          </cell>
        </row>
      </sheetData>
      <sheetData sheetId="919"/>
      <sheetData sheetId="920"/>
      <sheetData sheetId="921">
        <row r="1">
          <cell r="A1" t="str">
            <v>시멘트,모래,자갈 산출표</v>
          </cell>
        </row>
      </sheetData>
      <sheetData sheetId="922"/>
      <sheetData sheetId="923"/>
      <sheetData sheetId="924"/>
      <sheetData sheetId="925"/>
      <sheetData sheetId="926"/>
      <sheetData sheetId="927"/>
      <sheetData sheetId="928"/>
      <sheetData sheetId="929"/>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sheetData sheetId="993"/>
      <sheetData sheetId="994">
        <row r="1">
          <cell r="A1" t="str">
            <v>시멘트,모래,자갈 산출표</v>
          </cell>
        </row>
      </sheetData>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sheetData sheetId="1230" refreshError="1"/>
      <sheetData sheetId="1231" refreshError="1"/>
      <sheetData sheetId="1232" refreshError="1"/>
      <sheetData sheetId="1233" refreshError="1"/>
      <sheetData sheetId="1234"/>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sheetData sheetId="1253"/>
      <sheetData sheetId="1254"/>
      <sheetData sheetId="1255"/>
      <sheetData sheetId="1256"/>
      <sheetData sheetId="1257" refreshError="1"/>
      <sheetData sheetId="1258" refreshError="1"/>
      <sheetData sheetId="1259" refreshError="1"/>
      <sheetData sheetId="1260" refreshError="1"/>
      <sheetData sheetId="1261" refreshError="1"/>
      <sheetData sheetId="1262" refreshError="1"/>
      <sheetData sheetId="1263" refreshError="1"/>
      <sheetData sheetId="1264"/>
      <sheetData sheetId="1265"/>
      <sheetData sheetId="1266"/>
      <sheetData sheetId="1267"/>
      <sheetData sheetId="1268"/>
      <sheetData sheetId="1269" refreshError="1"/>
      <sheetData sheetId="1270" refreshError="1"/>
      <sheetData sheetId="1271" refreshError="1"/>
      <sheetData sheetId="1272" refreshError="1"/>
      <sheetData sheetId="1273" refreshError="1"/>
      <sheetData sheetId="1274"/>
      <sheetData sheetId="1275" refreshError="1"/>
      <sheetData sheetId="1276" refreshError="1"/>
      <sheetData sheetId="1277" refreshError="1"/>
      <sheetData sheetId="1278" refreshError="1"/>
      <sheetData sheetId="1279"/>
      <sheetData sheetId="1280" refreshError="1"/>
      <sheetData sheetId="1281" refreshError="1"/>
      <sheetData sheetId="1282" refreshError="1"/>
      <sheetData sheetId="1283"/>
      <sheetData sheetId="1284"/>
      <sheetData sheetId="1285"/>
      <sheetData sheetId="1286"/>
      <sheetData sheetId="1287"/>
      <sheetData sheetId="1288"/>
      <sheetData sheetId="1289"/>
      <sheetData sheetId="1290" refreshError="1"/>
      <sheetData sheetId="1291" refreshError="1"/>
      <sheetData sheetId="1292" refreshError="1"/>
      <sheetData sheetId="1293"/>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sheetData sheetId="1334" refreshError="1"/>
      <sheetData sheetId="1335" refreshError="1"/>
      <sheetData sheetId="1336" refreshError="1"/>
      <sheetData sheetId="1337"/>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sheetData sheetId="1358"/>
      <sheetData sheetId="1359"/>
      <sheetData sheetId="1360"/>
      <sheetData sheetId="1361"/>
      <sheetData sheetId="1362" refreshError="1"/>
      <sheetData sheetId="1363" refreshError="1"/>
      <sheetData sheetId="1364" refreshError="1"/>
      <sheetData sheetId="1365" refreshError="1"/>
      <sheetData sheetId="1366"/>
      <sheetData sheetId="1367"/>
      <sheetData sheetId="1368"/>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sheetData sheetId="1389" refreshError="1"/>
      <sheetData sheetId="1390" refreshError="1"/>
      <sheetData sheetId="1391" refreshError="1"/>
      <sheetData sheetId="1392" refreshError="1"/>
      <sheetData sheetId="1393"/>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sheetData sheetId="1551" refreshError="1"/>
      <sheetData sheetId="1552"/>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sheetData sheetId="162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sheetData sheetId="1679"/>
      <sheetData sheetId="1680"/>
      <sheetData sheetId="168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sheetData sheetId="2625"/>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sheetData sheetId="2780"/>
      <sheetData sheetId="2781"/>
      <sheetData sheetId="2782"/>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sheetData sheetId="3296" refreshError="1"/>
      <sheetData sheetId="3297" refreshError="1"/>
      <sheetData sheetId="3298" refreshError="1"/>
      <sheetData sheetId="3299"/>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sheetData sheetId="3883" refreshError="1"/>
      <sheetData sheetId="3884" refreshError="1"/>
      <sheetData sheetId="3885" refreshError="1"/>
      <sheetData sheetId="3886" refreshError="1"/>
      <sheetData sheetId="3887" refreshError="1"/>
      <sheetData sheetId="3888" refreshError="1"/>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sheetData sheetId="3948"/>
      <sheetData sheetId="3949"/>
      <sheetData sheetId="3950" refreshError="1"/>
      <sheetData sheetId="3951" refreshError="1"/>
      <sheetData sheetId="3952" refreshError="1"/>
      <sheetData sheetId="3953"/>
      <sheetData sheetId="3954"/>
      <sheetData sheetId="3955"/>
      <sheetData sheetId="3956"/>
      <sheetData sheetId="3957" refreshError="1"/>
      <sheetData sheetId="3958" refreshError="1"/>
      <sheetData sheetId="3959" refreshError="1"/>
      <sheetData sheetId="3960" refreshError="1"/>
      <sheetData sheetId="396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refreshError="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refreshError="1"/>
      <sheetData sheetId="4041" refreshError="1"/>
      <sheetData sheetId="4042" refreshError="1"/>
      <sheetData sheetId="4043" refreshError="1"/>
      <sheetData sheetId="4044" refreshError="1"/>
      <sheetData sheetId="4045"/>
      <sheetData sheetId="4046" refreshError="1"/>
      <sheetData sheetId="4047" refreshError="1"/>
      <sheetData sheetId="4048" refreshError="1"/>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refreshError="1"/>
      <sheetData sheetId="4058" refreshError="1"/>
      <sheetData sheetId="4059" refreshError="1"/>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refreshError="1"/>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refreshError="1"/>
      <sheetData sheetId="4110" refreshError="1"/>
      <sheetData sheetId="4111" refreshError="1"/>
      <sheetData sheetId="4112" refreshError="1"/>
      <sheetData sheetId="4113" refreshError="1"/>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refreshError="1"/>
      <sheetData sheetId="4123" refreshError="1"/>
      <sheetData sheetId="4124" refreshError="1"/>
      <sheetData sheetId="4125" refreshError="1"/>
      <sheetData sheetId="4126" refreshError="1"/>
      <sheetData sheetId="4127" refreshError="1"/>
      <sheetData sheetId="4128" refreshError="1"/>
      <sheetData sheetId="4129" refreshError="1"/>
      <sheetData sheetId="4130" refreshError="1"/>
      <sheetData sheetId="4131" refreshError="1"/>
      <sheetData sheetId="4132" refreshError="1"/>
      <sheetData sheetId="4133" refreshError="1"/>
      <sheetData sheetId="4134" refreshError="1"/>
      <sheetData sheetId="4135" refreshError="1"/>
      <sheetData sheetId="4136" refreshError="1"/>
      <sheetData sheetId="4137" refreshError="1"/>
      <sheetData sheetId="4138" refreshError="1"/>
      <sheetData sheetId="4139" refreshError="1"/>
      <sheetData sheetId="4140" refreshError="1"/>
      <sheetData sheetId="4141" refreshError="1"/>
      <sheetData sheetId="4142" refreshError="1"/>
      <sheetData sheetId="4143" refreshError="1"/>
      <sheetData sheetId="4144" refreshError="1"/>
      <sheetData sheetId="4145" refreshError="1"/>
      <sheetData sheetId="4146" refreshError="1"/>
      <sheetData sheetId="4147" refreshError="1"/>
      <sheetData sheetId="4148" refreshError="1"/>
      <sheetData sheetId="4149" refreshError="1"/>
      <sheetData sheetId="4150" refreshError="1"/>
      <sheetData sheetId="4151" refreshError="1"/>
      <sheetData sheetId="4152" refreshError="1"/>
      <sheetData sheetId="4153" refreshError="1"/>
      <sheetData sheetId="4154" refreshError="1"/>
      <sheetData sheetId="4155" refreshError="1"/>
      <sheetData sheetId="4156" refreshError="1"/>
      <sheetData sheetId="4157" refreshError="1"/>
      <sheetData sheetId="4158" refreshError="1"/>
      <sheetData sheetId="4159" refreshError="1"/>
      <sheetData sheetId="4160" refreshError="1"/>
      <sheetData sheetId="4161" refreshError="1"/>
      <sheetData sheetId="4162" refreshError="1"/>
      <sheetData sheetId="4163" refreshError="1"/>
      <sheetData sheetId="4164" refreshError="1"/>
      <sheetData sheetId="4165" refreshError="1"/>
      <sheetData sheetId="4166" refreshError="1"/>
      <sheetData sheetId="4167" refreshError="1"/>
      <sheetData sheetId="4168" refreshError="1"/>
      <sheetData sheetId="4169" refreshError="1"/>
      <sheetData sheetId="4170" refreshError="1"/>
      <sheetData sheetId="4171" refreshError="1"/>
      <sheetData sheetId="4172" refreshError="1"/>
      <sheetData sheetId="4173"/>
      <sheetData sheetId="4174"/>
      <sheetData sheetId="4175" refreshError="1"/>
      <sheetData sheetId="4176" refreshError="1"/>
      <sheetData sheetId="4177" refreshError="1"/>
      <sheetData sheetId="4178" refreshError="1"/>
      <sheetData sheetId="4179" refreshError="1"/>
      <sheetData sheetId="4180" refreshError="1"/>
      <sheetData sheetId="4181" refreshError="1"/>
      <sheetData sheetId="4182" refreshError="1"/>
      <sheetData sheetId="4183" refreshError="1"/>
      <sheetData sheetId="4184" refreshError="1"/>
      <sheetData sheetId="4185" refreshError="1"/>
      <sheetData sheetId="4186" refreshError="1"/>
      <sheetData sheetId="4187" refreshError="1"/>
      <sheetData sheetId="4188" refreshError="1"/>
      <sheetData sheetId="4189" refreshError="1"/>
      <sheetData sheetId="4190" refreshError="1"/>
      <sheetData sheetId="4191" refreshError="1"/>
      <sheetData sheetId="4192" refreshError="1"/>
      <sheetData sheetId="4193" refreshError="1"/>
      <sheetData sheetId="4194" refreshError="1"/>
      <sheetData sheetId="4195" refreshError="1"/>
      <sheetData sheetId="4196" refreshError="1"/>
      <sheetData sheetId="4197" refreshError="1"/>
      <sheetData sheetId="4198" refreshError="1"/>
      <sheetData sheetId="4199" refreshError="1"/>
      <sheetData sheetId="4200" refreshError="1"/>
      <sheetData sheetId="4201" refreshError="1"/>
      <sheetData sheetId="4202" refreshError="1"/>
      <sheetData sheetId="4203" refreshError="1"/>
      <sheetData sheetId="4204" refreshError="1"/>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efreshError="1"/>
      <sheetData sheetId="4318" refreshError="1"/>
      <sheetData sheetId="4319" refreshError="1"/>
      <sheetData sheetId="4320" refreshError="1"/>
      <sheetData sheetId="4321" refreshError="1"/>
      <sheetData sheetId="4322" refreshError="1"/>
      <sheetData sheetId="4323" refreshError="1"/>
      <sheetData sheetId="4324" refreshError="1"/>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efreshError="1"/>
      <sheetData sheetId="4335" refreshError="1"/>
      <sheetData sheetId="4336" refreshError="1"/>
      <sheetData sheetId="4337" refreshError="1"/>
      <sheetData sheetId="4338" refreshError="1"/>
      <sheetData sheetId="4339" refreshError="1"/>
      <sheetData sheetId="4340" refreshError="1"/>
      <sheetData sheetId="4341" refreshError="1"/>
      <sheetData sheetId="4342" refreshError="1"/>
      <sheetData sheetId="4343" refreshError="1"/>
      <sheetData sheetId="4344" refreshError="1"/>
      <sheetData sheetId="4345" refreshError="1"/>
      <sheetData sheetId="4346" refreshError="1"/>
      <sheetData sheetId="4347" refreshError="1"/>
      <sheetData sheetId="4348" refreshError="1"/>
      <sheetData sheetId="4349" refreshError="1"/>
      <sheetData sheetId="4350" refreshError="1"/>
      <sheetData sheetId="4351" refreshError="1"/>
      <sheetData sheetId="4352" refreshError="1"/>
      <sheetData sheetId="4353" refreshError="1"/>
      <sheetData sheetId="4354" refreshError="1"/>
      <sheetData sheetId="4355" refreshError="1"/>
      <sheetData sheetId="4356" refreshError="1"/>
      <sheetData sheetId="4357" refreshError="1"/>
      <sheetData sheetId="4358" refreshError="1"/>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refreshError="1"/>
      <sheetData sheetId="4375" refreshError="1"/>
      <sheetData sheetId="4376" refreshError="1"/>
      <sheetData sheetId="4377" refreshError="1"/>
      <sheetData sheetId="4378" refreshError="1"/>
      <sheetData sheetId="4379" refreshError="1"/>
      <sheetData sheetId="4380" refreshError="1"/>
      <sheetData sheetId="4381" refreshError="1"/>
      <sheetData sheetId="4382" refreshError="1"/>
      <sheetData sheetId="4383" refreshError="1"/>
      <sheetData sheetId="4384" refreshError="1"/>
      <sheetData sheetId="4385" refreshError="1"/>
      <sheetData sheetId="4386" refreshError="1"/>
      <sheetData sheetId="4387" refreshError="1"/>
      <sheetData sheetId="4388" refreshError="1"/>
      <sheetData sheetId="4389" refreshError="1"/>
      <sheetData sheetId="4390" refreshError="1"/>
      <sheetData sheetId="4391" refreshError="1"/>
      <sheetData sheetId="4392" refreshError="1"/>
      <sheetData sheetId="4393" refreshError="1"/>
      <sheetData sheetId="4394" refreshError="1"/>
      <sheetData sheetId="4395" refreshError="1"/>
      <sheetData sheetId="4396" refreshError="1"/>
      <sheetData sheetId="4397" refreshError="1"/>
      <sheetData sheetId="4398" refreshError="1"/>
      <sheetData sheetId="4399" refreshError="1"/>
      <sheetData sheetId="4400" refreshError="1"/>
      <sheetData sheetId="4401" refreshError="1"/>
      <sheetData sheetId="4402" refreshError="1"/>
      <sheetData sheetId="4403" refreshError="1"/>
      <sheetData sheetId="4404" refreshError="1"/>
      <sheetData sheetId="4405" refreshError="1"/>
      <sheetData sheetId="4406" refreshError="1"/>
      <sheetData sheetId="4407" refreshError="1"/>
      <sheetData sheetId="4408" refreshError="1"/>
      <sheetData sheetId="4409" refreshError="1"/>
      <sheetData sheetId="4410" refreshError="1"/>
      <sheetData sheetId="4411" refreshError="1"/>
      <sheetData sheetId="4412" refreshError="1"/>
      <sheetData sheetId="4413" refreshError="1"/>
      <sheetData sheetId="4414"/>
      <sheetData sheetId="4415" refreshError="1"/>
      <sheetData sheetId="4416" refreshError="1"/>
      <sheetData sheetId="4417" refreshError="1"/>
      <sheetData sheetId="4418" refreshError="1"/>
      <sheetData sheetId="4419" refreshError="1"/>
      <sheetData sheetId="4420" refreshError="1"/>
      <sheetData sheetId="4421" refreshError="1"/>
      <sheetData sheetId="4422" refreshError="1"/>
      <sheetData sheetId="4423" refreshError="1"/>
      <sheetData sheetId="4424" refreshError="1"/>
      <sheetData sheetId="4425" refreshError="1"/>
      <sheetData sheetId="4426" refreshError="1"/>
      <sheetData sheetId="4427" refreshError="1"/>
      <sheetData sheetId="4428" refreshError="1"/>
      <sheetData sheetId="4429" refreshError="1"/>
      <sheetData sheetId="4430" refreshError="1"/>
      <sheetData sheetId="4431" refreshError="1"/>
      <sheetData sheetId="4432" refreshError="1"/>
      <sheetData sheetId="4433" refreshError="1"/>
      <sheetData sheetId="4434" refreshError="1"/>
      <sheetData sheetId="4435" refreshError="1"/>
      <sheetData sheetId="4436" refreshError="1"/>
      <sheetData sheetId="4437" refreshError="1"/>
      <sheetData sheetId="4438" refreshError="1"/>
      <sheetData sheetId="4439" refreshError="1"/>
      <sheetData sheetId="4440" refreshError="1"/>
      <sheetData sheetId="4441" refreshError="1"/>
      <sheetData sheetId="4442" refreshError="1"/>
      <sheetData sheetId="4443" refreshError="1"/>
      <sheetData sheetId="4444" refreshError="1"/>
      <sheetData sheetId="4445" refreshError="1"/>
      <sheetData sheetId="4446" refreshError="1"/>
      <sheetData sheetId="4447" refreshError="1"/>
      <sheetData sheetId="4448" refreshError="1"/>
      <sheetData sheetId="4449" refreshError="1"/>
      <sheetData sheetId="4450" refreshError="1"/>
      <sheetData sheetId="4451" refreshError="1"/>
      <sheetData sheetId="4452" refreshError="1"/>
      <sheetData sheetId="4453" refreshError="1"/>
      <sheetData sheetId="4454" refreshError="1"/>
      <sheetData sheetId="4455" refreshError="1"/>
      <sheetData sheetId="4456" refreshError="1"/>
      <sheetData sheetId="4457" refreshError="1"/>
      <sheetData sheetId="4458" refreshError="1"/>
      <sheetData sheetId="4459" refreshError="1"/>
      <sheetData sheetId="4460" refreshError="1"/>
      <sheetData sheetId="4461" refreshError="1"/>
      <sheetData sheetId="4462" refreshError="1"/>
      <sheetData sheetId="4463" refreshError="1"/>
      <sheetData sheetId="4464" refreshError="1"/>
      <sheetData sheetId="4465" refreshError="1"/>
      <sheetData sheetId="4466" refreshError="1"/>
      <sheetData sheetId="4467" refreshError="1"/>
      <sheetData sheetId="4468" refreshError="1"/>
      <sheetData sheetId="4469" refreshError="1"/>
      <sheetData sheetId="4470" refreshError="1"/>
      <sheetData sheetId="4471" refreshError="1"/>
      <sheetData sheetId="4472" refreshError="1"/>
      <sheetData sheetId="4473" refreshError="1"/>
      <sheetData sheetId="4474" refreshError="1"/>
      <sheetData sheetId="4475" refreshError="1"/>
      <sheetData sheetId="4476" refreshError="1"/>
      <sheetData sheetId="4477" refreshError="1"/>
      <sheetData sheetId="4478" refreshError="1"/>
      <sheetData sheetId="4479" refreshError="1"/>
      <sheetData sheetId="4480" refreshError="1"/>
      <sheetData sheetId="4481" refreshError="1"/>
      <sheetData sheetId="4482" refreshError="1"/>
      <sheetData sheetId="4483" refreshError="1"/>
      <sheetData sheetId="4484" refreshError="1"/>
      <sheetData sheetId="4485" refreshError="1"/>
      <sheetData sheetId="4486" refreshError="1"/>
      <sheetData sheetId="4487" refreshError="1"/>
      <sheetData sheetId="4488" refreshError="1"/>
      <sheetData sheetId="4489" refreshError="1"/>
      <sheetData sheetId="4490" refreshError="1"/>
      <sheetData sheetId="4491" refreshError="1"/>
      <sheetData sheetId="4492" refreshError="1"/>
      <sheetData sheetId="4493" refreshError="1"/>
      <sheetData sheetId="4494" refreshError="1"/>
      <sheetData sheetId="4495" refreshError="1"/>
      <sheetData sheetId="4496" refreshError="1"/>
      <sheetData sheetId="4497" refreshError="1"/>
      <sheetData sheetId="4498" refreshError="1"/>
      <sheetData sheetId="4499" refreshError="1"/>
      <sheetData sheetId="4500" refreshError="1"/>
      <sheetData sheetId="4501" refreshError="1"/>
      <sheetData sheetId="4502" refreshError="1"/>
      <sheetData sheetId="4503" refreshError="1"/>
      <sheetData sheetId="4504" refreshError="1"/>
      <sheetData sheetId="4505" refreshError="1"/>
      <sheetData sheetId="4506" refreshError="1"/>
      <sheetData sheetId="4507" refreshError="1"/>
      <sheetData sheetId="4508" refreshError="1"/>
      <sheetData sheetId="4509" refreshError="1"/>
      <sheetData sheetId="4510" refreshError="1"/>
      <sheetData sheetId="4511" refreshError="1"/>
      <sheetData sheetId="4512" refreshError="1"/>
      <sheetData sheetId="4513" refreshError="1"/>
      <sheetData sheetId="4514" refreshError="1"/>
      <sheetData sheetId="4515"/>
      <sheetData sheetId="4516"/>
      <sheetData sheetId="4517" refreshError="1"/>
      <sheetData sheetId="4518" refreshError="1"/>
      <sheetData sheetId="4519" refreshError="1"/>
      <sheetData sheetId="4520" refreshError="1"/>
      <sheetData sheetId="4521" refreshError="1"/>
      <sheetData sheetId="4522" refreshError="1"/>
      <sheetData sheetId="4523" refreshError="1"/>
      <sheetData sheetId="4524" refreshError="1"/>
      <sheetData sheetId="4525" refreshError="1"/>
      <sheetData sheetId="4526" refreshError="1"/>
      <sheetData sheetId="4527" refreshError="1"/>
      <sheetData sheetId="4528" refreshError="1"/>
      <sheetData sheetId="4529" refreshError="1"/>
      <sheetData sheetId="4530" refreshError="1"/>
      <sheetData sheetId="4531" refreshError="1"/>
      <sheetData sheetId="4532" refreshError="1"/>
      <sheetData sheetId="4533" refreshError="1"/>
      <sheetData sheetId="4534" refreshError="1"/>
      <sheetData sheetId="4535" refreshError="1"/>
      <sheetData sheetId="4536" refreshError="1"/>
      <sheetData sheetId="4537" refreshError="1"/>
      <sheetData sheetId="4538" refreshError="1"/>
      <sheetData sheetId="4539" refreshError="1"/>
      <sheetData sheetId="4540" refreshError="1"/>
      <sheetData sheetId="4541" refreshError="1"/>
      <sheetData sheetId="4542" refreshError="1"/>
      <sheetData sheetId="4543" refreshError="1"/>
      <sheetData sheetId="4544" refreshError="1"/>
      <sheetData sheetId="4545" refreshError="1"/>
      <sheetData sheetId="4546" refreshError="1"/>
      <sheetData sheetId="4547" refreshError="1"/>
      <sheetData sheetId="4548" refreshError="1"/>
      <sheetData sheetId="4549" refreshError="1"/>
      <sheetData sheetId="4550" refreshError="1"/>
      <sheetData sheetId="4551" refreshError="1"/>
      <sheetData sheetId="4552" refreshError="1"/>
      <sheetData sheetId="4553" refreshError="1"/>
      <sheetData sheetId="4554" refreshError="1"/>
      <sheetData sheetId="4555" refreshError="1"/>
      <sheetData sheetId="4556" refreshError="1"/>
      <sheetData sheetId="4557" refreshError="1"/>
      <sheetData sheetId="4558" refreshError="1"/>
      <sheetData sheetId="4559" refreshError="1"/>
      <sheetData sheetId="4560" refreshError="1"/>
      <sheetData sheetId="4561" refreshError="1"/>
      <sheetData sheetId="4562" refreshError="1"/>
      <sheetData sheetId="4563" refreshError="1"/>
      <sheetData sheetId="4564" refreshError="1"/>
      <sheetData sheetId="4565" refreshError="1"/>
      <sheetData sheetId="4566" refreshError="1"/>
      <sheetData sheetId="4567" refreshError="1"/>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refreshError="1"/>
      <sheetData sheetId="4585" refreshError="1"/>
      <sheetData sheetId="4586" refreshError="1"/>
      <sheetData sheetId="4587" refreshError="1"/>
      <sheetData sheetId="4588" refreshError="1"/>
      <sheetData sheetId="4589" refreshError="1"/>
      <sheetData sheetId="4590" refreshError="1"/>
      <sheetData sheetId="4591" refreshError="1"/>
      <sheetData sheetId="4592" refreshError="1"/>
      <sheetData sheetId="4593" refreshError="1"/>
      <sheetData sheetId="4594" refreshError="1"/>
      <sheetData sheetId="4595" refreshError="1"/>
      <sheetData sheetId="4596" refreshError="1"/>
      <sheetData sheetId="4597" refreshError="1"/>
      <sheetData sheetId="4598" refreshError="1"/>
      <sheetData sheetId="4599" refreshError="1"/>
      <sheetData sheetId="4600" refreshError="1"/>
      <sheetData sheetId="4601" refreshError="1"/>
      <sheetData sheetId="4602" refreshError="1"/>
      <sheetData sheetId="4603" refreshError="1"/>
      <sheetData sheetId="4604" refreshError="1"/>
      <sheetData sheetId="4605" refreshError="1"/>
      <sheetData sheetId="4606" refreshError="1"/>
      <sheetData sheetId="4607" refreshError="1"/>
      <sheetData sheetId="4608" refreshError="1"/>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efreshError="1"/>
      <sheetData sheetId="4623" refreshError="1"/>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refreshError="1"/>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refreshError="1"/>
      <sheetData sheetId="4646" refreshError="1"/>
      <sheetData sheetId="4647" refreshError="1"/>
      <sheetData sheetId="4648" refreshError="1"/>
      <sheetData sheetId="4649" refreshError="1"/>
      <sheetData sheetId="4650" refreshError="1"/>
      <sheetData sheetId="4651" refreshError="1"/>
      <sheetData sheetId="4652" refreshError="1"/>
      <sheetData sheetId="4653" refreshError="1"/>
      <sheetData sheetId="4654" refreshError="1"/>
      <sheetData sheetId="4655" refreshError="1"/>
      <sheetData sheetId="4656" refreshError="1"/>
      <sheetData sheetId="4657" refreshError="1"/>
      <sheetData sheetId="4658" refreshError="1"/>
      <sheetData sheetId="4659" refreshError="1"/>
      <sheetData sheetId="4660" refreshError="1"/>
      <sheetData sheetId="4661" refreshError="1"/>
      <sheetData sheetId="4662" refreshError="1"/>
      <sheetData sheetId="4663" refreshError="1"/>
      <sheetData sheetId="4664" refreshError="1"/>
      <sheetData sheetId="4665" refreshError="1"/>
      <sheetData sheetId="4666" refreshError="1"/>
      <sheetData sheetId="4667" refreshError="1"/>
      <sheetData sheetId="4668" refreshError="1"/>
      <sheetData sheetId="4669" refreshError="1"/>
      <sheetData sheetId="4670" refreshError="1"/>
      <sheetData sheetId="4671" refreshError="1"/>
      <sheetData sheetId="4672" refreshError="1"/>
      <sheetData sheetId="4673" refreshError="1"/>
      <sheetData sheetId="4674" refreshError="1"/>
      <sheetData sheetId="4675" refreshError="1"/>
      <sheetData sheetId="4676" refreshError="1"/>
      <sheetData sheetId="4677" refreshError="1"/>
      <sheetData sheetId="4678" refreshError="1"/>
      <sheetData sheetId="4679" refreshError="1"/>
      <sheetData sheetId="4680" refreshError="1"/>
      <sheetData sheetId="4681" refreshError="1"/>
      <sheetData sheetId="4682" refreshError="1"/>
      <sheetData sheetId="4683" refreshError="1"/>
      <sheetData sheetId="4684" refreshError="1"/>
      <sheetData sheetId="4685" refreshError="1"/>
      <sheetData sheetId="4686" refreshError="1"/>
      <sheetData sheetId="4687" refreshError="1"/>
      <sheetData sheetId="4688" refreshError="1"/>
      <sheetData sheetId="4689" refreshError="1"/>
      <sheetData sheetId="4690" refreshError="1"/>
      <sheetData sheetId="4691" refreshError="1"/>
      <sheetData sheetId="4692" refreshError="1"/>
      <sheetData sheetId="4693" refreshError="1"/>
      <sheetData sheetId="4694" refreshError="1"/>
      <sheetData sheetId="4695" refreshError="1"/>
      <sheetData sheetId="4696" refreshError="1"/>
      <sheetData sheetId="4697" refreshError="1"/>
      <sheetData sheetId="4698" refreshError="1"/>
      <sheetData sheetId="4699" refreshError="1"/>
      <sheetData sheetId="4700" refreshError="1"/>
      <sheetData sheetId="4701" refreshError="1"/>
      <sheetData sheetId="4702" refreshError="1"/>
      <sheetData sheetId="4703" refreshError="1"/>
      <sheetData sheetId="4704" refreshError="1"/>
      <sheetData sheetId="4705" refreshError="1"/>
      <sheetData sheetId="4706" refreshError="1"/>
      <sheetData sheetId="4707" refreshError="1"/>
      <sheetData sheetId="4708" refreshError="1"/>
      <sheetData sheetId="4709" refreshError="1"/>
      <sheetData sheetId="4710" refreshError="1"/>
      <sheetData sheetId="4711" refreshError="1"/>
      <sheetData sheetId="4712" refreshError="1"/>
      <sheetData sheetId="4713" refreshError="1"/>
      <sheetData sheetId="4714" refreshError="1"/>
      <sheetData sheetId="4715" refreshError="1"/>
      <sheetData sheetId="4716" refreshError="1"/>
      <sheetData sheetId="4717" refreshError="1"/>
      <sheetData sheetId="4718" refreshError="1"/>
      <sheetData sheetId="4719" refreshError="1"/>
      <sheetData sheetId="4720"/>
      <sheetData sheetId="4721"/>
      <sheetData sheetId="4722" refreshError="1"/>
      <sheetData sheetId="4723" refreshError="1"/>
      <sheetData sheetId="4724" refreshError="1"/>
      <sheetData sheetId="4725"/>
      <sheetData sheetId="4726"/>
      <sheetData sheetId="4727"/>
      <sheetData sheetId="4728" refreshError="1"/>
      <sheetData sheetId="4729" refreshError="1"/>
      <sheetData sheetId="4730" refreshError="1"/>
      <sheetData sheetId="4731" refreshError="1"/>
      <sheetData sheetId="4732" refreshError="1"/>
      <sheetData sheetId="4733" refreshError="1"/>
      <sheetData sheetId="4734" refreshError="1"/>
      <sheetData sheetId="4735" refreshError="1"/>
      <sheetData sheetId="4736" refreshError="1"/>
      <sheetData sheetId="4737" refreshError="1"/>
      <sheetData sheetId="4738" refreshError="1"/>
      <sheetData sheetId="4739" refreshError="1"/>
      <sheetData sheetId="4740" refreshError="1"/>
      <sheetData sheetId="4741"/>
      <sheetData sheetId="4742"/>
      <sheetData sheetId="4743" refreshError="1"/>
      <sheetData sheetId="4744" refreshError="1"/>
      <sheetData sheetId="4745" refreshError="1"/>
      <sheetData sheetId="4746" refreshError="1"/>
      <sheetData sheetId="4747" refreshError="1"/>
      <sheetData sheetId="4748" refreshError="1"/>
      <sheetData sheetId="4749" refreshError="1"/>
      <sheetData sheetId="4750" refreshError="1"/>
      <sheetData sheetId="4751" refreshError="1"/>
      <sheetData sheetId="4752" refreshError="1"/>
      <sheetData sheetId="4753" refreshError="1"/>
      <sheetData sheetId="4754" refreshError="1"/>
      <sheetData sheetId="4755" refreshError="1"/>
      <sheetData sheetId="4756" refreshError="1"/>
      <sheetData sheetId="4757" refreshError="1"/>
      <sheetData sheetId="4758" refreshError="1"/>
      <sheetData sheetId="4759" refreshError="1"/>
      <sheetData sheetId="4760" refreshError="1"/>
      <sheetData sheetId="4761" refreshError="1"/>
      <sheetData sheetId="4762"/>
      <sheetData sheetId="4763" refreshError="1"/>
      <sheetData sheetId="4764" refreshError="1"/>
      <sheetData sheetId="4765" refreshError="1"/>
      <sheetData sheetId="4766" refreshError="1"/>
      <sheetData sheetId="4767" refreshError="1"/>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sheetData sheetId="4805"/>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sheetData sheetId="4835" refreshError="1"/>
      <sheetData sheetId="4836" refreshError="1"/>
      <sheetData sheetId="4837"/>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sheetData sheetId="4863"/>
      <sheetData sheetId="4864"/>
      <sheetData sheetId="4865"/>
      <sheetData sheetId="4866"/>
      <sheetData sheetId="4867"/>
      <sheetData sheetId="4868"/>
      <sheetData sheetId="4869"/>
      <sheetData sheetId="4870"/>
      <sheetData sheetId="4871"/>
      <sheetData sheetId="4872"/>
      <sheetData sheetId="4873"/>
      <sheetData sheetId="4874"/>
      <sheetData sheetId="4875"/>
      <sheetData sheetId="4876"/>
      <sheetData sheetId="4877"/>
      <sheetData sheetId="4878"/>
      <sheetData sheetId="4879"/>
      <sheetData sheetId="4880"/>
      <sheetData sheetId="4881"/>
      <sheetData sheetId="4882"/>
      <sheetData sheetId="4883"/>
      <sheetData sheetId="4884"/>
      <sheetData sheetId="4885"/>
      <sheetData sheetId="4886"/>
      <sheetData sheetId="4887"/>
      <sheetData sheetId="4888"/>
      <sheetData sheetId="4889"/>
      <sheetData sheetId="4890"/>
      <sheetData sheetId="4891"/>
      <sheetData sheetId="4892"/>
      <sheetData sheetId="4893"/>
      <sheetData sheetId="4894">
        <row r="1">
          <cell r="A1" t="str">
            <v>시멘트,모래,자갈 산출표</v>
          </cell>
        </row>
      </sheetData>
      <sheetData sheetId="4895"/>
      <sheetData sheetId="4896">
        <row r="1">
          <cell r="A1" t="str">
            <v>시멘트,모래,자갈 산출표</v>
          </cell>
        </row>
      </sheetData>
      <sheetData sheetId="4897">
        <row r="1">
          <cell r="A1" t="str">
            <v>시멘트,모래,자갈 산출표</v>
          </cell>
        </row>
      </sheetData>
      <sheetData sheetId="4898"/>
      <sheetData sheetId="4899">
        <row r="1">
          <cell r="A1" t="str">
            <v>시멘트,모래,자갈 산출표</v>
          </cell>
        </row>
      </sheetData>
      <sheetData sheetId="4900">
        <row r="1">
          <cell r="A1" t="str">
            <v>시멘트,모래,자갈 산출표</v>
          </cell>
        </row>
      </sheetData>
      <sheetData sheetId="4901">
        <row r="1">
          <cell r="A1" t="str">
            <v>시멘트,모래,자갈 산출표</v>
          </cell>
        </row>
      </sheetData>
      <sheetData sheetId="4902">
        <row r="1">
          <cell r="A1" t="str">
            <v>시멘트,모래,자갈 산출표</v>
          </cell>
        </row>
      </sheetData>
      <sheetData sheetId="4903">
        <row r="1">
          <cell r="A1" t="str">
            <v>시멘트,모래,자갈 산출표</v>
          </cell>
        </row>
      </sheetData>
      <sheetData sheetId="4904">
        <row r="1">
          <cell r="A1" t="str">
            <v>시멘트,모래,자갈 산출표</v>
          </cell>
        </row>
      </sheetData>
      <sheetData sheetId="4905">
        <row r="1">
          <cell r="A1" t="str">
            <v>시멘트,모래,자갈 산출표</v>
          </cell>
        </row>
      </sheetData>
      <sheetData sheetId="4906">
        <row r="1">
          <cell r="A1" t="str">
            <v>시멘트,모래,자갈 산출표</v>
          </cell>
        </row>
      </sheetData>
      <sheetData sheetId="4907">
        <row r="1">
          <cell r="A1" t="str">
            <v>시멘트,모래,자갈 산출표</v>
          </cell>
        </row>
      </sheetData>
      <sheetData sheetId="4908">
        <row r="1">
          <cell r="A1" t="str">
            <v>시멘트,모래,자갈 산출표</v>
          </cell>
        </row>
      </sheetData>
      <sheetData sheetId="4909">
        <row r="1">
          <cell r="A1" t="str">
            <v>시멘트,모래,자갈 산출표</v>
          </cell>
        </row>
      </sheetData>
      <sheetData sheetId="4910">
        <row r="1">
          <cell r="A1" t="str">
            <v>시멘트,모래,자갈 산출표</v>
          </cell>
        </row>
      </sheetData>
      <sheetData sheetId="4911">
        <row r="1">
          <cell r="A1" t="str">
            <v>시멘트,모래,자갈 산출표</v>
          </cell>
        </row>
      </sheetData>
      <sheetData sheetId="4912">
        <row r="1">
          <cell r="A1" t="str">
            <v>시멘트,모래,자갈 산출표</v>
          </cell>
        </row>
      </sheetData>
      <sheetData sheetId="4913">
        <row r="1">
          <cell r="A1" t="str">
            <v>시멘트,모래,자갈 산출표</v>
          </cell>
        </row>
      </sheetData>
      <sheetData sheetId="4914">
        <row r="1">
          <cell r="A1" t="str">
            <v>시멘트,모래,자갈 산출표</v>
          </cell>
        </row>
      </sheetData>
      <sheetData sheetId="4915">
        <row r="1">
          <cell r="A1" t="str">
            <v>시멘트,모래,자갈 산출표</v>
          </cell>
        </row>
      </sheetData>
      <sheetData sheetId="4916">
        <row r="1">
          <cell r="A1" t="str">
            <v>시멘트,모래,자갈 산출표</v>
          </cell>
        </row>
      </sheetData>
      <sheetData sheetId="4917">
        <row r="1">
          <cell r="A1" t="str">
            <v>시멘트,모래,자갈 산출표</v>
          </cell>
        </row>
      </sheetData>
      <sheetData sheetId="4918"/>
      <sheetData sheetId="4919"/>
      <sheetData sheetId="4920">
        <row r="1">
          <cell r="A1" t="str">
            <v>시멘트,모래,자갈 산출표</v>
          </cell>
        </row>
      </sheetData>
      <sheetData sheetId="4921">
        <row r="1">
          <cell r="A1" t="str">
            <v>시멘트,모래,자갈 산출표</v>
          </cell>
        </row>
      </sheetData>
      <sheetData sheetId="4922">
        <row r="1">
          <cell r="A1" t="str">
            <v>시멘트,모래,자갈 산출표</v>
          </cell>
        </row>
      </sheetData>
      <sheetData sheetId="4923"/>
      <sheetData sheetId="4924"/>
      <sheetData sheetId="4925"/>
      <sheetData sheetId="4926" refreshError="1"/>
      <sheetData sheetId="4927" refreshError="1"/>
      <sheetData sheetId="4928" refreshError="1"/>
      <sheetData sheetId="4929" refreshError="1"/>
      <sheetData sheetId="4930" refreshError="1"/>
      <sheetData sheetId="4931" refreshError="1"/>
      <sheetData sheetId="4932" refreshError="1"/>
      <sheetData sheetId="4933" refreshError="1"/>
      <sheetData sheetId="4934" refreshError="1"/>
      <sheetData sheetId="4935" refreshError="1"/>
      <sheetData sheetId="4936" refreshError="1"/>
      <sheetData sheetId="4937" refreshError="1"/>
      <sheetData sheetId="4938" refreshError="1"/>
      <sheetData sheetId="4939" refreshError="1"/>
      <sheetData sheetId="4940" refreshError="1"/>
      <sheetData sheetId="4941" refreshError="1"/>
      <sheetData sheetId="4942" refreshError="1"/>
      <sheetData sheetId="4943" refreshError="1"/>
      <sheetData sheetId="4944" refreshError="1"/>
      <sheetData sheetId="4945" refreshError="1"/>
      <sheetData sheetId="4946" refreshError="1"/>
      <sheetData sheetId="4947" refreshError="1"/>
      <sheetData sheetId="4948" refreshError="1"/>
      <sheetData sheetId="4949" refreshError="1"/>
      <sheetData sheetId="4950" refreshError="1"/>
      <sheetData sheetId="4951" refreshError="1"/>
      <sheetData sheetId="4952" refreshError="1"/>
      <sheetData sheetId="4953" refreshError="1"/>
      <sheetData sheetId="4954" refreshError="1"/>
      <sheetData sheetId="4955" refreshError="1"/>
      <sheetData sheetId="4956" refreshError="1"/>
      <sheetData sheetId="4957" refreshError="1"/>
      <sheetData sheetId="4958" refreshError="1"/>
      <sheetData sheetId="4959" refreshError="1"/>
      <sheetData sheetId="4960" refreshError="1"/>
      <sheetData sheetId="4961" refreshError="1"/>
      <sheetData sheetId="4962" refreshError="1"/>
      <sheetData sheetId="4963" refreshError="1"/>
      <sheetData sheetId="4964" refreshError="1"/>
      <sheetData sheetId="4965" refreshError="1"/>
      <sheetData sheetId="4966" refreshError="1"/>
      <sheetData sheetId="4967" refreshError="1"/>
      <sheetData sheetId="4968" refreshError="1"/>
      <sheetData sheetId="4969" refreshError="1"/>
      <sheetData sheetId="4970" refreshError="1"/>
      <sheetData sheetId="4971" refreshError="1"/>
      <sheetData sheetId="4972" refreshError="1"/>
      <sheetData sheetId="4973" refreshError="1"/>
      <sheetData sheetId="4974" refreshError="1"/>
      <sheetData sheetId="4975" refreshError="1"/>
      <sheetData sheetId="4976" refreshError="1"/>
      <sheetData sheetId="4977" refreshError="1"/>
      <sheetData sheetId="4978" refreshError="1"/>
      <sheetData sheetId="4979" refreshError="1"/>
      <sheetData sheetId="4980" refreshError="1"/>
      <sheetData sheetId="4981" refreshError="1"/>
      <sheetData sheetId="4982" refreshError="1"/>
      <sheetData sheetId="4983" refreshError="1"/>
      <sheetData sheetId="4984" refreshError="1"/>
      <sheetData sheetId="4985" refreshError="1"/>
      <sheetData sheetId="4986" refreshError="1"/>
      <sheetData sheetId="4987" refreshError="1"/>
      <sheetData sheetId="4988" refreshError="1"/>
      <sheetData sheetId="4989" refreshError="1"/>
      <sheetData sheetId="4990" refreshError="1"/>
      <sheetData sheetId="4991" refreshError="1"/>
      <sheetData sheetId="4992" refreshError="1"/>
      <sheetData sheetId="4993" refreshError="1"/>
      <sheetData sheetId="4994" refreshError="1"/>
      <sheetData sheetId="4995" refreshError="1"/>
      <sheetData sheetId="4996" refreshError="1"/>
      <sheetData sheetId="4997" refreshError="1"/>
      <sheetData sheetId="4998" refreshError="1"/>
      <sheetData sheetId="4999" refreshError="1"/>
      <sheetData sheetId="5000" refreshError="1"/>
      <sheetData sheetId="5001" refreshError="1"/>
      <sheetData sheetId="5002" refreshError="1"/>
      <sheetData sheetId="5003" refreshError="1"/>
      <sheetData sheetId="5004" refreshError="1"/>
      <sheetData sheetId="5005" refreshError="1"/>
      <sheetData sheetId="5006" refreshError="1"/>
      <sheetData sheetId="5007" refreshError="1"/>
      <sheetData sheetId="5008" refreshError="1"/>
      <sheetData sheetId="5009" refreshError="1"/>
      <sheetData sheetId="5010" refreshError="1"/>
      <sheetData sheetId="5011" refreshError="1"/>
      <sheetData sheetId="5012" refreshError="1"/>
      <sheetData sheetId="5013" refreshError="1"/>
      <sheetData sheetId="5014" refreshError="1"/>
      <sheetData sheetId="5015" refreshError="1"/>
      <sheetData sheetId="5016" refreshError="1"/>
      <sheetData sheetId="5017" refreshError="1"/>
      <sheetData sheetId="5018" refreshError="1"/>
      <sheetData sheetId="5019" refreshError="1"/>
      <sheetData sheetId="5020" refreshError="1"/>
      <sheetData sheetId="5021" refreshError="1"/>
      <sheetData sheetId="5022" refreshError="1"/>
      <sheetData sheetId="5023" refreshError="1"/>
      <sheetData sheetId="5024" refreshError="1"/>
      <sheetData sheetId="5025" refreshError="1"/>
      <sheetData sheetId="5026" refreshError="1"/>
      <sheetData sheetId="5027" refreshError="1"/>
      <sheetData sheetId="5028" refreshError="1"/>
      <sheetData sheetId="5029" refreshError="1"/>
      <sheetData sheetId="5030" refreshError="1"/>
      <sheetData sheetId="5031" refreshError="1"/>
      <sheetData sheetId="5032" refreshError="1"/>
      <sheetData sheetId="5033" refreshError="1"/>
      <sheetData sheetId="5034" refreshError="1"/>
      <sheetData sheetId="5035" refreshError="1"/>
      <sheetData sheetId="5036" refreshError="1"/>
      <sheetData sheetId="5037" refreshError="1"/>
      <sheetData sheetId="5038" refreshError="1"/>
      <sheetData sheetId="5039" refreshError="1"/>
      <sheetData sheetId="5040" refreshError="1"/>
    </sheetDataSet>
  </externalBook>
</externalLink>
</file>

<file path=xl/externalLinks/externalLink2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타견적1"/>
      <sheetName val="타견적2"/>
      <sheetName val="타견적3"/>
      <sheetName val="견적대비표"/>
      <sheetName val="내역서"/>
      <sheetName val="단가대비표"/>
      <sheetName val="PANEL 중량산출"/>
      <sheetName val="중량산출"/>
      <sheetName val="수량산출"/>
      <sheetName val="송라초중학교(final)"/>
      <sheetName val="일위대가"/>
      <sheetName val="설계기준"/>
      <sheetName val="내역1"/>
      <sheetName val="조명시설"/>
      <sheetName val="일위_파일"/>
      <sheetName val="운임"/>
      <sheetName val="용수량(생활용수)"/>
    </sheetNames>
    <sheetDataSet>
      <sheetData sheetId="0"/>
      <sheetData sheetId="1"/>
      <sheetData sheetId="2"/>
      <sheetData sheetId="3"/>
      <sheetData sheetId="4"/>
      <sheetData sheetId="5"/>
      <sheetData sheetId="6"/>
      <sheetData sheetId="7"/>
      <sheetData sheetId="8" refreshError="1">
        <row r="3">
          <cell r="A3">
            <v>3</v>
          </cell>
          <cell r="B3" t="str">
            <v>송라 초,중학교 다목적 강당 무대기계장치</v>
          </cell>
        </row>
        <row r="4">
          <cell r="A4">
            <v>4</v>
          </cell>
          <cell r="B4" t="str">
            <v>다목적강당 무대기계장치</v>
          </cell>
          <cell r="C4" t="str">
            <v xml:space="preserve"> </v>
          </cell>
          <cell r="D4" t="str">
            <v>L/S</v>
          </cell>
          <cell r="E4">
            <v>1</v>
          </cell>
          <cell r="F4" t="str">
            <v xml:space="preserve"> </v>
          </cell>
          <cell r="H4" t="str">
            <v>NO.1-00-00</v>
          </cell>
        </row>
        <row r="5">
          <cell r="A5">
            <v>5</v>
          </cell>
          <cell r="B5" t="str">
            <v xml:space="preserve"> </v>
          </cell>
          <cell r="C5" t="str">
            <v xml:space="preserve"> </v>
          </cell>
          <cell r="D5" t="str">
            <v xml:space="preserve"> </v>
          </cell>
          <cell r="E5" t="str">
            <v xml:space="preserve"> </v>
          </cell>
          <cell r="F5" t="str">
            <v xml:space="preserve"> </v>
          </cell>
          <cell r="H5" t="str">
            <v xml:space="preserve"> </v>
          </cell>
        </row>
        <row r="6">
          <cell r="A6">
            <v>6</v>
          </cell>
          <cell r="F6" t="str">
            <v xml:space="preserve"> </v>
          </cell>
        </row>
        <row r="7">
          <cell r="A7">
            <v>7</v>
          </cell>
          <cell r="F7" t="str">
            <v xml:space="preserve"> </v>
          </cell>
        </row>
        <row r="8">
          <cell r="A8">
            <v>8</v>
          </cell>
          <cell r="F8" t="str">
            <v xml:space="preserve"> </v>
          </cell>
        </row>
        <row r="9">
          <cell r="A9">
            <v>9</v>
          </cell>
        </row>
        <row r="10">
          <cell r="A10">
            <v>10</v>
          </cell>
        </row>
        <row r="11">
          <cell r="A11">
            <v>11</v>
          </cell>
        </row>
        <row r="12">
          <cell r="A12">
            <v>12</v>
          </cell>
        </row>
        <row r="13">
          <cell r="A13">
            <v>13</v>
          </cell>
        </row>
        <row r="14">
          <cell r="A14">
            <v>14</v>
          </cell>
        </row>
        <row r="15">
          <cell r="A15">
            <v>15</v>
          </cell>
        </row>
        <row r="16">
          <cell r="A16">
            <v>16</v>
          </cell>
        </row>
        <row r="17">
          <cell r="A17">
            <v>17</v>
          </cell>
        </row>
        <row r="18">
          <cell r="A18">
            <v>18</v>
          </cell>
        </row>
        <row r="19">
          <cell r="A19">
            <v>19</v>
          </cell>
        </row>
        <row r="20">
          <cell r="A20">
            <v>20</v>
          </cell>
        </row>
        <row r="21">
          <cell r="A21">
            <v>21</v>
          </cell>
        </row>
        <row r="22">
          <cell r="A22">
            <v>22</v>
          </cell>
        </row>
        <row r="23">
          <cell r="A23">
            <v>23</v>
          </cell>
        </row>
        <row r="24">
          <cell r="A24">
            <v>24</v>
          </cell>
        </row>
        <row r="25">
          <cell r="A25">
            <v>25</v>
          </cell>
          <cell r="B25" t="str">
            <v>다목적강당 무대기계장치</v>
          </cell>
          <cell r="G25" t="str">
            <v xml:space="preserve"> </v>
          </cell>
          <cell r="H25" t="str">
            <v>NO.1-00-00</v>
          </cell>
        </row>
        <row r="26">
          <cell r="B26" t="str">
            <v>PLACARD BATTEN</v>
          </cell>
          <cell r="C26" t="str">
            <v>7,400L</v>
          </cell>
          <cell r="D26" t="str">
            <v>SET</v>
          </cell>
          <cell r="E26">
            <v>1</v>
          </cell>
          <cell r="H26" t="str">
            <v>NO.1-01-00</v>
          </cell>
        </row>
        <row r="27">
          <cell r="A27">
            <v>26</v>
          </cell>
          <cell r="B27" t="str">
            <v xml:space="preserve">DRAW CURTAIN </v>
          </cell>
          <cell r="C27" t="str">
            <v>8,660 x 3,300H</v>
          </cell>
          <cell r="D27" t="str">
            <v>SET</v>
          </cell>
          <cell r="E27">
            <v>1</v>
          </cell>
          <cell r="F27" t="str">
            <v xml:space="preserve"> </v>
          </cell>
          <cell r="H27" t="str">
            <v>NO.1-02-00</v>
          </cell>
        </row>
        <row r="28">
          <cell r="A28">
            <v>27</v>
          </cell>
          <cell r="B28" t="str">
            <v xml:space="preserve">ROLL SCREEN </v>
          </cell>
          <cell r="C28" t="str">
            <v>1,800L x 1,200H</v>
          </cell>
          <cell r="D28" t="str">
            <v>SET</v>
          </cell>
          <cell r="E28">
            <v>1</v>
          </cell>
          <cell r="F28" t="str">
            <v xml:space="preserve"> </v>
          </cell>
          <cell r="H28" t="str">
            <v>NO.1-03-00</v>
          </cell>
        </row>
        <row r="29">
          <cell r="A29">
            <v>28</v>
          </cell>
          <cell r="B29" t="str">
            <v>ROLL FLAG</v>
          </cell>
          <cell r="C29" t="str">
            <v>3,500L x 2,500H</v>
          </cell>
          <cell r="D29" t="str">
            <v>SET</v>
          </cell>
          <cell r="E29">
            <v>1</v>
          </cell>
          <cell r="H29" t="str">
            <v>NO.1-04-00</v>
          </cell>
        </row>
        <row r="30">
          <cell r="A30">
            <v>29</v>
          </cell>
          <cell r="B30" t="str">
            <v>COVER CURTAIN</v>
          </cell>
          <cell r="C30" t="str">
            <v>8,800 x 3,500H</v>
          </cell>
          <cell r="D30" t="str">
            <v>SET</v>
          </cell>
          <cell r="E30">
            <v>1</v>
          </cell>
          <cell r="H30" t="str">
            <v>NO.1-05-00</v>
          </cell>
        </row>
        <row r="31">
          <cell r="A31">
            <v>30</v>
          </cell>
          <cell r="B31" t="str">
            <v>WINDOW DARKEN CURTAIN</v>
          </cell>
          <cell r="C31" t="str">
            <v>4,050L x 3,500H</v>
          </cell>
          <cell r="D31" t="str">
            <v>SET</v>
          </cell>
          <cell r="E31">
            <v>6</v>
          </cell>
          <cell r="H31" t="str">
            <v>NO.1-06-00</v>
          </cell>
        </row>
        <row r="32">
          <cell r="A32">
            <v>31</v>
          </cell>
          <cell r="B32" t="str">
            <v>DOOR DARKEN CURTAIN</v>
          </cell>
          <cell r="C32" t="str">
            <v>4,050L x 3,500H</v>
          </cell>
          <cell r="D32" t="str">
            <v>SET</v>
          </cell>
          <cell r="E32">
            <v>2</v>
          </cell>
          <cell r="H32" t="str">
            <v>NO.1-06-00</v>
          </cell>
        </row>
        <row r="33">
          <cell r="A33">
            <v>32</v>
          </cell>
          <cell r="B33" t="str">
            <v>GRID IRON</v>
          </cell>
          <cell r="C33" t="str">
            <v>8600L x 900D</v>
          </cell>
          <cell r="D33" t="str">
            <v>L/S</v>
          </cell>
          <cell r="E33">
            <v>1</v>
          </cell>
          <cell r="H33" t="str">
            <v>NO.1-07-00</v>
          </cell>
        </row>
        <row r="34">
          <cell r="A34">
            <v>33</v>
          </cell>
          <cell r="B34" t="str">
            <v>CONTROL PANEL</v>
          </cell>
          <cell r="C34" t="str">
            <v>600L x 1,000H x 250W</v>
          </cell>
          <cell r="D34" t="str">
            <v>SET</v>
          </cell>
          <cell r="E34">
            <v>1</v>
          </cell>
          <cell r="H34" t="str">
            <v>NO.1-08-00</v>
          </cell>
        </row>
        <row r="35">
          <cell r="A35">
            <v>34</v>
          </cell>
          <cell r="B35" t="str">
            <v>CONTROL BOARD</v>
          </cell>
          <cell r="C35" t="str">
            <v xml:space="preserve"> </v>
          </cell>
          <cell r="D35" t="str">
            <v>SET</v>
          </cell>
          <cell r="E35">
            <v>1</v>
          </cell>
          <cell r="H35" t="str">
            <v>NO.1-09-00</v>
          </cell>
        </row>
        <row r="36">
          <cell r="A36">
            <v>35</v>
          </cell>
          <cell r="B36" t="str">
            <v>배관 및 배선</v>
          </cell>
          <cell r="C36" t="str">
            <v xml:space="preserve"> </v>
          </cell>
          <cell r="D36" t="str">
            <v>식</v>
          </cell>
          <cell r="E36">
            <v>1</v>
          </cell>
          <cell r="H36" t="str">
            <v>NO.1-10-00</v>
          </cell>
        </row>
        <row r="37">
          <cell r="A37">
            <v>36</v>
          </cell>
        </row>
        <row r="38">
          <cell r="A38">
            <v>37</v>
          </cell>
        </row>
        <row r="39">
          <cell r="A39">
            <v>38</v>
          </cell>
          <cell r="B39" t="str">
            <v xml:space="preserve"> </v>
          </cell>
          <cell r="C39" t="str">
            <v xml:space="preserve"> </v>
          </cell>
          <cell r="D39" t="str">
            <v xml:space="preserve"> </v>
          </cell>
          <cell r="E39" t="str">
            <v xml:space="preserve"> </v>
          </cell>
          <cell r="H39" t="str">
            <v xml:space="preserve"> </v>
          </cell>
        </row>
        <row r="40">
          <cell r="A40">
            <v>39</v>
          </cell>
          <cell r="B40" t="str">
            <v xml:space="preserve"> </v>
          </cell>
          <cell r="C40" t="str">
            <v xml:space="preserve"> </v>
          </cell>
          <cell r="D40" t="str">
            <v xml:space="preserve"> </v>
          </cell>
          <cell r="E40" t="str">
            <v xml:space="preserve"> </v>
          </cell>
          <cell r="H40" t="str">
            <v xml:space="preserve"> </v>
          </cell>
        </row>
        <row r="41">
          <cell r="A41">
            <v>40</v>
          </cell>
        </row>
        <row r="42">
          <cell r="A42">
            <v>41</v>
          </cell>
        </row>
        <row r="43">
          <cell r="A43">
            <v>42</v>
          </cell>
        </row>
        <row r="44">
          <cell r="A44" t="e">
            <v>#REF!</v>
          </cell>
        </row>
        <row r="45">
          <cell r="A45" t="e">
            <v>#REF!</v>
          </cell>
        </row>
        <row r="46">
          <cell r="A46" t="e">
            <v>#REF!</v>
          </cell>
        </row>
        <row r="47">
          <cell r="A47" t="e">
            <v>#REF!</v>
          </cell>
          <cell r="B47" t="str">
            <v>공사명: PLACARD BATTEN (7,400L)</v>
          </cell>
          <cell r="H47" t="str">
            <v>NO.1-1-00</v>
          </cell>
        </row>
        <row r="48">
          <cell r="A48" t="e">
            <v>#REF!</v>
          </cell>
          <cell r="B48" t="str">
            <v>MACHINE PART</v>
          </cell>
          <cell r="C48" t="str">
            <v>1.5KW x 4P用</v>
          </cell>
          <cell r="D48" t="str">
            <v>SET</v>
          </cell>
          <cell r="E48">
            <v>1</v>
          </cell>
          <cell r="F48" t="str">
            <v xml:space="preserve"> </v>
          </cell>
          <cell r="H48" t="str">
            <v>일위대가-1</v>
          </cell>
        </row>
        <row r="49">
          <cell r="A49" t="e">
            <v>#REF!</v>
          </cell>
          <cell r="B49" t="str">
            <v>AL - DRUM</v>
          </cell>
          <cell r="C49" t="str">
            <v>Ø300 x 4줄</v>
          </cell>
          <cell r="D49" t="str">
            <v>EA</v>
          </cell>
          <cell r="E49">
            <v>1</v>
          </cell>
          <cell r="F49" t="str">
            <v>WIRE POINT 4줄</v>
          </cell>
        </row>
        <row r="50">
          <cell r="A50" t="e">
            <v>#REF!</v>
          </cell>
          <cell r="B50" t="str">
            <v>MACHINE FRAME</v>
          </cell>
          <cell r="C50" t="str">
            <v>1.5KW x 4P用</v>
          </cell>
          <cell r="D50" t="str">
            <v>EA</v>
          </cell>
          <cell r="E50">
            <v>1</v>
          </cell>
          <cell r="F50" t="str">
            <v>MACHINE PART 고정용</v>
          </cell>
        </row>
        <row r="51">
          <cell r="A51" t="e">
            <v>#REF!</v>
          </cell>
          <cell r="B51" t="str">
            <v>BOLT, NUT, W/S, S/W</v>
          </cell>
          <cell r="C51" t="str">
            <v>M16 x 50L</v>
          </cell>
          <cell r="D51" t="str">
            <v>SET</v>
          </cell>
          <cell r="E51">
            <v>6</v>
          </cell>
          <cell r="F51" t="str">
            <v xml:space="preserve">M/C FRME 1SET당 6SET이므로 </v>
          </cell>
        </row>
        <row r="52">
          <cell r="A52" t="e">
            <v>#REF!</v>
          </cell>
          <cell r="B52" t="str">
            <v>VERTICAL ROLLER</v>
          </cell>
          <cell r="C52" t="str">
            <v>Ø200 x 22L</v>
          </cell>
          <cell r="D52" t="str">
            <v>EA</v>
          </cell>
          <cell r="E52">
            <v>3</v>
          </cell>
          <cell r="F52" t="str">
            <v xml:space="preserve">WIRE ROPE 1줄당 1SET이므로 </v>
          </cell>
        </row>
        <row r="53">
          <cell r="A53" t="e">
            <v>#REF!</v>
          </cell>
          <cell r="B53" t="str">
            <v>VERTICAL ROLLER</v>
          </cell>
          <cell r="C53" t="str">
            <v>Ø220 x 35L</v>
          </cell>
          <cell r="D53" t="str">
            <v>EA</v>
          </cell>
          <cell r="E53">
            <v>1</v>
          </cell>
          <cell r="F53" t="str">
            <v xml:space="preserve">WIRE ROPE 1줄당 1SET이므로 </v>
          </cell>
        </row>
        <row r="54">
          <cell r="A54" t="e">
            <v>#REF!</v>
          </cell>
          <cell r="B54" t="str">
            <v>BOLT, NUT, W/S, S/W</v>
          </cell>
          <cell r="C54" t="str">
            <v>M16 x 40L</v>
          </cell>
          <cell r="D54" t="str">
            <v>SET</v>
          </cell>
          <cell r="E54">
            <v>16</v>
          </cell>
          <cell r="F54" t="str">
            <v>VERTICAL ROLLER 1SET당 4SET이므로 4줄x4SET = 16SET</v>
          </cell>
        </row>
        <row r="55">
          <cell r="A55" t="e">
            <v>#REF!</v>
          </cell>
          <cell r="B55" t="str">
            <v>WIRE ROPE</v>
          </cell>
          <cell r="C55" t="str">
            <v>Ø6 x 7 x 19</v>
          </cell>
          <cell r="D55" t="str">
            <v>M</v>
          </cell>
          <cell r="E55">
            <v>62</v>
          </cell>
          <cell r="F55" t="str">
            <v>WIRE 1줄당 (7M+7M)=14M, 14x4줄= 56x1.1(할증10%)=61.6M 약 61.6M</v>
          </cell>
          <cell r="G55" t="str">
            <v>10%</v>
          </cell>
        </row>
        <row r="56">
          <cell r="A56" t="e">
            <v>#REF!</v>
          </cell>
          <cell r="B56" t="str">
            <v>WIRE CLIP</v>
          </cell>
          <cell r="C56" t="str">
            <v>Ø6용</v>
          </cell>
          <cell r="D56" t="str">
            <v>EA</v>
          </cell>
          <cell r="E56">
            <v>16</v>
          </cell>
          <cell r="F56" t="str">
            <v>WIRE 1줄당 4EA이므로, 4EAx4줄= 16EA</v>
          </cell>
          <cell r="G56" t="str">
            <v xml:space="preserve"> </v>
          </cell>
        </row>
        <row r="57">
          <cell r="A57" t="e">
            <v>#REF!</v>
          </cell>
          <cell r="B57" t="str">
            <v>THIMBLE</v>
          </cell>
          <cell r="C57" t="str">
            <v>Ø6용</v>
          </cell>
          <cell r="D57" t="str">
            <v>EA</v>
          </cell>
          <cell r="E57">
            <v>4</v>
          </cell>
          <cell r="F57" t="str">
            <v>WIRE 1줄당 1EA이므로, 1EAx4줄= 4EA</v>
          </cell>
        </row>
        <row r="58">
          <cell r="A58" t="e">
            <v>#REF!</v>
          </cell>
          <cell r="B58" t="str">
            <v>SHACKLE</v>
          </cell>
          <cell r="C58" t="str">
            <v>#10</v>
          </cell>
          <cell r="D58" t="str">
            <v>EA</v>
          </cell>
          <cell r="E58">
            <v>4</v>
          </cell>
          <cell r="F58" t="str">
            <v>WIRE 1줄당 1EA이므로, 1EAx4줄= 4EA</v>
          </cell>
        </row>
        <row r="59">
          <cell r="A59" t="e">
            <v>#REF!</v>
          </cell>
          <cell r="B59" t="str">
            <v>PIPE BAND</v>
          </cell>
          <cell r="C59" t="str">
            <v>Ø48.6 용</v>
          </cell>
          <cell r="D59" t="str">
            <v>EA</v>
          </cell>
          <cell r="E59">
            <v>4</v>
          </cell>
          <cell r="F59" t="str">
            <v>WIRE 1줄당 1EA이므로, 1EAx4줄= 4EA</v>
          </cell>
        </row>
        <row r="60">
          <cell r="A60" t="e">
            <v>#REF!</v>
          </cell>
          <cell r="B60" t="str">
            <v>BOLT,NUT,W/S,S/W</v>
          </cell>
          <cell r="C60" t="str">
            <v>M10 x 30L</v>
          </cell>
          <cell r="D60" t="str">
            <v>SET</v>
          </cell>
          <cell r="E60">
            <v>8</v>
          </cell>
          <cell r="F60" t="str">
            <v>WIRE 1줄당 2EA이므로, 2EAx4줄= 8EA</v>
          </cell>
        </row>
        <row r="61">
          <cell r="A61" t="e">
            <v>#REF!</v>
          </cell>
          <cell r="B61" t="str">
            <v>PIPE</v>
          </cell>
          <cell r="C61" t="str">
            <v>Ø48.6</v>
          </cell>
          <cell r="D61" t="str">
            <v>본</v>
          </cell>
          <cell r="E61">
            <v>2</v>
          </cell>
          <cell r="F61" t="str">
            <v>PIPE 本당 6M이므로 7.4/6= 1.23本  약 2本</v>
          </cell>
        </row>
        <row r="62">
          <cell r="A62" t="e">
            <v>#REF!</v>
          </cell>
          <cell r="B62" t="str">
            <v>PIPE CAP</v>
          </cell>
          <cell r="C62" t="str">
            <v>Ø48.6용</v>
          </cell>
          <cell r="D62" t="str">
            <v>EA</v>
          </cell>
          <cell r="E62">
            <v>2</v>
          </cell>
          <cell r="F62" t="str">
            <v>양끝단 처리</v>
          </cell>
        </row>
        <row r="63">
          <cell r="A63" t="e">
            <v>#REF!</v>
          </cell>
          <cell r="B63" t="str">
            <v>PIPE JOINT</v>
          </cell>
          <cell r="C63" t="str">
            <v>Ø48.6용</v>
          </cell>
          <cell r="D63" t="str">
            <v>EA</v>
          </cell>
          <cell r="E63">
            <v>1</v>
          </cell>
          <cell r="F63" t="str">
            <v>PIPE 2本이므로 연결부분 1SET</v>
          </cell>
          <cell r="G63" t="str">
            <v xml:space="preserve"> </v>
          </cell>
          <cell r="H63" t="str">
            <v xml:space="preserve"> </v>
          </cell>
        </row>
        <row r="64">
          <cell r="A64" t="e">
            <v>#REF!</v>
          </cell>
          <cell r="B64" t="str">
            <v>도 장 비</v>
          </cell>
          <cell r="C64" t="str">
            <v>각 2회</v>
          </cell>
          <cell r="D64" t="str">
            <v>M2</v>
          </cell>
          <cell r="E64">
            <v>8</v>
          </cell>
          <cell r="F64" t="str">
            <v>FRAME(1.4)+ROLLER.22L(1.2x3SET)+ROLLER.35L(1.4)</v>
          </cell>
        </row>
        <row r="65">
          <cell r="F65" t="str">
            <v>+P.BAND(0.2x4SET)+PIPE(1.13) = 8.33M2 약 8M2</v>
          </cell>
        </row>
        <row r="68">
          <cell r="A68" t="e">
            <v>#REF!</v>
          </cell>
        </row>
        <row r="69">
          <cell r="A69" t="e">
            <v>#REF!</v>
          </cell>
          <cell r="B69" t="str">
            <v>공사명: DRAW CURTAIN (8,660L x 3,300H)</v>
          </cell>
          <cell r="H69" t="str">
            <v>NO.1-02-00</v>
          </cell>
        </row>
        <row r="70">
          <cell r="A70" t="e">
            <v>#REF!</v>
          </cell>
          <cell r="B70" t="str">
            <v>소형MOTOR</v>
          </cell>
          <cell r="C70" t="str">
            <v>40W</v>
          </cell>
          <cell r="D70" t="str">
            <v>SET</v>
          </cell>
          <cell r="E70">
            <v>1</v>
          </cell>
          <cell r="F70" t="str">
            <v xml:space="preserve"> </v>
          </cell>
        </row>
        <row r="71">
          <cell r="B71" t="str">
            <v>MOTOR BRACKET</v>
          </cell>
          <cell r="D71" t="str">
            <v>SET</v>
          </cell>
          <cell r="E71">
            <v>1</v>
          </cell>
        </row>
        <row r="72">
          <cell r="B72" t="str">
            <v>REDUCER</v>
          </cell>
          <cell r="C72" t="str">
            <v>15:1</v>
          </cell>
          <cell r="D72" t="str">
            <v>SET</v>
          </cell>
          <cell r="E72">
            <v>1</v>
          </cell>
        </row>
        <row r="73">
          <cell r="B73" t="str">
            <v>S.Q PIPE</v>
          </cell>
          <cell r="C73" t="str">
            <v>ㅁ-50 x 50 x 2.3t</v>
          </cell>
          <cell r="D73" t="str">
            <v>本</v>
          </cell>
          <cell r="E73">
            <v>2</v>
          </cell>
          <cell r="F73" t="str">
            <v>8.66/6M=1.44 약 2本</v>
          </cell>
        </row>
        <row r="74">
          <cell r="B74" t="str">
            <v>AL RAIL</v>
          </cell>
          <cell r="C74" t="str">
            <v>주문 제작</v>
          </cell>
          <cell r="D74" t="str">
            <v>M</v>
          </cell>
          <cell r="E74">
            <v>9</v>
          </cell>
          <cell r="F74" t="str">
            <v>8.66M 약 9M</v>
          </cell>
        </row>
        <row r="75">
          <cell r="B75" t="str">
            <v>DRIVE PULLEY</v>
          </cell>
          <cell r="C75" t="str">
            <v>Ø60</v>
          </cell>
          <cell r="D75" t="str">
            <v>EA</v>
          </cell>
          <cell r="E75">
            <v>1</v>
          </cell>
        </row>
        <row r="76">
          <cell r="B76" t="str">
            <v>ADJUST BRACKET</v>
          </cell>
          <cell r="D76" t="str">
            <v>EA</v>
          </cell>
          <cell r="E76">
            <v>1</v>
          </cell>
        </row>
        <row r="77">
          <cell r="B77" t="str">
            <v>MASTER CARRIER</v>
          </cell>
          <cell r="C77" t="str">
            <v>주문 제작</v>
          </cell>
          <cell r="D77" t="str">
            <v>EA</v>
          </cell>
          <cell r="E77">
            <v>2</v>
          </cell>
          <cell r="F77" t="str">
            <v>좌,우 최선단에</v>
          </cell>
        </row>
        <row r="78">
          <cell r="B78" t="str">
            <v>SINGLE CARRIER</v>
          </cell>
          <cell r="C78" t="str">
            <v>주문 제작</v>
          </cell>
          <cell r="D78" t="str">
            <v>EA</v>
          </cell>
          <cell r="E78">
            <v>44</v>
          </cell>
          <cell r="F78" t="str">
            <v>(8.66/0.2)x2=43.43EA 약 44EA</v>
          </cell>
        </row>
        <row r="79">
          <cell r="B79" t="str">
            <v>ROPE</v>
          </cell>
          <cell r="C79" t="str">
            <v>SUSØ1.6</v>
          </cell>
          <cell r="D79" t="str">
            <v>M</v>
          </cell>
          <cell r="E79">
            <v>17</v>
          </cell>
          <cell r="F79" t="str">
            <v>8.6x2=17.2M</v>
          </cell>
        </row>
        <row r="80">
          <cell r="B80" t="str">
            <v>LIMIT SWITCH</v>
          </cell>
          <cell r="D80" t="str">
            <v>EA</v>
          </cell>
          <cell r="E80">
            <v>1</v>
          </cell>
        </row>
        <row r="81">
          <cell r="B81" t="str">
            <v>CURTAIN</v>
          </cell>
          <cell r="C81" t="str">
            <v>(VELVET선방염지)</v>
          </cell>
          <cell r="D81" t="str">
            <v>M2</v>
          </cell>
          <cell r="E81">
            <v>109</v>
          </cell>
          <cell r="F81" t="str">
            <v>(8.66x할증350%)=30.31, 3.3+가공여유(0.3)=3.6, 30.31x3.6=109.11M2 약 109M2</v>
          </cell>
          <cell r="G81">
            <v>3.5</v>
          </cell>
        </row>
        <row r="82">
          <cell r="B82" t="str">
            <v>PIPE</v>
          </cell>
          <cell r="C82" t="str">
            <v>Ø27.2</v>
          </cell>
          <cell r="D82" t="str">
            <v>本</v>
          </cell>
          <cell r="E82">
            <v>2</v>
          </cell>
          <cell r="F82" t="str">
            <v>8.66/6M=1.44 약 2本</v>
          </cell>
        </row>
        <row r="83">
          <cell r="B83" t="str">
            <v>PIPE CAP</v>
          </cell>
          <cell r="C83" t="str">
            <v>Ø27.2</v>
          </cell>
          <cell r="D83" t="str">
            <v>EA</v>
          </cell>
          <cell r="E83">
            <v>2</v>
          </cell>
          <cell r="F83" t="str">
            <v>양끝단 처리</v>
          </cell>
        </row>
        <row r="84">
          <cell r="B84" t="str">
            <v>PIPE JOINT</v>
          </cell>
          <cell r="C84" t="str">
            <v>Ø27.2</v>
          </cell>
          <cell r="D84" t="str">
            <v>EA</v>
          </cell>
          <cell r="E84">
            <v>1</v>
          </cell>
          <cell r="F84" t="str">
            <v>PIPE 2本이므로 연결부분 1SET</v>
          </cell>
          <cell r="G84" t="str">
            <v xml:space="preserve"> </v>
          </cell>
          <cell r="H84" t="str">
            <v xml:space="preserve"> </v>
          </cell>
        </row>
        <row r="85">
          <cell r="B85" t="str">
            <v>HEAD CURTAIN</v>
          </cell>
          <cell r="C85" t="str">
            <v>(VELVET선방염지)</v>
          </cell>
          <cell r="D85" t="str">
            <v>M2</v>
          </cell>
          <cell r="E85">
            <v>17</v>
          </cell>
          <cell r="F85" t="str">
            <v>(8.66x할증250%)=21.65, 0.5+가공여유(0.3)=0.8, 21.65x0.8=17.32 약 17M2</v>
          </cell>
          <cell r="G85">
            <v>2.5</v>
          </cell>
        </row>
        <row r="86">
          <cell r="B86" t="str">
            <v>도장비</v>
          </cell>
          <cell r="D86" t="str">
            <v>M2</v>
          </cell>
          <cell r="E86">
            <v>2.5</v>
          </cell>
          <cell r="F86" t="str">
            <v>ㅁ50x50 (1.73)+ Ø27.2 (0.73)=약 2.46M2</v>
          </cell>
        </row>
        <row r="88">
          <cell r="E88" t="str">
            <v xml:space="preserve"> </v>
          </cell>
        </row>
        <row r="90">
          <cell r="A90" t="e">
            <v>#REF!</v>
          </cell>
        </row>
        <row r="91">
          <cell r="A91" t="e">
            <v>#REF!</v>
          </cell>
          <cell r="B91" t="str">
            <v xml:space="preserve">공사명 : ROLL SCREEN (4,000L x 3,000H)        </v>
          </cell>
          <cell r="D91" t="str">
            <v xml:space="preserve"> </v>
          </cell>
          <cell r="E91" t="str">
            <v xml:space="preserve"> </v>
          </cell>
          <cell r="F91" t="str">
            <v xml:space="preserve"> </v>
          </cell>
          <cell r="H91" t="str">
            <v>NO.1-03-00</v>
          </cell>
        </row>
        <row r="92">
          <cell r="A92" t="e">
            <v>#REF!</v>
          </cell>
          <cell r="B92" t="str">
            <v>원추형 MOTOR</v>
          </cell>
          <cell r="C92" t="str">
            <v>190W</v>
          </cell>
          <cell r="D92" t="str">
            <v>SET</v>
          </cell>
          <cell r="E92">
            <v>1</v>
          </cell>
          <cell r="F92" t="str">
            <v xml:space="preserve"> </v>
          </cell>
        </row>
        <row r="93">
          <cell r="A93" t="e">
            <v>#REF!</v>
          </cell>
          <cell r="B93" t="str">
            <v>LIMIT SWITCH BOX</v>
          </cell>
          <cell r="C93" t="str">
            <v xml:space="preserve"> </v>
          </cell>
          <cell r="D93" t="str">
            <v>SET</v>
          </cell>
          <cell r="E93">
            <v>1</v>
          </cell>
          <cell r="F93" t="str">
            <v xml:space="preserve"> </v>
          </cell>
        </row>
        <row r="94">
          <cell r="A94" t="e">
            <v>#REF!</v>
          </cell>
          <cell r="B94" t="str">
            <v>BUSHING</v>
          </cell>
          <cell r="C94" t="str">
            <v xml:space="preserve"> </v>
          </cell>
          <cell r="D94" t="str">
            <v>EA</v>
          </cell>
          <cell r="E94">
            <v>2</v>
          </cell>
          <cell r="F94" t="str">
            <v xml:space="preserve">ROLL SCREEN 2곳 </v>
          </cell>
        </row>
        <row r="95">
          <cell r="A95" t="e">
            <v>#REF!</v>
          </cell>
          <cell r="B95" t="str">
            <v>BEARING DIE</v>
          </cell>
          <cell r="C95" t="str">
            <v xml:space="preserve"> </v>
          </cell>
          <cell r="D95" t="str">
            <v>EA</v>
          </cell>
          <cell r="E95">
            <v>2</v>
          </cell>
          <cell r="F95" t="str">
            <v xml:space="preserve"> </v>
          </cell>
        </row>
        <row r="96">
          <cell r="A96" t="e">
            <v>#REF!</v>
          </cell>
          <cell r="B96" t="str">
            <v>주물 PIPE</v>
          </cell>
          <cell r="C96" t="str">
            <v>Ø53</v>
          </cell>
          <cell r="D96" t="str">
            <v>M</v>
          </cell>
          <cell r="E96">
            <v>4</v>
          </cell>
          <cell r="F96" t="str">
            <v xml:space="preserve"> </v>
          </cell>
        </row>
        <row r="97">
          <cell r="A97" t="e">
            <v>#REF!</v>
          </cell>
          <cell r="B97" t="str">
            <v>BALANCE PIPE</v>
          </cell>
          <cell r="C97" t="str">
            <v>Ø27.2</v>
          </cell>
          <cell r="D97" t="str">
            <v>本</v>
          </cell>
          <cell r="E97">
            <v>1</v>
          </cell>
          <cell r="F97" t="str">
            <v xml:space="preserve">1本 = 6M </v>
          </cell>
        </row>
        <row r="98">
          <cell r="A98" t="e">
            <v>#REF!</v>
          </cell>
          <cell r="B98" t="str">
            <v>SCREEN</v>
          </cell>
          <cell r="C98" t="str">
            <v>ULTRA MATE</v>
          </cell>
          <cell r="D98" t="str">
            <v>M2</v>
          </cell>
          <cell r="E98">
            <v>15</v>
          </cell>
          <cell r="F98" t="str">
            <v>4M x (3M+0.8(가공여유)) = 15.2M2 약 15M2</v>
          </cell>
        </row>
        <row r="99">
          <cell r="A99" t="e">
            <v>#REF!</v>
          </cell>
          <cell r="B99" t="str">
            <v>SCREEN BOX A'SSY</v>
          </cell>
          <cell r="C99" t="str">
            <v xml:space="preserve"> </v>
          </cell>
          <cell r="D99" t="str">
            <v>SET</v>
          </cell>
          <cell r="E99">
            <v>1</v>
          </cell>
          <cell r="F99" t="str">
            <v xml:space="preserve"> </v>
          </cell>
        </row>
        <row r="100">
          <cell r="A100" t="e">
            <v>#REF!</v>
          </cell>
          <cell r="B100" t="str">
            <v>도 장 비</v>
          </cell>
          <cell r="C100" t="str">
            <v>각 2회</v>
          </cell>
          <cell r="D100" t="str">
            <v>M2</v>
          </cell>
          <cell r="E100">
            <v>5</v>
          </cell>
          <cell r="F100" t="str">
            <v>BOX(2)+BUSHING.DIE(0.8x2)+PIPE(0.66)+Ø27.2(0.34)= 4.6M2 약 5M2</v>
          </cell>
        </row>
        <row r="101">
          <cell r="A101" t="e">
            <v>#REF!</v>
          </cell>
          <cell r="B101" t="str">
            <v xml:space="preserve"> </v>
          </cell>
          <cell r="C101" t="str">
            <v xml:space="preserve"> </v>
          </cell>
          <cell r="D101" t="str">
            <v xml:space="preserve"> </v>
          </cell>
          <cell r="E101" t="str">
            <v xml:space="preserve"> </v>
          </cell>
          <cell r="F101" t="str">
            <v xml:space="preserve"> </v>
          </cell>
        </row>
        <row r="102">
          <cell r="A102" t="e">
            <v>#REF!</v>
          </cell>
          <cell r="B102" t="str">
            <v xml:space="preserve"> </v>
          </cell>
          <cell r="C102" t="str">
            <v xml:space="preserve"> </v>
          </cell>
          <cell r="D102" t="str">
            <v xml:space="preserve"> </v>
          </cell>
          <cell r="E102" t="str">
            <v xml:space="preserve"> </v>
          </cell>
          <cell r="F102" t="str">
            <v xml:space="preserve"> </v>
          </cell>
        </row>
        <row r="103">
          <cell r="A103" t="e">
            <v>#REF!</v>
          </cell>
        </row>
        <row r="104">
          <cell r="A104" t="e">
            <v>#REF!</v>
          </cell>
        </row>
        <row r="105">
          <cell r="A105" t="e">
            <v>#REF!</v>
          </cell>
        </row>
        <row r="106">
          <cell r="A106" t="e">
            <v>#REF!</v>
          </cell>
        </row>
        <row r="107">
          <cell r="A107" t="e">
            <v>#REF!</v>
          </cell>
        </row>
        <row r="108">
          <cell r="A108" t="e">
            <v>#REF!</v>
          </cell>
        </row>
        <row r="109">
          <cell r="A109" t="e">
            <v>#REF!</v>
          </cell>
        </row>
        <row r="110">
          <cell r="A110" t="e">
            <v>#REF!</v>
          </cell>
        </row>
        <row r="111">
          <cell r="A111" t="e">
            <v>#REF!</v>
          </cell>
        </row>
        <row r="112">
          <cell r="A112" t="e">
            <v>#REF!</v>
          </cell>
        </row>
        <row r="113">
          <cell r="A113" t="e">
            <v>#REF!</v>
          </cell>
          <cell r="B113" t="str">
            <v xml:space="preserve">공사명 : ROLL FLAG  (2,100L x 3,000H)   </v>
          </cell>
          <cell r="G113" t="str">
            <v xml:space="preserve"> </v>
          </cell>
          <cell r="H113" t="str">
            <v>NO.1-04-00</v>
          </cell>
        </row>
        <row r="114">
          <cell r="A114" t="e">
            <v>#REF!</v>
          </cell>
          <cell r="B114" t="str">
            <v>원추형 MOTOR</v>
          </cell>
          <cell r="C114" t="str">
            <v>100W</v>
          </cell>
          <cell r="D114" t="str">
            <v>SET</v>
          </cell>
          <cell r="E114">
            <v>1</v>
          </cell>
          <cell r="F114" t="str">
            <v xml:space="preserve"> </v>
          </cell>
        </row>
        <row r="115">
          <cell r="A115" t="e">
            <v>#REF!</v>
          </cell>
          <cell r="B115" t="str">
            <v>LIMIT SWITCH BOX</v>
          </cell>
          <cell r="C115" t="str">
            <v xml:space="preserve"> </v>
          </cell>
          <cell r="D115" t="str">
            <v>SET</v>
          </cell>
          <cell r="E115">
            <v>1</v>
          </cell>
          <cell r="F115" t="str">
            <v xml:space="preserve"> </v>
          </cell>
        </row>
        <row r="116">
          <cell r="A116" t="e">
            <v>#REF!</v>
          </cell>
          <cell r="B116" t="str">
            <v>BUSHING</v>
          </cell>
          <cell r="C116" t="str">
            <v xml:space="preserve"> </v>
          </cell>
          <cell r="D116" t="str">
            <v>EA</v>
          </cell>
          <cell r="E116">
            <v>2</v>
          </cell>
          <cell r="F116" t="str">
            <v xml:space="preserve">ROLL SCREEN 2곳 </v>
          </cell>
        </row>
        <row r="117">
          <cell r="A117" t="e">
            <v>#REF!</v>
          </cell>
          <cell r="B117" t="str">
            <v>BEARING DIE</v>
          </cell>
          <cell r="C117" t="str">
            <v xml:space="preserve"> </v>
          </cell>
          <cell r="D117" t="str">
            <v>EA</v>
          </cell>
          <cell r="E117">
            <v>2</v>
          </cell>
          <cell r="F117" t="str">
            <v xml:space="preserve"> </v>
          </cell>
        </row>
        <row r="118">
          <cell r="A118" t="e">
            <v>#REF!</v>
          </cell>
          <cell r="B118" t="str">
            <v>주물PIPE</v>
          </cell>
          <cell r="C118" t="str">
            <v>Ø53</v>
          </cell>
          <cell r="D118" t="str">
            <v>M</v>
          </cell>
          <cell r="E118">
            <v>2.1</v>
          </cell>
          <cell r="F118" t="str">
            <v xml:space="preserve"> </v>
          </cell>
        </row>
        <row r="119">
          <cell r="A119" t="e">
            <v>#REF!</v>
          </cell>
          <cell r="B119" t="str">
            <v>BALANCE PIPE</v>
          </cell>
          <cell r="C119" t="str">
            <v>Ø27.2</v>
          </cell>
          <cell r="D119" t="str">
            <v>M</v>
          </cell>
          <cell r="E119">
            <v>2.1</v>
          </cell>
          <cell r="F119" t="str">
            <v xml:space="preserve"> </v>
          </cell>
        </row>
        <row r="120">
          <cell r="A120" t="e">
            <v>#REF!</v>
          </cell>
          <cell r="B120" t="str">
            <v>FLAG</v>
          </cell>
          <cell r="C120" t="str">
            <v>ULTRA-MATE</v>
          </cell>
          <cell r="D120" t="str">
            <v>M2</v>
          </cell>
          <cell r="E120">
            <v>6</v>
          </cell>
          <cell r="F120" t="str">
            <v>2.1M x (3M+0.8(가공여유)) = 5.9M2 약 6M2</v>
          </cell>
        </row>
        <row r="121">
          <cell r="A121" t="e">
            <v>#REF!</v>
          </cell>
          <cell r="B121" t="str">
            <v>씰크 인쇄</v>
          </cell>
          <cell r="C121" t="str">
            <v xml:space="preserve"> </v>
          </cell>
          <cell r="D121" t="str">
            <v>SET</v>
          </cell>
          <cell r="E121">
            <v>1</v>
          </cell>
          <cell r="F121" t="str">
            <v xml:space="preserve"> </v>
          </cell>
        </row>
        <row r="122">
          <cell r="A122" t="e">
            <v>#REF!</v>
          </cell>
          <cell r="B122" t="str">
            <v>FLAG BOX A'SSY</v>
          </cell>
          <cell r="C122" t="str">
            <v xml:space="preserve"> </v>
          </cell>
          <cell r="D122" t="str">
            <v>SET</v>
          </cell>
          <cell r="E122">
            <v>1</v>
          </cell>
          <cell r="F122" t="str">
            <v xml:space="preserve"> </v>
          </cell>
        </row>
        <row r="123">
          <cell r="A123" t="e">
            <v>#REF!</v>
          </cell>
          <cell r="B123" t="str">
            <v>도 장 비</v>
          </cell>
          <cell r="C123" t="str">
            <v>각 2회</v>
          </cell>
          <cell r="D123" t="str">
            <v>M2</v>
          </cell>
          <cell r="E123">
            <v>4</v>
          </cell>
          <cell r="F123" t="str">
            <v>BOX(2)+BUSHING.DIE(0.8x2)+PIPE(0.34)+Ø27.2(0.17)= 4.11M2 약 4M2</v>
          </cell>
        </row>
        <row r="124">
          <cell r="A124" t="e">
            <v>#REF!</v>
          </cell>
          <cell r="F124" t="str">
            <v xml:space="preserve"> </v>
          </cell>
          <cell r="G124" t="str">
            <v xml:space="preserve"> </v>
          </cell>
        </row>
        <row r="125">
          <cell r="A125" t="e">
            <v>#REF!</v>
          </cell>
        </row>
        <row r="126">
          <cell r="A126" t="e">
            <v>#REF!</v>
          </cell>
        </row>
        <row r="127">
          <cell r="A127" t="e">
            <v>#REF!</v>
          </cell>
        </row>
        <row r="128">
          <cell r="A128" t="e">
            <v>#REF!</v>
          </cell>
          <cell r="B128" t="str">
            <v xml:space="preserve"> </v>
          </cell>
          <cell r="C128" t="str">
            <v xml:space="preserve"> </v>
          </cell>
          <cell r="D128" t="str">
            <v xml:space="preserve"> </v>
          </cell>
          <cell r="E128" t="str">
            <v xml:space="preserve"> </v>
          </cell>
        </row>
        <row r="129">
          <cell r="A129" t="e">
            <v>#REF!</v>
          </cell>
        </row>
        <row r="130">
          <cell r="A130" t="e">
            <v>#REF!</v>
          </cell>
        </row>
        <row r="131">
          <cell r="A131" t="e">
            <v>#REF!</v>
          </cell>
        </row>
        <row r="132">
          <cell r="A132" t="e">
            <v>#REF!</v>
          </cell>
          <cell r="B132" t="str">
            <v xml:space="preserve"> </v>
          </cell>
          <cell r="C132" t="str">
            <v xml:space="preserve"> </v>
          </cell>
          <cell r="D132" t="str">
            <v xml:space="preserve"> </v>
          </cell>
          <cell r="E132" t="str">
            <v xml:space="preserve"> </v>
          </cell>
        </row>
        <row r="133">
          <cell r="A133" t="e">
            <v>#REF!</v>
          </cell>
        </row>
        <row r="135">
          <cell r="B135" t="str">
            <v>공사명: COVER CURTAIN (8,800L x 3,500H)</v>
          </cell>
          <cell r="H135" t="str">
            <v>NO.1-05-00</v>
          </cell>
        </row>
        <row r="136">
          <cell r="B136" t="str">
            <v>소형MOTOR</v>
          </cell>
          <cell r="C136" t="str">
            <v>40W</v>
          </cell>
          <cell r="D136" t="str">
            <v>SET</v>
          </cell>
          <cell r="E136">
            <v>1</v>
          </cell>
          <cell r="F136" t="str">
            <v xml:space="preserve"> </v>
          </cell>
        </row>
        <row r="137">
          <cell r="A137" t="e">
            <v>#REF!</v>
          </cell>
          <cell r="B137" t="str">
            <v>MOTOR BRACKET</v>
          </cell>
          <cell r="D137" t="str">
            <v>SET</v>
          </cell>
          <cell r="E137">
            <v>1</v>
          </cell>
        </row>
        <row r="138">
          <cell r="A138" t="e">
            <v>#REF!</v>
          </cell>
          <cell r="B138" t="str">
            <v>REDUCER</v>
          </cell>
          <cell r="C138" t="str">
            <v>15:1</v>
          </cell>
          <cell r="D138" t="str">
            <v>SET</v>
          </cell>
          <cell r="E138">
            <v>1</v>
          </cell>
        </row>
        <row r="139">
          <cell r="A139" t="e">
            <v>#REF!</v>
          </cell>
          <cell r="B139" t="str">
            <v>S.Q PIPE</v>
          </cell>
          <cell r="C139" t="str">
            <v>ㅁ-50 x 50 x 2.3t</v>
          </cell>
          <cell r="D139" t="str">
            <v>本</v>
          </cell>
          <cell r="E139">
            <v>2</v>
          </cell>
          <cell r="F139" t="str">
            <v>8.8/6M=1.46 약 2本</v>
          </cell>
        </row>
        <row r="140">
          <cell r="A140" t="e">
            <v>#REF!</v>
          </cell>
          <cell r="B140" t="str">
            <v>AL RAIL</v>
          </cell>
          <cell r="C140" t="str">
            <v>주문 제작</v>
          </cell>
          <cell r="D140" t="str">
            <v>M</v>
          </cell>
          <cell r="E140">
            <v>9</v>
          </cell>
          <cell r="F140" t="str">
            <v>8.8M 약 9M</v>
          </cell>
        </row>
        <row r="141">
          <cell r="A141" t="e">
            <v>#REF!</v>
          </cell>
          <cell r="B141" t="str">
            <v>DRIVE PULLEY</v>
          </cell>
          <cell r="C141" t="str">
            <v>Ø60</v>
          </cell>
          <cell r="D141" t="str">
            <v>EA</v>
          </cell>
          <cell r="E141">
            <v>1</v>
          </cell>
        </row>
        <row r="142">
          <cell r="A142" t="e">
            <v>#REF!</v>
          </cell>
          <cell r="B142" t="str">
            <v>ADJUST BRACKET</v>
          </cell>
          <cell r="D142" t="str">
            <v>EA</v>
          </cell>
          <cell r="E142">
            <v>1</v>
          </cell>
        </row>
        <row r="143">
          <cell r="A143" t="e">
            <v>#REF!</v>
          </cell>
          <cell r="B143" t="str">
            <v>MASTER CARRIER</v>
          </cell>
          <cell r="C143" t="str">
            <v>주문 제작</v>
          </cell>
          <cell r="D143" t="str">
            <v>EA</v>
          </cell>
          <cell r="E143">
            <v>2</v>
          </cell>
          <cell r="F143" t="str">
            <v>좌,우 최선단에</v>
          </cell>
        </row>
        <row r="144">
          <cell r="A144" t="e">
            <v>#REF!</v>
          </cell>
          <cell r="B144" t="str">
            <v>SINGLE CARRIER</v>
          </cell>
          <cell r="C144" t="str">
            <v>주문 제작</v>
          </cell>
          <cell r="D144" t="str">
            <v>EA</v>
          </cell>
          <cell r="E144">
            <v>44</v>
          </cell>
          <cell r="F144" t="str">
            <v>(8.8/0.2)x2=44EA 약 44EA</v>
          </cell>
        </row>
        <row r="145">
          <cell r="A145" t="e">
            <v>#REF!</v>
          </cell>
          <cell r="B145" t="str">
            <v>ROPE</v>
          </cell>
          <cell r="C145" t="str">
            <v>SUSØ1.6</v>
          </cell>
          <cell r="D145" t="str">
            <v>M</v>
          </cell>
          <cell r="E145">
            <v>18</v>
          </cell>
          <cell r="F145" t="str">
            <v>8.8x2=17.6M 약 18M</v>
          </cell>
        </row>
        <row r="146">
          <cell r="A146" t="e">
            <v>#REF!</v>
          </cell>
          <cell r="B146" t="str">
            <v>LIMIT SWITCH</v>
          </cell>
          <cell r="D146" t="str">
            <v>EA</v>
          </cell>
          <cell r="E146">
            <v>1</v>
          </cell>
        </row>
        <row r="147">
          <cell r="A147" t="e">
            <v>#REF!</v>
          </cell>
          <cell r="B147" t="str">
            <v>LIMIT SWITCH</v>
          </cell>
          <cell r="D147" t="str">
            <v>EA</v>
          </cell>
          <cell r="E147">
            <v>1</v>
          </cell>
        </row>
        <row r="148">
          <cell r="A148" t="e">
            <v>#REF!</v>
          </cell>
          <cell r="B148" t="str">
            <v>CURTAIN</v>
          </cell>
          <cell r="C148" t="str">
            <v>(암막지 선방염)</v>
          </cell>
          <cell r="D148" t="str">
            <v>M2</v>
          </cell>
          <cell r="E148">
            <v>117</v>
          </cell>
          <cell r="F148" t="str">
            <v>(8.8x할증350%)=30.8, 3.5+가공여유(0.3)=3.8, 30.8x3.8=117.04M2 약 117M2</v>
          </cell>
          <cell r="G148">
            <v>3.5</v>
          </cell>
        </row>
        <row r="149">
          <cell r="A149" t="e">
            <v>#REF!</v>
          </cell>
          <cell r="B149" t="str">
            <v>도장비</v>
          </cell>
          <cell r="D149" t="str">
            <v>M2</v>
          </cell>
          <cell r="E149">
            <v>2</v>
          </cell>
          <cell r="F149" t="str">
            <v>PIPE(1.76)=약 2M2</v>
          </cell>
        </row>
        <row r="150">
          <cell r="A150" t="e">
            <v>#REF!</v>
          </cell>
        </row>
        <row r="151">
          <cell r="A151" t="e">
            <v>#REF!</v>
          </cell>
          <cell r="E151" t="str">
            <v xml:space="preserve"> </v>
          </cell>
        </row>
        <row r="152">
          <cell r="A152" t="e">
            <v>#REF!</v>
          </cell>
        </row>
        <row r="153">
          <cell r="F153" t="str">
            <v xml:space="preserve"> </v>
          </cell>
        </row>
        <row r="154">
          <cell r="A154" t="e">
            <v>#REF!</v>
          </cell>
        </row>
        <row r="155">
          <cell r="A155" t="e">
            <v>#REF!</v>
          </cell>
        </row>
        <row r="156">
          <cell r="A156" t="e">
            <v>#REF!</v>
          </cell>
        </row>
        <row r="157">
          <cell r="B157" t="str">
            <v>공사명:WINDOW DARKEN CURTAIN(4,050L x 3,500H)</v>
          </cell>
          <cell r="H157" t="str">
            <v>NO.1-06-00</v>
          </cell>
        </row>
        <row r="158">
          <cell r="B158" t="str">
            <v>소형 MOTOR</v>
          </cell>
          <cell r="C158" t="str">
            <v>25W</v>
          </cell>
          <cell r="D158" t="str">
            <v>SET</v>
          </cell>
          <cell r="E158">
            <v>1</v>
          </cell>
          <cell r="F158" t="str">
            <v xml:space="preserve"> </v>
          </cell>
        </row>
        <row r="159">
          <cell r="A159" t="e">
            <v>#REF!</v>
          </cell>
          <cell r="B159" t="str">
            <v>MOTOR BRACKET</v>
          </cell>
          <cell r="D159" t="str">
            <v>SET</v>
          </cell>
          <cell r="E159">
            <v>1</v>
          </cell>
        </row>
        <row r="160">
          <cell r="A160" t="e">
            <v>#REF!</v>
          </cell>
          <cell r="B160" t="str">
            <v>REDUCER</v>
          </cell>
          <cell r="C160" t="str">
            <v>15:1</v>
          </cell>
          <cell r="D160" t="str">
            <v>SET</v>
          </cell>
          <cell r="E160">
            <v>1</v>
          </cell>
        </row>
        <row r="161">
          <cell r="A161" t="e">
            <v>#REF!</v>
          </cell>
          <cell r="B161" t="str">
            <v>S.Q PIPE</v>
          </cell>
          <cell r="C161" t="str">
            <v>ㅁ-50 x 50 x 2.3t</v>
          </cell>
          <cell r="D161" t="str">
            <v>本</v>
          </cell>
          <cell r="E161">
            <v>2</v>
          </cell>
          <cell r="F161" t="str">
            <v>4.05/6M=0.675M 약 1本</v>
          </cell>
        </row>
        <row r="162">
          <cell r="A162" t="e">
            <v>#REF!</v>
          </cell>
          <cell r="B162" t="str">
            <v>AL RAIL</v>
          </cell>
          <cell r="C162" t="str">
            <v>주문 제작</v>
          </cell>
          <cell r="D162" t="str">
            <v>M</v>
          </cell>
          <cell r="E162">
            <v>4</v>
          </cell>
          <cell r="F162" t="str">
            <v>4.05M 약 4M</v>
          </cell>
        </row>
        <row r="163">
          <cell r="A163" t="e">
            <v>#REF!</v>
          </cell>
          <cell r="B163" t="str">
            <v>DRIVE PULLEY</v>
          </cell>
          <cell r="C163" t="str">
            <v>Ø60</v>
          </cell>
          <cell r="D163" t="str">
            <v>EA</v>
          </cell>
          <cell r="E163">
            <v>1</v>
          </cell>
        </row>
        <row r="164">
          <cell r="A164" t="e">
            <v>#REF!</v>
          </cell>
          <cell r="B164" t="str">
            <v>ADJUST BRACKET</v>
          </cell>
          <cell r="D164" t="str">
            <v>EA</v>
          </cell>
          <cell r="E164">
            <v>1</v>
          </cell>
        </row>
        <row r="165">
          <cell r="A165" t="e">
            <v>#REF!</v>
          </cell>
          <cell r="B165" t="str">
            <v>MASTER CARRIER</v>
          </cell>
          <cell r="C165" t="str">
            <v>주문 제작</v>
          </cell>
          <cell r="D165" t="str">
            <v>EA</v>
          </cell>
          <cell r="E165">
            <v>2</v>
          </cell>
          <cell r="F165" t="str">
            <v>좌,우 최선단에</v>
          </cell>
        </row>
        <row r="166">
          <cell r="A166" t="e">
            <v>#REF!</v>
          </cell>
          <cell r="B166" t="str">
            <v>SINGLE CARRIER</v>
          </cell>
          <cell r="C166" t="str">
            <v>주문 제작</v>
          </cell>
          <cell r="D166" t="str">
            <v>EA</v>
          </cell>
          <cell r="E166">
            <v>20</v>
          </cell>
          <cell r="F166" t="str">
            <v>(4.05/0.2)x2=20.25EA 약 20EA</v>
          </cell>
        </row>
        <row r="167">
          <cell r="A167" t="e">
            <v>#REF!</v>
          </cell>
          <cell r="B167" t="str">
            <v>ROPE</v>
          </cell>
          <cell r="C167" t="str">
            <v>SUSØ1.6</v>
          </cell>
          <cell r="D167" t="str">
            <v>M</v>
          </cell>
          <cell r="E167">
            <v>8</v>
          </cell>
          <cell r="F167" t="str">
            <v>4.05x2=8.1M 약 8M</v>
          </cell>
        </row>
        <row r="168">
          <cell r="A168" t="e">
            <v>#REF!</v>
          </cell>
          <cell r="B168" t="str">
            <v>LIMIT SWITCH</v>
          </cell>
          <cell r="D168" t="str">
            <v>EA</v>
          </cell>
          <cell r="E168">
            <v>1</v>
          </cell>
        </row>
        <row r="169">
          <cell r="A169" t="e">
            <v>#REF!</v>
          </cell>
          <cell r="B169" t="str">
            <v>CURTAIN</v>
          </cell>
          <cell r="C169" t="str">
            <v>(암막지 선방염)</v>
          </cell>
          <cell r="D169" t="str">
            <v>M2</v>
          </cell>
          <cell r="E169">
            <v>54</v>
          </cell>
          <cell r="F169" t="str">
            <v>(4.05x할증350%)=14.175, 3.5+가공여유(0.3)=3.8, 14.175x3.8=53.865 약 54M2</v>
          </cell>
          <cell r="G169">
            <v>3.5</v>
          </cell>
        </row>
        <row r="170">
          <cell r="A170" t="e">
            <v>#REF!</v>
          </cell>
          <cell r="B170" t="str">
            <v>도장비</v>
          </cell>
          <cell r="D170" t="str">
            <v>M2</v>
          </cell>
          <cell r="E170">
            <v>1</v>
          </cell>
          <cell r="F170" t="str">
            <v>PIPE(0.8)=약 1M2</v>
          </cell>
        </row>
        <row r="171">
          <cell r="A171" t="e">
            <v>#REF!</v>
          </cell>
        </row>
        <row r="172">
          <cell r="A172" t="e">
            <v>#REF!</v>
          </cell>
          <cell r="E172" t="str">
            <v xml:space="preserve"> </v>
          </cell>
        </row>
        <row r="173">
          <cell r="A173" t="e">
            <v>#REF!</v>
          </cell>
        </row>
        <row r="174">
          <cell r="A174" t="e">
            <v>#REF!</v>
          </cell>
        </row>
        <row r="175">
          <cell r="A175" t="e">
            <v>#REF!</v>
          </cell>
        </row>
        <row r="176">
          <cell r="A176" t="e">
            <v>#REF!</v>
          </cell>
          <cell r="F176" t="str">
            <v xml:space="preserve"> </v>
          </cell>
        </row>
        <row r="177">
          <cell r="A177" t="e">
            <v>#REF!</v>
          </cell>
        </row>
        <row r="178">
          <cell r="A178" t="e">
            <v>#REF!</v>
          </cell>
        </row>
        <row r="179">
          <cell r="A179" t="e">
            <v>#REF!</v>
          </cell>
          <cell r="B179" t="str">
            <v>공사명:DOOR DARKEN CURTAIN(4,050L x 3,500H)</v>
          </cell>
          <cell r="H179" t="str">
            <v>NO.1-07-00</v>
          </cell>
        </row>
        <row r="180">
          <cell r="A180" t="e">
            <v>#REF!</v>
          </cell>
          <cell r="B180" t="str">
            <v>S.Q PIPE</v>
          </cell>
          <cell r="C180" t="str">
            <v>ㅁ-50 x 50 x 2.3t</v>
          </cell>
          <cell r="D180" t="str">
            <v>本</v>
          </cell>
          <cell r="E180">
            <v>1</v>
          </cell>
          <cell r="F180" t="str">
            <v>4.05/6M=0.675M 약 1本</v>
          </cell>
        </row>
        <row r="181">
          <cell r="A181" t="e">
            <v>#REF!</v>
          </cell>
          <cell r="B181" t="str">
            <v>AL RAIL</v>
          </cell>
          <cell r="C181" t="str">
            <v>주문 제작</v>
          </cell>
          <cell r="D181" t="str">
            <v>M</v>
          </cell>
          <cell r="E181">
            <v>4</v>
          </cell>
          <cell r="F181" t="str">
            <v>4.05M 약 4M</v>
          </cell>
        </row>
        <row r="182">
          <cell r="A182" t="e">
            <v>#REF!</v>
          </cell>
          <cell r="B182" t="str">
            <v>MASTER CARRIER</v>
          </cell>
          <cell r="C182" t="str">
            <v>주문 제작</v>
          </cell>
          <cell r="D182" t="str">
            <v>EA</v>
          </cell>
          <cell r="E182">
            <v>2</v>
          </cell>
          <cell r="F182" t="str">
            <v>좌,우 최선단에</v>
          </cell>
        </row>
        <row r="183">
          <cell r="A183" t="e">
            <v>#REF!</v>
          </cell>
          <cell r="B183" t="str">
            <v>SINGLE CARRIER</v>
          </cell>
          <cell r="C183" t="str">
            <v>주문 제작</v>
          </cell>
          <cell r="D183" t="str">
            <v>EA</v>
          </cell>
          <cell r="E183">
            <v>20</v>
          </cell>
          <cell r="F183" t="str">
            <v>(4.05/0.2)x2=20.25EA 약 20EA</v>
          </cell>
        </row>
        <row r="184">
          <cell r="A184" t="e">
            <v>#REF!</v>
          </cell>
          <cell r="B184" t="str">
            <v>CURTAIN</v>
          </cell>
          <cell r="C184" t="str">
            <v>(암막지 선방염)</v>
          </cell>
          <cell r="D184" t="str">
            <v>M2</v>
          </cell>
          <cell r="E184">
            <v>54</v>
          </cell>
          <cell r="F184" t="str">
            <v>(4.05x할증350%)=14.175, 3.5+가공여유(0.3)=3.8, 14.175x3.8=53.865 약 54M2</v>
          </cell>
          <cell r="G184">
            <v>3.5</v>
          </cell>
        </row>
        <row r="185">
          <cell r="A185" t="e">
            <v>#REF!</v>
          </cell>
          <cell r="B185" t="str">
            <v>도장비</v>
          </cell>
          <cell r="D185" t="str">
            <v>M2</v>
          </cell>
          <cell r="E185">
            <v>1</v>
          </cell>
          <cell r="F185" t="str">
            <v>PIPE(0.8)=약 1M2</v>
          </cell>
        </row>
        <row r="186">
          <cell r="A186" t="e">
            <v>#REF!</v>
          </cell>
        </row>
        <row r="187">
          <cell r="A187" t="e">
            <v>#REF!</v>
          </cell>
          <cell r="E187" t="str">
            <v xml:space="preserve"> </v>
          </cell>
        </row>
        <row r="191">
          <cell r="F191" t="str">
            <v xml:space="preserve"> </v>
          </cell>
        </row>
        <row r="193">
          <cell r="A193" t="e">
            <v>#REF!</v>
          </cell>
        </row>
        <row r="194">
          <cell r="A194" t="e">
            <v>#REF!</v>
          </cell>
        </row>
        <row r="195">
          <cell r="A195" t="e">
            <v>#REF!</v>
          </cell>
        </row>
        <row r="196">
          <cell r="A196" t="e">
            <v>#REF!</v>
          </cell>
        </row>
        <row r="198">
          <cell r="A198" t="e">
            <v>#REF!</v>
          </cell>
        </row>
        <row r="199">
          <cell r="A199" t="e">
            <v>#REF!</v>
          </cell>
        </row>
        <row r="200">
          <cell r="A200" t="e">
            <v>#REF!</v>
          </cell>
          <cell r="F200" t="str">
            <v>293KG=0.293TON</v>
          </cell>
        </row>
        <row r="201">
          <cell r="A201" t="e">
            <v>#REF!</v>
          </cell>
          <cell r="B201" t="str">
            <v>공사명:GRID IRON(8,600L x 900D)</v>
          </cell>
          <cell r="H201" t="str">
            <v>NO.1-08-00</v>
          </cell>
        </row>
        <row r="202">
          <cell r="A202" t="e">
            <v>#REF!</v>
          </cell>
          <cell r="B202" t="str">
            <v>CHANNEL</v>
          </cell>
          <cell r="C202" t="str">
            <v xml:space="preserve">[-100 x 50 x 5t </v>
          </cell>
          <cell r="D202" t="str">
            <v>KG</v>
          </cell>
          <cell r="E202">
            <v>275</v>
          </cell>
          <cell r="F202" t="str">
            <v>(8.6x2)+(0.9x12)=28M+(할증5%)=29.4M</v>
          </cell>
          <cell r="G202">
            <v>0.05</v>
          </cell>
        </row>
        <row r="203">
          <cell r="A203" t="e">
            <v>#REF!</v>
          </cell>
          <cell r="B203" t="str">
            <v xml:space="preserve"> </v>
          </cell>
          <cell r="C203" t="str">
            <v xml:space="preserve"> </v>
          </cell>
          <cell r="D203" t="str">
            <v xml:space="preserve"> </v>
          </cell>
          <cell r="E203" t="str">
            <v xml:space="preserve"> </v>
          </cell>
          <cell r="F203" t="str">
            <v>=29.4x9.36KG/M= 275.18KG 약 275KG</v>
          </cell>
        </row>
        <row r="204">
          <cell r="A204" t="e">
            <v>#REF!</v>
          </cell>
          <cell r="B204" t="str">
            <v>ROUND BAR</v>
          </cell>
          <cell r="C204" t="str">
            <v>Ø19</v>
          </cell>
          <cell r="D204" t="str">
            <v>KG</v>
          </cell>
          <cell r="E204">
            <v>18</v>
          </cell>
          <cell r="F204" t="str">
            <v xml:space="preserve">HANGER POINT 8곳,8x1M=8x2.23KG = 17.84KG </v>
          </cell>
        </row>
        <row r="205">
          <cell r="A205" t="e">
            <v>#REF!</v>
          </cell>
          <cell r="B205" t="str">
            <v>TURNBUCKLE</v>
          </cell>
          <cell r="C205" t="str">
            <v>W5/8" x 300</v>
          </cell>
          <cell r="D205" t="str">
            <v>EA</v>
          </cell>
          <cell r="E205">
            <v>8</v>
          </cell>
          <cell r="F205" t="str">
            <v>HANGER POINT</v>
          </cell>
        </row>
        <row r="206">
          <cell r="A206" t="e">
            <v>#REF!</v>
          </cell>
          <cell r="B206" t="str">
            <v>SHACKLE</v>
          </cell>
          <cell r="C206" t="str">
            <v xml:space="preserve">W5/8" </v>
          </cell>
          <cell r="D206" t="str">
            <v>EA</v>
          </cell>
          <cell r="E206">
            <v>16</v>
          </cell>
          <cell r="F206" t="str">
            <v>1PONT당 2EA씩이므로 8x2 = 16EA</v>
          </cell>
        </row>
        <row r="207">
          <cell r="A207" t="e">
            <v>#REF!</v>
          </cell>
          <cell r="B207" t="str">
            <v>HANGER BRACKET</v>
          </cell>
          <cell r="D207" t="str">
            <v>EA</v>
          </cell>
          <cell r="E207">
            <v>8</v>
          </cell>
          <cell r="F207" t="str">
            <v>천정부분 HANGER POINT</v>
          </cell>
        </row>
        <row r="208">
          <cell r="A208" t="e">
            <v>#REF!</v>
          </cell>
          <cell r="B208" t="str">
            <v>HANGER PLATE</v>
          </cell>
          <cell r="C208" t="str">
            <v>PL 9tx200x75</v>
          </cell>
          <cell r="D208" t="str">
            <v>EA</v>
          </cell>
          <cell r="E208">
            <v>8</v>
          </cell>
          <cell r="F208" t="str">
            <v>GRID 부분 HANGER POINT</v>
          </cell>
        </row>
        <row r="209">
          <cell r="A209" t="e">
            <v>#REF!</v>
          </cell>
          <cell r="B209" t="str">
            <v>도 장 비</v>
          </cell>
          <cell r="C209" t="str">
            <v>각 2회</v>
          </cell>
          <cell r="D209" t="str">
            <v>M2</v>
          </cell>
          <cell r="E209">
            <v>21</v>
          </cell>
          <cell r="F209" t="str">
            <v>CH-100(29x0.6)+ROUND BAR(8x0.1)++T'ASSY(8x0.3)=20.6 약 21M2</v>
          </cell>
        </row>
        <row r="210">
          <cell r="A210" t="e">
            <v>#REF!</v>
          </cell>
          <cell r="B210" t="str">
            <v xml:space="preserve"> </v>
          </cell>
          <cell r="C210" t="str">
            <v xml:space="preserve"> </v>
          </cell>
          <cell r="D210" t="str">
            <v xml:space="preserve"> </v>
          </cell>
          <cell r="E210" t="str">
            <v xml:space="preserve"> </v>
          </cell>
        </row>
        <row r="211">
          <cell r="B211" t="str">
            <v xml:space="preserve"> </v>
          </cell>
          <cell r="C211" t="str">
            <v xml:space="preserve"> </v>
          </cell>
          <cell r="D211" t="str">
            <v xml:space="preserve"> </v>
          </cell>
          <cell r="E211" t="str">
            <v xml:space="preserve"> </v>
          </cell>
        </row>
        <row r="218">
          <cell r="A218" t="e">
            <v>#REF!</v>
          </cell>
        </row>
        <row r="219">
          <cell r="A219" t="e">
            <v>#REF!</v>
          </cell>
        </row>
        <row r="220">
          <cell r="A220" t="e">
            <v>#REF!</v>
          </cell>
        </row>
        <row r="221">
          <cell r="A221" t="e">
            <v>#REF!</v>
          </cell>
        </row>
        <row r="222">
          <cell r="A222" t="e">
            <v>#REF!</v>
          </cell>
        </row>
        <row r="223">
          <cell r="B223" t="str">
            <v>공사명 : CONTROL PANEL</v>
          </cell>
          <cell r="D223" t="str">
            <v xml:space="preserve"> </v>
          </cell>
          <cell r="E223" t="str">
            <v xml:space="preserve"> </v>
          </cell>
          <cell r="F223" t="str">
            <v xml:space="preserve"> </v>
          </cell>
          <cell r="H223" t="str">
            <v>NO.1-09-00</v>
          </cell>
        </row>
        <row r="224">
          <cell r="A224" t="e">
            <v>#REF!</v>
          </cell>
          <cell r="B224" t="str">
            <v>PANEL</v>
          </cell>
          <cell r="C224" t="str">
            <v>800Lx1200Hx250D</v>
          </cell>
          <cell r="D224" t="str">
            <v>SET</v>
          </cell>
          <cell r="E224">
            <v>1</v>
          </cell>
          <cell r="F224" t="str">
            <v xml:space="preserve"> </v>
          </cell>
        </row>
        <row r="225">
          <cell r="B225" t="str">
            <v>MAIN N.F.B</v>
          </cell>
          <cell r="C225" t="str">
            <v>3P 20A</v>
          </cell>
          <cell r="D225" t="str">
            <v>EA</v>
          </cell>
          <cell r="E225">
            <v>1</v>
          </cell>
          <cell r="F225" t="str">
            <v xml:space="preserve"> </v>
          </cell>
        </row>
        <row r="226">
          <cell r="A226" t="e">
            <v>#REF!</v>
          </cell>
          <cell r="B226" t="str">
            <v>N.F.B</v>
          </cell>
          <cell r="C226" t="str">
            <v>3P 30AF/10AT</v>
          </cell>
          <cell r="D226" t="str">
            <v>EA</v>
          </cell>
          <cell r="E226">
            <v>1</v>
          </cell>
          <cell r="F226" t="str">
            <v>1.5KW 1회로 이므로</v>
          </cell>
        </row>
        <row r="227">
          <cell r="A227" t="e">
            <v>#REF!</v>
          </cell>
          <cell r="B227" t="str">
            <v>N.F.B</v>
          </cell>
          <cell r="C227" t="str">
            <v>2P 5A</v>
          </cell>
          <cell r="D227" t="str">
            <v>EA</v>
          </cell>
          <cell r="E227">
            <v>10</v>
          </cell>
          <cell r="F227" t="str">
            <v>25W x 6회로, 40W x 2회로, 100W x 1회로, 190W x 1회로= 10회로이므로</v>
          </cell>
        </row>
        <row r="228">
          <cell r="A228" t="e">
            <v>#REF!</v>
          </cell>
          <cell r="B228" t="str">
            <v xml:space="preserve">N.F.B(MACHINE OP') </v>
          </cell>
          <cell r="C228" t="str">
            <v>2P 5A</v>
          </cell>
          <cell r="D228" t="str">
            <v>EA</v>
          </cell>
          <cell r="E228">
            <v>1</v>
          </cell>
          <cell r="F228" t="str">
            <v xml:space="preserve"> </v>
          </cell>
        </row>
        <row r="229">
          <cell r="B229" t="str">
            <v>MAGNETIC S/W</v>
          </cell>
          <cell r="C229" t="str">
            <v>SMO - 15</v>
          </cell>
          <cell r="D229" t="str">
            <v>EA</v>
          </cell>
          <cell r="E229">
            <v>2</v>
          </cell>
          <cell r="F229" t="str">
            <v>1회로 (1.5KW이하) x 2EA씩 (정.역회전)</v>
          </cell>
        </row>
        <row r="230">
          <cell r="A230" t="e">
            <v>#REF!</v>
          </cell>
          <cell r="B230" t="str">
            <v>전  선</v>
          </cell>
          <cell r="C230" t="str">
            <v>UL #24</v>
          </cell>
          <cell r="D230" t="str">
            <v>M</v>
          </cell>
          <cell r="E230">
            <v>10</v>
          </cell>
          <cell r="F230" t="str">
            <v xml:space="preserve"> </v>
          </cell>
        </row>
        <row r="231">
          <cell r="A231" t="e">
            <v>#REF!</v>
          </cell>
          <cell r="B231" t="str">
            <v>PILOT LAMP</v>
          </cell>
          <cell r="C231" t="str">
            <v xml:space="preserve"> </v>
          </cell>
          <cell r="D231" t="str">
            <v>EA</v>
          </cell>
          <cell r="E231">
            <v>2</v>
          </cell>
          <cell r="F231" t="str">
            <v>POWER용 1EA, OPERATION용 1EA</v>
          </cell>
        </row>
        <row r="232">
          <cell r="B232" t="str">
            <v>T.H</v>
          </cell>
          <cell r="D232" t="str">
            <v>EA</v>
          </cell>
          <cell r="E232">
            <v>1</v>
          </cell>
          <cell r="F232" t="str">
            <v>회로당 1EA씩 x 1회로</v>
          </cell>
        </row>
        <row r="233">
          <cell r="A233" t="e">
            <v>#REF!</v>
          </cell>
          <cell r="B233" t="str">
            <v>POWER RELAY</v>
          </cell>
          <cell r="C233" t="str">
            <v>4a4b</v>
          </cell>
          <cell r="D233" t="str">
            <v>EA</v>
          </cell>
          <cell r="E233">
            <v>20</v>
          </cell>
          <cell r="F233" t="str">
            <v>회로당 2EA씩 x 10회로</v>
          </cell>
        </row>
        <row r="234">
          <cell r="A234" t="e">
            <v>#REF!</v>
          </cell>
          <cell r="B234" t="str">
            <v>RELAY</v>
          </cell>
          <cell r="C234" t="str">
            <v>DC 24V 14PIN</v>
          </cell>
          <cell r="D234" t="str">
            <v>EA</v>
          </cell>
          <cell r="E234">
            <v>2</v>
          </cell>
          <cell r="F234" t="str">
            <v>회로당 2EA씩 x 1회로</v>
          </cell>
        </row>
        <row r="235">
          <cell r="A235" t="e">
            <v>#REF!</v>
          </cell>
          <cell r="B235" t="str">
            <v>RELAY SOCKET</v>
          </cell>
          <cell r="C235" t="str">
            <v>DC 24V 14PIN</v>
          </cell>
          <cell r="D235" t="str">
            <v>EA</v>
          </cell>
          <cell r="E235">
            <v>2</v>
          </cell>
          <cell r="F235" t="str">
            <v>회로당 2EA씩 x 1회로</v>
          </cell>
          <cell r="G235" t="str">
            <v xml:space="preserve"> </v>
          </cell>
        </row>
        <row r="236">
          <cell r="A236" t="e">
            <v>#REF!</v>
          </cell>
          <cell r="B236" t="str">
            <v>FUSE/SOCKET</v>
          </cell>
          <cell r="C236" t="str">
            <v xml:space="preserve"> </v>
          </cell>
          <cell r="D236" t="str">
            <v>EA</v>
          </cell>
          <cell r="E236">
            <v>3</v>
          </cell>
          <cell r="F236" t="str">
            <v>3상 이므로</v>
          </cell>
        </row>
        <row r="237">
          <cell r="A237" t="e">
            <v>#REF!</v>
          </cell>
          <cell r="B237" t="str">
            <v>TRANS</v>
          </cell>
          <cell r="C237" t="str">
            <v>250W 380/220,110,24V</v>
          </cell>
          <cell r="D237" t="str">
            <v>SET</v>
          </cell>
          <cell r="E237">
            <v>1</v>
          </cell>
        </row>
        <row r="238">
          <cell r="A238" t="e">
            <v>#REF!</v>
          </cell>
          <cell r="B238" t="str">
            <v>TERMINAL &amp; BLOCK</v>
          </cell>
          <cell r="C238" t="str">
            <v>20A</v>
          </cell>
          <cell r="D238" t="str">
            <v>EA</v>
          </cell>
          <cell r="E238">
            <v>44</v>
          </cell>
          <cell r="F238" t="str">
            <v>11CIR'x4EA=44EA (POWER)</v>
          </cell>
        </row>
        <row r="239">
          <cell r="A239" t="e">
            <v>#REF!</v>
          </cell>
          <cell r="B239" t="str">
            <v>TERMINAL &amp; BLOCK</v>
          </cell>
          <cell r="C239" t="str">
            <v>10A</v>
          </cell>
          <cell r="D239" t="str">
            <v>EA</v>
          </cell>
          <cell r="E239">
            <v>66</v>
          </cell>
          <cell r="F239" t="str">
            <v>11CIR'x6EA=66EA (OPERATION)</v>
          </cell>
        </row>
        <row r="240">
          <cell r="B240" t="str">
            <v>TERMINAL &amp; TUBE</v>
          </cell>
          <cell r="C240" t="str">
            <v>3.5sq</v>
          </cell>
          <cell r="D240" t="str">
            <v>SET</v>
          </cell>
          <cell r="E240">
            <v>88</v>
          </cell>
          <cell r="F240" t="str">
            <v xml:space="preserve"> </v>
          </cell>
        </row>
        <row r="241">
          <cell r="A241" t="e">
            <v>#REF!</v>
          </cell>
          <cell r="B241" t="str">
            <v>TERMINAL &amp; TUBE</v>
          </cell>
          <cell r="C241" t="str">
            <v>1.25sq</v>
          </cell>
          <cell r="D241" t="str">
            <v>SET</v>
          </cell>
          <cell r="E241">
            <v>132</v>
          </cell>
          <cell r="F241" t="str">
            <v xml:space="preserve"> </v>
          </cell>
        </row>
        <row r="242">
          <cell r="A242" t="e">
            <v>#REF!</v>
          </cell>
          <cell r="B242" t="str">
            <v>전   선</v>
          </cell>
          <cell r="C242" t="str">
            <v>IV 3.5sq</v>
          </cell>
          <cell r="D242" t="str">
            <v>M</v>
          </cell>
          <cell r="E242">
            <v>88</v>
          </cell>
          <cell r="F242" t="str">
            <v>회로당2M x (4가닥 x11회로)=88M</v>
          </cell>
        </row>
        <row r="243">
          <cell r="A243" t="e">
            <v>#REF!</v>
          </cell>
          <cell r="B243" t="str">
            <v>전   선</v>
          </cell>
          <cell r="C243" t="str">
            <v>IV 1.25sq</v>
          </cell>
          <cell r="D243" t="str">
            <v>M</v>
          </cell>
          <cell r="E243">
            <v>88</v>
          </cell>
          <cell r="F243" t="str">
            <v>회로당2M x (4가닥 x11회로)=88M</v>
          </cell>
          <cell r="H243" t="str">
            <v xml:space="preserve"> </v>
          </cell>
        </row>
        <row r="245">
          <cell r="A245" t="e">
            <v>#REF!</v>
          </cell>
          <cell r="B245" t="str">
            <v>공사명: CONTROL BOARD</v>
          </cell>
          <cell r="H245" t="str">
            <v>NO.1-10-00</v>
          </cell>
        </row>
        <row r="246">
          <cell r="A246" t="e">
            <v>#REF!</v>
          </cell>
          <cell r="B246" t="str">
            <v>CONTROL BOARD</v>
          </cell>
          <cell r="C246" t="str">
            <v>325x350x80</v>
          </cell>
          <cell r="D246" t="str">
            <v>SET</v>
          </cell>
          <cell r="E246">
            <v>1</v>
          </cell>
          <cell r="F246" t="str">
            <v>도면 참조</v>
          </cell>
        </row>
        <row r="247">
          <cell r="A247" t="e">
            <v>#REF!</v>
          </cell>
          <cell r="B247" t="str">
            <v>PILOT LAMP</v>
          </cell>
          <cell r="C247" t="str">
            <v>Ø16</v>
          </cell>
          <cell r="D247" t="str">
            <v>EA</v>
          </cell>
          <cell r="E247">
            <v>1</v>
          </cell>
          <cell r="F247" t="str">
            <v>도면 참조</v>
          </cell>
        </row>
        <row r="248">
          <cell r="A248" t="e">
            <v>#REF!</v>
          </cell>
          <cell r="B248" t="str">
            <v>KEY S/W</v>
          </cell>
          <cell r="C248" t="str">
            <v xml:space="preserve"> </v>
          </cell>
          <cell r="D248" t="str">
            <v>EA</v>
          </cell>
          <cell r="E248">
            <v>1</v>
          </cell>
          <cell r="F248" t="str">
            <v>도면 참조</v>
          </cell>
          <cell r="G248" t="str">
            <v xml:space="preserve"> </v>
          </cell>
        </row>
        <row r="249">
          <cell r="A249" t="e">
            <v>#REF!</v>
          </cell>
          <cell r="B249" t="str">
            <v>EMERGENCY S/W</v>
          </cell>
          <cell r="C249" t="str">
            <v>Ø25</v>
          </cell>
          <cell r="D249" t="str">
            <v>EA</v>
          </cell>
          <cell r="E249">
            <v>1</v>
          </cell>
          <cell r="F249" t="str">
            <v>도면 참조</v>
          </cell>
        </row>
        <row r="250">
          <cell r="A250" t="e">
            <v>#REF!</v>
          </cell>
          <cell r="B250" t="str">
            <v>선 택 S/W</v>
          </cell>
          <cell r="C250" t="str">
            <v xml:space="preserve">Ø16 </v>
          </cell>
          <cell r="D250" t="str">
            <v>EA</v>
          </cell>
          <cell r="E250">
            <v>11</v>
          </cell>
          <cell r="F250" t="str">
            <v>도면 참조</v>
          </cell>
        </row>
        <row r="251">
          <cell r="A251" t="e">
            <v>#REF!</v>
          </cell>
          <cell r="B251" t="str">
            <v>PUSH BUTTON S/W</v>
          </cell>
          <cell r="C251" t="str">
            <v xml:space="preserve">Ø16 </v>
          </cell>
          <cell r="D251" t="str">
            <v>EA</v>
          </cell>
          <cell r="E251">
            <v>33</v>
          </cell>
          <cell r="F251" t="str">
            <v>11회로 x 3EA = 33EA</v>
          </cell>
        </row>
        <row r="252">
          <cell r="A252" t="e">
            <v>#REF!</v>
          </cell>
          <cell r="B252" t="str">
            <v>TERMINAL BLOCK</v>
          </cell>
          <cell r="C252" t="str">
            <v>20A</v>
          </cell>
          <cell r="D252" t="str">
            <v>EA</v>
          </cell>
          <cell r="E252">
            <v>33</v>
          </cell>
          <cell r="F252" t="str">
            <v>11회로 x3EA = 33EA</v>
          </cell>
        </row>
        <row r="253">
          <cell r="A253" t="e">
            <v>#REF!</v>
          </cell>
          <cell r="B253" t="str">
            <v xml:space="preserve"> </v>
          </cell>
          <cell r="D253" t="str">
            <v xml:space="preserve"> </v>
          </cell>
          <cell r="E253" t="str">
            <v xml:space="preserve"> </v>
          </cell>
          <cell r="F253" t="str">
            <v xml:space="preserve"> </v>
          </cell>
        </row>
        <row r="254">
          <cell r="A254" t="e">
            <v>#REF!</v>
          </cell>
          <cell r="B254" t="str">
            <v xml:space="preserve"> </v>
          </cell>
          <cell r="D254" t="str">
            <v xml:space="preserve"> </v>
          </cell>
          <cell r="E254" t="str">
            <v xml:space="preserve"> </v>
          </cell>
          <cell r="F254" t="str">
            <v xml:space="preserve"> </v>
          </cell>
        </row>
        <row r="255">
          <cell r="A255" t="e">
            <v>#REF!</v>
          </cell>
        </row>
        <row r="256">
          <cell r="A256" t="e">
            <v>#REF!</v>
          </cell>
        </row>
        <row r="258">
          <cell r="A258" t="e">
            <v>#REF!</v>
          </cell>
        </row>
        <row r="259">
          <cell r="A259" t="e">
            <v>#REF!</v>
          </cell>
        </row>
        <row r="260">
          <cell r="A260" t="e">
            <v>#REF!</v>
          </cell>
        </row>
        <row r="262">
          <cell r="A262" t="e">
            <v>#REF!</v>
          </cell>
          <cell r="G262" t="str">
            <v xml:space="preserve"> </v>
          </cell>
          <cell r="H262" t="str">
            <v xml:space="preserve"> </v>
          </cell>
        </row>
        <row r="263">
          <cell r="A263" t="e">
            <v>#REF!</v>
          </cell>
          <cell r="B263" t="str">
            <v xml:space="preserve"> </v>
          </cell>
          <cell r="C263" t="str">
            <v xml:space="preserve"> </v>
          </cell>
          <cell r="D263" t="str">
            <v xml:space="preserve"> </v>
          </cell>
          <cell r="E263" t="str">
            <v xml:space="preserve"> </v>
          </cell>
          <cell r="F263" t="str">
            <v xml:space="preserve"> </v>
          </cell>
        </row>
        <row r="264">
          <cell r="A264" t="e">
            <v>#REF!</v>
          </cell>
        </row>
        <row r="265">
          <cell r="A265" t="e">
            <v>#REF!</v>
          </cell>
        </row>
        <row r="266">
          <cell r="A266" t="e">
            <v>#REF!</v>
          </cell>
        </row>
        <row r="267">
          <cell r="A267" t="e">
            <v>#REF!</v>
          </cell>
          <cell r="B267" t="str">
            <v>공사명 : MACHINE PART (1.5KW x 4P用: WINCH TYPE)</v>
          </cell>
          <cell r="H267" t="str">
            <v>일위대가-1</v>
          </cell>
        </row>
        <row r="268">
          <cell r="A268" t="e">
            <v>#REF!</v>
          </cell>
          <cell r="B268" t="str">
            <v>MOTOR</v>
          </cell>
          <cell r="C268" t="str">
            <v>1.5KW x 4P</v>
          </cell>
          <cell r="D268" t="str">
            <v>대</v>
          </cell>
          <cell r="E268">
            <v>1</v>
          </cell>
          <cell r="F268" t="str">
            <v xml:space="preserve"> </v>
          </cell>
        </row>
        <row r="269">
          <cell r="A269" t="e">
            <v>#REF!</v>
          </cell>
          <cell r="B269" t="str">
            <v>DISK BRAKE</v>
          </cell>
          <cell r="C269" t="str">
            <v>1.5KW x 4P用</v>
          </cell>
          <cell r="D269" t="str">
            <v>대</v>
          </cell>
          <cell r="E269">
            <v>1</v>
          </cell>
          <cell r="F269" t="str">
            <v xml:space="preserve"> </v>
          </cell>
        </row>
        <row r="270">
          <cell r="A270" t="e">
            <v>#REF!</v>
          </cell>
          <cell r="B270" t="str">
            <v>BOLT,NUT,W/S,S/W</v>
          </cell>
          <cell r="C270" t="str">
            <v>M12 x 40L</v>
          </cell>
          <cell r="D270" t="str">
            <v>SET</v>
          </cell>
          <cell r="E270">
            <v>4</v>
          </cell>
          <cell r="F270" t="str">
            <v>MOTOR 고정용</v>
          </cell>
        </row>
        <row r="271">
          <cell r="A271" t="e">
            <v>#REF!</v>
          </cell>
          <cell r="B271" t="str">
            <v>MOTOR DIE</v>
          </cell>
          <cell r="C271" t="str">
            <v>1.5KW x 4P用</v>
          </cell>
          <cell r="D271" t="str">
            <v>SET</v>
          </cell>
          <cell r="E271">
            <v>1</v>
          </cell>
          <cell r="F271" t="str">
            <v>MOTOR 고정용</v>
          </cell>
        </row>
        <row r="272">
          <cell r="A272" t="e">
            <v>#REF!</v>
          </cell>
          <cell r="B272" t="str">
            <v>STUD BOLT</v>
          </cell>
          <cell r="C272" t="str">
            <v>M16 x 200L</v>
          </cell>
          <cell r="D272" t="str">
            <v>SET</v>
          </cell>
          <cell r="E272">
            <v>4</v>
          </cell>
          <cell r="F272" t="str">
            <v>MOTOR 출력축과 WORM REDUCER 입력축과의 거리조절용</v>
          </cell>
        </row>
        <row r="273">
          <cell r="A273" t="e">
            <v>#REF!</v>
          </cell>
          <cell r="B273" t="str">
            <v>NUT</v>
          </cell>
          <cell r="C273" t="str">
            <v>M16</v>
          </cell>
          <cell r="D273" t="str">
            <v>EA</v>
          </cell>
          <cell r="E273">
            <v>16</v>
          </cell>
          <cell r="F273" t="str">
            <v>STUD BOLT 1EA당 4EA씩으므로 4EAx4EA= 16EA</v>
          </cell>
        </row>
        <row r="274">
          <cell r="A274" t="e">
            <v>#REF!</v>
          </cell>
          <cell r="B274" t="str">
            <v xml:space="preserve">V-PULLEY </v>
          </cell>
          <cell r="C274" t="str">
            <v>B형 x 2열 x 3"</v>
          </cell>
          <cell r="D274" t="str">
            <v>EA</v>
          </cell>
          <cell r="E274">
            <v>1</v>
          </cell>
          <cell r="F274" t="str">
            <v>MOTOR 출력용</v>
          </cell>
        </row>
        <row r="275">
          <cell r="A275" t="e">
            <v>#REF!</v>
          </cell>
          <cell r="B275" t="str">
            <v xml:space="preserve">V-PULLEY </v>
          </cell>
          <cell r="C275" t="str">
            <v>B형 x 2열 x 8"</v>
          </cell>
          <cell r="D275" t="str">
            <v>EA</v>
          </cell>
          <cell r="E275">
            <v>1</v>
          </cell>
          <cell r="F275" t="str">
            <v>WORM REDUCER 입력축용</v>
          </cell>
        </row>
        <row r="276">
          <cell r="A276" t="e">
            <v>#REF!</v>
          </cell>
          <cell r="B276" t="str">
            <v>V-BELT</v>
          </cell>
          <cell r="C276" t="str">
            <v>B형 x 42"</v>
          </cell>
          <cell r="D276" t="str">
            <v>EA</v>
          </cell>
          <cell r="E276">
            <v>2</v>
          </cell>
          <cell r="F276" t="str">
            <v>V-PULLEY가 2열</v>
          </cell>
        </row>
        <row r="277">
          <cell r="A277" t="e">
            <v>#REF!</v>
          </cell>
          <cell r="B277" t="str">
            <v>WORM REDUCER</v>
          </cell>
          <cell r="C277" t="str">
            <v>1.5KW x 4P用</v>
          </cell>
          <cell r="D277" t="str">
            <v>대</v>
          </cell>
          <cell r="E277">
            <v>1</v>
          </cell>
          <cell r="F277" t="str">
            <v xml:space="preserve"> </v>
          </cell>
        </row>
        <row r="278">
          <cell r="A278" t="e">
            <v>#REF!</v>
          </cell>
          <cell r="B278" t="str">
            <v>BOLT,NUT,W/S,S/W</v>
          </cell>
          <cell r="C278" t="str">
            <v>M16 x 60L</v>
          </cell>
          <cell r="D278" t="str">
            <v>SET</v>
          </cell>
          <cell r="E278">
            <v>2</v>
          </cell>
          <cell r="F278" t="str">
            <v>WORM REDUCER 고정용</v>
          </cell>
        </row>
        <row r="279">
          <cell r="A279" t="e">
            <v>#REF!</v>
          </cell>
          <cell r="B279" t="str">
            <v>BEARING</v>
          </cell>
          <cell r="C279" t="str">
            <v>UCP #207</v>
          </cell>
          <cell r="D279" t="str">
            <v>EA</v>
          </cell>
          <cell r="E279">
            <v>1</v>
          </cell>
          <cell r="F279" t="str">
            <v xml:space="preserve"> </v>
          </cell>
        </row>
        <row r="280">
          <cell r="A280" t="e">
            <v>#REF!</v>
          </cell>
          <cell r="B280" t="str">
            <v>BEARING DIE</v>
          </cell>
          <cell r="C280" t="str">
            <v>UCP #207用</v>
          </cell>
          <cell r="D280" t="str">
            <v>EA</v>
          </cell>
          <cell r="E280">
            <v>1</v>
          </cell>
          <cell r="F280" t="str">
            <v xml:space="preserve"> </v>
          </cell>
        </row>
        <row r="281">
          <cell r="A281" t="e">
            <v>#REF!</v>
          </cell>
          <cell r="B281" t="str">
            <v>BOLT,NUT,W/S,S/W</v>
          </cell>
          <cell r="C281" t="str">
            <v>M16 x 60L</v>
          </cell>
          <cell r="D281" t="str">
            <v>SET</v>
          </cell>
          <cell r="E281">
            <v>2</v>
          </cell>
          <cell r="F281" t="str">
            <v>BEARING DIE 고정용</v>
          </cell>
        </row>
        <row r="282">
          <cell r="A282" t="e">
            <v>#REF!</v>
          </cell>
          <cell r="B282" t="str">
            <v>CHAIN SPROCKET</v>
          </cell>
          <cell r="C282" t="str">
            <v>DS #35 x 12t</v>
          </cell>
          <cell r="D282" t="str">
            <v>SET</v>
          </cell>
          <cell r="E282">
            <v>1</v>
          </cell>
          <cell r="F282" t="str">
            <v>LIMIT 제어동력 전달용 (CAM LINIT S/W 입력축)</v>
          </cell>
        </row>
        <row r="283">
          <cell r="A283" t="e">
            <v>#REF!</v>
          </cell>
          <cell r="B283" t="str">
            <v>CHAIN SPROCKET</v>
          </cell>
          <cell r="C283" t="str">
            <v>DS #35 x 27t</v>
          </cell>
          <cell r="D283" t="str">
            <v>SET</v>
          </cell>
          <cell r="E283">
            <v>1</v>
          </cell>
          <cell r="F283" t="str">
            <v>LIMIT 제어동력 전달용 (WORM REDUCER 출력축 끝단)</v>
          </cell>
        </row>
        <row r="284">
          <cell r="A284" t="e">
            <v>#REF!</v>
          </cell>
          <cell r="B284" t="str">
            <v xml:space="preserve">CHAIN </v>
          </cell>
          <cell r="C284" t="str">
            <v xml:space="preserve">DS #35 </v>
          </cell>
          <cell r="D284" t="str">
            <v>SET</v>
          </cell>
          <cell r="E284">
            <v>1</v>
          </cell>
          <cell r="F284" t="str">
            <v>LIMIT 제어동력</v>
          </cell>
        </row>
        <row r="285">
          <cell r="A285" t="e">
            <v>#REF!</v>
          </cell>
          <cell r="B285" t="str">
            <v>CHAIN OFFSET LINK</v>
          </cell>
          <cell r="C285" t="str">
            <v xml:space="preserve">DS #35用 </v>
          </cell>
          <cell r="D285" t="str">
            <v>EA</v>
          </cell>
          <cell r="E285">
            <v>1</v>
          </cell>
          <cell r="F285" t="str">
            <v>CHAIN 연결용</v>
          </cell>
        </row>
        <row r="286">
          <cell r="A286" t="e">
            <v>#REF!</v>
          </cell>
          <cell r="B286" t="str">
            <v>CAM LIMIT S/W</v>
          </cell>
          <cell r="C286" t="str">
            <v>SCREW TYPE</v>
          </cell>
          <cell r="D286" t="str">
            <v>SET</v>
          </cell>
          <cell r="E286">
            <v>1</v>
          </cell>
          <cell r="F286" t="str">
            <v>LIMIT 제어동력</v>
          </cell>
        </row>
        <row r="287">
          <cell r="A287" t="e">
            <v>#REF!</v>
          </cell>
          <cell r="B287" t="str">
            <v>LIMIT S/W DIE</v>
          </cell>
          <cell r="C287" t="str">
            <v xml:space="preserve"> </v>
          </cell>
          <cell r="D287" t="str">
            <v>SET</v>
          </cell>
          <cell r="E287">
            <v>1</v>
          </cell>
          <cell r="F287" t="str">
            <v xml:space="preserve"> </v>
          </cell>
        </row>
        <row r="288">
          <cell r="A288" t="e">
            <v>#REF!</v>
          </cell>
          <cell r="B288" t="str">
            <v>BOLT,NUT,W/S,S/W</v>
          </cell>
          <cell r="C288" t="str">
            <v>M6 x 30L</v>
          </cell>
          <cell r="D288" t="str">
            <v>SET</v>
          </cell>
          <cell r="E288">
            <v>2</v>
          </cell>
          <cell r="F288" t="str">
            <v>CAM LIMITS S/W 고정용</v>
          </cell>
        </row>
        <row r="289">
          <cell r="A289" t="e">
            <v>#REF!</v>
          </cell>
        </row>
        <row r="290">
          <cell r="A290" t="e">
            <v>#REF!</v>
          </cell>
        </row>
        <row r="291">
          <cell r="A291" t="e">
            <v>#REF!</v>
          </cell>
        </row>
        <row r="292">
          <cell r="A292" t="e">
            <v>#REF!</v>
          </cell>
        </row>
        <row r="293">
          <cell r="A293" t="e">
            <v>#REF!</v>
          </cell>
        </row>
        <row r="294">
          <cell r="A294" t="e">
            <v>#REF!</v>
          </cell>
        </row>
        <row r="295">
          <cell r="A295" t="e">
            <v>#REF!</v>
          </cell>
        </row>
        <row r="296">
          <cell r="A296" t="e">
            <v>#REF!</v>
          </cell>
        </row>
        <row r="297">
          <cell r="A297" t="e">
            <v>#REF!</v>
          </cell>
        </row>
        <row r="298">
          <cell r="A298" t="e">
            <v>#REF!</v>
          </cell>
        </row>
        <row r="299">
          <cell r="A299" t="e">
            <v>#REF!</v>
          </cell>
        </row>
        <row r="300">
          <cell r="A300" t="e">
            <v>#REF!</v>
          </cell>
        </row>
        <row r="301">
          <cell r="A301" t="e">
            <v>#REF!</v>
          </cell>
        </row>
        <row r="302">
          <cell r="A302" t="e">
            <v>#REF!</v>
          </cell>
        </row>
        <row r="303">
          <cell r="A303" t="e">
            <v>#REF!</v>
          </cell>
        </row>
        <row r="304">
          <cell r="A304" t="e">
            <v>#REF!</v>
          </cell>
        </row>
        <row r="305">
          <cell r="A305" t="e">
            <v>#REF!</v>
          </cell>
        </row>
        <row r="306">
          <cell r="A306" t="e">
            <v>#REF!</v>
          </cell>
        </row>
        <row r="307">
          <cell r="A307" t="e">
            <v>#REF!</v>
          </cell>
        </row>
        <row r="308">
          <cell r="A308" t="e">
            <v>#REF!</v>
          </cell>
        </row>
        <row r="309">
          <cell r="A309" t="e">
            <v>#REF!</v>
          </cell>
        </row>
        <row r="310">
          <cell r="A310" t="e">
            <v>#REF!</v>
          </cell>
        </row>
        <row r="311">
          <cell r="A311" t="e">
            <v>#REF!</v>
          </cell>
        </row>
        <row r="312">
          <cell r="A312" t="e">
            <v>#REF!</v>
          </cell>
        </row>
        <row r="313">
          <cell r="A313" t="e">
            <v>#REF!</v>
          </cell>
        </row>
        <row r="314">
          <cell r="A314" t="e">
            <v>#REF!</v>
          </cell>
        </row>
        <row r="315">
          <cell r="A315" t="e">
            <v>#REF!</v>
          </cell>
        </row>
        <row r="316">
          <cell r="A316" t="e">
            <v>#REF!</v>
          </cell>
        </row>
        <row r="317">
          <cell r="A317" t="e">
            <v>#REF!</v>
          </cell>
        </row>
        <row r="318">
          <cell r="A318" t="e">
            <v>#REF!</v>
          </cell>
        </row>
        <row r="319">
          <cell r="A319" t="e">
            <v>#REF!</v>
          </cell>
        </row>
        <row r="320">
          <cell r="A320" t="e">
            <v>#REF!</v>
          </cell>
        </row>
        <row r="321">
          <cell r="A321" t="e">
            <v>#REF!</v>
          </cell>
        </row>
        <row r="322">
          <cell r="A322" t="e">
            <v>#REF!</v>
          </cell>
        </row>
        <row r="323">
          <cell r="A323" t="e">
            <v>#REF!</v>
          </cell>
        </row>
        <row r="324">
          <cell r="A324" t="e">
            <v>#REF!</v>
          </cell>
        </row>
        <row r="325">
          <cell r="A325" t="e">
            <v>#REF!</v>
          </cell>
        </row>
        <row r="326">
          <cell r="A326" t="e">
            <v>#REF!</v>
          </cell>
        </row>
        <row r="327">
          <cell r="A327" t="e">
            <v>#REF!</v>
          </cell>
        </row>
        <row r="328">
          <cell r="A328" t="e">
            <v>#REF!</v>
          </cell>
        </row>
        <row r="329">
          <cell r="A329" t="e">
            <v>#REF!</v>
          </cell>
        </row>
        <row r="330">
          <cell r="A330" t="e">
            <v>#REF!</v>
          </cell>
        </row>
        <row r="331">
          <cell r="A331" t="e">
            <v>#REF!</v>
          </cell>
        </row>
        <row r="332">
          <cell r="A332" t="e">
            <v>#REF!</v>
          </cell>
        </row>
        <row r="333">
          <cell r="A333" t="e">
            <v>#REF!</v>
          </cell>
        </row>
        <row r="334">
          <cell r="A334" t="e">
            <v>#REF!</v>
          </cell>
        </row>
        <row r="335">
          <cell r="A335" t="e">
            <v>#REF!</v>
          </cell>
        </row>
        <row r="336">
          <cell r="A336" t="e">
            <v>#REF!</v>
          </cell>
        </row>
        <row r="337">
          <cell r="A337" t="e">
            <v>#REF!</v>
          </cell>
        </row>
        <row r="338">
          <cell r="A338" t="e">
            <v>#REF!</v>
          </cell>
        </row>
        <row r="339">
          <cell r="A339" t="e">
            <v>#REF!</v>
          </cell>
        </row>
        <row r="340">
          <cell r="A340" t="e">
            <v>#REF!</v>
          </cell>
        </row>
        <row r="341">
          <cell r="A341" t="e">
            <v>#REF!</v>
          </cell>
        </row>
        <row r="342">
          <cell r="A342" t="e">
            <v>#REF!</v>
          </cell>
        </row>
        <row r="343">
          <cell r="A343" t="e">
            <v>#REF!</v>
          </cell>
        </row>
        <row r="344">
          <cell r="A344" t="e">
            <v>#REF!</v>
          </cell>
        </row>
        <row r="345">
          <cell r="A345" t="e">
            <v>#REF!</v>
          </cell>
        </row>
        <row r="346">
          <cell r="A346" t="e">
            <v>#REF!</v>
          </cell>
        </row>
        <row r="347">
          <cell r="A347" t="e">
            <v>#REF!</v>
          </cell>
        </row>
        <row r="348">
          <cell r="A348" t="e">
            <v>#REF!</v>
          </cell>
        </row>
        <row r="349">
          <cell r="A349" t="e">
            <v>#REF!</v>
          </cell>
        </row>
        <row r="350">
          <cell r="A350" t="e">
            <v>#REF!</v>
          </cell>
        </row>
        <row r="351">
          <cell r="A351" t="e">
            <v>#REF!</v>
          </cell>
        </row>
        <row r="352">
          <cell r="A352" t="e">
            <v>#REF!</v>
          </cell>
        </row>
        <row r="353">
          <cell r="A353" t="e">
            <v>#REF!</v>
          </cell>
        </row>
        <row r="354">
          <cell r="A354" t="e">
            <v>#REF!</v>
          </cell>
        </row>
        <row r="355">
          <cell r="A355" t="e">
            <v>#REF!</v>
          </cell>
        </row>
        <row r="356">
          <cell r="A356" t="e">
            <v>#REF!</v>
          </cell>
        </row>
        <row r="357">
          <cell r="A357" t="e">
            <v>#REF!</v>
          </cell>
        </row>
        <row r="358">
          <cell r="A358" t="e">
            <v>#REF!</v>
          </cell>
        </row>
        <row r="359">
          <cell r="A359" t="e">
            <v>#REF!</v>
          </cell>
        </row>
        <row r="360">
          <cell r="A360" t="e">
            <v>#REF!</v>
          </cell>
        </row>
        <row r="361">
          <cell r="A361" t="e">
            <v>#REF!</v>
          </cell>
        </row>
        <row r="362">
          <cell r="A362" t="e">
            <v>#REF!</v>
          </cell>
        </row>
        <row r="363">
          <cell r="A363" t="e">
            <v>#REF!</v>
          </cell>
        </row>
        <row r="364">
          <cell r="A364" t="e">
            <v>#REF!</v>
          </cell>
        </row>
        <row r="365">
          <cell r="A365" t="e">
            <v>#REF!</v>
          </cell>
        </row>
        <row r="366">
          <cell r="A366" t="e">
            <v>#REF!</v>
          </cell>
        </row>
        <row r="367">
          <cell r="A367" t="e">
            <v>#REF!</v>
          </cell>
        </row>
        <row r="368">
          <cell r="A368" t="e">
            <v>#REF!</v>
          </cell>
        </row>
        <row r="369">
          <cell r="A369" t="e">
            <v>#REF!</v>
          </cell>
        </row>
        <row r="370">
          <cell r="A370" t="e">
            <v>#REF!</v>
          </cell>
        </row>
        <row r="371">
          <cell r="A371" t="e">
            <v>#REF!</v>
          </cell>
        </row>
        <row r="372">
          <cell r="A372" t="e">
            <v>#REF!</v>
          </cell>
        </row>
        <row r="373">
          <cell r="A373" t="e">
            <v>#REF!</v>
          </cell>
        </row>
        <row r="374">
          <cell r="A374" t="e">
            <v>#REF!</v>
          </cell>
        </row>
        <row r="375">
          <cell r="A375" t="e">
            <v>#REF!</v>
          </cell>
        </row>
        <row r="376">
          <cell r="A376" t="e">
            <v>#REF!</v>
          </cell>
        </row>
        <row r="377">
          <cell r="A377" t="e">
            <v>#REF!</v>
          </cell>
        </row>
        <row r="378">
          <cell r="A378" t="e">
            <v>#REF!</v>
          </cell>
        </row>
        <row r="379">
          <cell r="A379" t="e">
            <v>#REF!</v>
          </cell>
        </row>
        <row r="380">
          <cell r="A380" t="e">
            <v>#REF!</v>
          </cell>
        </row>
        <row r="381">
          <cell r="A381" t="e">
            <v>#REF!</v>
          </cell>
        </row>
        <row r="382">
          <cell r="A382" t="e">
            <v>#REF!</v>
          </cell>
        </row>
        <row r="383">
          <cell r="A383" t="e">
            <v>#REF!</v>
          </cell>
        </row>
        <row r="384">
          <cell r="A384" t="e">
            <v>#REF!</v>
          </cell>
        </row>
        <row r="385">
          <cell r="A385" t="e">
            <v>#REF!</v>
          </cell>
        </row>
        <row r="386">
          <cell r="A386" t="e">
            <v>#REF!</v>
          </cell>
        </row>
        <row r="387">
          <cell r="A387" t="e">
            <v>#REF!</v>
          </cell>
        </row>
        <row r="388">
          <cell r="A388" t="e">
            <v>#REF!</v>
          </cell>
        </row>
        <row r="389">
          <cell r="A389" t="e">
            <v>#REF!</v>
          </cell>
        </row>
        <row r="390">
          <cell r="A390" t="e">
            <v>#REF!</v>
          </cell>
        </row>
        <row r="391">
          <cell r="A391" t="e">
            <v>#REF!</v>
          </cell>
        </row>
        <row r="392">
          <cell r="A392" t="e">
            <v>#REF!</v>
          </cell>
        </row>
        <row r="393">
          <cell r="A393" t="e">
            <v>#REF!</v>
          </cell>
        </row>
        <row r="394">
          <cell r="A394" t="e">
            <v>#REF!</v>
          </cell>
        </row>
        <row r="395">
          <cell r="A395" t="e">
            <v>#REF!</v>
          </cell>
        </row>
        <row r="396">
          <cell r="A396" t="e">
            <v>#REF!</v>
          </cell>
        </row>
        <row r="397">
          <cell r="A397" t="e">
            <v>#REF!</v>
          </cell>
        </row>
        <row r="398">
          <cell r="A398" t="e">
            <v>#REF!</v>
          </cell>
        </row>
        <row r="399">
          <cell r="A399" t="e">
            <v>#REF!</v>
          </cell>
        </row>
        <row r="400">
          <cell r="A400" t="e">
            <v>#REF!</v>
          </cell>
        </row>
        <row r="401">
          <cell r="A401" t="e">
            <v>#REF!</v>
          </cell>
        </row>
        <row r="402">
          <cell r="A402" t="e">
            <v>#REF!</v>
          </cell>
        </row>
        <row r="403">
          <cell r="A403" t="e">
            <v>#REF!</v>
          </cell>
        </row>
        <row r="404">
          <cell r="A404" t="e">
            <v>#REF!</v>
          </cell>
        </row>
        <row r="405">
          <cell r="A405" t="e">
            <v>#REF!</v>
          </cell>
        </row>
        <row r="406">
          <cell r="A406" t="e">
            <v>#REF!</v>
          </cell>
        </row>
        <row r="407">
          <cell r="A407" t="e">
            <v>#REF!</v>
          </cell>
        </row>
        <row r="408">
          <cell r="A408" t="e">
            <v>#REF!</v>
          </cell>
        </row>
        <row r="409">
          <cell r="A409" t="e">
            <v>#REF!</v>
          </cell>
        </row>
        <row r="410">
          <cell r="A410" t="e">
            <v>#REF!</v>
          </cell>
        </row>
        <row r="411">
          <cell r="A411" t="e">
            <v>#REF!</v>
          </cell>
        </row>
        <row r="412">
          <cell r="A412" t="e">
            <v>#REF!</v>
          </cell>
        </row>
        <row r="413">
          <cell r="A413" t="e">
            <v>#REF!</v>
          </cell>
        </row>
        <row r="414">
          <cell r="A414" t="e">
            <v>#REF!</v>
          </cell>
        </row>
        <row r="415">
          <cell r="A415" t="e">
            <v>#REF!</v>
          </cell>
        </row>
        <row r="416">
          <cell r="A416" t="e">
            <v>#REF!</v>
          </cell>
        </row>
        <row r="417">
          <cell r="A417" t="e">
            <v>#REF!</v>
          </cell>
        </row>
        <row r="418">
          <cell r="A418" t="e">
            <v>#REF!</v>
          </cell>
        </row>
        <row r="419">
          <cell r="A419" t="e">
            <v>#REF!</v>
          </cell>
        </row>
        <row r="420">
          <cell r="A420" t="e">
            <v>#REF!</v>
          </cell>
        </row>
        <row r="421">
          <cell r="A421" t="e">
            <v>#REF!</v>
          </cell>
        </row>
        <row r="422">
          <cell r="A422" t="e">
            <v>#REF!</v>
          </cell>
        </row>
        <row r="423">
          <cell r="A423" t="e">
            <v>#REF!</v>
          </cell>
        </row>
        <row r="424">
          <cell r="A424" t="e">
            <v>#REF!</v>
          </cell>
        </row>
        <row r="425">
          <cell r="A425" t="e">
            <v>#REF!</v>
          </cell>
        </row>
        <row r="426">
          <cell r="A426" t="e">
            <v>#REF!</v>
          </cell>
        </row>
        <row r="427">
          <cell r="A427" t="e">
            <v>#REF!</v>
          </cell>
        </row>
        <row r="428">
          <cell r="A428" t="e">
            <v>#REF!</v>
          </cell>
        </row>
        <row r="429">
          <cell r="A429" t="e">
            <v>#REF!</v>
          </cell>
        </row>
        <row r="430">
          <cell r="A430" t="e">
            <v>#REF!</v>
          </cell>
        </row>
        <row r="431">
          <cell r="A431" t="e">
            <v>#REF!</v>
          </cell>
        </row>
        <row r="432">
          <cell r="A432" t="e">
            <v>#REF!</v>
          </cell>
        </row>
        <row r="433">
          <cell r="A433" t="e">
            <v>#REF!</v>
          </cell>
        </row>
        <row r="434">
          <cell r="A434" t="e">
            <v>#REF!</v>
          </cell>
        </row>
        <row r="435">
          <cell r="A435" t="e">
            <v>#REF!</v>
          </cell>
        </row>
        <row r="436">
          <cell r="A436" t="e">
            <v>#REF!</v>
          </cell>
        </row>
        <row r="437">
          <cell r="A437" t="e">
            <v>#REF!</v>
          </cell>
        </row>
        <row r="438">
          <cell r="A438" t="e">
            <v>#REF!</v>
          </cell>
        </row>
        <row r="439">
          <cell r="A439" t="e">
            <v>#REF!</v>
          </cell>
        </row>
        <row r="440">
          <cell r="A440" t="e">
            <v>#REF!</v>
          </cell>
        </row>
        <row r="441">
          <cell r="A441" t="e">
            <v>#REF!</v>
          </cell>
        </row>
        <row r="442">
          <cell r="A442" t="e">
            <v>#REF!</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
      <sheetName val="본댐"/>
      <sheetName val="도수"/>
      <sheetName val="ssb"/>
      <sheetName val="증감"/>
      <sheetName val="토목"/>
      <sheetName val="국고"/>
      <sheetName val="발전"/>
      <sheetName val="건축"/>
      <sheetName val="건축내역"/>
      <sheetName val="기계"/>
      <sheetName val="전기"/>
      <sheetName val="통신"/>
      <sheetName val="집계"/>
      <sheetName val="챠트"/>
      <sheetName val="물가"/>
      <sheetName val="Sheet9"/>
      <sheetName val="Sheet10"/>
      <sheetName val="Sheet11"/>
      <sheetName val="Sheet12"/>
      <sheetName val="Sheet13"/>
      <sheetName val="Sheet14"/>
      <sheetName val="Sheet15"/>
      <sheetName val="Sheet16"/>
      <sheetName val="Module1"/>
      <sheetName val="데이타"/>
      <sheetName val="식재인부"/>
      <sheetName val="5 일위목록"/>
      <sheetName val="7 단가조사"/>
      <sheetName val="6 일위대가"/>
      <sheetName val="기본단가표"/>
      <sheetName val="수량산출"/>
      <sheetName val="수량산출(음암)"/>
      <sheetName val="13차"/>
      <sheetName val="8.석축단위(H=1.5M)"/>
      <sheetName val="CTEMCOST"/>
      <sheetName val="H-PILE수량집계"/>
      <sheetName val="2"/>
      <sheetName val="2.대외공문"/>
      <sheetName val="AS포장복구 "/>
      <sheetName val="정공공사"/>
      <sheetName val="순공사비"/>
      <sheetName val="말뚝지지력산정"/>
      <sheetName val="노임"/>
      <sheetName val="일위대가"/>
      <sheetName val="물가대비표"/>
      <sheetName val="요율"/>
      <sheetName val="VXXXXX"/>
      <sheetName val="내역서"/>
      <sheetName val="노임단가"/>
      <sheetName val="자재단가_사급"/>
      <sheetName val="중기적산목록"/>
      <sheetName val="5_일위목록"/>
      <sheetName val="7_단가조사"/>
      <sheetName val="6_일위대가"/>
      <sheetName val="8_석축단위(H=1_5M)"/>
      <sheetName val="2_대외공문"/>
      <sheetName val="AS포장복구_"/>
      <sheetName val="시설물일위"/>
      <sheetName val="가설공사"/>
      <sheetName val="단가결정"/>
      <sheetName val="내역아"/>
      <sheetName val="울타리"/>
      <sheetName val="갑지"/>
      <sheetName val="집계표"/>
      <sheetName val="강교(Sub)"/>
      <sheetName val="일반토공견적"/>
      <sheetName val="부대내역"/>
      <sheetName val="내역서(교량)전체"/>
      <sheetName val="건축내역서"/>
      <sheetName val="설비내역서"/>
      <sheetName val="전기내역서"/>
      <sheetName val="일위"/>
      <sheetName val="단위단가"/>
      <sheetName val="플랜트 설치"/>
      <sheetName val="공사개요"/>
      <sheetName val="현장관리비"/>
      <sheetName val="내역서 제출"/>
      <sheetName val="환경기계공정표 (3)"/>
      <sheetName val="실행철강하도"/>
      <sheetName val="ABUT수량-A1"/>
      <sheetName val="6PILE  (돌출)"/>
      <sheetName val="일위집계표"/>
      <sheetName val="건축마감(E)"/>
      <sheetName val="터파기및재료"/>
      <sheetName val="Front"/>
      <sheetName val="wall"/>
      <sheetName val="단가"/>
      <sheetName val="정부노임단가"/>
      <sheetName val="#REF"/>
      <sheetName val="가로등"/>
      <sheetName val="DATA"/>
      <sheetName val="약품공급2"/>
      <sheetName val="Cover"/>
      <sheetName val="공사일위대가"/>
      <sheetName val="현장현황"/>
      <sheetName val="사업성분석"/>
      <sheetName val="안전장치"/>
      <sheetName val="내역표지"/>
      <sheetName val="개산공사비"/>
      <sheetName val="용수량(생활용수)"/>
      <sheetName val="건축공사"/>
      <sheetName val="제경비율"/>
      <sheetName val="세부내역서"/>
      <sheetName val="구조물5월기성내역"/>
      <sheetName val="P-산#1-1(WOWA1)"/>
      <sheetName val="토공집계표"/>
      <sheetName val="G.R300경비"/>
      <sheetName val="Macro1"/>
      <sheetName val="가설공사내역"/>
      <sheetName val="401"/>
      <sheetName val="터널조도"/>
      <sheetName val="장비집계"/>
      <sheetName val="합판거푸집"/>
      <sheetName val="맹암거"/>
      <sheetName val="인부단가"/>
      <sheetName val="재료단가"/>
      <sheetName val="추천서"/>
      <sheetName val="철거산출근거"/>
      <sheetName val="조명시설"/>
      <sheetName val="갑지(추정)"/>
      <sheetName val="내역서-건"/>
      <sheetName val="INDEX"/>
      <sheetName val="조경내역서"/>
      <sheetName val="실행내역"/>
      <sheetName val="교대철근집계"/>
      <sheetName val="G2설비도급"/>
      <sheetName val="식재"/>
      <sheetName val="시설물"/>
      <sheetName val="식재출력용"/>
      <sheetName val="유지관리"/>
      <sheetName val="단가조사"/>
      <sheetName val="Total"/>
      <sheetName val="SAM"/>
      <sheetName val="내역"/>
      <sheetName val="날개벽"/>
      <sheetName val="건축2"/>
      <sheetName val="삭제금지단가"/>
      <sheetName val="list"/>
      <sheetName val="산출서"/>
      <sheetName val="장비종합부표"/>
      <sheetName val="집계표_식재"/>
      <sheetName val="부표"/>
      <sheetName val="원가계산서"/>
      <sheetName val="노임단가(2008.상)"/>
      <sheetName val="지수"/>
      <sheetName val="단가적용기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sheetData sheetId="54"/>
      <sheetData sheetId="55"/>
      <sheetData sheetId="56"/>
      <sheetData sheetId="57"/>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Set>
  </externalBook>
</externalLink>
</file>

<file path=xl/externalLinks/externalLink2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서1999.8최종"/>
      <sheetName val="수량"/>
      <sheetName val="중량"/>
      <sheetName val="인건비"/>
      <sheetName val="단가대비표"/>
      <sheetName val="공내역서"/>
      <sheetName val="견적대비표"/>
      <sheetName val="타동명"/>
      <sheetName val="타진명-갑지"/>
      <sheetName val="타진명-2"/>
      <sheetName val="타영시스템"/>
      <sheetName val="수량산출"/>
      <sheetName val="말뚝지지력산정"/>
      <sheetName val="성북내역서(종합)"/>
      <sheetName val="type-F"/>
      <sheetName val="통합"/>
      <sheetName val="ABUT수량-A1"/>
      <sheetName val="옹벽"/>
      <sheetName val="대비"/>
      <sheetName val="내역서"/>
      <sheetName val="우각부보강"/>
      <sheetName val="안정검토"/>
      <sheetName val="산출금액내역"/>
      <sheetName val="운임"/>
      <sheetName val="Sheet1"/>
      <sheetName val="신우"/>
      <sheetName val="Y-WORK"/>
      <sheetName val="ITEM"/>
      <sheetName val="일위_파일"/>
      <sheetName val="일위대가"/>
      <sheetName val="과천MAIN"/>
      <sheetName val="연결임시"/>
      <sheetName val="지장물C"/>
      <sheetName val="신표지1"/>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제연장"/>
      <sheetName val="관기초(180)"/>
      <sheetName val="관보호공"/>
      <sheetName val="관기초120"/>
      <sheetName val="관기초180 "/>
      <sheetName val="횡단보호공"/>
      <sheetName val="연결관"/>
      <sheetName val="VXXXXXXX"/>
      <sheetName val="단위수량(관보호공100)"/>
      <sheetName val="#REF"/>
      <sheetName val="포장직선구간"/>
      <sheetName val="우수받이"/>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일위대가"/>
      <sheetName val="조명시설"/>
      <sheetName val="용수량(생활용수)"/>
      <sheetName val="공구"/>
      <sheetName val="기계경비(시간당)"/>
      <sheetName val="램머"/>
      <sheetName val="장비집계"/>
      <sheetName val="3BL공동구 수량"/>
      <sheetName val="자재집계표"/>
      <sheetName val="Sheet1"/>
      <sheetName val="가중치"/>
      <sheetName val="말뚝지지력산정"/>
      <sheetName val="제-노임"/>
      <sheetName val="제직재"/>
      <sheetName val="신표지1"/>
      <sheetName val="DATE"/>
      <sheetName val="6PILE  (돌출)"/>
      <sheetName val="집계표"/>
      <sheetName val="청천내"/>
      <sheetName val="명세서"/>
      <sheetName val="수량산출"/>
      <sheetName val="경산"/>
      <sheetName val="내역서"/>
      <sheetName val="평가데이터"/>
      <sheetName val="산출금액내역"/>
      <sheetName val="구천"/>
      <sheetName val="내역"/>
      <sheetName val="설계예산서"/>
      <sheetName val="#REF"/>
      <sheetName val="일위"/>
      <sheetName val="기계경비"/>
      <sheetName val="9GNG운반"/>
      <sheetName val="실행철강하도"/>
      <sheetName val="현장예산"/>
      <sheetName val="예총"/>
      <sheetName val="2000년1차"/>
      <sheetName val="2000전체분"/>
      <sheetName val="자재대"/>
      <sheetName val="일위대가9803"/>
      <sheetName val="원가"/>
      <sheetName val="준검 내역서"/>
      <sheetName val="대창(함평)"/>
      <sheetName val="대창(장성)"/>
      <sheetName val="대창(함평)-창열"/>
      <sheetName val="도급예산내역서봉투"/>
      <sheetName val="공사원가계산서"/>
      <sheetName val="설계산출표지"/>
      <sheetName val="도급예산내역서총괄표"/>
      <sheetName val="을부담운반비"/>
      <sheetName val="운반비산출"/>
      <sheetName val="산출근거"/>
      <sheetName val="조경내역서"/>
      <sheetName val="2공구하도급내역서"/>
      <sheetName val="포장공"/>
      <sheetName val="동원인원"/>
      <sheetName val="주차구획선수량"/>
      <sheetName val="요율"/>
      <sheetName val="3.공통공사대비"/>
      <sheetName val="터파기및재료"/>
      <sheetName val="총괄"/>
      <sheetName val="BSD (2)"/>
      <sheetName val="96보완계획7.12"/>
      <sheetName val="데이타"/>
      <sheetName val="단면치수"/>
      <sheetName val="설계서을"/>
      <sheetName val="신우"/>
      <sheetName val="대치판정"/>
      <sheetName val="설계내역서"/>
      <sheetName val="날개벽수량표"/>
      <sheetName val="H-PILE수량집계"/>
      <sheetName val="총투입계"/>
      <sheetName val="수량3"/>
      <sheetName val="70%"/>
      <sheetName val="Total"/>
      <sheetName val="Sheet5"/>
      <sheetName val="심사공종"/>
      <sheetName val="TOTAL_BOQ"/>
      <sheetName val="범례표"/>
      <sheetName val="옹벽일반수량"/>
      <sheetName val="품셈집계표"/>
      <sheetName val="자재조사표"/>
      <sheetName val="연습"/>
      <sheetName val="맨홀수량"/>
      <sheetName val="연결관암거"/>
      <sheetName val="자재단가"/>
      <sheetName val="관급자재대"/>
      <sheetName val="3BL공동구_수량"/>
      <sheetName val="시선유도표지집계표"/>
      <sheetName val="교각1"/>
      <sheetName val="Sheet3"/>
      <sheetName val="공제수량총집계표"/>
      <sheetName val="임금단가"/>
      <sheetName val="토적표"/>
      <sheetName val="한강운반비"/>
      <sheetName val="원본(갑지)"/>
      <sheetName val="단열-자재"/>
      <sheetName val="공사개요"/>
      <sheetName val="설계예산"/>
      <sheetName val="DATA 입력란"/>
      <sheetName val="1. 설계조건 2.단면가정 3. 하중계산"/>
      <sheetName val="환경기계공정표 (3)"/>
      <sheetName val="절대삭제금지"/>
      <sheetName val="ABUT수량-A1"/>
      <sheetName val="bid"/>
      <sheetName val="빙장비사양"/>
      <sheetName val="12호기내역서(건축분)"/>
      <sheetName val="시설물단가표"/>
      <sheetName val="노무비단가표"/>
      <sheetName val="기초자료입력"/>
      <sheetName val="2002하반기노임기준"/>
      <sheetName val="9.정착구 보강"/>
      <sheetName val="CTEMCOST"/>
      <sheetName val="SANBAISU"/>
      <sheetName val="단가 (2)"/>
      <sheetName val="공사기본내용입력"/>
      <sheetName val="조명율표"/>
      <sheetName val="본선차로수량집계표"/>
      <sheetName val="WORK"/>
      <sheetName val="데리네이타현황"/>
      <sheetName val="품셈TABLE"/>
      <sheetName val="간지"/>
      <sheetName val="직노"/>
      <sheetName val="현장경비"/>
      <sheetName val="방배동내역(리라)"/>
      <sheetName val="건축공사집계표"/>
      <sheetName val="방배동내역 (총괄)"/>
      <sheetName val="부대공사총괄"/>
      <sheetName val="견적"/>
      <sheetName val="낙찰표"/>
      <sheetName val="가압장(토목)"/>
      <sheetName val="(A)내역서"/>
      <sheetName val="설비"/>
      <sheetName val="실행견적"/>
      <sheetName val="대로근거"/>
      <sheetName val="입력란"/>
      <sheetName val="97노임단가"/>
      <sheetName val="을"/>
      <sheetName val="SG"/>
      <sheetName val="초기화면"/>
      <sheetName val="관급자재"/>
      <sheetName val="배수철근"/>
      <sheetName val="철근량"/>
      <sheetName val="오수주요자재"/>
      <sheetName val="s"/>
      <sheetName val="용역비내역-진짜"/>
      <sheetName val="우수맨홀공제단위수량"/>
      <sheetName val="총집계표"/>
      <sheetName val="안정검토"/>
      <sheetName val="단면설계"/>
      <sheetName val="이토변실(A3-LINE)"/>
      <sheetName val="Sheet2"/>
      <sheetName val="T13(P68~72,78)"/>
      <sheetName val="내역서단가산출용"/>
      <sheetName val="단가산출"/>
      <sheetName val="토목검측서"/>
      <sheetName val="1차 내역서"/>
      <sheetName val="slurrywall설계가"/>
      <sheetName val="부하계산서"/>
      <sheetName val="전선 및 전선관"/>
      <sheetName val="파형강관집계"/>
      <sheetName val="일반수량"/>
      <sheetName val="내역갑지"/>
      <sheetName val="노임이"/>
      <sheetName val="코드표"/>
      <sheetName val="총괄내역서"/>
      <sheetName val="배관배선 단가조사"/>
      <sheetName val="일위대가집계"/>
      <sheetName val="화설내"/>
      <sheetName val="중로근거"/>
      <sheetName val="수량집계"/>
      <sheetName val="200"/>
      <sheetName val="건축내역"/>
      <sheetName val="일위대가표"/>
      <sheetName val="실행내역서"/>
      <sheetName val="COPING"/>
      <sheetName val="교대(A1)"/>
      <sheetName val="토사(PE)"/>
      <sheetName val="날개벽"/>
      <sheetName val="하조서"/>
      <sheetName val="현장경상비"/>
      <sheetName val="몰탈"/>
      <sheetName val="기초코드"/>
      <sheetName val="8.PILE  (돌출)"/>
      <sheetName val="집수정(600-700)"/>
      <sheetName val="15"/>
      <sheetName val="database"/>
      <sheetName val="98NS-N"/>
      <sheetName val="98수문일위"/>
      <sheetName val="비교1"/>
      <sheetName val="물량표"/>
      <sheetName val="Sheet4"/>
      <sheetName val="구의33고"/>
      <sheetName val="설계명세서"/>
      <sheetName val="설계예시"/>
      <sheetName val="식재인부"/>
      <sheetName val="덕전리"/>
      <sheetName val="수량증감표"/>
      <sheetName val="터파기운반비산출"/>
      <sheetName val="산적토운반비산출"/>
      <sheetName val="적용단가"/>
      <sheetName val="마산방향"/>
      <sheetName val="진주방향"/>
      <sheetName val="대비"/>
      <sheetName val="구조물터파기수량집계"/>
      <sheetName val="배수공 시멘트 및 골재량 산출"/>
      <sheetName val="공량(1월22일)"/>
      <sheetName val="측구터파기공수량집계"/>
      <sheetName val="준공평가"/>
      <sheetName val="부대내역"/>
      <sheetName val="내역서01"/>
      <sheetName val="1.수인터널"/>
      <sheetName val="기초단가"/>
      <sheetName val="프랜트면허"/>
      <sheetName val="일위단위"/>
      <sheetName val="증감내역서"/>
      <sheetName val="파일의이용"/>
      <sheetName val="배수공"/>
      <sheetName val="수목표준대가"/>
      <sheetName val="단면 (2)"/>
      <sheetName val="단가조사-2"/>
      <sheetName val="DATA"/>
      <sheetName val="guard(mac)"/>
      <sheetName val="Customer Databas"/>
      <sheetName val="품종별월계"/>
      <sheetName val="전신환매도율"/>
      <sheetName val="골재집계"/>
      <sheetName val="-레미콘집계"/>
      <sheetName val="-몰탈콘크리트"/>
      <sheetName val="자갈,시멘트,모래산출"/>
      <sheetName val="-철근집계"/>
      <sheetName val="포장재료(1)"/>
      <sheetName val="-흄관집계"/>
      <sheetName val="전기"/>
      <sheetName val="(당평)자재"/>
      <sheetName val="당초명세(평)"/>
      <sheetName val="노임"/>
      <sheetName val="신호등일위대가"/>
      <sheetName val="흄관기초"/>
      <sheetName val="입찰안"/>
      <sheetName val="전기단가조사서"/>
      <sheetName val="부대tu"/>
      <sheetName val="목차"/>
      <sheetName val="현장소운반"/>
      <sheetName val="관구보호몰탈"/>
      <sheetName val="1000 DB구축 부표"/>
      <sheetName val="단가(1)"/>
      <sheetName val="날개벽(시점좌측)"/>
      <sheetName val="원형1호맨홀토공수량"/>
      <sheetName val="용산1(해보)"/>
      <sheetName val="교사기준면적(중)"/>
      <sheetName val="옹벽수량집계"/>
      <sheetName val="기둥(원형)"/>
      <sheetName val="이름정의"/>
      <sheetName val="자료입력"/>
      <sheetName val="SORCE1"/>
      <sheetName val="danga"/>
      <sheetName val="ilch"/>
      <sheetName val="간접"/>
      <sheetName val="각형맨홀"/>
      <sheetName val="경영상태"/>
      <sheetName val="wall"/>
      <sheetName val="품셈"/>
      <sheetName val="인부임"/>
      <sheetName val="원가+내역"/>
      <sheetName val="선정요령"/>
      <sheetName val="sub"/>
      <sheetName val="상 부"/>
      <sheetName val="지중자재단가"/>
      <sheetName val="견적서"/>
      <sheetName val="빗물받이(910-510-410)"/>
      <sheetName val="고유코드_설계"/>
      <sheetName val="실행대비"/>
      <sheetName val="교각계산"/>
      <sheetName val="우각부보강"/>
      <sheetName val="내역서(전기)"/>
      <sheetName val="도기류"/>
      <sheetName val="일위대가(1)"/>
      <sheetName val="포장복구집계"/>
      <sheetName val="원형맨홀수량"/>
      <sheetName val="Macro1"/>
      <sheetName val="토목(용인)"/>
      <sheetName val="Sheet1 (2)"/>
      <sheetName val="예산명세서"/>
      <sheetName val="남양내역"/>
      <sheetName val="MAIN_TABLE"/>
      <sheetName val="1.설계조건"/>
      <sheetName val="원가서"/>
      <sheetName val="단가"/>
      <sheetName val="VII-2현장경비"/>
      <sheetName val="Ⅴ-2.공종별내역"/>
      <sheetName val="포장물량집계"/>
      <sheetName val="표지 (2)"/>
      <sheetName val="본사공가현황"/>
      <sheetName val="GI-LIST"/>
      <sheetName val="설계"/>
      <sheetName val="실행내역"/>
      <sheetName val="EACT10"/>
      <sheetName val="해평견적"/>
      <sheetName val="현금흐름"/>
      <sheetName val="건축공사"/>
      <sheetName val="세부내역서"/>
      <sheetName val="감액총괄표"/>
      <sheetName val="시운전연료"/>
      <sheetName val="b_balju"/>
      <sheetName val="을지"/>
      <sheetName val="입력시트"/>
      <sheetName val="N賃率-職"/>
      <sheetName val="차선도색-연장,수량(1)"/>
      <sheetName val="일반수량총괄집계"/>
      <sheetName val="배수공 주요자재 집계표"/>
      <sheetName val="VXXXXXX"/>
      <sheetName val="공사비집계"/>
      <sheetName val="청 구"/>
      <sheetName val="설계산출기초"/>
      <sheetName val="수산(당)"/>
      <sheetName val="날개벽(TYPE2)"/>
      <sheetName val="예가표"/>
      <sheetName val="시점교대"/>
      <sheetName val="출장내역"/>
      <sheetName val="공사설명서"/>
      <sheetName val="수안보-MBR1"/>
      <sheetName val="TYPE-A"/>
      <sheetName val="우수공"/>
      <sheetName val="단위수량산출"/>
      <sheetName val="총괄표"/>
      <sheetName val="슬래브수량"/>
      <sheetName val="A-8 PD(도로중앙)"/>
      <sheetName val="표지"/>
      <sheetName val="중기사용료"/>
      <sheetName val="노무비"/>
      <sheetName val="재료비단가"/>
      <sheetName val="할증"/>
      <sheetName val="확약서"/>
      <sheetName val="물가대비표"/>
      <sheetName val="Sheet2 (2)"/>
      <sheetName val="단위단가"/>
      <sheetName val="변경비교-을"/>
      <sheetName val="수주추정"/>
      <sheetName val="9-1차이내역"/>
      <sheetName val="하수급견적대비"/>
      <sheetName val="환율CHANGE"/>
      <sheetName val="갑지"/>
      <sheetName val="앵커구조계산"/>
      <sheetName val="교대철근집계"/>
      <sheetName val="추가예산"/>
      <sheetName val="단중표"/>
      <sheetName val="현장관리비참조"/>
      <sheetName val="관접합및부설"/>
      <sheetName val="개요"/>
      <sheetName val="INPUT"/>
      <sheetName val="연장및면적(좌측)"/>
      <sheetName val="단면가정"/>
      <sheetName val="설계조건"/>
      <sheetName val="중기사용료산출근거"/>
      <sheetName val="일위대가목록"/>
      <sheetName val="06 일위대가목록"/>
      <sheetName val="2호맨홀공제수량"/>
      <sheetName val="계양가시설"/>
      <sheetName val="수로단위수량"/>
      <sheetName val="다곡2교"/>
      <sheetName val="내역표지"/>
      <sheetName val="관경별내역서"/>
      <sheetName val="토공(우물통,기타) "/>
      <sheetName val="차액보증"/>
      <sheetName val="흙쌓기도수로설치현황"/>
      <sheetName val="계수시트"/>
      <sheetName val="11.1 단면hwp"/>
      <sheetName val="설계가"/>
      <sheetName val="연결임시"/>
      <sheetName val="실행간접비용"/>
      <sheetName val="조건"/>
      <sheetName val="단가조정표"/>
      <sheetName val="수입"/>
      <sheetName val="MAT"/>
      <sheetName val="연도별cash"/>
      <sheetName val="일위대가-1"/>
      <sheetName val="자재 집계표"/>
      <sheetName val="9811"/>
      <sheetName val="위치조서"/>
      <sheetName val="물가시세"/>
      <sheetName val="내역서 (2)"/>
      <sheetName val="옹벽공 수량집계표"/>
      <sheetName val="공내역"/>
      <sheetName val="7.PILE  (돌출)"/>
      <sheetName val="사  업  비  수  지  예  산  서"/>
      <sheetName val="내역서1999.8최종"/>
      <sheetName val="3BL공동구_수량1"/>
      <sheetName val="3_공통공사대비"/>
      <sheetName val="9_정착구_보강"/>
      <sheetName val="6PILE__(돌출)"/>
      <sheetName val="방배동내역_(총괄)"/>
      <sheetName val="준검_내역서"/>
      <sheetName val="단가_(2)"/>
      <sheetName val="1차_내역서"/>
      <sheetName val="전선_및_전선관"/>
      <sheetName val="배관배선_단가조사"/>
      <sheetName val="환경기계공정표_(3)"/>
      <sheetName val="DATA_입력란"/>
      <sheetName val="1__설계조건_2_단면가정_3__하중계산"/>
      <sheetName val="BSD_(2)"/>
      <sheetName val="배수공_시멘트_및_골재량_산출"/>
      <sheetName val="96보완계획7_12"/>
      <sheetName val="7_PILE__(돌출)"/>
      <sheetName val="8_PILE__(돌출)"/>
      <sheetName val="사__업__비__수__지__예__산__서"/>
      <sheetName val="건축공사실행"/>
      <sheetName val="단가 및 재료비"/>
      <sheetName val="산출내역서집계표"/>
      <sheetName val="반포2차"/>
      <sheetName val="첨"/>
      <sheetName val="6공구(당초)"/>
      <sheetName val="시설물기초"/>
      <sheetName val="SLAB&quot;1&quot;"/>
      <sheetName val="설계내역"/>
      <sheetName val="1.CB"/>
      <sheetName val="변수"/>
      <sheetName val="역T형교대(말뚝기초)"/>
      <sheetName val="산근"/>
      <sheetName val="특수선일위대가"/>
      <sheetName val="총괄서"/>
      <sheetName val="공사비"/>
      <sheetName val="연도손익"/>
      <sheetName val="회수금"/>
      <sheetName val="대체용지"/>
      <sheetName val="건자이자"/>
      <sheetName val="내부매출원가"/>
      <sheetName val="지구 리스트"/>
      <sheetName val="용지비"/>
      <sheetName val="중요"/>
      <sheetName val="총내역서"/>
      <sheetName val="터파기단면도(보도)"/>
      <sheetName val="맨홀수량산출(A-LINE)"/>
      <sheetName val="건축내역서 (경제상무실)"/>
      <sheetName val="마산월령동골조물량변경"/>
      <sheetName val="뚝토공"/>
      <sheetName val="금액내역서"/>
      <sheetName val="노임단가"/>
      <sheetName val="PROJECT BRIEF(EX.NEW)"/>
      <sheetName val="Site Expenses"/>
      <sheetName val="Baby일위대가"/>
      <sheetName val="조경"/>
      <sheetName val="금액"/>
      <sheetName val="공사비증감"/>
      <sheetName val="PI"/>
      <sheetName val="공사"/>
      <sheetName val="원가계산하도"/>
      <sheetName val="입력자료"/>
      <sheetName val="설내역서 "/>
      <sheetName val="공용(현대건설공구)"/>
      <sheetName val="현대건설공구(UNIT)"/>
      <sheetName val="낙석방지수량"/>
      <sheetName val="1차설계변경내역"/>
      <sheetName val="입찰견적보고서"/>
      <sheetName val="단양 00 아파트-세부내역"/>
      <sheetName val="기본일위"/>
      <sheetName val="갑지1"/>
      <sheetName val="정부노임단가"/>
      <sheetName val="일위대가_가설_"/>
      <sheetName val="배수통관(좌)"/>
      <sheetName val="INPUT(덕도방향-시점)"/>
      <sheetName val="pier-1"/>
      <sheetName val="기초일위"/>
      <sheetName val="수목단가"/>
      <sheetName val="시설수량표"/>
      <sheetName val="시설일위"/>
      <sheetName val="식재수량표"/>
      <sheetName val="tggwan(mac)"/>
      <sheetName val="총괄내역"/>
      <sheetName val="내역_FILE"/>
      <sheetName val="호프"/>
      <sheetName val="공사현황"/>
      <sheetName val="음성방향"/>
      <sheetName val="산출기준자료"/>
      <sheetName val="구역화물"/>
      <sheetName val="시험비"/>
      <sheetName val="단위목록"/>
      <sheetName val="6호기"/>
      <sheetName val="토목주소"/>
      <sheetName val="내역전기"/>
      <sheetName val="평내중"/>
      <sheetName val="공량산출서"/>
      <sheetName val="4.내진설계"/>
      <sheetName val=" ｹ-ﾌﾞﾙ"/>
      <sheetName val="노임단가 (2)"/>
      <sheetName val="2_단면가정"/>
      <sheetName val="1.설계기준"/>
      <sheetName val="Y-WORK"/>
      <sheetName val="BJJIN"/>
      <sheetName val="직접경비"/>
      <sheetName val="직접인건비"/>
      <sheetName val="참조"/>
      <sheetName val="제경비율"/>
      <sheetName val="산출내역서"/>
      <sheetName val="공사명입력"/>
      <sheetName val="근로자자료입력"/>
      <sheetName val="참고자료"/>
      <sheetName val="공사비 증감 내역서"/>
      <sheetName val="참고사항"/>
      <sheetName val="상호참고자료"/>
      <sheetName val="발주처자료입력"/>
      <sheetName val="회사기본자료"/>
      <sheetName val="하자보증자료"/>
      <sheetName val="기술자관련자료"/>
      <sheetName val="1.우편집중내역서"/>
      <sheetName val="일위대가(가설)"/>
      <sheetName val="사각맨홀"/>
      <sheetName val="자재"/>
      <sheetName val="경비_원본"/>
      <sheetName val="토목공사"/>
      <sheetName val="포장공자재집계표"/>
      <sheetName val="포장공수량집계표"/>
      <sheetName val="도장수량(하1)"/>
      <sheetName val="주형"/>
      <sheetName val="인원투입"/>
      <sheetName val="코드"/>
      <sheetName val="공비현2"/>
      <sheetName val="도급내역"/>
      <sheetName val="물집"/>
      <sheetName val="도급금액"/>
      <sheetName val="재노경"/>
      <sheetName val="콘크리트타설집계표"/>
      <sheetName val="전 기"/>
      <sheetName val="대림경상68억"/>
      <sheetName val="사통"/>
      <sheetName val="우수"/>
      <sheetName val="입력"/>
      <sheetName val="계림(함평)"/>
      <sheetName val="계림(장성)"/>
      <sheetName val="산수배수"/>
      <sheetName val="내역(신례)"/>
      <sheetName val="보차도경계석"/>
      <sheetName val="구조물공집계"/>
      <sheetName val="상행-교대(A1-A2)"/>
      <sheetName val="입력DATA"/>
      <sheetName val="바닥판"/>
      <sheetName val="집수A"/>
      <sheetName val="내역서적용수량"/>
      <sheetName val="부표총괄"/>
      <sheetName val="갑지(추정)"/>
      <sheetName val="출력X"/>
      <sheetName val="가로등내역서"/>
      <sheetName val="nys"/>
      <sheetName val="유림골조"/>
      <sheetName val="플랜트 설치"/>
      <sheetName val="용역단가"/>
      <sheetName val="효성CB 1P기초"/>
      <sheetName val="조견표"/>
      <sheetName val="전차선로 물량표"/>
      <sheetName val="120"/>
      <sheetName val="130"/>
      <sheetName val="100"/>
      <sheetName val="101"/>
      <sheetName val="102"/>
      <sheetName val="103"/>
      <sheetName val="106"/>
      <sheetName val="108"/>
      <sheetName val="109"/>
      <sheetName val="131"/>
      <sheetName val="110"/>
      <sheetName val="111"/>
      <sheetName val="114"/>
      <sheetName val="116"/>
      <sheetName val="132"/>
      <sheetName val="140"/>
      <sheetName val="141"/>
      <sheetName val="142"/>
      <sheetName val="143"/>
      <sheetName val="144"/>
      <sheetName val="145"/>
      <sheetName val="146"/>
      <sheetName val="121"/>
      <sheetName val="147"/>
      <sheetName val="148"/>
      <sheetName val="160"/>
      <sheetName val="164"/>
      <sheetName val="Flaer Area"/>
      <sheetName val="123"/>
      <sheetName val="124"/>
      <sheetName val="125"/>
      <sheetName val="126"/>
      <sheetName val="127"/>
      <sheetName val="128"/>
      <sheetName val="129"/>
      <sheetName val="GAEYO"/>
      <sheetName val="GR"/>
      <sheetName val="공사분석"/>
      <sheetName val="연속벽현황"/>
      <sheetName val="단"/>
      <sheetName val="원유_BANK"/>
      <sheetName val="세금자료"/>
      <sheetName val="시점경사로"/>
      <sheetName val="1차"/>
      <sheetName val="수량집계표"/>
      <sheetName val="탄성1"/>
      <sheetName val="원하도급내역서(당초)"/>
      <sheetName val="사유서제출현황-2"/>
      <sheetName val="4.2.1 마루높이 검토"/>
      <sheetName val="List"/>
      <sheetName val="1"/>
      <sheetName val="공사품의서"/>
      <sheetName val="가열로SW"/>
      <sheetName val="99노임단가"/>
      <sheetName val="unitpric"/>
      <sheetName val="noyim"/>
      <sheetName val="03전반노무비"/>
      <sheetName val="하도급 검토"/>
      <sheetName val="3.하중계산"/>
      <sheetName val="보도포장연장조서-표준차도부"/>
      <sheetName val="표준차도부연장조서-ASP"/>
      <sheetName val=" 상부공통집계(총괄)"/>
      <sheetName val="순공사비"/>
      <sheetName val="단 box"/>
      <sheetName val="단가조건(02년)"/>
      <sheetName val="시화점실행"/>
      <sheetName val="해외(원화)"/>
      <sheetName val="설-원가"/>
      <sheetName val="일위집계표"/>
      <sheetName val="계산서(곡선부)"/>
      <sheetName val="포장재료집계표"/>
      <sheetName val="중강당 내역"/>
      <sheetName val="토공"/>
      <sheetName val="05-원가계산"/>
      <sheetName val="인건비"/>
      <sheetName val="코스모공장 (어음)"/>
      <sheetName val="법면단"/>
      <sheetName val="우수받이"/>
      <sheetName val="지장물 철거 물량 산출서"/>
      <sheetName val="민감도"/>
      <sheetName val="조명일위"/>
      <sheetName val="포장공수량집계"/>
      <sheetName val="수량산출서-2"/>
      <sheetName val="폐기물"/>
      <sheetName val="2공구산출내역"/>
      <sheetName val="노면및방향"/>
      <sheetName val="sst,stl창호"/>
      <sheetName val="역T형"/>
      <sheetName val="ETC"/>
      <sheetName val="A4"/>
      <sheetName val="기안"/>
      <sheetName val="2-1. 경관조명 내역총괄표"/>
      <sheetName val="고창방향"/>
      <sheetName val="P4-C"/>
      <sheetName val="45,46"/>
      <sheetName val="J형측구단위수량"/>
      <sheetName val="인부노임"/>
      <sheetName val="단가산출서(기계)"/>
      <sheetName val="배관단가조사서"/>
      <sheetName val="DB"/>
      <sheetName val="설계명세서(종합)"/>
      <sheetName val="소요자재"/>
      <sheetName val="노무산출서"/>
      <sheetName val="건축내역서"/>
      <sheetName val="특별교실"/>
      <sheetName val="CAT_5"/>
      <sheetName val="산출내역(K2)"/>
      <sheetName val="결과조달"/>
      <sheetName val="APT"/>
      <sheetName val="총 원가계산"/>
      <sheetName val="이음개소"/>
      <sheetName val="달서천-대비"/>
      <sheetName val="현장관리비"/>
      <sheetName val="소방"/>
      <sheetName val="공통비(전체)"/>
      <sheetName val="일위_파일"/>
      <sheetName val="기계"/>
      <sheetName val="단위중량"/>
      <sheetName val="협력업체"/>
      <sheetName val="말뚝기초(안정검토)-외측"/>
      <sheetName val="돌담교 상부수량"/>
      <sheetName val="-치수표(곡선부)"/>
      <sheetName val="도로경계단위"/>
      <sheetName val="계측제어설비"/>
      <sheetName val="90.03실행 "/>
      <sheetName val="1차기성"/>
      <sheetName val="08-공사비총괄표"/>
      <sheetName val="01-적용기준"/>
      <sheetName val="공정data"/>
      <sheetName val="기존포장깨기"/>
      <sheetName val="석축헐기"/>
      <sheetName val="인건비 "/>
      <sheetName val="전체내역서"/>
      <sheetName val="배수공수집"/>
      <sheetName val="산근(1)"/>
      <sheetName val="단위수량"/>
      <sheetName val="옥룡잡비"/>
      <sheetName val="견적대비"/>
      <sheetName val="본체"/>
      <sheetName val="단가목록"/>
      <sheetName val="금속및금속창호"/>
      <sheetName val="투입비"/>
      <sheetName val="도급"/>
      <sheetName val="Sheet1_(2)"/>
      <sheetName val="청_구"/>
      <sheetName val="1_수인터널"/>
      <sheetName val="상_부"/>
      <sheetName val="공사비_증감_내역서"/>
      <sheetName val="Sheet2_(2)"/>
      <sheetName val="Customer_Databas"/>
      <sheetName val="PROJECT_BRIEF(EX_NEW)"/>
      <sheetName val="Site_Expenses"/>
      <sheetName val="5수지"/>
      <sheetName val="수질정화시설"/>
      <sheetName val="전기혼잡제경비(45)"/>
      <sheetName val="쇠(1)"/>
      <sheetName val="가격(3)"/>
      <sheetName val="ⴭⴭⴭⴭⴭ"/>
      <sheetName val="관경"/>
      <sheetName val="공통가설"/>
      <sheetName val="2"/>
      <sheetName val="3"/>
      <sheetName val="4"/>
      <sheetName val="6"/>
      <sheetName val="횡배수관집현황(2공구)"/>
      <sheetName val="수량명세서"/>
      <sheetName val="가계부"/>
      <sheetName val="제품목록"/>
      <sheetName val="매입매출관리"/>
      <sheetName val="Sheet22"/>
      <sheetName val="안전시설"/>
      <sheetName val="철근단면적"/>
      <sheetName val="I一般比"/>
      <sheetName val="금호"/>
      <sheetName val="구조물철거타공정이월"/>
      <sheetName val="setup"/>
      <sheetName val="ELECTRIC"/>
      <sheetName val="HRSG SMALL07220"/>
      <sheetName val="아파트 내역"/>
      <sheetName val="99총공사내역서"/>
      <sheetName val="교대(A1-A2)"/>
      <sheetName val="화해(함평)"/>
      <sheetName val="화해(장성)"/>
      <sheetName val="투찰추정"/>
      <sheetName val="토목"/>
      <sheetName val="집수정"/>
      <sheetName val="pier(각형)"/>
      <sheetName val="A 견적"/>
      <sheetName val="공통가설(기준안)"/>
      <sheetName val="A4288"/>
      <sheetName val="중기손료"/>
      <sheetName val="7-2"/>
      <sheetName val="중기손료집계(1209)"/>
      <sheetName val="영동(D)"/>
      <sheetName val="실행"/>
      <sheetName val="직재"/>
      <sheetName val="재집"/>
      <sheetName val="3.하중산정4.지지력"/>
      <sheetName val="관일"/>
      <sheetName val="적용토목"/>
      <sheetName val="배수관산출"/>
      <sheetName val="토공정보"/>
      <sheetName val="관로토공"/>
      <sheetName val="97년 추정"/>
      <sheetName val="개별직종노임단가(2005.1)"/>
      <sheetName val="노단"/>
      <sheetName val="단산"/>
      <sheetName val="명세"/>
      <sheetName val="일대"/>
      <sheetName val="예산"/>
      <sheetName val="가도공"/>
      <sheetName val="가로등설치"/>
      <sheetName val="제잡비"/>
      <sheetName val="설계기준"/>
      <sheetName val="내역1"/>
      <sheetName val="99노임기준"/>
      <sheetName val="단가대비표"/>
      <sheetName val="국공유지및사유지"/>
      <sheetName val="업무처리전"/>
      <sheetName val="가설"/>
      <sheetName val="일람표"/>
      <sheetName val="공사설계"/>
      <sheetName val="적용(기계)"/>
      <sheetName val="1-1평균터파기고(1)"/>
      <sheetName val="단가조사표"/>
      <sheetName val="설계내역서(기계)"/>
      <sheetName val="1.3.1절점좌표"/>
      <sheetName val="1.1설계기준"/>
      <sheetName val="몰탈재료산출"/>
      <sheetName val="공사비_NDE"/>
      <sheetName val="J直材4"/>
      <sheetName val="기자재비"/>
      <sheetName val="수토공단위당"/>
      <sheetName val="단가비교표_공통1"/>
      <sheetName val="약품공급2"/>
      <sheetName val="접지수량"/>
      <sheetName val="자재테이블"/>
      <sheetName val="원가계산서"/>
      <sheetName val="여과지동"/>
      <sheetName val="울산자동제어"/>
      <sheetName val="단가산출서"/>
      <sheetName val="구성비"/>
      <sheetName val="미드수량"/>
      <sheetName val="6차2회변경내역서"/>
      <sheetName val="난방방식분류"/>
      <sheetName val="공사정보입력"/>
      <sheetName val="설비내역서"/>
      <sheetName val="전기내역서"/>
      <sheetName val="약전설비"/>
      <sheetName val="원가계산"/>
      <sheetName val="별표 "/>
      <sheetName val="기본"/>
      <sheetName val="견적대비표"/>
      <sheetName val="설계내역2"/>
      <sheetName val="공종단가"/>
      <sheetName val="증감대비"/>
      <sheetName val="형질변경"/>
      <sheetName val="본문"/>
      <sheetName val="화전내"/>
      <sheetName val="중단원본"/>
      <sheetName val="업체별담당"/>
      <sheetName val="건축명"/>
      <sheetName val="기계명"/>
      <sheetName val="전기명"/>
      <sheetName val="어음수표추가테스트"/>
      <sheetName val="정부노임"/>
      <sheetName val="물가시세표"/>
      <sheetName val="노임 및 중기단가"/>
      <sheetName val="골막이(야매)"/>
      <sheetName val="깨기"/>
      <sheetName val="4차원가계산서"/>
      <sheetName val="집행안"/>
      <sheetName val="8.석축단위(H=1.5M)"/>
      <sheetName val="지급(1)"/>
      <sheetName val="지장물헐기조서"/>
      <sheetName val="용소리교"/>
      <sheetName val="단가산출2"/>
      <sheetName val="일위목록"/>
      <sheetName val="설계명세"/>
      <sheetName val="TOSHIBA-Structure"/>
      <sheetName val="포집"/>
      <sheetName val="원가계산서 "/>
      <sheetName val="자재비"/>
      <sheetName val="FAB별"/>
      <sheetName val="15-1)VE제안서(유형2,4)"/>
      <sheetName val="01"/>
      <sheetName val="기계경비및산출근거서"/>
      <sheetName val="보안등"/>
      <sheetName val="사본 _ b_balju"/>
      <sheetName val="내역서1999_8최종"/>
      <sheetName val="기기리스트"/>
      <sheetName val="spiral"/>
      <sheetName val="흙막이 개산견적"/>
      <sheetName val="중기조종사 단위단가"/>
      <sheetName val="은행"/>
      <sheetName val="연부97-1"/>
      <sheetName val="앵커설치(590)"/>
      <sheetName val="(2)자금(신용)"/>
      <sheetName val="FOOTING단면력"/>
      <sheetName val="신축(단위)"/>
      <sheetName val="배수관토공산출"/>
      <sheetName val="쌍송교"/>
      <sheetName val="inputdata"/>
      <sheetName val="DATA입력"/>
      <sheetName val="철거산출근거"/>
      <sheetName val="대총괄"/>
      <sheetName val="제경비최종"/>
      <sheetName val="1_CB"/>
      <sheetName val="옹벽공_수량집계표"/>
      <sheetName val="A-8_PD(도로중앙)"/>
      <sheetName val="Flaer_Area"/>
      <sheetName val="1_설계기준"/>
      <sheetName val="단가_및_재료비"/>
      <sheetName val="건축내역서_(경제상무실)"/>
      <sheetName val="설내역서_"/>
      <sheetName val="S.중기사용료"/>
      <sheetName val="공사비예산서(토목분)"/>
      <sheetName val="수량산출서"/>
      <sheetName val="細目"/>
      <sheetName val="입출재고현황 (2)"/>
      <sheetName val="소방사항"/>
      <sheetName val="예정공정표"/>
      <sheetName val="심사물량"/>
      <sheetName val="시중노임단가"/>
      <sheetName val="일위대가 "/>
      <sheetName val="교통대책내역"/>
      <sheetName val="단가산출서 (2)"/>
      <sheetName val="1공구내역서(1)"/>
      <sheetName val="기초자료"/>
      <sheetName val="단가조사"/>
      <sheetName val="유림총괄"/>
      <sheetName val="포장공총괄수량집계표"/>
      <sheetName val="수불계획서(전체)"/>
      <sheetName val="13후반노무비"/>
      <sheetName val="공사내역서(을)실행"/>
      <sheetName val="스톱로그내역"/>
      <sheetName val="준공정산"/>
      <sheetName val="일 위 대 가 표"/>
      <sheetName val="도체종-상수표"/>
      <sheetName val="수량간지코드"/>
      <sheetName val="수량목차코드"/>
      <sheetName val="-배수구조물공토공"/>
      <sheetName val="계산서(직선부)"/>
      <sheetName val="횡배수관재료-"/>
      <sheetName val="콘크리트측구연장"/>
      <sheetName val="기초계산(Pmax)"/>
      <sheetName val="CONCRETE"/>
      <sheetName val="총괄-1"/>
      <sheetName val="4 공통갑지"/>
      <sheetName val="공통갑지"/>
      <sheetName val="기성청구조서"/>
      <sheetName val="공종집계"/>
      <sheetName val="하도급계획"/>
      <sheetName val="2.건축"/>
      <sheetName val="계약내역서"/>
      <sheetName val="1.취수장"/>
      <sheetName val="기계설비품셈"/>
      <sheetName val="비품"/>
      <sheetName val="콘크리트포장"/>
      <sheetName val="진입도로포장산출"/>
      <sheetName val="진입부포장면적위치조서"/>
      <sheetName val="진입부수량집계표"/>
      <sheetName val="콘크리트포장집계표"/>
      <sheetName val="포장공집계"/>
      <sheetName val="토공집계표"/>
      <sheetName val="토공분석표"/>
      <sheetName val="내역서 "/>
      <sheetName val="견적990322"/>
      <sheetName val="대비표"/>
      <sheetName val="내역서_"/>
      <sheetName val="1_설계조건"/>
      <sheetName val="예상"/>
      <sheetName val="1,2,3,4,5단위수량"/>
      <sheetName val="전체"/>
      <sheetName val="CODE"/>
      <sheetName val="하도금액분계"/>
      <sheetName val="보온자재단가표"/>
      <sheetName val="자료"/>
      <sheetName val="대전21토목내역서"/>
      <sheetName val="Front"/>
      <sheetName val="hvac(제어동)"/>
      <sheetName val="hvac내역서(제어동)"/>
      <sheetName val="일위대가(계측기설치)"/>
      <sheetName val="합계금액"/>
      <sheetName val="방음벽기초(H=4m)"/>
      <sheetName val="업체별기성내역"/>
      <sheetName val="WVAL"/>
      <sheetName val="수량-가로등"/>
      <sheetName val="1단계"/>
      <sheetName val="내역서 제출"/>
      <sheetName val="테이블"/>
      <sheetName val="건축"/>
      <sheetName val="CON'C"/>
      <sheetName val="SAP_INPUT"/>
      <sheetName val="골재산출"/>
      <sheetName val="공동구수량"/>
      <sheetName val="분석"/>
      <sheetName val="일위대가목차"/>
      <sheetName val="인명부"/>
      <sheetName val="당초"/>
      <sheetName val="PIPING"/>
      <sheetName val="#3_일위대가목록"/>
      <sheetName val="#2_일위대가목록"/>
      <sheetName val="설명서 "/>
      <sheetName val="경비"/>
      <sheetName val="음료실행"/>
      <sheetName val="자재표"/>
      <sheetName val="골조시행"/>
      <sheetName val="토공사B동추가"/>
      <sheetName val="배지거총재료집계표"/>
      <sheetName val="골조"/>
      <sheetName val="cal"/>
      <sheetName val="분전함신설"/>
      <sheetName val="접지1종"/>
      <sheetName val="2.대외공문"/>
      <sheetName val="변화치수"/>
      <sheetName val="단가조사서"/>
      <sheetName val="새공통(96임금인상기준)"/>
      <sheetName val="gyun"/>
      <sheetName val="포장면적산출"/>
      <sheetName val="포장수량집계"/>
      <sheetName val="찍기"/>
      <sheetName val="1.RAMP-A"/>
      <sheetName val="이름"/>
      <sheetName val="급여표"/>
      <sheetName val="직원투입계획"/>
      <sheetName val="암거단위-1련"/>
      <sheetName val="견적보고"/>
      <sheetName val="인사자료총집계"/>
      <sheetName val="ESC (공정표기준)"/>
      <sheetName val="개산공사비"/>
      <sheetName val="목록"/>
      <sheetName val="10동"/>
      <sheetName val="일위산출"/>
      <sheetName val="종단계산"/>
      <sheetName val="토공(본관-토사)"/>
      <sheetName val="토공(분기관-토사)"/>
      <sheetName val="토공(분기관-암)"/>
      <sheetName val="토공(본관-암)"/>
      <sheetName val="실행(ALT1)"/>
      <sheetName val="금전출납"/>
      <sheetName val="직영명부"/>
      <sheetName val="BOJUNGGM"/>
      <sheetName val="단가표"/>
      <sheetName val="공종목록표"/>
      <sheetName val="형식 - 1-2-3"/>
      <sheetName val="견적가"/>
      <sheetName val="2.관대집계표"/>
      <sheetName val="노무비단가"/>
      <sheetName val="투입비분석표"/>
      <sheetName val="구체"/>
      <sheetName val="좌측날개벽"/>
      <sheetName val="우측날개벽"/>
      <sheetName val="케이블트레이"/>
      <sheetName val="유효폭의 계산"/>
      <sheetName val="맨홀수량산출"/>
      <sheetName val="선그높이산정"/>
      <sheetName val="공제단위수량"/>
      <sheetName val="공제"/>
      <sheetName val="날개1.5"/>
      <sheetName val="날개토공1.5"/>
      <sheetName val="날개수량1.5"/>
      <sheetName val="접속도로물량"/>
      <sheetName val="접속도로"/>
      <sheetName val="나.설계조건"/>
      <sheetName val="2012노임단가"/>
      <sheetName val="2006계약"/>
      <sheetName val="기초입력 DATA"/>
      <sheetName val="견적단가"/>
      <sheetName val="소비자가"/>
      <sheetName val="CC16-내역서"/>
      <sheetName val="물량표S"/>
      <sheetName val="PAINT"/>
      <sheetName val="SUMMARY"/>
      <sheetName val="물량표(신)"/>
      <sheetName val="총집계"/>
      <sheetName val="관리,공감"/>
      <sheetName val="금융비용"/>
      <sheetName val="식생블럭단위수량"/>
      <sheetName val="송라터널총괄"/>
      <sheetName val="ITEM"/>
      <sheetName val="Macro(전선)"/>
      <sheetName val="sw1"/>
      <sheetName val="W3단면"/>
      <sheetName val="연령현황"/>
      <sheetName val="설직재-1"/>
      <sheetName val="안산기계장치"/>
      <sheetName val="내력서"/>
      <sheetName val="안정계산"/>
      <sheetName val="단면검토"/>
      <sheetName val="신규 수주분(사용자 정의)"/>
      <sheetName val="DATA2000"/>
      <sheetName val="plan&amp;section of foundation"/>
      <sheetName val="pile bearing capa &amp; arrenge"/>
      <sheetName val="design load"/>
      <sheetName val="working load at the btm ft."/>
      <sheetName val="stability check"/>
      <sheetName val="design criteria"/>
      <sheetName val="COMPARISON TABLE"/>
      <sheetName val="crude.SLAB RE-bar"/>
      <sheetName val="CRUDE RE-bar"/>
      <sheetName val="부대공Ⅱ"/>
      <sheetName val="설계변경원가계산총괄표"/>
      <sheetName val="식재일위대가"/>
      <sheetName val="주경기-오배수"/>
      <sheetName val="단가산출서1"/>
      <sheetName val="식재총괄"/>
      <sheetName val="좌측"/>
      <sheetName val="수량BOQ"/>
      <sheetName val="관경별우수관집계"/>
      <sheetName val="지장물C"/>
      <sheetName val="법면"/>
      <sheetName val="부대공"/>
      <sheetName val="구조물공"/>
      <sheetName val="중기일위대가"/>
      <sheetName val="배수공1"/>
      <sheetName val="일반부표"/>
      <sheetName val="전기일위대가"/>
      <sheetName val="토목품셈"/>
      <sheetName val="마산방향철근집계"/>
      <sheetName val="CPM챠트"/>
      <sheetName val="H-pile(298x299)"/>
      <sheetName val="H-pile(250x250)"/>
      <sheetName val="내역및총괄"/>
      <sheetName val="토적계산서"/>
      <sheetName val="2.입력sheet"/>
      <sheetName val="M1"/>
      <sheetName val="SILICATE"/>
      <sheetName val="TB-내역서"/>
      <sheetName val="절취및터파기"/>
      <sheetName val="토공총괄집계"/>
      <sheetName val="세목전체"/>
      <sheetName val="20관리비율"/>
      <sheetName val="견적조건"/>
      <sheetName val="개략"/>
      <sheetName val="공사비산출내역"/>
      <sheetName val="정렬"/>
      <sheetName val="소방현물"/>
      <sheetName val="슬래브"/>
      <sheetName val="직공비"/>
      <sheetName val="(3.품질관리 시험 총괄표)"/>
      <sheetName val="지급자재"/>
      <sheetName val="토량1-1"/>
      <sheetName val="조작대(1연)"/>
      <sheetName val="VE절감"/>
      <sheetName val="2.가정단면"/>
      <sheetName val="거래처등록"/>
      <sheetName val="물가자료"/>
      <sheetName val="지주목시비량산출서"/>
      <sheetName val="일반공사"/>
      <sheetName val="손익분석"/>
      <sheetName val="일위대가(건축)"/>
      <sheetName val="Pier 3"/>
      <sheetName val="집계"/>
      <sheetName val="수량산출서 갑지"/>
      <sheetName val="DIAPHRAGM"/>
      <sheetName val="상시"/>
      <sheetName val="현장일반사항"/>
      <sheetName val="원형측구(B-type)"/>
      <sheetName val="토공총괄표"/>
      <sheetName val="1TL종점(1)"/>
      <sheetName val="도로경계블럭연장조서"/>
      <sheetName val="기계내역"/>
      <sheetName val="전력"/>
      <sheetName val="산근(PE,300)"/>
      <sheetName val="특2호부관하천산근"/>
      <sheetName val="특2호하천산근"/>
      <sheetName val="종배수관(신)"/>
      <sheetName val="적용단위길이"/>
      <sheetName val="종배수관면벽신"/>
      <sheetName val="1062-X방향 "/>
      <sheetName val="단가(반정1교-원주)"/>
      <sheetName val="Sheet10"/>
      <sheetName val="통영LNG입찰현황"/>
      <sheetName val="전력구구조물산근"/>
      <sheetName val="COL"/>
      <sheetName val="간지9)"/>
      <sheetName val="별총"/>
      <sheetName val="BOX전기내역"/>
      <sheetName val="소운반"/>
      <sheetName val="표  지"/>
      <sheetName val="BOX(1.5X1.5)"/>
      <sheetName val="U-TYPE(1)"/>
      <sheetName val="1.2.1 마루높이결정"/>
      <sheetName val="BOILING검토"/>
      <sheetName val="입찰보고"/>
      <sheetName val="차선도색현황"/>
      <sheetName val="우수관"/>
      <sheetName val="기계시공"/>
      <sheetName val="2000용수잠관-수량집계"/>
      <sheetName val="&lt;목록&gt;"/>
      <sheetName val="기계경비일람"/>
      <sheetName val="BID9697"/>
      <sheetName val="A-4"/>
      <sheetName val="토목내역"/>
      <sheetName val="시행후면적"/>
      <sheetName val="시가지우회도로공내역서"/>
      <sheetName val="o현장경비"/>
      <sheetName val="공사내역"/>
      <sheetName val="※참고자료※"/>
      <sheetName val="UEC영화관본공사내역"/>
      <sheetName val="대운산출"/>
      <sheetName val="세부내역"/>
      <sheetName val="SLIDES"/>
      <sheetName val="노무비계"/>
      <sheetName val="sheeet2"/>
      <sheetName val="단면 _2_"/>
      <sheetName val="Dike for 49T03 &amp; 49T04"/>
      <sheetName val="Dike for 49T02, 05~07, 19 (1)"/>
      <sheetName val=" 냉각수펌프"/>
      <sheetName val="Sheet15"/>
      <sheetName val="상수도공-간지"/>
      <sheetName val="옹벽"/>
      <sheetName val="주식"/>
      <sheetName val="집계표(육상)"/>
      <sheetName val="조건표"/>
      <sheetName val="지급자재조서"/>
      <sheetName val="참조M"/>
      <sheetName val="하중"/>
      <sheetName val="횡배수관"/>
      <sheetName val="간선계산"/>
      <sheetName val="기둥(하중)"/>
      <sheetName val="ENE-CAL 1"/>
      <sheetName val="costing_CV"/>
      <sheetName val="ITB COST"/>
      <sheetName val="costing_ESDV"/>
      <sheetName val="costing_Misc"/>
      <sheetName val="costing_MOV"/>
      <sheetName val="costing_Press"/>
      <sheetName val="자압"/>
      <sheetName val="일위대가1"/>
      <sheetName val="지구단위계획"/>
      <sheetName val="type-F"/>
      <sheetName val="수량산출근거"/>
      <sheetName val="XL4Poppy"/>
      <sheetName val="소업1교"/>
      <sheetName val="변경후-SHEET"/>
      <sheetName val="CON포장수량"/>
      <sheetName val="CONUNIT"/>
      <sheetName val="웅진교-S2"/>
      <sheetName val="방음벽기초"/>
      <sheetName val="품셈총괄표"/>
      <sheetName val="PD-5(직선)"/>
      <sheetName val="ACUNIT"/>
      <sheetName val="현황산출서"/>
      <sheetName val="plan&amp;section_of_foundation"/>
      <sheetName val="working_load_at_the_btm_ft_"/>
      <sheetName val="stability_check"/>
      <sheetName val="design_criteria"/>
      <sheetName val="design_load"/>
      <sheetName val="주요자재집계표"/>
      <sheetName val="상승요인분석"/>
      <sheetName val="식재일위"/>
      <sheetName val="woo(mac)"/>
      <sheetName val="계단"/>
      <sheetName val="터널구조물산근"/>
      <sheetName val="예산작성기준(전기)"/>
      <sheetName val="수정내역서"/>
      <sheetName val="자재목록"/>
      <sheetName val="TEL"/>
      <sheetName val="품의"/>
      <sheetName val="2011.(4)"/>
      <sheetName val="맨홀평균높이"/>
      <sheetName val="2002년12월"/>
      <sheetName val="MOTOR"/>
      <sheetName val="WEON"/>
      <sheetName val="바닥판(1)"/>
      <sheetName val="통합"/>
      <sheetName val="설계기준 및 하중계산"/>
      <sheetName val="단가일람"/>
      <sheetName val="단위량당중기"/>
      <sheetName val="11.자재단가"/>
      <sheetName val="배수내역"/>
      <sheetName val="PAD TR보호대기초"/>
      <sheetName val="가로등기초"/>
      <sheetName val="설정"/>
      <sheetName val="공종별수량집계"/>
      <sheetName val="기초공"/>
      <sheetName val="P3"/>
      <sheetName val="각사별공사비분개 "/>
      <sheetName val="기둥"/>
      <sheetName val="저판(버림100)"/>
      <sheetName val="계화배수"/>
      <sheetName val="산근목록"/>
      <sheetName val="슬래브(유곡)"/>
      <sheetName val="SUMDO"/>
      <sheetName val="ENDDO"/>
      <sheetName val="PLDB"/>
      <sheetName val="AAA"/>
      <sheetName val="M-HOUR"/>
      <sheetName val="공기"/>
      <sheetName val="원가입력"/>
      <sheetName val="ASP"/>
      <sheetName val="DESCRIPTION"/>
      <sheetName val="내역(전체)"/>
      <sheetName val="inter"/>
      <sheetName val="Sheet6"/>
      <sheetName val="북방3터널"/>
      <sheetName val="예산내역서"/>
      <sheetName val="M_DB"/>
      <sheetName val="TYPE"/>
      <sheetName val="costing_FE"/>
      <sheetName val="BOX-1515"/>
      <sheetName val="BOX-1510"/>
      <sheetName val="3CHBDC"/>
      <sheetName val="사급자재"/>
      <sheetName val="간접비내역-1"/>
      <sheetName val="석축"/>
      <sheetName val="인천제철"/>
      <sheetName val="재료"/>
      <sheetName val="예산대비"/>
      <sheetName val="0226"/>
      <sheetName val="역T형(H=6.0) (2)"/>
      <sheetName val="중기집계"/>
      <sheetName val="대정2공구"/>
      <sheetName val="포장직선구간"/>
      <sheetName val="1호맨홀토공"/>
      <sheetName val="00000"/>
      <sheetName val="전계가"/>
      <sheetName val="공통부대비"/>
      <sheetName val="결재갑지"/>
      <sheetName val="가시설수량"/>
      <sheetName val="POL6차-PIPING"/>
      <sheetName val="b_balju_cho"/>
      <sheetName val="토목명"/>
      <sheetName val="2.토목공사"/>
      <sheetName val="제원및배치"/>
      <sheetName val="돌담교_상부수량"/>
      <sheetName val="CON기초"/>
      <sheetName val="중동공구"/>
      <sheetName val="건물철거"/>
      <sheetName val="기타배수구조물깨기-단위수량"/>
      <sheetName val="내역을"/>
      <sheetName val="신규보류입력"/>
      <sheetName val="AS포장복구 "/>
      <sheetName val="운임료"/>
      <sheetName val="Macro2"/>
      <sheetName val="년도별노임표"/>
      <sheetName val="중기목록표"/>
      <sheetName val="FILE1"/>
      <sheetName val="안전장치"/>
      <sheetName val="노임,재료비"/>
      <sheetName val="초"/>
      <sheetName val="토공개요C"/>
      <sheetName val="정공공사"/>
      <sheetName val="대전가오_견출_집계표"/>
      <sheetName val="도로"/>
      <sheetName val="수로BOX"/>
      <sheetName val="적용기준"/>
      <sheetName val="수량"/>
      <sheetName val="작업입력"/>
      <sheetName val="2003상반기노임기준"/>
      <sheetName val="연동내역"/>
      <sheetName val="건설성적"/>
      <sheetName val="건축일위"/>
      <sheetName val="그라우팅일위"/>
      <sheetName val="문산방향-교대(A2)"/>
      <sheetName val="토공개요"/>
      <sheetName val="토공(1)"/>
      <sheetName val="준공조서"/>
      <sheetName val="공사준공계"/>
      <sheetName val="준공검사보고서"/>
      <sheetName val="투찰"/>
      <sheetName val="L_RPTB02_01"/>
      <sheetName val="A2"/>
      <sheetName val="청주(철골발주의뢰서)"/>
      <sheetName val="설계변경총괄표(계산식)"/>
      <sheetName val="기본데이타입력"/>
      <sheetName val="보도교산출근거"/>
      <sheetName val="원가&amp;하도급원가"/>
      <sheetName val="HVAC"/>
      <sheetName val="대공종"/>
      <sheetName val="가감수량"/>
      <sheetName val="개별직종노임단가(2003.9)"/>
      <sheetName val="격점수량"/>
      <sheetName val="3련 BOX"/>
      <sheetName val="II손익관리"/>
      <sheetName val="목포방향"/>
      <sheetName val="노무자도장2"/>
      <sheetName val="내역- CCTV"/>
      <sheetName val="개거산출내역"/>
      <sheetName val="D"/>
      <sheetName val="재료비"/>
      <sheetName val="부속동"/>
      <sheetName val="터널굴착단산"/>
      <sheetName val="EQUIP LIST"/>
      <sheetName val="실행내역(10.13)"/>
      <sheetName val="1구간FRP수량산출"/>
      <sheetName val="중기단가LIST"/>
      <sheetName val="산출기준"/>
      <sheetName val="개별직종노임"/>
      <sheetName val="엔지니어링노임"/>
      <sheetName val="기본단가표"/>
      <sheetName val="기존건물 깨기원단위"/>
      <sheetName val="시장성초안camera"/>
      <sheetName val="장비종합부표"/>
      <sheetName val="집계표_식재"/>
      <sheetName val="부표"/>
      <sheetName val="COVER"/>
      <sheetName val="철근량 산정"/>
      <sheetName val="구분표"/>
      <sheetName val="건축계약내역"/>
      <sheetName val="공종별자재"/>
      <sheetName val="방수"/>
      <sheetName val="포장자재집계표"/>
      <sheetName val="물가단가"/>
      <sheetName val="제표일위대가"/>
      <sheetName val="208-238"/>
      <sheetName val="노.표-조"/>
      <sheetName val="단관데이터"/>
      <sheetName val="이형관데이터"/>
      <sheetName val="철거현황"/>
      <sheetName val="설비공사(4)"/>
      <sheetName val="준비공"/>
      <sheetName val="목교수량산출"/>
      <sheetName val="양식3"/>
      <sheetName val="설계설명서"/>
      <sheetName val="위생"/>
      <sheetName val="슬래브 -연속(3경간)"/>
      <sheetName val="식재가격"/>
      <sheetName val="신천3호용수로"/>
      <sheetName val="4.2유효폭의 계산"/>
      <sheetName val="이토변실"/>
      <sheetName val="Macro(차단기)"/>
      <sheetName val="JUCKEYK"/>
      <sheetName val="가설공사비"/>
      <sheetName val="도로구조공사비"/>
      <sheetName val="도로토공공사비"/>
      <sheetName val="여수토공사비"/>
      <sheetName val="2000노임기준"/>
      <sheetName val="식재"/>
      <sheetName val="시설물"/>
      <sheetName val="식재출력용"/>
      <sheetName val="유지관리"/>
      <sheetName val="가제당공사비"/>
      <sheetName val="기초처리공사비"/>
      <sheetName val="복통공사비"/>
      <sheetName val="본제당공사비"/>
      <sheetName val="중기운반비"/>
      <sheetName val="진입도로공사비"/>
      <sheetName val="취수탑공사비"/>
      <sheetName val="토취장복구"/>
      <sheetName val="토목공사일반"/>
      <sheetName val="토공분배표"/>
      <sheetName val="종배수단위_CON기초"/>
      <sheetName val="산출3-동력"/>
      <sheetName val="산출4-전등"/>
      <sheetName val="산출2-전력"/>
      <sheetName val="산출9-TRAY"/>
      <sheetName val="DATE2001"/>
      <sheetName val="밸브설치"/>
      <sheetName val="참여현황 (직원)"/>
      <sheetName val="종형증설공"/>
      <sheetName val="시노501"/>
      <sheetName val="절대건들지마시오"/>
      <sheetName val="값"/>
      <sheetName val="방화도료"/>
      <sheetName val="대포2교접속"/>
      <sheetName val="천방교접속"/>
      <sheetName val="203"/>
      <sheetName val="입력장소"/>
      <sheetName val="지수980731이후"/>
      <sheetName val="일위(PN)"/>
      <sheetName val="길어깨단위"/>
      <sheetName val="공정추가"/>
      <sheetName val="공통자료"/>
      <sheetName val="작성"/>
      <sheetName val="36+45-113-18+19+20I"/>
      <sheetName val="판매시설"/>
      <sheetName val="9509"/>
      <sheetName val="계정"/>
      <sheetName val="서울대규장각(가시설흙막이)"/>
      <sheetName val="공사품旼ã"/>
      <sheetName val="토공구역구분(출력안함)"/>
      <sheetName val="간지02)"/>
      <sheetName val="직접구매"/>
      <sheetName val="간지03 )"/>
      <sheetName val="주요자재xxxxxx"/>
      <sheetName val="1.레미콘"/>
      <sheetName val="2.관집계"/>
      <sheetName val="3.제수밸브"/>
      <sheetName val="4.각종주철제"/>
      <sheetName val="5.유량계"/>
      <sheetName val="1.골재집계"/>
      <sheetName val="2.철근집계"/>
      <sheetName val="3.관세척"/>
      <sheetName val="4.분기관"/>
      <sheetName val="간지04)"/>
      <sheetName val="총괄자재집계표"/>
      <sheetName val="간지05)"/>
      <sheetName val="상수공 토공집계표"/>
      <sheetName val="우수공자재집계표"/>
      <sheetName val="시모자"/>
      <sheetName val="99노임단_x0007_"/>
      <sheetName val="99노임단쌇"/>
      <sheetName val="전통건설"/>
      <sheetName val="적요"/>
      <sheetName val="3BL공동구_수량2"/>
      <sheetName val="준검_내역서1"/>
      <sheetName val="3_공통공사대비1"/>
      <sheetName val="방배동내역_(총괄)1"/>
      <sheetName val="9_정착구_보강1"/>
      <sheetName val="단가_(2)1"/>
      <sheetName val="6PILE__(돌출)1"/>
      <sheetName val="환경기계공정표_(3)1"/>
      <sheetName val="전선_및_전선관1"/>
      <sheetName val="1차_내역서1"/>
      <sheetName val="DATA_입력란1"/>
      <sheetName val="1__설계조건_2_단면가정_3__하중계산1"/>
      <sheetName val="BSD_(2)1"/>
      <sheetName val="배관배선_단가조사1"/>
      <sheetName val="옹벽공_수량집계표1"/>
      <sheetName val="배수공_시멘트_및_골재량_산출1"/>
      <sheetName val="96보완계획7_121"/>
      <sheetName val="7_PILE__(돌출)1"/>
      <sheetName val="8_PILE__(돌출)1"/>
      <sheetName val="사__업__비__수__지__예__산__서1"/>
      <sheetName val="토공(우물통,기타)_"/>
      <sheetName val="11_1_단면hwp"/>
      <sheetName val="노임단가_(2)"/>
      <sheetName val="Sheet1_(2)1"/>
      <sheetName val="Sheet2_(2)1"/>
      <sheetName val="Customer_Databas1"/>
      <sheetName val="상_부1"/>
      <sheetName val="A-8_PD(도로중앙)1"/>
      <sheetName val="단양_00_아파트-세부내역"/>
      <sheetName val="청_구1"/>
      <sheetName val="설내역서_1"/>
      <sheetName val="건축내역서_(경제상무실)1"/>
      <sheetName val="1_수인터널1"/>
      <sheetName val="단면_(2)"/>
      <sheetName val="1_설계조건1"/>
      <sheetName val="배수공_주요자재_집계표"/>
      <sheetName val="내역서1999_8최종1"/>
      <sheetName val="06_일위대가목록"/>
      <sheetName val="PROJECT_BRIEF(EX_NEW)1"/>
      <sheetName val="Site_Expenses1"/>
      <sheetName val="내역서_(2)"/>
      <sheetName val="전_기"/>
      <sheetName val="공사비_증감_내역서1"/>
      <sheetName val="표지_(2)"/>
      <sheetName val="단가_및_재료비1"/>
      <sheetName val="Ⅴ-2_공종별내역"/>
      <sheetName val="4_내진설계"/>
      <sheetName val="_ｹ-ﾌﾞﾙ"/>
      <sheetName val="플랜트_설치"/>
      <sheetName val="지구_리스트"/>
      <sheetName val="1000_DB구축_부표"/>
      <sheetName val="효성CB_1P기초"/>
      <sheetName val="전차선로_물량표"/>
      <sheetName val="1_CB1"/>
      <sheetName val="1_설계기준1"/>
      <sheetName val="Flaer_Area1"/>
      <sheetName val="1_우편집중내역서"/>
      <sheetName val="하도급_검토"/>
      <sheetName val="지장물_철거_물량_산출서"/>
      <sheetName val="4_2_1_마루높이_검토"/>
      <sheetName val="3_하중계산"/>
      <sheetName val="_상부공통집계(총괄)"/>
      <sheetName val="단_box"/>
      <sheetName val="중강당_내역"/>
      <sheetName val="2-1__경관조명_내역총괄표"/>
      <sheetName val="총_원가계산"/>
      <sheetName val="돌담교_상부수량1"/>
      <sheetName val="HRSG_SMALL07220"/>
      <sheetName val="아파트_내역"/>
      <sheetName val="노임_및_중기단가"/>
      <sheetName val="내역서_1"/>
      <sheetName val="내역서_제출"/>
      <sheetName val="설명서_"/>
      <sheetName val="8_석축단위(H=1_5M)"/>
      <sheetName val="2_대외공문"/>
      <sheetName val="별표_"/>
      <sheetName val="인건비_"/>
      <sheetName val="신규_수주분(사용자_정의)"/>
      <sheetName val="plan&amp;section_of_foundation1"/>
      <sheetName val="pile_bearing_capa_&amp;_arrenge"/>
      <sheetName val="design_load1"/>
      <sheetName val="working_load_at_the_btm_ft_1"/>
      <sheetName val="stability_check1"/>
      <sheetName val="design_criteria1"/>
      <sheetName val="3_하중산정4_지지력"/>
      <sheetName val="COMPARISON_TABLE"/>
      <sheetName val="crude_SLAB_RE-bar"/>
      <sheetName val="CRUDE_RE-bar"/>
      <sheetName val="2_입력sheet"/>
      <sheetName val="(3_품질관리_시험_총괄표)"/>
      <sheetName val="2_가정단면"/>
      <sheetName val="Pier_3"/>
      <sheetName val="수량산출서_갑지"/>
      <sheetName val="1062-X방향_"/>
      <sheetName val="표__지"/>
      <sheetName val="BOX(1_5X1_5)"/>
      <sheetName val="1_2_1_마루높이결정"/>
      <sheetName val="단면__2_"/>
      <sheetName val="Dike_for_49T03_&amp;_49T04"/>
      <sheetName val="Dike_for_49T02,_05~07,_19_(1)"/>
      <sheetName val="_냉각수펌프"/>
      <sheetName val="ENE-CAL_1"/>
      <sheetName val="ITB_COST"/>
      <sheetName val="2011_(4)"/>
      <sheetName val="설계기준_및_하중계산"/>
      <sheetName val="11_자재단가"/>
      <sheetName val="PAD_TR보호대기초"/>
      <sheetName val="각사별공사비분개_"/>
      <sheetName val="역T형(H=6_0)_(2)"/>
      <sheetName val="2_토목공사"/>
      <sheetName val="AS포장복구_"/>
      <sheetName val="개별직종노임단가(2003_9)"/>
      <sheetName val="3련_BOX"/>
      <sheetName val="내역-_CCTV"/>
      <sheetName val="EQUIP_LIST"/>
      <sheetName val="실행내역(10_13)"/>
      <sheetName val="기존건물_깨기원단위"/>
      <sheetName val="철근량_산정"/>
      <sheetName val="노_표-조"/>
      <sheetName val="슬래브_-연속(3경간)"/>
      <sheetName val="4_2유효폭의_계산"/>
      <sheetName val="참여현황_(직원)"/>
      <sheetName val="주요재료비(원본)"/>
      <sheetName val="2000.05"/>
      <sheetName val="물류최종8월7"/>
      <sheetName val="CABLE SIZE-1"/>
      <sheetName val="식생블럭"/>
      <sheetName val="STEEL BOX 단면설계(SEC.8)"/>
      <sheetName val="부경대총괄내역서"/>
      <sheetName val="공종별내역서"/>
      <sheetName val="2019 단가내역"/>
      <sheetName val="신규일위대가목록"/>
      <sheetName val="신규일위대가"/>
      <sheetName val="신규자재단가조서"/>
      <sheetName val="현황사진"/>
      <sheetName val="수량-1순위(2차)TOTAL"/>
      <sheetName val="본관 관리동 공동구 1순위"/>
      <sheetName val="3계열 침전지 공동구 1순위"/>
      <sheetName val="착수정 공동구 1순위"/>
      <sheetName val="송수실 공동구 1순위"/>
      <sheetName val="1(자양배관실)"/>
      <sheetName val="1(자양계단실)"/>
      <sheetName val="1(자양외벽)"/>
      <sheetName val="스파이더산출근거"/>
      <sheetName val="터널조도"/>
      <sheetName val="49"/>
      <sheetName val="구분자"/>
      <sheetName val="HC-04"/>
      <sheetName val="개소별수량산출"/>
      <sheetName val="2_단면_x0000__x0000_"/>
      <sheetName val="상수구조화편집부표"/>
      <sheetName val="1. 총괄 집계표"/>
      <sheetName val="DHEQSUPT"/>
      <sheetName val="기시공토적"/>
      <sheetName val="토목내역서(변경1)"/>
      <sheetName val="입찰품의서"/>
      <sheetName val="CABLE"/>
      <sheetName val="5.장비(안)"/>
      <sheetName val="역T형옹벽(3.0)"/>
      <sheetName val="신푝지1"/>
      <sheetName val="Requirement(Work Crew)"/>
      <sheetName val="BEND LOSS"/>
      <sheetName val="수리결과"/>
      <sheetName val="총수량집계표"/>
      <sheetName val="당진1,2호기전선관설치및접지4차공사내역서-을지"/>
      <sheetName val="모래기초"/>
      <sheetName val="3.2주형지지보"/>
      <sheetName val="상수도내역서"/>
      <sheetName val="산출"/>
      <sheetName val="자동제어"/>
      <sheetName val="목표세부명세"/>
      <sheetName val="잡비계산"/>
      <sheetName val="본선 토공 분배표"/>
      <sheetName val="한일양산"/>
      <sheetName val="화산경계"/>
      <sheetName val="위치"/>
      <sheetName val="설계서"/>
      <sheetName val="공정자료2"/>
      <sheetName val="아파트"/>
      <sheetName val="표지(예시)"/>
      <sheetName val="전력간선(신설)"/>
      <sheetName val="공조기휀"/>
      <sheetName val="점검총괄"/>
      <sheetName val="본댐설계"/>
      <sheetName val="SCHE"/>
      <sheetName val="공사내역서"/>
      <sheetName val="(참고)지급수수료"/>
      <sheetName val="노임산출서"/>
      <sheetName val="돈암사업"/>
      <sheetName val="單價表단가표"/>
      <sheetName val="FAB消防报警"/>
      <sheetName val="工程量计算书"/>
      <sheetName val="FAB计算式"/>
      <sheetName val="고상실행"/>
      <sheetName val="분전반계산서(석관)"/>
      <sheetName val="수주현황2월"/>
      <sheetName val="PIPE(UG)내역"/>
      <sheetName val="계획집계"/>
      <sheetName val="C.배수관공"/>
      <sheetName val="LOPCALC"/>
      <sheetName val="표준내역"/>
      <sheetName val="차수공개요"/>
      <sheetName val="PILE"/>
      <sheetName val="실행내역서 "/>
      <sheetName val="전국현황"/>
      <sheetName val="현장청취복명서"/>
      <sheetName val="전산output"/>
      <sheetName val="내역단위"/>
      <sheetName val="코드명"/>
      <sheetName val="구조물단위표"/>
      <sheetName val="관포설품"/>
      <sheetName val="동원단위"/>
      <sheetName val="인수공규격"/>
      <sheetName val="구조물절단규격"/>
      <sheetName val="거리별운반단가"/>
      <sheetName val="콘크스"/>
      <sheetName val="변경당시노임단가표"/>
      <sheetName val="작업 반복"/>
      <sheetName val="상세"/>
      <sheetName val="상하차비용(기계상차)"/>
      <sheetName val="수간보호"/>
      <sheetName val="운반비"/>
      <sheetName val="0"/>
      <sheetName val="상부"/>
      <sheetName val="설계총괄표"/>
      <sheetName val="취수탑"/>
      <sheetName val="협력업체기성(첨부)"/>
      <sheetName val="100만평"/>
      <sheetName val="신평리 권리자명부"/>
      <sheetName val="Quantity"/>
      <sheetName val="SANTOGO"/>
      <sheetName val="품목납기"/>
      <sheetName val="변수값"/>
      <sheetName val="평균터파기"/>
      <sheetName val="추정공사비_산출내역1.xlsx"/>
      <sheetName val="견적대비 견적서"/>
      <sheetName val="음봉방향"/>
      <sheetName val="건축집계"/>
      <sheetName val="BOQ"/>
      <sheetName val="1호-아(오)0.4"/>
      <sheetName val="Model"/>
      <sheetName val="CONSTRUCTION COMPONENT"/>
      <sheetName val="접속 SLAB,BRACKET 설계"/>
      <sheetName val="가정급수관"/>
      <sheetName val="EQ"/>
      <sheetName val="맨홀토공수량"/>
      <sheetName val="2000년하반기"/>
      <sheetName val="EP0618"/>
      <sheetName val="기초(중마오수)"/>
      <sheetName val="빌딩 안내"/>
      <sheetName val="공정별 수량산출서"/>
      <sheetName val="일반시방서"/>
      <sheetName val="일위대가(조경)"/>
      <sheetName val="자재 및 폐기물견적(2008)"/>
      <sheetName val="대우단가(풍산)"/>
      <sheetName val="화단 철거"/>
      <sheetName val="중기비"/>
      <sheetName val="CABLE SIZE-3"/>
      <sheetName val="수지예산"/>
      <sheetName val="예정(3)"/>
      <sheetName val="측구공"/>
      <sheetName val="입력값"/>
      <sheetName val="옥내아파트(전기)"/>
      <sheetName val="점수계산1-2"/>
      <sheetName val="Sheet16"/>
      <sheetName val="Sheet14"/>
      <sheetName val="부하"/>
      <sheetName val="Sheet13"/>
      <sheetName val="최적단면"/>
      <sheetName val="cable data1"/>
      <sheetName val="간접비계산"/>
      <sheetName val="wk prgs"/>
      <sheetName val="Berm"/>
      <sheetName val="2.2 S-Curve"/>
      <sheetName val="설계개요"/>
      <sheetName val="IMPEADENCE MAP 취수장"/>
      <sheetName val="AC포장수량"/>
      <sheetName val="기본DATA"/>
      <sheetName val="약품설비"/>
      <sheetName val="COPING-1"/>
      <sheetName val="역T형교대-2수량"/>
      <sheetName val="1-1"/>
      <sheetName val="일위대가_호표"/>
      <sheetName val="일위대가_호표 (계약)"/>
      <sheetName val="주beam"/>
      <sheetName val="2. 공원조도"/>
      <sheetName val="설직재_1"/>
      <sheetName val="업무"/>
      <sheetName val="견적1"/>
      <sheetName val="인부신상자료"/>
      <sheetName val="001"/>
      <sheetName val="2F 회의실견적(5_14 일대)"/>
      <sheetName val="총_구조물공"/>
      <sheetName val="(X)품셈집계"/>
      <sheetName val="대3류 "/>
      <sheetName val="부대시설"/>
      <sheetName val="설치조서"/>
      <sheetName val="배수공집계표"/>
      <sheetName val="포장집계"/>
      <sheetName val="포장연장"/>
      <sheetName val="학습율"/>
      <sheetName val="건설사업관리 공제요율"/>
      <sheetName val="건설공사 감리원 배치기준"/>
      <sheetName val="책임감리 공제요율"/>
      <sheetName val="단가비교표"/>
      <sheetName val="제경비"/>
      <sheetName val="실적"/>
      <sheetName val="입력(K0)"/>
      <sheetName val="장비"/>
      <sheetName val="단가산출1"/>
      <sheetName val="지수"/>
      <sheetName val="인제내역"/>
      <sheetName val="1~9 하중계산"/>
      <sheetName val="PL단가산정"/>
      <sheetName val="그림"/>
      <sheetName val="그림2"/>
      <sheetName val="전등수량산출"/>
      <sheetName val="산정표"/>
      <sheetName val="캔개발배경"/>
      <sheetName val="캔판매목표"/>
      <sheetName val="시장"/>
      <sheetName val="손익"/>
      <sheetName val="일정표"/>
      <sheetName val="마케팅"/>
      <sheetName val="추정손익"/>
      <sheetName val="할당"/>
      <sheetName val="제목"/>
      <sheetName val="원가,목표"/>
      <sheetName val="판매"/>
      <sheetName val="판촉"/>
      <sheetName val="협조"/>
      <sheetName val="정의"/>
      <sheetName val="대구은행"/>
      <sheetName val="견적갑지"/>
      <sheetName val="물량내역"/>
      <sheetName val="소요자재명세서"/>
      <sheetName val="도면명"/>
      <sheetName val=" "/>
      <sheetName val="단면A-A(TR)"/>
      <sheetName val="개비온집계"/>
      <sheetName val="개비온 단위"/>
      <sheetName val="내역서 (변경단가)"/>
      <sheetName val="1SPAN"/>
      <sheetName val="(당氐⿾_x0000__x0000_"/>
      <sheetName val="(당_x0000__x0000__x0005__x0000_"/>
      <sheetName val="설계공통자료입력"/>
      <sheetName val="품셈표"/>
      <sheetName val="공사개별자료입력"/>
      <sheetName val="공사비예산서"/>
      <sheetName val="5.2.6~7공사요율"/>
      <sheetName val="주소"/>
      <sheetName val="U형개거"/>
      <sheetName val="포장절단"/>
      <sheetName val="맨홀공수량집계"/>
      <sheetName val="1호맨홀수량집계"/>
      <sheetName val="2호맨홀수량집계"/>
      <sheetName val="3호맨홀수량집계"/>
      <sheetName val="맨홀뚜껑단위수량"/>
      <sheetName val="조_x0000__x0000__x0005_"/>
      <sheetName val="현황판"/>
      <sheetName val="상촌2교-일반수량집계"/>
      <sheetName val="사본___b_balju"/>
      <sheetName val="개별직종노임단가(2005_1)"/>
      <sheetName val="1,2공구원가계산서"/>
      <sheetName val="1공구산출내역서"/>
      <sheetName val="경비2내역"/>
      <sheetName val="설계예산서(2_소천우회토목)"/>
      <sheetName val="광장"/>
      <sheetName val="토공유동표"/>
      <sheetName val="제잡비계산"/>
      <sheetName val="토공 total"/>
      <sheetName val="흥양2교토공집계표"/>
      <sheetName val="101동"/>
      <sheetName val="BOX수량"/>
      <sheetName val="RAMP 단면(R2)"/>
      <sheetName val="신고조서"/>
      <sheetName val="96정변2"/>
      <sheetName val="차수"/>
      <sheetName val="공사비총괄표"/>
      <sheetName val="항목등록"/>
      <sheetName val="102역사"/>
      <sheetName val="목차 "/>
      <sheetName val="직접공사비"/>
      <sheetName val="0506생활권구적"/>
      <sheetName val="간접1"/>
      <sheetName val="공정코드"/>
      <sheetName val="우수내용"/>
      <sheetName val="기성내역"/>
      <sheetName val="공통가설공사"/>
      <sheetName val="재료집계표"/>
      <sheetName val="각종양식"/>
      <sheetName val="암거단위"/>
      <sheetName val="오동"/>
      <sheetName val="대조"/>
      <sheetName val="나한"/>
      <sheetName val="월말"/>
      <sheetName val="업무분장"/>
      <sheetName val="발주내역"/>
      <sheetName val="토목내역서 (도급단가)"/>
      <sheetName val="예산M11A"/>
      <sheetName val="내역_ver1.0"/>
      <sheetName val="세골재  T2 변경 현황"/>
      <sheetName val="0.단가"/>
      <sheetName val="중기"/>
      <sheetName val="CIVIL4"/>
      <sheetName val="내역서중"/>
      <sheetName val="PSCbeam설계"/>
      <sheetName val="4. 주형설계"/>
      <sheetName val="바닥판의 설계"/>
      <sheetName val="자재단가비교표"/>
      <sheetName val="2.단면가정"/>
      <sheetName val="수우미양가(Vlookup)"/>
      <sheetName val="세부내역서(전기)"/>
      <sheetName val="소보"/>
      <sheetName val="포장면적집계"/>
      <sheetName val="RFP002"/>
      <sheetName val="Rooms"/>
      <sheetName val="Chiet tinh dz35"/>
      <sheetName val="TABLE DB"/>
      <sheetName val="쌍용 data base"/>
      <sheetName val="CTG"/>
      <sheetName val="구조물공위치조서"/>
      <sheetName val="TYPE1"/>
      <sheetName val="LKVL-CK-HT-GD1"/>
      <sheetName val="TONGKE-HT"/>
      <sheetName val="장비사양"/>
      <sheetName val="Tables"/>
      <sheetName val="현장별계약현황('98.10.31)"/>
      <sheetName val="배수내역 (2)"/>
      <sheetName val="편입용지조서"/>
      <sheetName val="pvc연결관"/>
      <sheetName val="계약ITEM"/>
      <sheetName val="escon"/>
      <sheetName val="code HTT Thap"/>
      <sheetName val="Notes"/>
      <sheetName val="GIAVLIEU"/>
      <sheetName val="SAP"/>
      <sheetName val="Mall"/>
      <sheetName val="D&amp;W def."/>
      <sheetName val="FitOutConfCentre"/>
      <sheetName val="GVL"/>
      <sheetName val="RAB AR&amp;STR"/>
      <sheetName val="6MONTHS"/>
      <sheetName val="4-Lane bridge"/>
      <sheetName val="Z"/>
      <sheetName val="chitimc"/>
      <sheetName val="dongia (2)"/>
      <sheetName val="giathanh1"/>
      <sheetName val="t-h HA THE"/>
      <sheetName val="lam-moi"/>
      <sheetName val="THPDMoi  (2)"/>
      <sheetName val="gtrinh"/>
      <sheetName val="phuluc1"/>
      <sheetName val="DONGIA"/>
      <sheetName val="thao-go"/>
      <sheetName val="DON GIA"/>
      <sheetName val="DG"/>
      <sheetName val="dtxl"/>
      <sheetName val="CHITIET VL-NC-TT -1p"/>
      <sheetName val="TONG HOP VL-NC TT"/>
      <sheetName val="TH XL"/>
      <sheetName val="VC"/>
      <sheetName val="chitiet"/>
      <sheetName val="Tiepdia"/>
      <sheetName val="CHITIET VL-NC-TT-3p"/>
      <sheetName val="TDTKP"/>
      <sheetName val="TDTKP1"/>
      <sheetName val="KPVC-BD "/>
      <sheetName val="CHITIET VL-NC"/>
      <sheetName val="B3A - TOWER A"/>
      <sheetName val="Thuc thanh"/>
      <sheetName val="264"/>
      <sheetName val="침하계"/>
      <sheetName val="2_2_S-Curve"/>
      <sheetName val="DI-ESTI"/>
      <sheetName val="일위대가표(유단가)"/>
      <sheetName val="Civil. Sub-Station 1"/>
      <sheetName val="Coax Designer"/>
      <sheetName val="tong du toan"/>
      <sheetName val="DAF-2"/>
      <sheetName val="MAIN GATE HOUSE"/>
      <sheetName val="Rebar"/>
      <sheetName val="Bảng mã VT"/>
      <sheetName val="S0"/>
      <sheetName val="단지조성공(가포)"/>
      <sheetName val="도"/>
      <sheetName val="항목"/>
      <sheetName val="DNW"/>
      <sheetName val="아스콘단위"/>
      <sheetName val="汇总表"/>
      <sheetName val="정읍농소"/>
      <sheetName val="Contents"/>
      <sheetName val="개방1"/>
      <sheetName val="N10(미지급) "/>
      <sheetName val="(평균)"/>
      <sheetName val="노무비 근거"/>
      <sheetName val="수량집"/>
      <sheetName val="MAIN"/>
      <sheetName val="개인"/>
      <sheetName val="도수로수량산출"/>
      <sheetName val="ATM기초철가"/>
      <sheetName val="지장물_data"/>
      <sheetName val="공사착공계"/>
      <sheetName val=" 총괄표"/>
      <sheetName val="기본1"/>
      <sheetName val="수정일위대가"/>
      <sheetName val="입력변수"/>
      <sheetName val="집계표(OPTION)"/>
      <sheetName val="기흥하도용"/>
      <sheetName val="가격조사서"/>
      <sheetName val="암거"/>
      <sheetName val="표준차도부연장집계-ASP"/>
      <sheetName val="조경일람"/>
      <sheetName val="일위(수원)"/>
      <sheetName val="전체제잡비"/>
      <sheetName val="종배수관면벽구"/>
      <sheetName val="종배수관위치조서"/>
      <sheetName val="1련박스"/>
      <sheetName val="대부예산서"/>
      <sheetName val="배수장토목공사비"/>
      <sheetName val="암거 제원표-1단계"/>
      <sheetName val="분뇨"/>
      <sheetName val="상-교대(A1-A2)"/>
      <sheetName val="집기손료"/>
      <sheetName val="암거 제원표"/>
      <sheetName val="WING3"/>
      <sheetName val="수요개발과판매량"/>
      <sheetName val="지질조사"/>
      <sheetName val="소도3교"/>
      <sheetName val="연돌일위집계"/>
      <sheetName val="교량"/>
      <sheetName val="문학간접"/>
      <sheetName val="보증수수료산출"/>
      <sheetName val="건축기계설비표선정수장"/>
      <sheetName val="지점별강우량"/>
      <sheetName val="절대지우지말것"/>
      <sheetName val="보도단위"/>
      <sheetName val="건축-물가변동"/>
      <sheetName val="노무비지급명세"/>
      <sheetName val="기성내역서"/>
      <sheetName val="일용직내역"/>
      <sheetName val="1袼ࣉ"/>
      <sheetName val="시멘,골재"/>
      <sheetName val="콘크집계"/>
      <sheetName val="낙차공"/>
      <sheetName val="자재집계1"/>
      <sheetName val="측구날개벽"/>
      <sheetName val="적용단가표"/>
      <sheetName val="설계서(7)"/>
      <sheetName val="참고"/>
      <sheetName val="SLAB"/>
      <sheetName val="배수공 내역서 적용수량"/>
      <sheetName val="매출현황"/>
      <sheetName val="입력정보"/>
      <sheetName val="일위집계"/>
      <sheetName val="90.0_x0000_"/>
      <sheetName val="퇴직금(울산천상)"/>
      <sheetName val="1.설계기준 "/>
      <sheetName val="공정율"/>
      <sheetName val="5.2코핑"/>
      <sheetName val="국소별공정"/>
      <sheetName val="간지1"/>
      <sheetName val="1.사유서"/>
      <sheetName val="간지2"/>
      <sheetName val="간지3"/>
      <sheetName val="부재별집계표"/>
      <sheetName val="도면"/>
      <sheetName val="공문"/>
      <sheetName val="중사"/>
      <sheetName val="sum1 (2)"/>
      <sheetName val="도급양식"/>
      <sheetName val="공종구간"/>
      <sheetName val="공구원가계산"/>
      <sheetName val="예산M12A"/>
      <sheetName val="연속벽¼_x0000_"/>
      <sheetName val="Project Brief"/>
      <sheetName val="부대집계"/>
      <sheetName val="제수변수량"/>
      <sheetName val="90_03실행_"/>
      <sheetName val="흙막이_개산견적"/>
      <sheetName val="A_견적"/>
      <sheetName val="코스모공장_(어음)"/>
      <sheetName val="1_3_1절점좌표"/>
      <sheetName val="1_1설계기준"/>
      <sheetName val="97년_추정"/>
      <sheetName val="자재_집계표"/>
      <sheetName val="원가계산서_"/>
      <sheetName val="일위대가_"/>
      <sheetName val="입출재고현황_(2)"/>
      <sheetName val="정산"/>
      <sheetName val="C1.공사개요"/>
      <sheetName val="A1.스케쥴"/>
      <sheetName val="건공요율"/>
      <sheetName val="5"/>
      <sheetName val="본장"/>
      <sheetName val="지지력"/>
      <sheetName val="UNIT-QT"/>
      <sheetName val="JUCK"/>
      <sheetName val="합의경상"/>
      <sheetName val="MEXICO-C"/>
      <sheetName val="송장"/>
      <sheetName val="장비내역서"/>
      <sheetName val="부하LOAD"/>
      <sheetName val="날개벽(TYPE3)"/>
      <sheetName val="2공구수량"/>
      <sheetName val="부하(반월)"/>
      <sheetName val="봉양~조차장간고하개명(신설)"/>
      <sheetName val="청구내역(9807)"/>
      <sheetName val="노원열병합  건축공사기성내역서"/>
      <sheetName val="유동표(변경)"/>
      <sheetName val="가설건물"/>
      <sheetName val="공통(20-91)"/>
      <sheetName val="인건-측정"/>
      <sheetName val="공용시설내역"/>
      <sheetName val="변경실행(2차) "/>
      <sheetName val="L-type"/>
      <sheetName val="비교표"/>
      <sheetName val="부하(성남)"/>
      <sheetName val="외천교"/>
      <sheetName val="Sheet17"/>
      <sheetName val="자재수량"/>
      <sheetName val="간접비"/>
      <sheetName val="Macro(AT)"/>
      <sheetName val="동력부하(도산)"/>
      <sheetName val="MACRO(MCC)"/>
      <sheetName val="토공A"/>
      <sheetName val="5. 차단기 용량계산"/>
      <sheetName val="BLOCK(1)"/>
      <sheetName val="CA지입"/>
      <sheetName val="관리사무소"/>
      <sheetName val="다이꾸"/>
      <sheetName val="cost"/>
      <sheetName val="품의서"/>
      <sheetName val="FEXS"/>
      <sheetName val="7.1유효폭"/>
      <sheetName val="TRE TABLE"/>
      <sheetName val="기계실"/>
      <sheetName val="입고장부 (4)"/>
      <sheetName val="EJ"/>
      <sheetName val="W-현원가"/>
      <sheetName val="조명율데이타"/>
      <sheetName val="도담구내 개소별 명세"/>
      <sheetName val="매크로"/>
      <sheetName val="외주가공"/>
      <sheetName val="대구실행"/>
      <sheetName val="현장지지물물량"/>
      <sheetName val="현장관리비내역서"/>
      <sheetName val="예산서"/>
      <sheetName val="c_balju"/>
      <sheetName val="J"/>
      <sheetName val="협조전"/>
      <sheetName val="지진시"/>
      <sheetName val="맨홀수량집계"/>
      <sheetName val="MBR9"/>
      <sheetName val="4)유동표"/>
      <sheetName val="I.설계조건"/>
      <sheetName val="전력구구조물산근2구간"/>
      <sheetName val="BQ(실행)"/>
      <sheetName val="유동표"/>
      <sheetName val="LOAD-AY"/>
      <sheetName val="bearing"/>
      <sheetName val="굴착현장"/>
      <sheetName val="1공구(을)"/>
      <sheetName val="배수관공"/>
      <sheetName val="Cost bd-&quot;A&quot;"/>
      <sheetName val="조도계산서 (도서)"/>
      <sheetName val="L_RPTA05_목록"/>
      <sheetName val="IMP(MAIN)"/>
      <sheetName val="IMP (REACTOR)"/>
      <sheetName val="TABLE"/>
      <sheetName val="BQ"/>
      <sheetName val="환률"/>
      <sheetName val="RAHMEN"/>
      <sheetName val="Languages"/>
      <sheetName val="명단원자료(이전)"/>
      <sheetName val="옹벽기초자료"/>
      <sheetName val="경상비"/>
      <sheetName val="말뚝물량"/>
      <sheetName val="산거각호표"/>
      <sheetName val="실행예산"/>
      <sheetName val="현금"/>
      <sheetName val="부하(도서)"/>
      <sheetName val="E.P.T수량산출서"/>
      <sheetName val="타공종이기"/>
      <sheetName val="????"/>
      <sheetName val="Process"/>
      <sheetName val="C1ㅇ"/>
      <sheetName val="DG-LAP6"/>
      <sheetName val="工완성공사율"/>
      <sheetName val="설산1.나"/>
      <sheetName val="본사S"/>
      <sheetName val="96작생능"/>
      <sheetName val="접속도로1"/>
      <sheetName val="견적정보"/>
      <sheetName val="토공(완충)"/>
      <sheetName val="가로등제어반 설치공사(수량)"/>
      <sheetName val="발신정보"/>
      <sheetName val="단가표 "/>
      <sheetName val="K"/>
      <sheetName val="내역서비교"/>
      <sheetName val="기성집계"/>
      <sheetName val="견"/>
      <sheetName val="설계서(설치)"/>
      <sheetName val="Picture"/>
      <sheetName val="직원동원SCH"/>
      <sheetName val="전압강하계산"/>
      <sheetName val="양식"/>
      <sheetName val="TYPE-1"/>
      <sheetName val="ROOF(ALKALI)"/>
      <sheetName val="정산입력"/>
      <sheetName val="계산근거"/>
      <sheetName val="내역(2000년)"/>
      <sheetName val="Dae_Jiju"/>
      <sheetName val="Sikje_ingun"/>
      <sheetName val="TREE_D"/>
      <sheetName val="원데이타"/>
      <sheetName val="DA"/>
      <sheetName val="22-2M단"/>
      <sheetName val="22-1소단"/>
      <sheetName val="CATV"/>
      <sheetName val="조명률표"/>
      <sheetName val="설계자료"/>
      <sheetName val="아산추가1220"/>
      <sheetName val="교량명원본"/>
      <sheetName val="BOX제원원본"/>
      <sheetName val="표지판현황"/>
      <sheetName val="회사99"/>
      <sheetName val="노원열병합__건축공사기성내역서"/>
      <sheetName val="철근정산"/>
      <sheetName val="호안공"/>
      <sheetName val="TYPE-B 평균H"/>
      <sheetName val="실행품의서"/>
      <sheetName val="OZ049E"/>
      <sheetName val="시설물일위"/>
      <sheetName val="토공및부대2차"/>
      <sheetName val="단위내역서"/>
      <sheetName val="처리단락"/>
      <sheetName val="LD"/>
      <sheetName val="약전닥트"/>
      <sheetName val="건축부하"/>
      <sheetName val="일지-H"/>
      <sheetName val="FA설치명세"/>
      <sheetName val="김포IO"/>
      <sheetName val="물량산출_LP-1"/>
      <sheetName val="물량산출_LP-2"/>
      <sheetName val="물량산출_LP-3"/>
      <sheetName val="물량산출_LP-4"/>
      <sheetName val="LXLIST1"/>
      <sheetName val="와동25-3(변경)"/>
      <sheetName val="96수출"/>
      <sheetName val="내역(정지)"/>
      <sheetName val="L형측구단위수량"/>
      <sheetName val="L형측구연장조서"/>
      <sheetName val="도로경계블럭단위수량"/>
      <sheetName val="도로경계블럭단위토공"/>
      <sheetName val="단가산출집계"/>
      <sheetName val="주사무실종합"/>
      <sheetName val="SRC-B3U2"/>
      <sheetName val="하중계산"/>
      <sheetName val="비대칭계수"/>
      <sheetName val="전동기 SPEC"/>
      <sheetName val="일반맨홀수량집계(A-7 LINE)"/>
      <sheetName val="I_설계조건"/>
      <sheetName val="변경실행(2차)_"/>
      <sheetName val="토공계산서(부체도로)"/>
      <sheetName val="토공산출(주차장)"/>
      <sheetName val="현장관리"/>
      <sheetName val="매입"/>
      <sheetName val="토공산출 (아파트)"/>
      <sheetName val="운용방안"/>
      <sheetName val="월선수금"/>
      <sheetName val="공사기본자료"/>
      <sheetName val="8. 내진해석"/>
      <sheetName val="LEVEL0~4"/>
      <sheetName val="__Isyou_c_PJT_2000_R_6_____Fi_2"/>
      <sheetName val="LEGEND"/>
      <sheetName val="PROJECT COST ESTIMATE (cont)"/>
      <sheetName val="할증 "/>
      <sheetName val="일위대가(원본)"/>
      <sheetName val="집행(2-1)"/>
      <sheetName val="LG제품"/>
      <sheetName val="환율"/>
      <sheetName val="횡배위치"/>
      <sheetName val="조명율"/>
      <sheetName val="Cost_bd-&quot;A&quot;"/>
      <sheetName val="TRE_TABLE"/>
      <sheetName val="사용자정의"/>
      <sheetName val="제품표준규격"/>
      <sheetName val="환율-LIBOR"/>
      <sheetName val="견적시담(송포2공구)"/>
      <sheetName val="출근부"/>
      <sheetName val="견적내역서"/>
      <sheetName val="견적접수"/>
      <sheetName val="오산갈곳"/>
      <sheetName val="#230,#235"/>
      <sheetName val="5공철탑검토표"/>
      <sheetName val="4공철탑검토"/>
      <sheetName val="설계내역(2001)"/>
      <sheetName val="5.정산서"/>
      <sheetName val="아파트 "/>
      <sheetName val="잡비"/>
      <sheetName val="전기일위목록"/>
      <sheetName val="SE-611"/>
      <sheetName val="1을"/>
      <sheetName val="장비당단가 (1)"/>
      <sheetName val="선로정수계산"/>
      <sheetName val="관세,통관수수료,운반비"/>
      <sheetName val="동원(3)"/>
      <sheetName val="경영혁신본부"/>
      <sheetName val="nomi "/>
      <sheetName val="현장"/>
      <sheetName val="3-1.CB"/>
      <sheetName val="MCC제원"/>
      <sheetName val="SUM (INQNO."/>
      <sheetName val="99.6"/>
      <sheetName val="자료(통합)"/>
      <sheetName val="대상공사(조달청)"/>
      <sheetName val="가시설단위수량"/>
      <sheetName val="토목변경"/>
      <sheetName val="집수정단"/>
      <sheetName val="총계"/>
      <sheetName val="FD"/>
      <sheetName val="99관저"/>
      <sheetName val="FB25JN"/>
      <sheetName val="NAI"/>
      <sheetName val="관람석제출"/>
      <sheetName val="노무"/>
      <sheetName val="시설C"/>
      <sheetName val="사진"/>
      <sheetName val="조직표"/>
      <sheetName val="2.내역서"/>
      <sheetName val="BOX 본체"/>
      <sheetName val="6.교좌면보강"/>
      <sheetName val="수로집계"/>
      <sheetName val="1차증가원가계산"/>
      <sheetName val="STORAGE"/>
      <sheetName val="TYPE-U800"/>
      <sheetName val="구동"/>
      <sheetName val="안정검토(온1)"/>
      <sheetName val="TOTAL인원"/>
      <sheetName val="Design Q'ty"/>
      <sheetName val="설계내"/>
      <sheetName val="조도계산(가로등NEW)"/>
      <sheetName val="L형옹벽측구"/>
      <sheetName val="MFAB"/>
      <sheetName val="MFRT"/>
      <sheetName val="MPKG"/>
      <sheetName val="MPRD"/>
      <sheetName val="간접경상비"/>
      <sheetName val="전기설계변경"/>
      <sheetName val="참조(2)"/>
      <sheetName val="BR.1(원)"/>
      <sheetName val="농로수량집계"/>
      <sheetName val="농로토공집계"/>
      <sheetName val="예산서(6)"/>
      <sheetName val="COMPRESSOR"/>
      <sheetName val="WIND-EQ"/>
      <sheetName val="견적업체"/>
      <sheetName val="AS복구"/>
      <sheetName val="중기터파기"/>
      <sheetName val="중기상차"/>
      <sheetName val="수문일1"/>
      <sheetName val="02 SLAB"/>
      <sheetName val="05 BOX"/>
      <sheetName val="---FAB#1업무일지---"/>
      <sheetName val="빙축열"/>
      <sheetName val="화재 탐지 설비"/>
      <sheetName val="영업소실적"/>
      <sheetName val="06_공정표"/>
      <sheetName val="D-3503"/>
      <sheetName val="물량산출근거"/>
      <sheetName val="FACTOR"/>
      <sheetName val="GRDBS"/>
      <sheetName val="EQT-ESTN"/>
      <sheetName val="전기품산출"/>
      <sheetName val="방음벽 기초 일반수량"/>
      <sheetName val="G.R300경비"/>
      <sheetName val="K1자재(3차등)"/>
      <sheetName val="____"/>
      <sheetName val="card1"/>
      <sheetName val="분석가정"/>
      <sheetName val="ATS단가"/>
      <sheetName val=" 내역"/>
      <sheetName val="순환펌프"/>
      <sheetName val="저수조"/>
      <sheetName val="급,배기팬"/>
      <sheetName val="급탕순환펌프"/>
      <sheetName val="적정심사"/>
      <sheetName val="4b Consolidated PL"/>
      <sheetName val="Proposal"/>
      <sheetName val="변수2"/>
      <sheetName val="저항"/>
      <sheetName val="Oper Amount"/>
      <sheetName val="DATA(BAC)"/>
      <sheetName val="주형지지보"/>
      <sheetName val="Data&amp;Result"/>
      <sheetName val="현황CODE"/>
      <sheetName val="손익현황"/>
      <sheetName val="PLAN_FEB97"/>
      <sheetName val="LAB"/>
      <sheetName val="노원열병합__건축공사기성내역서1"/>
      <sheetName val="전차선로_물량표1"/>
      <sheetName val="배수공_주요자재_집계표1"/>
      <sheetName val="조도계산서_(도서)"/>
      <sheetName val="입고장부_(4)"/>
      <sheetName val="IMP_(REACTOR)"/>
      <sheetName val="7_1유효폭"/>
      <sheetName val="5__차단기_용량계산"/>
      <sheetName val="도담구내_개소별_명세"/>
      <sheetName val="가로등제어반_설치공사(수량)"/>
      <sheetName val="E_P_T수량산출서"/>
      <sheetName val="단가표_"/>
      <sheetName val="3-1_CB"/>
      <sheetName val="설산1_나"/>
      <sheetName val="2F_회의실견적(5_14_일대)"/>
      <sheetName val="CHITIET_VL-NC-TT_-1p"/>
      <sheetName val="2월가격표-ESG-1월"/>
      <sheetName val="SPEC"/>
      <sheetName val="가설경비"/>
      <sheetName val="여흥"/>
      <sheetName val="Sheet16 (2)"/>
      <sheetName val="일반수량총괄"/>
      <sheetName val="통신부문노무임"/>
      <sheetName val="5. 설계명세서"/>
      <sheetName val="SELTDATA"/>
      <sheetName val="구리토평1전기"/>
      <sheetName val="지표"/>
      <sheetName val="교량하부공"/>
      <sheetName val="21301동"/>
      <sheetName val="공종별 집계"/>
      <sheetName val="Macro(전동기)"/>
      <sheetName val="횡배수관단위수량"/>
      <sheetName val="L형옹벽(key)"/>
      <sheetName val="가시설(TYPE-A)"/>
      <sheetName val="샘플표지"/>
      <sheetName val="총공사집계"/>
      <sheetName val="대가집계(1)"/>
      <sheetName val="대가집계"/>
      <sheetName val="집계(1)"/>
      <sheetName val="단가산출(1)"/>
      <sheetName val="물가"/>
      <sheetName val="대가표"/>
      <sheetName val="대가"/>
      <sheetName val="사토정산현황"/>
      <sheetName val="위치도"/>
      <sheetName val="사유서"/>
      <sheetName val="단가대비표(미첨부)"/>
      <sheetName val="토적표(길명리)"/>
      <sheetName val="사토(토사)"/>
      <sheetName val="사토(리핑)"/>
      <sheetName val="사토(발파)"/>
      <sheetName val="사토(발파) (2)"/>
      <sheetName val="운반거리표"/>
      <sheetName val="자금총괄"/>
      <sheetName val="현장별청구"/>
      <sheetName val="자금집행집계표"/>
      <sheetName val="장비비"/>
      <sheetName val="미불금청구내역(민)"/>
      <sheetName val="카메라"/>
      <sheetName val="카메라2"/>
      <sheetName val="1회"/>
      <sheetName val="1회분"/>
      <sheetName val="2회"/>
      <sheetName val="2회분"/>
      <sheetName val="3회"/>
      <sheetName val="3회분"/>
      <sheetName val="4회"/>
      <sheetName val="4회분"/>
      <sheetName val="5회"/>
      <sheetName val="5회분"/>
      <sheetName val="6회"/>
      <sheetName val="6회분"/>
      <sheetName val="회"/>
      <sheetName val="회분"/>
      <sheetName val="1~5회분"/>
      <sheetName val="현장별집행"/>
      <sheetName val="10월식대(직영)"/>
      <sheetName val="9월철근공"/>
      <sheetName val="10월철근공 "/>
      <sheetName val="9월목공 "/>
      <sheetName val="10월목공 "/>
      <sheetName val="10월식대"/>
      <sheetName val="11월식대"/>
      <sheetName val="식대(5회)"/>
      <sheetName val="자금총괄(민)"/>
      <sheetName val="현장별자금청구(10)"/>
      <sheetName val="현장별청구(민)"/>
      <sheetName val="자금청구집계표"/>
      <sheetName val="자금청구집계표(민)"/>
      <sheetName val="자금청구(민2)"/>
      <sheetName val="하도자기성고(갑)"/>
      <sheetName val="하도자기성고(을)"/>
      <sheetName val="기성청구서"/>
      <sheetName val="유류대"/>
      <sheetName val="중기가동"/>
      <sheetName val="미불금청구내역"/>
      <sheetName val="미불금(민)"/>
      <sheetName val="공사별 사정분석표-ㅌ"/>
      <sheetName val="자금청구내역"/>
      <sheetName val="자금청구서"/>
      <sheetName val="월기성검토서"/>
      <sheetName val="부대대비"/>
      <sheetName val="냉연집계"/>
      <sheetName val="2011년"/>
      <sheetName val="내역서(총)"/>
      <sheetName val="BOQ건축"/>
      <sheetName val="beam"/>
      <sheetName val="APT내역"/>
      <sheetName val="감가상각"/>
      <sheetName val="98지급계획"/>
      <sheetName val="CI_GL Mapping"/>
      <sheetName val="3본사"/>
      <sheetName val="운영 비용(Infra)-원가"/>
      <sheetName val="금액집계"/>
      <sheetName val="평형공사비"/>
      <sheetName val="NEWDRAW"/>
      <sheetName val="영업.일"/>
      <sheetName val="매부산출"/>
      <sheetName val="현관"/>
      <sheetName val="WORKSHOP"/>
      <sheetName val="동해title"/>
      <sheetName val="예산M2"/>
      <sheetName val="기성내역서표지"/>
      <sheetName val="예산변경사항"/>
      <sheetName val="분양금할인"/>
      <sheetName val="충주"/>
      <sheetName val="제출내역 (2)"/>
      <sheetName val="영업.일1"/>
      <sheetName val="coll#"/>
      <sheetName val="CC Down load 0716"/>
      <sheetName val="경상비내역"/>
      <sheetName val="총요약서"/>
      <sheetName val="저"/>
      <sheetName val="일반관리비"/>
      <sheetName val="B"/>
      <sheetName val="1월"/>
      <sheetName val="사토(발파)_(2)"/>
      <sheetName val="10월철근공_"/>
      <sheetName val="9월목공_"/>
      <sheetName val="10월목공_"/>
      <sheetName val="공사별_사정분석표-ㅌ"/>
      <sheetName val="Project_Brief"/>
      <sheetName val="CI_GL_Mapping"/>
      <sheetName val="운영_비용(Infra)-원가"/>
      <sheetName val="최초침전지집계표"/>
      <sheetName val="Macro1 (2)"/>
      <sheetName val="건축원가계산서"/>
      <sheetName val="중간부"/>
      <sheetName val="산출근거#2-3"/>
      <sheetName val="재료값"/>
      <sheetName val="이름표"/>
      <sheetName val="투자비"/>
      <sheetName val="사업비"/>
      <sheetName val="조성원가DATA"/>
      <sheetName val="마포토정"/>
      <sheetName val="15)VE제안서(유형1)"/>
      <sheetName val="12)아이디어 목록 및 개략평가"/>
      <sheetName val="11)VE 예비검토서"/>
      <sheetName val="15-3)VE제안서(가치향상 등)"/>
      <sheetName val="3_공통공사_x0000_隒"/>
      <sheetName val="2_단면ﾈȋ"/>
      <sheetName val="사업량총괄"/>
      <sheetName val="직접시공계획서"/>
      <sheetName val="★도급내역"/>
      <sheetName val="의뢰서"/>
      <sheetName val="자재집게표 "/>
      <sheetName val="Ⅶ-2.현장경비산출"/>
      <sheetName val="A"/>
      <sheetName val="수자재단위당"/>
      <sheetName val="백호우계수"/>
      <sheetName val="전체공내역서"/>
      <sheetName val="Code03"/>
      <sheetName val="수배전반"/>
      <sheetName val="건설기술표준원"/>
      <sheetName val="하도급Ć_x0000__x0000_"/>
      <sheetName val=" 갑  지 "/>
      <sheetName val="keyword"/>
      <sheetName val="단가(마감)"/>
      <sheetName val="입력그림"/>
      <sheetName val="Elec LG"/>
      <sheetName val="TOYO"/>
      <sheetName val="D_MUC"/>
      <sheetName val="Cst Pkg-Eden"/>
      <sheetName val="5월급여"/>
      <sheetName val="BM"/>
      <sheetName val="Bldg Brkdown"/>
      <sheetName val="FORM-0"/>
      <sheetName val="수목데이타"/>
      <sheetName val="보고"/>
      <sheetName val="우배수"/>
      <sheetName val="10"/>
      <sheetName val="11"/>
      <sheetName val="12"/>
      <sheetName val="13"/>
      <sheetName val="14"/>
      <sheetName val="16"/>
      <sheetName val="7"/>
      <sheetName val="8"/>
      <sheetName val="9"/>
      <sheetName val="01후반노무비"/>
      <sheetName val="Constant"/>
      <sheetName val="명단"/>
      <sheetName val="기단"/>
      <sheetName val="포장(수량)-관로부"/>
      <sheetName val="3국민주택채권_부동산등기"/>
      <sheetName val="3BL공동구_수량3"/>
      <sheetName val="전선_및_전선관2"/>
      <sheetName val="3_공통공사대비2"/>
      <sheetName val="배관배선_단가조사2"/>
      <sheetName val="9_정착구_보강2"/>
      <sheetName val="배수공_시멘트_및_골재량_산출2"/>
      <sheetName val="96보완계획7_122"/>
      <sheetName val="환경기계공정표_(3)2"/>
      <sheetName val="6PILE__(돌출)2"/>
      <sheetName val="방배동내역_(총괄)2"/>
      <sheetName val="준검_내역서2"/>
      <sheetName val="1차_내역서2"/>
      <sheetName val="단가_(2)2"/>
      <sheetName val="DATA_입력란2"/>
      <sheetName val="1__설계조건_2_단면가정_3__하중계산2"/>
      <sheetName val="BSD_(2)2"/>
      <sheetName val="Sheet1_(2)2"/>
      <sheetName val="7_PILE__(돌출)2"/>
      <sheetName val="8_PILE__(돌출)2"/>
      <sheetName val="사__업__비__수__지__예__산__서2"/>
      <sheetName val="상_부2"/>
      <sheetName val="내역서_(2)1"/>
      <sheetName val="A-8_PD(도로중앙)2"/>
      <sheetName val="1_수인터널2"/>
      <sheetName val="PROJECT_BRIEF(EX_NEW)2"/>
      <sheetName val="Site_Expenses2"/>
      <sheetName val="단양_00_아파트-세부내역1"/>
      <sheetName val="Sheet2_(2)2"/>
      <sheetName val="건축내역서_(경제상무실)2"/>
      <sheetName val="설내역서_2"/>
      <sheetName val="청_구2"/>
      <sheetName val="토공(우물통,기타)_1"/>
      <sheetName val="11_1_단면hwp1"/>
      <sheetName val="내역서1999_8최종2"/>
      <sheetName val="공사비_증감_내역서2"/>
      <sheetName val="Customer_Databas2"/>
      <sheetName val="1_설계조건2"/>
      <sheetName val="1_우편집중내역서1"/>
      <sheetName val="전_기1"/>
      <sheetName val="단면_(2)1"/>
      <sheetName val="옹벽공_수량집계표2"/>
      <sheetName val="노임단가_(2)1"/>
      <sheetName val="단가_및_재료비2"/>
      <sheetName val="06_일위대가목록1"/>
      <sheetName val="중강당_내역1"/>
      <sheetName val="효성CB_1P기초1"/>
      <sheetName val="플랜트_설치1"/>
      <sheetName val="1000_DB구축_부표1"/>
      <sheetName val="총_원가계산1"/>
      <sheetName val="하도급_검토1"/>
      <sheetName val="1_설계기준2"/>
      <sheetName val="1_CB2"/>
      <sheetName val="Flaer_Area2"/>
      <sheetName val="표지_(2)1"/>
      <sheetName val="Ⅴ-2_공종별내역1"/>
      <sheetName val="4_내진설계1"/>
      <sheetName val="_ｹ-ﾌﾞﾙ1"/>
      <sheetName val="지구_리스트1"/>
      <sheetName val="4_2_1_마루높이_검토1"/>
      <sheetName val="3_하중계산1"/>
      <sheetName val="_상부공통집계(총괄)1"/>
      <sheetName val="단_box1"/>
      <sheetName val="2-1__경관조명_내역총괄표1"/>
      <sheetName val="HRSG_SMALL072201"/>
      <sheetName val="지장물_철거_물량_산출서1"/>
      <sheetName val="돌담교_상부수량2"/>
      <sheetName val="별표_1"/>
      <sheetName val="노임_및_중기단가1"/>
      <sheetName val="아파트_내역1"/>
      <sheetName val="8_석축단위(H=1_5M)1"/>
      <sheetName val="내역서_2"/>
      <sheetName val="내역서_제출1"/>
      <sheetName val="설명서_1"/>
      <sheetName val="3_하중산정4_지지력1"/>
      <sheetName val="인건비_1"/>
      <sheetName val="2_대외공문1"/>
      <sheetName val="4_공통갑지"/>
      <sheetName val="2000_05"/>
      <sheetName val="단가산출서_(2)"/>
      <sheetName val="ESC_(공정표기준)"/>
      <sheetName val="중기조종사_단위단가"/>
      <sheetName val="신규_수주분(사용자_정의)1"/>
      <sheetName val="plan&amp;section_of_foundation2"/>
      <sheetName val="pile_bearing_capa_&amp;_arrenge1"/>
      <sheetName val="design_load2"/>
      <sheetName val="working_load_at_the_btm_ft_2"/>
      <sheetName val="stability_check2"/>
      <sheetName val="design_criteria2"/>
      <sheetName val="COMPARISON_TABLE1"/>
      <sheetName val="crude_SLAB_RE-bar1"/>
      <sheetName val="CRUDE_RE-bar1"/>
      <sheetName val="2_입력sheet1"/>
      <sheetName val="(3_품질관리_시험_총괄표)1"/>
      <sheetName val="2_가정단면1"/>
      <sheetName val="Pier_31"/>
      <sheetName val="수량산출서_갑지1"/>
      <sheetName val="1062-X방향_1"/>
      <sheetName val="표__지1"/>
      <sheetName val="BOX(1_5X1_5)1"/>
      <sheetName val="1_2_1_마루높이결정1"/>
      <sheetName val="단면__2_1"/>
      <sheetName val="Dike_for_49T03_&amp;_49T041"/>
      <sheetName val="Dike_for_49T02,_05~07,_19_(1)1"/>
      <sheetName val="_냉각수펌프1"/>
      <sheetName val="ENE-CAL_11"/>
      <sheetName val="ITB_COST1"/>
      <sheetName val="2011_(4)1"/>
      <sheetName val="설계기준_및_하중계산1"/>
      <sheetName val="11_자재단가1"/>
      <sheetName val="PAD_TR보호대기초1"/>
      <sheetName val="각사별공사비분개_1"/>
      <sheetName val="역T형(H=6_0)_(2)1"/>
      <sheetName val="2_토목공사1"/>
      <sheetName val="AS포장복구_1"/>
      <sheetName val="개별직종노임단가(2003_9)1"/>
      <sheetName val="3련_BOX1"/>
      <sheetName val="내역-_CCTV1"/>
      <sheetName val="EQUIP_LIST1"/>
      <sheetName val="실행내역(10_13)1"/>
      <sheetName val="기존건물_깨기원단위1"/>
      <sheetName val="철근량_산정1"/>
      <sheetName val="노_표-조1"/>
      <sheetName val="슬래브_-연속(3경간)1"/>
      <sheetName val="4_2유효폭의_계산1"/>
      <sheetName val="참여현황_(직원)1"/>
      <sheetName val="1_RAMP-A"/>
      <sheetName val="S_중기사용료"/>
      <sheetName val="99노임단"/>
      <sheetName val="2_관대집계표"/>
      <sheetName val="형식_-_1-2-3"/>
      <sheetName val="Requirement(Work_Crew)"/>
      <sheetName val="1__총괄_집계표"/>
      <sheetName val="유효폭의_계산"/>
      <sheetName val="STEEL_BOX_단면설계(SEC_8)"/>
      <sheetName val="본선_토공_분배표"/>
      <sheetName val="기초입력_DATA"/>
      <sheetName val="간지03_)"/>
      <sheetName val="1_레미콘"/>
      <sheetName val="2_관집계"/>
      <sheetName val="3_제수밸브"/>
      <sheetName val="4_각종주철제"/>
      <sheetName val="5_유량계"/>
      <sheetName val="1_골재집계"/>
      <sheetName val="2_철근집계"/>
      <sheetName val="3_관세척"/>
      <sheetName val="4_분기관"/>
      <sheetName val="상수공_토공집계표"/>
      <sheetName val="2_건축"/>
      <sheetName val="역T형옹벽(3_0)"/>
      <sheetName val="신평리_권리자명부"/>
      <sheetName val="CABLE_SIZE-1"/>
      <sheetName val="3_2주형지지보"/>
      <sheetName val="나_설계조건"/>
      <sheetName val="C_배수관공"/>
      <sheetName val="5_장비(안)"/>
      <sheetName val="1_취수장"/>
      <sheetName val="실행내역서_"/>
      <sheetName val="추정공사비_산출내역1_xlsx"/>
      <sheetName val="견적대비_견적서"/>
      <sheetName val="1호-아(오)0_4"/>
      <sheetName val="CONSTRUCTION_COMPONENT"/>
      <sheetName val="접속_SLAB,BRACKET_설계"/>
      <sheetName val="빌딩_안내"/>
      <sheetName val="공정별_수량산출서"/>
      <sheetName val="자재_및_폐기물견적(2008)"/>
      <sheetName val="화단_철거"/>
      <sheetName val="CABLE_SIZE-3"/>
      <sheetName val="cable_data1"/>
      <sheetName val="wk_prgs"/>
      <sheetName val="IMPEADENCE_MAP_취수장"/>
      <sheetName val="일위대가_호표_(계약)"/>
      <sheetName val="2__공원조도"/>
      <sheetName val="대3류_"/>
      <sheetName val="건설사업관리_공제요율"/>
      <sheetName val="건설공사_감리원_배치기준"/>
      <sheetName val="책임감리_공제요율"/>
      <sheetName val="1~9_하중계산"/>
      <sheetName val="_"/>
      <sheetName val="작업_반복"/>
      <sheetName val="개비온_단위"/>
      <sheetName val="내역서_(변경단가)"/>
      <sheetName val="(당"/>
      <sheetName val="5_2_6~7공사요율"/>
      <sheetName val="1.시험비"/>
      <sheetName val="내역서(폐기물) "/>
      <sheetName val="___________hb___1_____________2"/>
      <sheetName val="___________hb___1_____________3"/>
      <sheetName val="노_x0000_"/>
      <sheetName val="노䀜"/>
      <sheetName val="노飔"/>
      <sheetName val="노뛰"/>
      <sheetName val="단가결정"/>
      <sheetName val="3_공통공사_x0000_庘"/>
      <sheetName val="기초목록"/>
      <sheetName val="1호인버트수량"/>
      <sheetName val="석축설면"/>
      <sheetName val="일H35Y4"/>
      <sheetName val="그레이더"/>
      <sheetName val="물건조서"/>
      <sheetName val="사기성 (2)"/>
      <sheetName val="문10"/>
      <sheetName val="교대"/>
      <sheetName val="기본자료"/>
      <sheetName val="매원개착터널총괄"/>
      <sheetName val="공정분류"/>
      <sheetName val="신고분기설정참고"/>
      <sheetName val="건축원가"/>
      <sheetName val="배수공_시멘트_및_골재량__x0000_辴"/>
      <sheetName val="상부집계표"/>
      <sheetName val="관급"/>
      <sheetName val="초기화면1"/>
      <sheetName val="archi(본사)"/>
      <sheetName val="유별자산배수"/>
      <sheetName val="2.2.2입적표"/>
      <sheetName val="11-1.주택공급(공공분양,공공임대)"/>
      <sheetName val="11-2.국민임대"/>
      <sheetName val="5-1.취득(간선정리)"/>
      <sheetName val="11-3.분양전환"/>
      <sheetName val="11-4.상가"/>
      <sheetName val="7-1.토지공급"/>
      <sheetName val="BOX복구단위수량"/>
      <sheetName val="SR97-1"/>
      <sheetName val="하부철근수량"/>
      <sheetName val="도로경계ꆾᶩ"/>
      <sheetName val="공사설계서"/>
      <sheetName val="CODE(2)"/>
      <sheetName val="내역서을지"/>
      <sheetName val="토질조사"/>
      <sheetName val="DK-KH"/>
      <sheetName val="NNgung"/>
      <sheetName val="SPL4"/>
      <sheetName val="BIDDING-SUM"/>
      <sheetName val="Cash2"/>
      <sheetName val="수정시산표"/>
      <sheetName val="공수관리"/>
      <sheetName val="작업지시"/>
      <sheetName val="공사예산하조서(O.K)"/>
      <sheetName val="부대공수량산출"/>
      <sheetName val="unitx_x0000__x0000__x0000_"/>
      <sheetName val="입력데이타"/>
      <sheetName val="일위대가(가설_x0000_"/>
      <sheetName val="일위대가(가설_x0005_"/>
      <sheetName val="구조물_x0000__x0000__x0005_"/>
      <sheetName val="공토공단위당"/>
      <sheetName val="발안전력구"/>
      <sheetName val="조"/>
      <sheetName val="3_공통공사"/>
      <sheetName val="PARAMETER"/>
      <sheetName val="03전반노무_x0000_"/>
      <sheetName val="03전반노무㝀"/>
      <sheetName val="03전반노무뫐"/>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sheetData sheetId="1423"/>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sheetData sheetId="1440"/>
      <sheetData sheetId="1441"/>
      <sheetData sheetId="1442" refreshError="1"/>
      <sheetData sheetId="1443" refreshError="1"/>
      <sheetData sheetId="1444" refreshError="1"/>
      <sheetData sheetId="1445" refreshError="1"/>
      <sheetData sheetId="1446"/>
      <sheetData sheetId="1447"/>
      <sheetData sheetId="1448"/>
      <sheetData sheetId="1449"/>
      <sheetData sheetId="1450"/>
      <sheetData sheetId="1451"/>
      <sheetData sheetId="1452"/>
      <sheetData sheetId="1453"/>
      <sheetData sheetId="1454"/>
      <sheetData sheetId="1455"/>
      <sheetData sheetId="1456"/>
      <sheetData sheetId="1457"/>
      <sheetData sheetId="1458"/>
      <sheetData sheetId="1459"/>
      <sheetData sheetId="1460"/>
      <sheetData sheetId="1461"/>
      <sheetData sheetId="1462"/>
      <sheetData sheetId="1463"/>
      <sheetData sheetId="1464"/>
      <sheetData sheetId="1465"/>
      <sheetData sheetId="1466"/>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sheetData sheetId="1548"/>
      <sheetData sheetId="1549"/>
      <sheetData sheetId="1550"/>
      <sheetData sheetId="1551"/>
      <sheetData sheetId="1552"/>
      <sheetData sheetId="1553"/>
      <sheetData sheetId="1554"/>
      <sheetData sheetId="1555"/>
      <sheetData sheetId="1556"/>
      <sheetData sheetId="1557"/>
      <sheetData sheetId="1558"/>
      <sheetData sheetId="1559"/>
      <sheetData sheetId="1560"/>
      <sheetData sheetId="1561"/>
      <sheetData sheetId="1562"/>
      <sheetData sheetId="1563"/>
      <sheetData sheetId="1564"/>
      <sheetData sheetId="1565"/>
      <sheetData sheetId="1566"/>
      <sheetData sheetId="1567"/>
      <sheetData sheetId="1568" refreshError="1"/>
      <sheetData sheetId="1569" refreshError="1"/>
      <sheetData sheetId="1570" refreshError="1"/>
      <sheetData sheetId="1571" refreshError="1"/>
      <sheetData sheetId="1572" refreshError="1"/>
      <sheetData sheetId="1573" refreshError="1"/>
      <sheetData sheetId="1574" refreshError="1"/>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sheetData sheetId="2008"/>
      <sheetData sheetId="2009"/>
      <sheetData sheetId="2010"/>
      <sheetData sheetId="2011"/>
      <sheetData sheetId="2012"/>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sheetData sheetId="2025"/>
      <sheetData sheetId="2026"/>
      <sheetData sheetId="2027"/>
      <sheetData sheetId="2028"/>
      <sheetData sheetId="2029"/>
      <sheetData sheetId="2030"/>
      <sheetData sheetId="2031"/>
      <sheetData sheetId="2032"/>
      <sheetData sheetId="2033"/>
      <sheetData sheetId="2034"/>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sheetData sheetId="2209"/>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sheetData sheetId="2552"/>
      <sheetData sheetId="2553"/>
      <sheetData sheetId="2554"/>
      <sheetData sheetId="2555"/>
      <sheetData sheetId="2556"/>
      <sheetData sheetId="2557"/>
      <sheetData sheetId="2558"/>
      <sheetData sheetId="2559"/>
      <sheetData sheetId="2560"/>
      <sheetData sheetId="2561"/>
      <sheetData sheetId="2562"/>
      <sheetData sheetId="2563"/>
      <sheetData sheetId="2564"/>
      <sheetData sheetId="2565"/>
      <sheetData sheetId="2566"/>
      <sheetData sheetId="2567"/>
      <sheetData sheetId="2568"/>
      <sheetData sheetId="2569"/>
      <sheetData sheetId="2570"/>
      <sheetData sheetId="2571"/>
      <sheetData sheetId="2572"/>
      <sheetData sheetId="2573"/>
      <sheetData sheetId="2574"/>
      <sheetData sheetId="2575"/>
      <sheetData sheetId="2576"/>
      <sheetData sheetId="2577"/>
      <sheetData sheetId="2578"/>
      <sheetData sheetId="2579"/>
      <sheetData sheetId="2580"/>
      <sheetData sheetId="2581"/>
      <sheetData sheetId="2582"/>
      <sheetData sheetId="2583"/>
      <sheetData sheetId="2584"/>
      <sheetData sheetId="2585"/>
      <sheetData sheetId="2586"/>
      <sheetData sheetId="2587"/>
      <sheetData sheetId="2588"/>
      <sheetData sheetId="2589"/>
      <sheetData sheetId="2590"/>
      <sheetData sheetId="2591"/>
      <sheetData sheetId="2592"/>
      <sheetData sheetId="2593"/>
      <sheetData sheetId="2594"/>
      <sheetData sheetId="2595"/>
      <sheetData sheetId="2596"/>
      <sheetData sheetId="2597"/>
      <sheetData sheetId="2598"/>
      <sheetData sheetId="2599"/>
      <sheetData sheetId="2600"/>
      <sheetData sheetId="2601"/>
      <sheetData sheetId="2602"/>
      <sheetData sheetId="2603"/>
      <sheetData sheetId="2604"/>
      <sheetData sheetId="2605"/>
      <sheetData sheetId="2606"/>
      <sheetData sheetId="2607"/>
      <sheetData sheetId="2608"/>
      <sheetData sheetId="2609"/>
      <sheetData sheetId="2610"/>
      <sheetData sheetId="2611"/>
      <sheetData sheetId="2612"/>
      <sheetData sheetId="2613"/>
      <sheetData sheetId="2614"/>
      <sheetData sheetId="2615"/>
      <sheetData sheetId="2616"/>
      <sheetData sheetId="2617"/>
      <sheetData sheetId="2618"/>
      <sheetData sheetId="2619"/>
      <sheetData sheetId="2620"/>
      <sheetData sheetId="2621"/>
      <sheetData sheetId="2622"/>
      <sheetData sheetId="2623"/>
      <sheetData sheetId="2624"/>
      <sheetData sheetId="2625"/>
      <sheetData sheetId="2626"/>
      <sheetData sheetId="2627"/>
      <sheetData sheetId="2628"/>
      <sheetData sheetId="2629"/>
      <sheetData sheetId="2630"/>
      <sheetData sheetId="2631"/>
      <sheetData sheetId="2632"/>
      <sheetData sheetId="2633"/>
      <sheetData sheetId="2634"/>
      <sheetData sheetId="2635"/>
      <sheetData sheetId="2636"/>
      <sheetData sheetId="2637"/>
      <sheetData sheetId="2638"/>
      <sheetData sheetId="2639"/>
      <sheetData sheetId="2640"/>
      <sheetData sheetId="2641"/>
      <sheetData sheetId="2642"/>
      <sheetData sheetId="2643"/>
      <sheetData sheetId="2644"/>
      <sheetData sheetId="2645"/>
      <sheetData sheetId="2646"/>
      <sheetData sheetId="2647"/>
      <sheetData sheetId="2648"/>
      <sheetData sheetId="2649"/>
      <sheetData sheetId="2650"/>
      <sheetData sheetId="2651"/>
      <sheetData sheetId="2652"/>
      <sheetData sheetId="2653"/>
      <sheetData sheetId="2654"/>
      <sheetData sheetId="2655"/>
      <sheetData sheetId="2656"/>
      <sheetData sheetId="2657"/>
      <sheetData sheetId="2658"/>
      <sheetData sheetId="2659"/>
      <sheetData sheetId="2660"/>
      <sheetData sheetId="2661"/>
      <sheetData sheetId="2662"/>
      <sheetData sheetId="2663"/>
      <sheetData sheetId="2664"/>
      <sheetData sheetId="2665"/>
      <sheetData sheetId="2666"/>
      <sheetData sheetId="2667"/>
      <sheetData sheetId="2668"/>
      <sheetData sheetId="2669"/>
      <sheetData sheetId="2670"/>
      <sheetData sheetId="2671"/>
      <sheetData sheetId="2672"/>
      <sheetData sheetId="2673"/>
      <sheetData sheetId="2674"/>
      <sheetData sheetId="2675"/>
      <sheetData sheetId="2676"/>
      <sheetData sheetId="2677"/>
      <sheetData sheetId="2678"/>
      <sheetData sheetId="2679"/>
      <sheetData sheetId="2680"/>
      <sheetData sheetId="2681"/>
      <sheetData sheetId="2682"/>
      <sheetData sheetId="2683"/>
      <sheetData sheetId="2684"/>
      <sheetData sheetId="2685"/>
      <sheetData sheetId="2686"/>
      <sheetData sheetId="2687"/>
      <sheetData sheetId="2688"/>
      <sheetData sheetId="2689"/>
      <sheetData sheetId="2690"/>
      <sheetData sheetId="2691"/>
      <sheetData sheetId="2692"/>
      <sheetData sheetId="2693"/>
      <sheetData sheetId="2694"/>
      <sheetData sheetId="2695"/>
      <sheetData sheetId="2696"/>
      <sheetData sheetId="2697"/>
      <sheetData sheetId="2698"/>
      <sheetData sheetId="2699"/>
      <sheetData sheetId="2700"/>
      <sheetData sheetId="2701"/>
      <sheetData sheetId="2702"/>
      <sheetData sheetId="2703"/>
      <sheetData sheetId="2704"/>
      <sheetData sheetId="2705"/>
      <sheetData sheetId="2706"/>
      <sheetData sheetId="2707"/>
      <sheetData sheetId="2708"/>
      <sheetData sheetId="2709"/>
      <sheetData sheetId="2710"/>
      <sheetData sheetId="2711"/>
      <sheetData sheetId="2712"/>
      <sheetData sheetId="2713"/>
      <sheetData sheetId="2714"/>
      <sheetData sheetId="2715"/>
      <sheetData sheetId="2716"/>
      <sheetData sheetId="2717"/>
      <sheetData sheetId="2718"/>
      <sheetData sheetId="2719"/>
      <sheetData sheetId="2720"/>
      <sheetData sheetId="2721"/>
      <sheetData sheetId="2722"/>
      <sheetData sheetId="2723"/>
      <sheetData sheetId="2724"/>
      <sheetData sheetId="2725"/>
      <sheetData sheetId="2726"/>
      <sheetData sheetId="2727"/>
      <sheetData sheetId="2728"/>
      <sheetData sheetId="2729"/>
      <sheetData sheetId="2730"/>
      <sheetData sheetId="2731"/>
      <sheetData sheetId="2732" refreshError="1"/>
      <sheetData sheetId="2733"/>
      <sheetData sheetId="2734" refreshError="1"/>
      <sheetData sheetId="2735" refreshError="1"/>
      <sheetData sheetId="2736"/>
      <sheetData sheetId="2737"/>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Set>
  </externalBook>
</externalLink>
</file>

<file path=xl/externalLinks/externalLink2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환경기계공정표 (3)"/>
      <sheetName val="공정표(군산자동차)"/>
      <sheetName val="골조시행"/>
      <sheetName val="건축집계합계"/>
      <sheetName val="당정동공통이수"/>
      <sheetName val="토사(PE)"/>
      <sheetName val="일위대가목차"/>
      <sheetName val="원가"/>
      <sheetName val="조명시설"/>
      <sheetName val="6PILE  (돌출)"/>
      <sheetName val="세목전체"/>
      <sheetName val="안전시설"/>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유"/>
      <sheetName val="#REF"/>
      <sheetName val="실행내역"/>
      <sheetName val="경산"/>
      <sheetName val="직노"/>
      <sheetName val="내역서2안"/>
      <sheetName val="목록"/>
      <sheetName val="총괄"/>
      <sheetName val="공통(20-91)"/>
      <sheetName val="기본일위"/>
      <sheetName val="표지"/>
      <sheetName val="샘플표지"/>
      <sheetName val="_REF"/>
      <sheetName val="총괄내역서"/>
      <sheetName val="원가계산"/>
      <sheetName val="내역서1999.8최종"/>
      <sheetName val="일위대가표"/>
      <sheetName val="내역"/>
      <sheetName val="경율산정"/>
      <sheetName val="전기"/>
      <sheetName val="내역서"/>
      <sheetName val="노임단가"/>
      <sheetName val="I一般比"/>
      <sheetName val="대비2"/>
      <sheetName val="BID"/>
      <sheetName val="N賃率-職"/>
      <sheetName val="인사자료총집계"/>
      <sheetName val="Sheet1"/>
      <sheetName val="단위단가"/>
      <sheetName val="일위대가"/>
      <sheetName val="설계산출기초"/>
      <sheetName val="도급예산내역서봉투"/>
      <sheetName val="공사원가계산서"/>
      <sheetName val="기계경비(시간당)"/>
      <sheetName val="효성CB 1P기초"/>
      <sheetName val="설계산출표지"/>
      <sheetName val="DATA"/>
      <sheetName val="도급예산내역서총괄표"/>
      <sheetName val="램머"/>
      <sheetName val="단가조사"/>
      <sheetName val="Baby일위대가"/>
      <sheetName val="노임"/>
      <sheetName val="분전함신설"/>
      <sheetName val="단가산출"/>
      <sheetName val="자재단가"/>
      <sheetName val="을부담운반비"/>
      <sheetName val="운반비산출"/>
      <sheetName val="접지1종"/>
      <sheetName val="조명율표"/>
      <sheetName val="단가"/>
      <sheetName val="간선계산"/>
      <sheetName val="전기일위대가"/>
      <sheetName val="데이타"/>
      <sheetName val="ITEM"/>
      <sheetName val="조도계산서 (도서)"/>
      <sheetName val="부하(성남)"/>
      <sheetName val="부하계산서"/>
      <sheetName val="동력부하(도산)"/>
      <sheetName val="Macro(차단기)"/>
      <sheetName val="터널조도"/>
      <sheetName val="J直材4"/>
      <sheetName val="홍보비디오"/>
      <sheetName val="Sheet2"/>
      <sheetName val="수량산출"/>
      <sheetName val="유림총괄"/>
      <sheetName val="설직재-1"/>
      <sheetName val="집계"/>
      <sheetName val="기계경비산출기준"/>
      <sheetName val="중기사용료"/>
      <sheetName val="원가계산서"/>
      <sheetName val="조명시설"/>
      <sheetName val="경영"/>
      <sheetName val="98년"/>
      <sheetName val="실적"/>
      <sheetName val="직재"/>
      <sheetName val="일위대가(4층원격)"/>
      <sheetName val="일위대가목록"/>
      <sheetName val="설계조건"/>
      <sheetName val="1차 내역서"/>
      <sheetName val="1안"/>
      <sheetName val="우수받이"/>
      <sheetName val="원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2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입력란"/>
      <sheetName val="물가시세표"/>
      <sheetName val="잡철물제작설치"/>
      <sheetName val="97노임단가"/>
      <sheetName val="M.단산서"/>
      <sheetName val="M.드레인슈"/>
      <sheetName val="M.중기사용료"/>
      <sheetName val="M중기입력"/>
      <sheetName val="P.단산서"/>
      <sheetName val="P.중기사용료"/>
      <sheetName val="P.중기입력"/>
      <sheetName val="S.단산서"/>
      <sheetName val="S.중기사용료"/>
    </sheetNames>
    <sheetDataSet>
      <sheetData sheetId="0"/>
      <sheetData sheetId="1">
        <row r="4">
          <cell r="E4">
            <v>847.9</v>
          </cell>
        </row>
        <row r="5">
          <cell r="E5">
            <v>626.36</v>
          </cell>
        </row>
        <row r="6">
          <cell r="E6">
            <v>296.36</v>
          </cell>
        </row>
        <row r="8">
          <cell r="E8" t="str">
            <v>*1/8*25/20*16/12</v>
          </cell>
        </row>
      </sheetData>
      <sheetData sheetId="2"/>
      <sheetData sheetId="3"/>
      <sheetData sheetId="4">
        <row r="4">
          <cell r="B4">
            <v>52194</v>
          </cell>
        </row>
        <row r="5">
          <cell r="B5">
            <v>44779</v>
          </cell>
        </row>
        <row r="6">
          <cell r="B6">
            <v>48031</v>
          </cell>
        </row>
        <row r="7">
          <cell r="B7">
            <v>44184</v>
          </cell>
        </row>
        <row r="8">
          <cell r="B8">
            <v>57402</v>
          </cell>
        </row>
      </sheetData>
      <sheetData sheetId="5"/>
      <sheetData sheetId="6"/>
      <sheetData sheetId="7"/>
      <sheetData sheetId="8"/>
      <sheetData sheetId="9"/>
      <sheetData sheetId="10"/>
      <sheetData sheetId="11"/>
      <sheetData sheetId="12"/>
      <sheetData sheetId="13"/>
    </sheetDataSet>
  </externalBook>
</externalLink>
</file>

<file path=xl/externalLinks/externalLink2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소방감리비"/>
      <sheetName val="가설건물"/>
      <sheetName val="노임단가"/>
      <sheetName val="수량산출"/>
      <sheetName val="자재단가"/>
      <sheetName val="수량계산"/>
      <sheetName val="일위산출"/>
      <sheetName val="일위대가 "/>
      <sheetName val="공량산출서"/>
      <sheetName val="수량조서"/>
      <sheetName val="원가계산서"/>
      <sheetName val="관급자재"/>
      <sheetName val="중량집계"/>
      <sheetName val="운반비"/>
      <sheetName val="일위대가(무)"/>
      <sheetName val="수량조서(무)"/>
      <sheetName val="#REF"/>
    </sheetNames>
    <sheetDataSet>
      <sheetData sheetId="0" refreshError="1"/>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간지"/>
      <sheetName val="원가계산"/>
      <sheetName val="총괄"/>
      <sheetName val="감시제어예산서"/>
      <sheetName val="감시제어단가"/>
      <sheetName val="배관배선단가"/>
      <sheetName val="목차"/>
      <sheetName val="일위표"/>
      <sheetName val="계측기수량"/>
      <sheetName val="산근(갑)"/>
      <sheetName val="산근(을)"/>
      <sheetName val="CCTV산근"/>
      <sheetName val="CCTV예산서"/>
      <sheetName val="CCTV노무(낙안)"/>
      <sheetName val="CCTV단가"/>
      <sheetName val="노임"/>
      <sheetName val="샘플링내역서"/>
      <sheetName val="샘플링일위대가"/>
      <sheetName val="샘플링단가"/>
      <sheetName val="샘플링배관물량"/>
      <sheetName val="일위산출"/>
    </sheetNames>
    <sheetDataSet>
      <sheetData sheetId="0" refreshError="1"/>
      <sheetData sheetId="1" refreshError="1"/>
      <sheetData sheetId="2" refreshError="1"/>
      <sheetData sheetId="3" refreshError="1"/>
      <sheetData sheetId="4"/>
      <sheetData sheetId="5"/>
      <sheetData sheetId="6"/>
      <sheetData sheetId="7" refreshError="1"/>
      <sheetData sheetId="8" refreshError="1"/>
      <sheetData sheetId="9"/>
      <sheetData sheetId="10" refreshError="1"/>
      <sheetData sheetId="11" refreshError="1"/>
      <sheetData sheetId="12" refreshError="1"/>
      <sheetData sheetId="13" refreshError="1"/>
      <sheetData sheetId="14" refreshError="1"/>
      <sheetData sheetId="15"/>
      <sheetData sheetId="16"/>
      <sheetData sheetId="17" refreshError="1"/>
      <sheetData sheetId="18" refreshError="1"/>
      <sheetData sheetId="19" refreshError="1"/>
      <sheetData sheetId="20" refreshError="1"/>
    </sheetDataSet>
  </externalBook>
</externalLink>
</file>

<file path=xl/externalLinks/externalLink2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모듈"/>
      <sheetName val="일위대가집계표"/>
      <sheetName val="일위대가표"/>
      <sheetName val="DATA"/>
      <sheetName val="일위대가표지"/>
      <sheetName val="시행분집계"/>
      <sheetName val="일위대가시행분"/>
      <sheetName val="단가산출표지"/>
      <sheetName val="단가산출집계"/>
      <sheetName val="감시제어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모듈"/>
      <sheetName val="일위대가집계표"/>
      <sheetName val="일위대가표"/>
      <sheetName val="DATA"/>
      <sheetName val="일위대가표지"/>
      <sheetName val="시행분집계"/>
      <sheetName val="일위대가시행분"/>
      <sheetName val="단가산출표지"/>
      <sheetName val="단가산출집계"/>
      <sheetName val="원가"/>
      <sheetName val="조명시설"/>
      <sheetName val="6PILE  (돌출)"/>
    </sheetNames>
    <definedNames>
      <definedName name="일위코드입력매크로"/>
      <definedName name="일위화면복귀매크로"/>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
      <sheetName val="인입"/>
      <sheetName val="새들"/>
      <sheetName val="부설"/>
      <sheetName val="ACB토"/>
      <sheetName val="CA"/>
      <sheetName val="암"/>
      <sheetName val="토공총계"/>
      <sheetName val="값"/>
      <sheetName val="표준도"/>
    </sheetNames>
    <sheetDataSet>
      <sheetData sheetId="0"/>
      <sheetData sheetId="1"/>
      <sheetData sheetId="2"/>
      <sheetData sheetId="3"/>
      <sheetData sheetId="4"/>
      <sheetData sheetId="5"/>
      <sheetData sheetId="6"/>
      <sheetData sheetId="7"/>
      <sheetData sheetId="8" refreshError="1">
        <row r="2">
          <cell r="C2" t="str">
            <v>직관부설</v>
          </cell>
          <cell r="D2" t="str">
            <v>분기점</v>
          </cell>
          <cell r="E2" t="str">
            <v>보호통</v>
          </cell>
          <cell r="F2" t="str">
            <v>원형변실</v>
          </cell>
          <cell r="G2" t="str">
            <v>중형변실</v>
          </cell>
          <cell r="H2" t="str">
            <v>유량계실</v>
          </cell>
          <cell r="N2" t="str">
            <v>직관부설</v>
          </cell>
          <cell r="O2" t="str">
            <v>분기점</v>
          </cell>
          <cell r="P2" t="str">
            <v>보호통</v>
          </cell>
          <cell r="Q2" t="str">
            <v>원형변실</v>
          </cell>
          <cell r="R2" t="str">
            <v>중형변실</v>
          </cell>
          <cell r="S2" t="str">
            <v>유량계실</v>
          </cell>
          <cell r="X2" t="str">
            <v>직관부설</v>
          </cell>
          <cell r="Y2" t="str">
            <v>분기점</v>
          </cell>
          <cell r="Z2" t="str">
            <v>보호통</v>
          </cell>
          <cell r="AA2" t="str">
            <v>원형변실</v>
          </cell>
          <cell r="AB2" t="str">
            <v>중형변실</v>
          </cell>
          <cell r="AC2" t="str">
            <v>유량계실</v>
          </cell>
          <cell r="AD2" t="str">
            <v>직관부설</v>
          </cell>
          <cell r="AE2" t="str">
            <v>분기점</v>
          </cell>
          <cell r="AF2" t="str">
            <v>보호통</v>
          </cell>
          <cell r="AG2" t="str">
            <v>원형변실</v>
          </cell>
          <cell r="AH2" t="str">
            <v>중형변실</v>
          </cell>
          <cell r="AI2" t="str">
            <v>유량계실</v>
          </cell>
        </row>
        <row r="3">
          <cell r="A3">
            <v>13</v>
          </cell>
          <cell r="E3">
            <v>0.58599999999999997</v>
          </cell>
          <cell r="P3">
            <v>1.2</v>
          </cell>
          <cell r="Z3">
            <v>1</v>
          </cell>
          <cell r="AF3">
            <v>0.9</v>
          </cell>
        </row>
        <row r="4">
          <cell r="A4">
            <v>20</v>
          </cell>
          <cell r="E4">
            <v>0.64400000000000002</v>
          </cell>
          <cell r="P4">
            <v>1.2</v>
          </cell>
          <cell r="Z4">
            <v>1</v>
          </cell>
          <cell r="AF4">
            <v>0.9</v>
          </cell>
        </row>
        <row r="5">
          <cell r="A5">
            <v>25</v>
          </cell>
          <cell r="E5">
            <v>0.64400000000000002</v>
          </cell>
          <cell r="P5">
            <v>1.2</v>
          </cell>
          <cell r="Z5">
            <v>1</v>
          </cell>
          <cell r="AF5">
            <v>1.2</v>
          </cell>
        </row>
        <row r="6">
          <cell r="A6">
            <v>30</v>
          </cell>
          <cell r="E6">
            <v>0.69799999999999995</v>
          </cell>
          <cell r="P6">
            <v>1.2</v>
          </cell>
          <cell r="Z6">
            <v>1</v>
          </cell>
          <cell r="AF6">
            <v>1.2</v>
          </cell>
        </row>
        <row r="7">
          <cell r="A7">
            <v>40</v>
          </cell>
          <cell r="E7">
            <v>0.81599999999999995</v>
          </cell>
          <cell r="P7">
            <v>1.2</v>
          </cell>
          <cell r="Z7">
            <v>1.2</v>
          </cell>
          <cell r="AF7">
            <v>1.2</v>
          </cell>
        </row>
        <row r="8">
          <cell r="A8">
            <v>50</v>
          </cell>
          <cell r="E8">
            <v>0.81599999999999995</v>
          </cell>
          <cell r="P8">
            <v>1.2</v>
          </cell>
          <cell r="Z8">
            <v>1.2</v>
          </cell>
          <cell r="AF8">
            <v>1.2</v>
          </cell>
        </row>
        <row r="9">
          <cell r="A9" t="str">
            <v>20-50</v>
          </cell>
          <cell r="C9">
            <v>0.5</v>
          </cell>
          <cell r="D9">
            <v>0.5</v>
          </cell>
          <cell r="N9">
            <v>1.1000000000000001</v>
          </cell>
          <cell r="O9">
            <v>1.2</v>
          </cell>
          <cell r="X9">
            <v>0.8</v>
          </cell>
          <cell r="Y9">
            <v>0.8</v>
          </cell>
          <cell r="AD9">
            <v>0.9</v>
          </cell>
          <cell r="AE9">
            <v>0.9</v>
          </cell>
        </row>
        <row r="10">
          <cell r="A10">
            <v>80</v>
          </cell>
          <cell r="C10">
            <v>0.5</v>
          </cell>
          <cell r="D10">
            <v>0.5</v>
          </cell>
          <cell r="F10">
            <v>1.8</v>
          </cell>
          <cell r="G10">
            <v>0.86</v>
          </cell>
          <cell r="N10">
            <v>1.3</v>
          </cell>
          <cell r="O10">
            <v>1.4</v>
          </cell>
          <cell r="Q10">
            <v>1.75</v>
          </cell>
          <cell r="R10">
            <v>1.7</v>
          </cell>
          <cell r="X10">
            <v>0.8</v>
          </cell>
          <cell r="Y10">
            <v>0.8</v>
          </cell>
          <cell r="AA10">
            <v>2.2000000000000002</v>
          </cell>
          <cell r="AB10">
            <v>1.2</v>
          </cell>
          <cell r="AD10">
            <v>0.9</v>
          </cell>
          <cell r="AE10">
            <v>0.9</v>
          </cell>
          <cell r="AG10">
            <v>2.4</v>
          </cell>
          <cell r="AH10">
            <v>1.2</v>
          </cell>
        </row>
        <row r="11">
          <cell r="A11">
            <v>100</v>
          </cell>
          <cell r="C11">
            <v>0.5</v>
          </cell>
          <cell r="D11">
            <v>0.5</v>
          </cell>
          <cell r="F11">
            <v>1.8</v>
          </cell>
          <cell r="G11">
            <v>0.86</v>
          </cell>
          <cell r="N11">
            <v>1.32</v>
          </cell>
          <cell r="O11">
            <v>1.42</v>
          </cell>
          <cell r="Q11">
            <v>1.77</v>
          </cell>
          <cell r="R11">
            <v>1.72</v>
          </cell>
          <cell r="X11">
            <v>0.8</v>
          </cell>
          <cell r="Y11">
            <v>0.8</v>
          </cell>
          <cell r="AA11">
            <v>2.2000000000000002</v>
          </cell>
          <cell r="AB11">
            <v>1.2</v>
          </cell>
          <cell r="AD11">
            <v>0.9</v>
          </cell>
          <cell r="AE11">
            <v>0.9</v>
          </cell>
          <cell r="AG11">
            <v>2.4</v>
          </cell>
          <cell r="AH11">
            <v>1.2</v>
          </cell>
        </row>
        <row r="12">
          <cell r="A12">
            <v>150</v>
          </cell>
          <cell r="C12">
            <v>0.55000000000000004</v>
          </cell>
          <cell r="D12">
            <v>0.55000000000000004</v>
          </cell>
          <cell r="F12">
            <v>1.8</v>
          </cell>
          <cell r="G12">
            <v>0.86</v>
          </cell>
          <cell r="N12">
            <v>1.37</v>
          </cell>
          <cell r="O12">
            <v>1.47</v>
          </cell>
          <cell r="Q12">
            <v>1.82</v>
          </cell>
          <cell r="R12">
            <v>1.77</v>
          </cell>
          <cell r="X12">
            <v>1</v>
          </cell>
          <cell r="Y12">
            <v>1</v>
          </cell>
          <cell r="AA12">
            <v>2.2000000000000002</v>
          </cell>
          <cell r="AB12">
            <v>1.2</v>
          </cell>
          <cell r="AD12">
            <v>0.9</v>
          </cell>
          <cell r="AE12">
            <v>0.9</v>
          </cell>
          <cell r="AG12">
            <v>2.4</v>
          </cell>
          <cell r="AH12">
            <v>1.5</v>
          </cell>
        </row>
        <row r="13">
          <cell r="A13">
            <v>200</v>
          </cell>
          <cell r="C13">
            <v>0.6</v>
          </cell>
          <cell r="D13">
            <v>0.6</v>
          </cell>
          <cell r="F13">
            <v>1.8</v>
          </cell>
          <cell r="G13">
            <v>0.86</v>
          </cell>
          <cell r="H13">
            <v>3.3</v>
          </cell>
          <cell r="N13">
            <v>1.43</v>
          </cell>
          <cell r="O13">
            <v>1.53</v>
          </cell>
          <cell r="Q13">
            <v>1.88</v>
          </cell>
          <cell r="R13">
            <v>1.73</v>
          </cell>
          <cell r="S13">
            <v>2.13</v>
          </cell>
          <cell r="X13">
            <v>1</v>
          </cell>
          <cell r="Y13">
            <v>1</v>
          </cell>
          <cell r="AA13">
            <v>2.2000000000000002</v>
          </cell>
          <cell r="AB13">
            <v>1.2</v>
          </cell>
          <cell r="AC13">
            <v>3.8</v>
          </cell>
          <cell r="AD13">
            <v>0.9</v>
          </cell>
          <cell r="AE13">
            <v>0.9</v>
          </cell>
          <cell r="AG13">
            <v>2.4</v>
          </cell>
          <cell r="AH13">
            <v>1.5</v>
          </cell>
          <cell r="AI13">
            <v>3.9</v>
          </cell>
        </row>
        <row r="14">
          <cell r="A14">
            <v>250</v>
          </cell>
          <cell r="C14">
            <v>0.65</v>
          </cell>
          <cell r="D14">
            <v>0.65</v>
          </cell>
          <cell r="F14">
            <v>1.8</v>
          </cell>
          <cell r="G14">
            <v>0.86</v>
          </cell>
          <cell r="H14">
            <v>3.3</v>
          </cell>
          <cell r="N14">
            <v>1.48</v>
          </cell>
          <cell r="O14">
            <v>1.58</v>
          </cell>
          <cell r="Q14">
            <v>1.93</v>
          </cell>
          <cell r="R14">
            <v>1.88</v>
          </cell>
          <cell r="S14">
            <v>2.1800000000000002</v>
          </cell>
          <cell r="X14">
            <v>1</v>
          </cell>
          <cell r="Y14">
            <v>1</v>
          </cell>
          <cell r="AA14">
            <v>2.2000000000000002</v>
          </cell>
          <cell r="AB14">
            <v>1.4</v>
          </cell>
          <cell r="AC14">
            <v>3.8</v>
          </cell>
          <cell r="AD14">
            <v>1.2</v>
          </cell>
          <cell r="AE14">
            <v>1.2</v>
          </cell>
          <cell r="AG14">
            <v>2.4</v>
          </cell>
          <cell r="AH14">
            <v>1.5</v>
          </cell>
          <cell r="AI14">
            <v>3.9</v>
          </cell>
        </row>
        <row r="15">
          <cell r="A15">
            <v>300</v>
          </cell>
          <cell r="C15">
            <v>0.7</v>
          </cell>
          <cell r="D15">
            <v>0.7</v>
          </cell>
          <cell r="F15">
            <v>1.8</v>
          </cell>
          <cell r="G15">
            <v>0.86</v>
          </cell>
          <cell r="H15">
            <v>3.3</v>
          </cell>
          <cell r="N15">
            <v>1.53</v>
          </cell>
          <cell r="O15">
            <v>1.63</v>
          </cell>
          <cell r="Q15">
            <v>1.98</v>
          </cell>
          <cell r="R15">
            <v>1.93</v>
          </cell>
          <cell r="S15">
            <v>2.23</v>
          </cell>
          <cell r="X15">
            <v>1</v>
          </cell>
          <cell r="Y15">
            <v>1.2</v>
          </cell>
          <cell r="AA15">
            <v>2.2000000000000002</v>
          </cell>
          <cell r="AB15">
            <v>1.4</v>
          </cell>
          <cell r="AC15">
            <v>3.8</v>
          </cell>
          <cell r="AD15">
            <v>1.2</v>
          </cell>
          <cell r="AE15">
            <v>1.2</v>
          </cell>
          <cell r="AG15">
            <v>2.4</v>
          </cell>
          <cell r="AH15">
            <v>1.5</v>
          </cell>
          <cell r="AI15">
            <v>3.9</v>
          </cell>
        </row>
        <row r="16">
          <cell r="A16">
            <v>350</v>
          </cell>
          <cell r="C16">
            <v>0.75</v>
          </cell>
          <cell r="D16">
            <v>0.75</v>
          </cell>
          <cell r="H16">
            <v>3.3</v>
          </cell>
          <cell r="N16">
            <v>1.58</v>
          </cell>
          <cell r="O16">
            <v>1.68</v>
          </cell>
          <cell r="X16">
            <v>1.2</v>
          </cell>
          <cell r="Y16">
            <v>1.2</v>
          </cell>
          <cell r="AA16">
            <v>2.2000000000000002</v>
          </cell>
          <cell r="AB16">
            <v>1.4</v>
          </cell>
          <cell r="AC16">
            <v>3.8</v>
          </cell>
          <cell r="AD16">
            <v>1.2</v>
          </cell>
          <cell r="AE16">
            <v>1.2</v>
          </cell>
          <cell r="AG16">
            <v>2.4</v>
          </cell>
          <cell r="AH16">
            <v>1.5</v>
          </cell>
          <cell r="AI16">
            <v>3.9</v>
          </cell>
        </row>
        <row r="17">
          <cell r="A17">
            <v>400</v>
          </cell>
          <cell r="C17">
            <v>0.8</v>
          </cell>
          <cell r="D17">
            <v>0.8</v>
          </cell>
          <cell r="H17">
            <v>3.3</v>
          </cell>
          <cell r="N17">
            <v>1.63</v>
          </cell>
          <cell r="O17">
            <v>1.73</v>
          </cell>
          <cell r="S17">
            <v>2.2999999999999998</v>
          </cell>
          <cell r="X17">
            <v>1.2</v>
          </cell>
          <cell r="Y17">
            <v>1.2</v>
          </cell>
          <cell r="AA17">
            <v>2.2000000000000002</v>
          </cell>
          <cell r="AB17">
            <v>4.0999999999999996</v>
          </cell>
          <cell r="AC17">
            <v>3.8</v>
          </cell>
          <cell r="AD17">
            <v>1.2</v>
          </cell>
          <cell r="AE17">
            <v>1.2</v>
          </cell>
          <cell r="AG17">
            <v>2.4</v>
          </cell>
          <cell r="AH17">
            <v>1.5</v>
          </cell>
          <cell r="AI17">
            <v>3.9</v>
          </cell>
        </row>
      </sheetData>
      <sheetData sheetId="9"/>
    </sheetDataSet>
  </externalBook>
</externalLink>
</file>

<file path=xl/externalLinks/externalLink2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치수표(곡선부)"/>
      <sheetName val="계산서(곡선부)"/>
      <sheetName val="계산서(직선부)"/>
      <sheetName val="-평면선형조서-"/>
      <sheetName val="확폭구간"/>
      <sheetName val="-본선부연장조서-"/>
      <sheetName val="본선부포장수량"/>
      <sheetName val="구조물설치"/>
      <sheetName val="-접속도로-"/>
      <sheetName val="-접속도로증감-"/>
      <sheetName val="포장공"/>
      <sheetName val="포장재료집계표"/>
      <sheetName val="자재집계(1)"/>
      <sheetName val="자재집계(2)"/>
      <sheetName val="자갈,시멘트,모래산출"/>
      <sheetName val="몰탈콘크리트"/>
      <sheetName val="골재집계"/>
      <sheetName val="철근집계"/>
      <sheetName val="흄관집계"/>
      <sheetName val="와이어메쉬"/>
      <sheetName val="배수구조물공토공"/>
      <sheetName val="콘크리트측구재료집계"/>
      <sheetName val="콘크리트측구연장산출"/>
      <sheetName val="종배수관면벽"/>
      <sheetName val="종배수관수량산출-"/>
      <sheetName val="횡배수관날개벽재료-"/>
      <sheetName val="횡배수관날개벽"/>
      <sheetName val="횡배수관재료"/>
      <sheetName val="흄관(횡배수관)"/>
      <sheetName val="집수정재료"/>
      <sheetName val="집수정토공"/>
      <sheetName val="집수정수량"/>
      <sheetName val="구조물증감"/>
      <sheetName val="구조물증감-1"/>
      <sheetName val="무근콘크리트"/>
      <sheetName val="L형측구(절토부)"/>
      <sheetName val="L형측구(성토부)"/>
      <sheetName val="L형옹벽측구"/>
      <sheetName val="L형측구(1.00)"/>
      <sheetName val="U형측구(0.5)"/>
      <sheetName val="개거(1.0)"/>
      <sheetName val="반중립재료"/>
      <sheetName val="반중립수량"/>
      <sheetName val="암거수량(1.0)"/>
      <sheetName val="암거재료"/>
      <sheetName val="암거토공"/>
      <sheetName val="구조물공"/>
      <sheetName val="암거수량(1.5)"/>
      <sheetName val="난간,차수벽"/>
      <sheetName val="암거날개벽"/>
      <sheetName val="난간,차수벽 (2)"/>
      <sheetName val="암거산출"/>
      <sheetName val="암거날개산출"/>
      <sheetName val="석축(찰쌓기)"/>
      <sheetName val="석축(찰쌓기)재료"/>
      <sheetName val="석축쌓기면적"/>
      <sheetName val="반중력식"/>
      <sheetName val="철근콘크리트"/>
      <sheetName val="횡배수관토공"/>
      <sheetName val="산출근거"/>
      <sheetName val="산출근거 (2)"/>
      <sheetName val="부대공수량"/>
      <sheetName val="도로표지수량"/>
      <sheetName val="교통표지위치"/>
      <sheetName val="차선도색"/>
      <sheetName val="배수구조총재료"/>
      <sheetName val="구조물수량(0.5)"/>
      <sheetName val="구조물수량(1.0)"/>
      <sheetName val="구조물수량(1.5)"/>
      <sheetName val="구조물수량(U형측구)"/>
      <sheetName val="구조물수량(석축)"/>
      <sheetName val="구조물수량(L형측구)"/>
      <sheetName val="포장공총재료"/>
      <sheetName val="콘크리트진입로"/>
      <sheetName val="부대공집계"/>
      <sheetName val="콘크포장수량"/>
      <sheetName val="포장공골재"/>
      <sheetName val="암거"/>
      <sheetName val="암거 (2)"/>
      <sheetName val="토적집계표"/>
      <sheetName val="아스콘깨기"/>
      <sheetName val="도로수량산출"/>
      <sheetName val="금액"/>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refreshError="1"/>
    </sheetDataSet>
  </externalBook>
</externalLink>
</file>

<file path=xl/externalLinks/externalLink2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지촌덕평"/>
      <sheetName val="지잡비"/>
      <sheetName val="사업비"/>
      <sheetName val="발계비교"/>
      <sheetName val="발부비"/>
      <sheetName val="1덕평흑석"/>
      <sheetName val="1공잡비"/>
      <sheetName val="2흑석옥성"/>
      <sheetName val="2공잡비"/>
      <sheetName val="수의"/>
      <sheetName val="수잡비"/>
      <sheetName val="00"/>
      <sheetName val="문광당총"/>
      <sheetName val="문당총잡비"/>
      <sheetName val="11"/>
      <sheetName val="청천내"/>
      <sheetName val="청천잡"/>
      <sheetName val="계산서(곡선부)"/>
      <sheetName val="포장재료집계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Set>
  </externalBook>
</externalLink>
</file>

<file path=xl/externalLinks/externalLink2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설계조건 "/>
      <sheetName val="PILE "/>
      <sheetName val="6PILE  (돌출)"/>
      <sheetName val="우배수"/>
      <sheetName val="기초자료"/>
      <sheetName val="3.하중계산"/>
      <sheetName val="교각"/>
      <sheetName val="DATE"/>
      <sheetName val="터파기및재료"/>
      <sheetName val="신당동집계표"/>
      <sheetName val="우수관로집계"/>
      <sheetName val="SORCE1"/>
      <sheetName val="데리네이타현황"/>
      <sheetName val="8.PILE  (돌출)"/>
      <sheetName val="토사(PE)"/>
      <sheetName val="조명시설"/>
      <sheetName val="일위대가"/>
      <sheetName val="용수량(생활용수)"/>
      <sheetName val="증감내역서"/>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
      <sheetName val="3구조물공간지"/>
      <sheetName val="1집계표간지"/>
      <sheetName val="구조물공집계표"/>
      <sheetName val="토공집계표"/>
      <sheetName val="2여과지"/>
      <sheetName val="여과지집계표"/>
      <sheetName val="여과지"/>
      <sheetName val="여과지토적표"/>
      <sheetName val="3배수지"/>
      <sheetName val="배수지집계표"/>
      <sheetName val="배수지"/>
      <sheetName val="배수지토적표"/>
      <sheetName val="4염소투입실"/>
      <sheetName val="염소투입실집계표"/>
      <sheetName val="염소투입실공사"/>
      <sheetName val="간지"/>
      <sheetName val="자재집계표"/>
      <sheetName val="주요자재집계표"/>
      <sheetName val="토공"/>
      <sheetName val="총괄토공집계"/>
      <sheetName val="시점부토공"/>
      <sheetName val="종점부토공"/>
      <sheetName val="교각토공"/>
      <sheetName val="총괄집계 "/>
      <sheetName val="총괄철근집계(1)"/>
      <sheetName val="총괄철근집계(2)"/>
      <sheetName val="구조물공"/>
      <sheetName val="본체집계"/>
      <sheetName val="본체철근집계"/>
      <sheetName val="날개벽철근집계 "/>
      <sheetName val="본체그림"/>
      <sheetName val="본체수량"/>
      <sheetName val="접속슬래브집계"/>
      <sheetName val="접속(시점)"/>
      <sheetName val="접속(종점)"/>
      <sheetName val="자재총괄"/>
      <sheetName val="시멘트레미콘구입량"/>
      <sheetName val="골재구입량"/>
      <sheetName val="VXXX"/>
      <sheetName val="Recovered_Sheet1"/>
      <sheetName val="관로공집계"/>
      <sheetName val="수밀검사조서"/>
      <sheetName val="본관조서(PVC)"/>
      <sheetName val="PVC접합개소 산출서"/>
      <sheetName val="PVC이중벽관D300집계"/>
      <sheetName val="PVC이중벽관D300집계-OPEN"/>
      <sheetName val="PVCDC300단위집계-OPEN"/>
      <sheetName val="PVCDC300단위수량-OPEN"/>
      <sheetName val="PVC이중벽관D300집계-가설흙막이"/>
      <sheetName val="PVCDC300단위집계-가설흙막이"/>
      <sheetName val="PVCDC300단위수량-가설흙막이"/>
      <sheetName val="전체맨홀집계"/>
      <sheetName val="원형1호맨홀집계표"/>
      <sheetName val="오수맨홀조서"/>
      <sheetName val="원형1맨홀(무근)집계표"/>
      <sheetName val="원형1호맨홀(철근)집계표"/>
      <sheetName val="오수원형1호맨홀단위집계"/>
      <sheetName val="오수원형맨홀1호"/>
      <sheetName val="원형1호맨홀(철근)단위수량집계"/>
      <sheetName val="원형1호맨홀(철근)단위수량"/>
      <sheetName val="1.토공집계"/>
      <sheetName val="2.관대집계표"/>
      <sheetName val="접합"/>
      <sheetName val="3.구조물공"/>
      <sheetName val="4.포장공"/>
      <sheetName val="5.부대공"/>
      <sheetName val="6.주요자재대"/>
      <sheetName val="7.폐기물집계"/>
      <sheetName val="표지"/>
      <sheetName val="1.토총"/>
      <sheetName val="토적"/>
      <sheetName val="가정오수"/>
      <sheetName val="2.관로집"/>
      <sheetName val="관부설"/>
      <sheetName val="가정연결"/>
      <sheetName val="3.구조물집계"/>
      <sheetName val="맨홀높이"/>
      <sheetName val="맨홀2"/>
      <sheetName val="관로"/>
      <sheetName val="가정연결관"/>
      <sheetName val="(1)가시설공"/>
      <sheetName val="(2)경고"/>
      <sheetName val="(3)기타"/>
      <sheetName val="7.폐기물"/>
      <sheetName val="토실"/>
      <sheetName val="지장물보호(수집)"/>
      <sheetName val="지장물산근"/>
      <sheetName val="지장물보호공단위수량"/>
      <sheetName val="총괄집계표"/>
      <sheetName val="재료집계표"/>
      <sheetName val="몰탈집계표"/>
      <sheetName val="포장집계표"/>
      <sheetName val="본선부집계"/>
      <sheetName val="TYPE별조서"/>
      <sheetName val="본선부산출"/>
      <sheetName val="진입부보도집계"/>
      <sheetName val="진입보도산출"/>
      <sheetName val="접속도로집계"/>
      <sheetName val="진입로집계"/>
      <sheetName val="진입로"/>
      <sheetName val="점자블럭집계"/>
      <sheetName val="점자블럭산출"/>
      <sheetName val="공제량집계"/>
      <sheetName val="공제량"/>
      <sheetName val="경계석총집계"/>
      <sheetName val="보차도수량집계"/>
      <sheetName val="보차도경계조서"/>
      <sheetName val="보차도산출"/>
      <sheetName val="도로경계석집계"/>
      <sheetName val="도로경계조서"/>
      <sheetName val="도로경계산출"/>
      <sheetName val="VXXXXX"/>
      <sheetName val="방음벽수량"/>
      <sheetName val="방음벽기초수량"/>
      <sheetName val="방음벽설치현황"/>
      <sheetName val="단위수량"/>
      <sheetName val="가설방음판넬"/>
      <sheetName val="가설방진망"/>
      <sheetName val="세륜세차시설"/>
      <sheetName val="가도수량집계"/>
      <sheetName val="가도토공"/>
      <sheetName val="가도포장수량집계표"/>
      <sheetName val="가포장조서"/>
      <sheetName val="가도단위수량"/>
      <sheetName val="가배수관"/>
      <sheetName val="골재덮개시설"/>
      <sheetName val="준공표지판집계"/>
      <sheetName val="경계표주집계(X)"/>
      <sheetName val="경계수량(X)"/>
      <sheetName val="경계표주단위수량(X)"/>
      <sheetName val="기존도로유지관리비"/>
      <sheetName val="식재공"/>
      <sheetName val="산림복구비"/>
      <sheetName val="가설건물"/>
      <sheetName val="가옥철거조서"/>
      <sheetName val="자재집계산출"/>
      <sheetName val="Sheet1"/>
      <sheetName val="데이타"/>
      <sheetName val="일위대가"/>
      <sheetName val="조견표"/>
      <sheetName val="기계경비(일반)"/>
      <sheetName val="산출근거(마산, 만천, 가례)"/>
      <sheetName val="산출근거(남강)"/>
      <sheetName val="산출근거(가설도로 조성)"/>
      <sheetName val="산출근거(가설도로 성토다짐)"/>
      <sheetName val="산출근거(가설도로 살수)"/>
      <sheetName val="산출근거(가설도로 유지보수)"/>
      <sheetName val="세부내역"/>
      <sheetName val="변수값"/>
      <sheetName val="중기상차"/>
      <sheetName val="AS복구"/>
      <sheetName val="중기터파기"/>
      <sheetName val="식재"/>
      <sheetName val="시설물"/>
      <sheetName val="식재출력용"/>
      <sheetName val="유지관리"/>
      <sheetName val="단가"/>
      <sheetName val="공사설명서"/>
      <sheetName val="자재단가(완)"/>
      <sheetName val="노임단가(완)"/>
      <sheetName val="일위대가_목록"/>
      <sheetName val="일위대가(노임수정(완), 자재 및 물린단산수정필요)"/>
      <sheetName val="2007기계경비산출표(완)"/>
      <sheetName val="단가산출_목록"/>
      <sheetName val="단가산출서"/>
      <sheetName val="시험비 단가"/>
      <sheetName val="내역서"/>
      <sheetName val="일반화물자동차운임"/>
      <sheetName val="내역서(전기)"/>
      <sheetName val="진주방향"/>
      <sheetName val="관경고용테이프수집"/>
      <sheetName val="관경고용산근"/>
      <sheetName val="레미콘"/>
      <sheetName val="pe이중벽관"/>
      <sheetName val="pe이중벽관 (우수)"/>
      <sheetName val="D100관"/>
      <sheetName val="D16"/>
      <sheetName val="D20"/>
      <sheetName val="D25"/>
      <sheetName val="D50"/>
      <sheetName val="D75,D100"/>
      <sheetName val="T13(P68~72,78)"/>
      <sheetName val="해평견적"/>
      <sheetName val="요율"/>
      <sheetName val="bearing"/>
      <sheetName val="연동내역"/>
      <sheetName val="내역"/>
      <sheetName val="총괄내역서"/>
      <sheetName val="SLAB"/>
      <sheetName val="장비집계"/>
      <sheetName val="고양관재"/>
      <sheetName val="가도공"/>
      <sheetName val="집계표"/>
      <sheetName val="1-4-2.관(약)"/>
      <sheetName val="견적대비표"/>
      <sheetName val="#REF"/>
      <sheetName val="우수받이"/>
      <sheetName val="Sheet1 (2)"/>
      <sheetName val="관급자재대"/>
      <sheetName val="토공 total"/>
      <sheetName val="단가일람"/>
      <sheetName val="조경일람"/>
      <sheetName val="배수공총괄 집계표(횡)"/>
      <sheetName val="보차도경계석집계표(종)"/>
      <sheetName val="보차도경계석 조서"/>
      <sheetName val="보차도경계석단위량"/>
      <sheetName val="경계석집계표(종)"/>
      <sheetName val="경계석"/>
      <sheetName val="경계석단위량"/>
      <sheetName val="배수집계표(종)"/>
      <sheetName val="종배수관"/>
      <sheetName val="빗물받이집계"/>
      <sheetName val="빗물받이조서"/>
      <sheetName val="빗물받이단위량"/>
      <sheetName val="맨홀집계표 "/>
      <sheetName val="맨홀조서"/>
      <sheetName val="맨홀단위량"/>
      <sheetName val="터파기및재료"/>
      <sheetName val="조명시설"/>
      <sheetName val="일위대가목차"/>
      <sheetName val="guard(mac)"/>
      <sheetName val="수안보-MBR1"/>
      <sheetName val="삭제및변경불가"/>
      <sheetName val="고압수량(철거)"/>
      <sheetName val="식재인부"/>
      <sheetName val="수량산출"/>
      <sheetName val="JUCK"/>
      <sheetName val="총괄내역서(설계)"/>
      <sheetName val="관접합및부설"/>
      <sheetName val="증감내역서"/>
      <sheetName val="차수별내역서"/>
      <sheetName val="구조물철거타공정이월"/>
      <sheetName val="P-산#1-1(WOWA1)"/>
      <sheetName val="우배수"/>
      <sheetName val="계산식"/>
      <sheetName val="Sheet5"/>
      <sheetName val="공사개요"/>
      <sheetName val="상부집계표"/>
      <sheetName val="4차원가계산서"/>
      <sheetName val="교각1"/>
      <sheetName val="산출근거"/>
      <sheetName val="데리네이타현황"/>
      <sheetName val="수지표"/>
      <sheetName val="셀명"/>
      <sheetName val="공사"/>
      <sheetName val="입찰"/>
      <sheetName val="현경"/>
      <sheetName val="L형 옹벽"/>
      <sheetName val="실행내역"/>
      <sheetName val="BD"/>
      <sheetName val="자료"/>
      <sheetName val="설계조건"/>
      <sheetName val="계산서(곡선부)"/>
      <sheetName val="포장재료집계표"/>
      <sheetName val="노임단가"/>
      <sheetName val="자재단가"/>
      <sheetName val="경비단가"/>
      <sheetName val="부대내역"/>
      <sheetName val="맨홀수량산출"/>
      <sheetName val="금액"/>
      <sheetName val="신당동집계표"/>
      <sheetName val="실행대비"/>
      <sheetName val="2000,9월 일위"/>
      <sheetName val="공통단가"/>
      <sheetName val="단가조사"/>
      <sheetName val="코드표"/>
      <sheetName val="재료비"/>
      <sheetName val="운반비"/>
      <sheetName val="단가표"/>
      <sheetName val="원가"/>
      <sheetName val="집수정(600-700)"/>
      <sheetName val="일위대가표"/>
      <sheetName val="전차선로 물량표"/>
      <sheetName val="한강운반비"/>
      <sheetName val="자재"/>
      <sheetName val="공통(20-91)"/>
      <sheetName val="보차도경계석"/>
      <sheetName val="깨기"/>
      <sheetName val="설 계"/>
      <sheetName val="5.정산서"/>
      <sheetName val="Total"/>
      <sheetName val="설계명세서"/>
      <sheetName val="개산공사비"/>
      <sheetName val="지급자재"/>
      <sheetName val="-치수표(곡선부)"/>
      <sheetName val="건축내역"/>
      <sheetName val="법면단"/>
      <sheetName val="날개벽(시점좌측)"/>
      <sheetName val="전등설비"/>
      <sheetName val="정부노임단가"/>
      <sheetName val="슬래브(유곡)"/>
      <sheetName val="관경결정"/>
      <sheetName val="COPING"/>
      <sheetName val="공사비"/>
      <sheetName val="단가조사서"/>
      <sheetName val="매입세율"/>
      <sheetName val="단가및재료비"/>
      <sheetName val="골재집계"/>
      <sheetName val="-레미콘집계"/>
      <sheetName val="-몰탈콘크리트"/>
      <sheetName val="자갈,시멘트,모래산출"/>
      <sheetName val="-철근집계"/>
      <sheetName val="포장재료(1)"/>
      <sheetName val="-흄관집계"/>
      <sheetName val="용역비내역-진짜"/>
      <sheetName val="BID"/>
      <sheetName val="잡비계산"/>
      <sheetName val="토공연장"/>
      <sheetName val="8.석축단위(H=1.5M)"/>
      <sheetName val="FOB발"/>
      <sheetName val="6PILE  (돌출)"/>
      <sheetName val="토사(PE)"/>
      <sheetName val="마산방향"/>
      <sheetName val="마산방향철근집계"/>
      <sheetName val="인건비 "/>
      <sheetName val="값"/>
      <sheetName val="2003상반기노임기준"/>
      <sheetName val="nys"/>
      <sheetName val="CODE"/>
      <sheetName val="가점"/>
      <sheetName val="index"/>
      <sheetName val="etc"/>
      <sheetName val="data"/>
      <sheetName val="집수정단위수량600 "/>
      <sheetName val="S.중기사용료"/>
      <sheetName val="입력란"/>
      <sheetName val="세금자료"/>
      <sheetName val="우각부보강"/>
      <sheetName val="7.PILE  (돌출)"/>
      <sheetName val="DATA1"/>
      <sheetName val="상부공"/>
      <sheetName val="안전시설(수집)"/>
      <sheetName val="안전시설"/>
      <sheetName val="지장물보호공"/>
      <sheetName val="사다리-C"/>
      <sheetName val="상수가스보호"/>
      <sheetName val="통신보호"/>
      <sheetName val="전주지지대"/>
      <sheetName val="L형측구(화강석)"/>
      <sheetName val="L형측구(콘크리트)"/>
      <sheetName val="관보호공단위수량표"/>
      <sheetName val="오수받이뚜껑단위수량"/>
      <sheetName val="석축"/>
      <sheetName val="차액보증"/>
      <sheetName val="슬래브"/>
      <sheetName val="원가계산"/>
      <sheetName val="기초입력 DATA"/>
      <sheetName val="석축설면"/>
      <sheetName val="법면설면"/>
      <sheetName val="석축단"/>
      <sheetName val="법면수집"/>
      <sheetName val="인건비"/>
      <sheetName val="단면A-A(TR)"/>
      <sheetName val="1.설계조건"/>
      <sheetName val="도급"/>
      <sheetName val="관경별내역서"/>
      <sheetName val="POOM_MOTO"/>
      <sheetName val="고유코드_설계"/>
      <sheetName val="일위대가(가설)"/>
      <sheetName val="설계예시"/>
      <sheetName val="일위산출"/>
      <sheetName val="건축내역서"/>
      <sheetName val="설비내역서"/>
      <sheetName val="전기내역서"/>
      <sheetName val="노임"/>
      <sheetName val="자압1"/>
      <sheetName val="대로근거"/>
      <sheetName val="중로근거"/>
      <sheetName val="증감대비표(전체변경)"/>
      <sheetName val="원가계산서(공동+분담)"/>
      <sheetName val="원가계산서(공동)"/>
      <sheetName val="원가계산서(분담-지열)"/>
      <sheetName val="공종별증감대비표"/>
      <sheetName val="건축"/>
      <sheetName val="토목"/>
      <sheetName val="조경"/>
      <sheetName val="기계"/>
      <sheetName val="지열"/>
      <sheetName val="설비"/>
      <sheetName val="노무"/>
      <sheetName val="중기조종사 단위단가"/>
      <sheetName val="아파트 내역"/>
      <sheetName val="설계"/>
      <sheetName val="일위대가(건축)"/>
      <sheetName val="깨기 총괄"/>
      <sheetName val="BOX"/>
      <sheetName val="물가자료"/>
      <sheetName val="토공집계"/>
      <sheetName val="[고양관재.XLSŝ보차도경계석집계표(종)"/>
      <sheetName val="기초단가"/>
      <sheetName val="자압"/>
      <sheetName val="Sheet17"/>
      <sheetName val="공사요율"/>
      <sheetName val="Y-WORK"/>
      <sheetName val="Sheet2"/>
      <sheetName val="INPUT"/>
      <sheetName val="단면가정"/>
      <sheetName val="이토변실(A3-LINE)"/>
      <sheetName val="1-1"/>
      <sheetName val="부시수량"/>
      <sheetName val="CON'C"/>
      <sheetName val="비탈면보호공수량산출"/>
      <sheetName val="평가데이터"/>
      <sheetName val="공구"/>
      <sheetName val="중부"/>
      <sheetName val="북부"/>
      <sheetName val="남부"/>
      <sheetName val="summary"/>
      <sheetName val="chart"/>
      <sheetName val="chart update"/>
      <sheetName val="남평1"/>
      <sheetName val="남평2"/>
      <sheetName val="남평3"/>
      <sheetName val="회동1"/>
      <sheetName val="회동2"/>
      <sheetName val="회동3"/>
      <sheetName val="회동4"/>
      <sheetName val="이월도표"/>
      <sheetName val="추적+궁합"/>
      <sheetName val="로또정석"/>
      <sheetName val="최근21회정석"/>
      <sheetName val="당첨금"/>
      <sheetName val="로또그림"/>
      <sheetName val="로또용어"/>
      <sheetName val="로또abc"/>
      <sheetName val="로또10계명"/>
      <sheetName val="Sheet7"/>
      <sheetName val="Sheet6"/>
      <sheetName val="Sheet4"/>
      <sheetName val="Sheet3 (2)"/>
      <sheetName val="8.PILE  (돌출)"/>
      <sheetName val="설계예산서"/>
      <sheetName val="예산내역서"/>
      <sheetName val="통관-유입(벌어짐)유출(도수)"/>
      <sheetName val="D"/>
      <sheetName val="상호참고자료"/>
      <sheetName val="공사기본내용입력"/>
      <sheetName val="발주처자료입력"/>
      <sheetName val="회사기본자료"/>
      <sheetName val="하자보증자료"/>
      <sheetName val="기술자관련자료"/>
      <sheetName val="수로BOX"/>
      <sheetName val="총계"/>
      <sheetName val="물가대비표"/>
      <sheetName val="실행예산"/>
      <sheetName val="산출"/>
      <sheetName val="파일의이용"/>
      <sheetName val="배수지집꓄표"/>
      <sheetName val="밀도포장수량집계표"/>
      <sheetName val="원가계산 (2)"/>
      <sheetName val="5.모델링"/>
      <sheetName val="위치조서"/>
      <sheetName val="교각별철근수량집계표"/>
      <sheetName val="토적표"/>
      <sheetName val="배수공수집"/>
      <sheetName val="기본일위"/>
      <sheetName val="중기사용료"/>
      <sheetName val="Cost bd-&quot;A&quot;"/>
      <sheetName val="ABUT수량-A1"/>
      <sheetName val="조명율표"/>
      <sheetName val="기계경비(시간당)"/>
      <sheetName val="램머"/>
      <sheetName val="유입부"/>
      <sheetName val="SLAB&quot;1&quot;"/>
      <sheetName val="오수관연장산출"/>
      <sheetName val="MOTOR"/>
      <sheetName val="내역서갑지"/>
      <sheetName val="내역서을지"/>
      <sheetName val="전력구구조물산근"/>
      <sheetName val="★도급내역(2공구)"/>
      <sheetName val="계림(함평)"/>
      <sheetName val="계림(장성)"/>
      <sheetName val="설명"/>
      <sheetName val="설계내역"/>
      <sheetName val="4차공사"/>
      <sheetName val="수자재단위당"/>
      <sheetName val="EP0618"/>
      <sheetName val="구체"/>
      <sheetName val="좌측날개벽"/>
      <sheetName val="우측날개벽"/>
      <sheetName val="수압시험수집"/>
      <sheetName val="수압시험산근"/>
      <sheetName val="2005(공무2)"/>
      <sheetName val="가시설단위수량"/>
      <sheetName val="SORCE1"/>
      <sheetName val="Macro(차단기)"/>
      <sheetName val="전선 및 전선관"/>
      <sheetName val="기초자료입력"/>
      <sheetName val="산근터빈"/>
      <sheetName val="단위단가"/>
      <sheetName val="노임단가(2009.상)"/>
      <sheetName val="10.1 중기기초단가"/>
      <sheetName val="백호우계수"/>
      <sheetName val="ilch"/>
      <sheetName val="3련 BOX"/>
      <sheetName val="토목(대안)"/>
      <sheetName val="70%"/>
      <sheetName val="40단가산출서"/>
      <sheetName val="40집계"/>
      <sheetName val="자재단가_사급"/>
      <sheetName val="중기적산목록"/>
      <sheetName val="총괄집계_"/>
      <sheetName val="날개벽철근집계_"/>
      <sheetName val="PVC접합개소_산출서"/>
      <sheetName val="1_토공집계"/>
      <sheetName val="2_관대집계표"/>
      <sheetName val="3_구조물공"/>
      <sheetName val="4_포장공"/>
      <sheetName val="5_부대공"/>
      <sheetName val="6_주요자재대"/>
      <sheetName val="7_폐기물집계"/>
      <sheetName val="1_토총"/>
      <sheetName val="2_관로집"/>
      <sheetName val="3_구조물집계"/>
      <sheetName val="7_폐기물"/>
      <sheetName val="가감수량"/>
      <sheetName val="감시비교(자동제어비교)"/>
      <sheetName val="소비자가"/>
      <sheetName val="내역서단가산출용"/>
      <sheetName val="L_RPTB02_01"/>
      <sheetName val="말뚝지지력산정"/>
      <sheetName val="조건표"/>
      <sheetName val="이름정의"/>
      <sheetName val="초기화면"/>
      <sheetName val="일반수량"/>
      <sheetName val="부대tu"/>
      <sheetName val="APT"/>
      <sheetName val="수목표준대가"/>
      <sheetName val="일위대가 "/>
      <sheetName val="손익분석"/>
      <sheetName val="교각계산"/>
      <sheetName val="기본단가표"/>
      <sheetName val="을"/>
      <sheetName val="영동(D)"/>
      <sheetName val="입찰견적보고서"/>
      <sheetName val="공사비 증감 내역서"/>
      <sheetName val="b_balju"/>
      <sheetName val="99노임단가"/>
      <sheetName val="데크수량집계표 (3)"/>
      <sheetName val="수량(숲생태관람데크)"/>
      <sheetName val="수량(암석원관람데크)"/>
      <sheetName val="수량(개비자관람데크)"/>
      <sheetName val="만병초관람데크"/>
      <sheetName val="난간A"/>
      <sheetName val="난간B"/>
      <sheetName val="습지원관람데크"/>
      <sheetName val="전망대"/>
      <sheetName val="전망데크"/>
      <sheetName val="데크산책로A"/>
      <sheetName val="데크산책로B"/>
      <sheetName val="데크산책로C"/>
      <sheetName val="관람데크A"/>
      <sheetName val="관람데크B"/>
      <sheetName val="관람데크C"/>
      <sheetName val="입구계단A"/>
      <sheetName val="입구계단B"/>
      <sheetName val="입구계단C"/>
      <sheetName val="입구계단D"/>
      <sheetName val="입구계단E"/>
      <sheetName val="암석원관람데크"/>
      <sheetName val="숲생태관람데크"/>
      <sheetName val="개비자관람데크"/>
      <sheetName val="단가결정"/>
      <sheetName val="개비온집계"/>
      <sheetName val="개비온 단위"/>
      <sheetName val="노임단가명세표"/>
      <sheetName val="단가적용기준"/>
      <sheetName val="conclusion"/>
      <sheetName val="comparables"/>
      <sheetName val="Deduction"/>
      <sheetName val="other"/>
      <sheetName val="결정단가"/>
      <sheetName val="참고사항"/>
      <sheetName val="공사명입력"/>
      <sheetName val="근로자자료입력"/>
      <sheetName val="고양리"/>
      <sheetName val="삼곡리"/>
      <sheetName val="영천리"/>
      <sheetName val="이름표"/>
      <sheetName val="조사자료"/>
      <sheetName val="수주현황2월"/>
      <sheetName val="영업총괄"/>
      <sheetName val="영업권1114"/>
      <sheetName val="노견단위수량"/>
      <sheetName val="산출내역서"/>
      <sheetName val="빗물받이(910-510-410)"/>
      <sheetName val="S0"/>
      <sheetName val="우수"/>
      <sheetName val="개별지가"/>
      <sheetName val="노무비"/>
      <sheetName val="내역서01"/>
      <sheetName val="기존도수로깨기"/>
      <sheetName val="토목공사"/>
      <sheetName val="견적서을지"/>
      <sheetName val="SG"/>
      <sheetName val="전기일위대가"/>
      <sheetName val="경산"/>
      <sheetName val="인건-측정"/>
      <sheetName val="입찰안"/>
      <sheetName val="내역서1999.8최종"/>
      <sheetName val="b_balju_cho"/>
      <sheetName val="토지사정조서"/>
      <sheetName val="안산기계장치"/>
      <sheetName val="교대(A1-A2)"/>
      <sheetName val="3.하중산정4.지지력"/>
      <sheetName val="건물"/>
      <sheetName val="GRACE"/>
      <sheetName val="최종계약서"/>
      <sheetName val="TABLE01"/>
      <sheetName val="97노임단가"/>
      <sheetName val="BQ(실행)"/>
      <sheetName val="내역서적용수량"/>
      <sheetName val="부하(성남)"/>
      <sheetName val="구동"/>
      <sheetName val="역T형"/>
      <sheetName val="산근"/>
      <sheetName val="cal"/>
      <sheetName val="wall"/>
      <sheetName val="원가계산하도"/>
      <sheetName val="토량1-1"/>
      <sheetName val="계약서"/>
      <sheetName val="2.고용보험료산출근거"/>
      <sheetName val="조건"/>
      <sheetName val="HVAC"/>
      <sheetName val="전기실(고압)"/>
      <sheetName val="기기리스트"/>
      <sheetName val="5.배수관로"/>
      <sheetName val="주요자재"/>
      <sheetName val="폐기물처리"/>
      <sheetName val="단위수량산출"/>
      <sheetName val="A LINE"/>
      <sheetName val="왕십리방향"/>
      <sheetName val="3.2 3차처리시설"/>
      <sheetName val="자재집계"/>
      <sheetName val="설비동집계표-전체"/>
      <sheetName val="설비동집계"/>
      <sheetName val="설비동산근"/>
      <sheetName val="불인산저장조집계"/>
      <sheetName val="설비동-불인산저장조"/>
      <sheetName val="원형맨홀수량"/>
      <sheetName val="대치판정"/>
      <sheetName val="노무비 근거"/>
      <sheetName val="원형1호맨홀토공수량"/>
      <sheetName val="원가서"/>
      <sheetName val="전기단가조사서"/>
      <sheetName val="관련자료입력"/>
      <sheetName val="장비일위대가2002하"/>
      <sheetName val="배수장토목공사비"/>
      <sheetName val="맨홀수량집계"/>
      <sheetName val="2.토목공사"/>
      <sheetName val="인천성심병원"/>
      <sheetName val="2차기성내역서"/>
      <sheetName val="계정"/>
      <sheetName val="골막이(야매)"/>
      <sheetName val="부하계산서"/>
      <sheetName val="TOTAL_BOQ"/>
      <sheetName val="토목주소"/>
      <sheetName val="프랜트면허"/>
      <sheetName val="산출근거1"/>
      <sheetName val="쌍송교"/>
      <sheetName val="취수탑"/>
      <sheetName val="2000년1차"/>
      <sheetName val="࠶IĂ_x0000_嫗ऀࠀ"/>
      <sheetName val="7월11일"/>
      <sheetName val="전기"/>
      <sheetName val="LP-S"/>
      <sheetName val="단가산출내역(노임부분수정)"/>
      <sheetName val="중기일위대가"/>
      <sheetName val="포장공"/>
      <sheetName val="배수공1"/>
      <sheetName val="1,2공구원가계산서"/>
      <sheetName val="2공구산출내역"/>
      <sheetName val="1공구산출내역서"/>
      <sheetName val="원가계산서"/>
      <sheetName val="기초코드"/>
      <sheetName val="산출근거(마산,_만천,_가례)"/>
      <sheetName val="산출근거(가설도로_조성)"/>
      <sheetName val="산출근거(가설도로_성토다짐)"/>
      <sheetName val="산출근거(가설도로_살수)"/>
      <sheetName val="산출근거(가설도로_유지보수)"/>
      <sheetName val="일위대가(노임수정(완),_자재_및_물린단산수정필요)"/>
      <sheetName val="시험비_단가"/>
      <sheetName val="1-4-2_관(약)"/>
      <sheetName val="배수공총괄_집계표(횡)"/>
      <sheetName val="보차도경계석_조서"/>
      <sheetName val="맨홀집계표_"/>
      <sheetName val="Sheet1_(2)"/>
      <sheetName val="전차선로_물량표"/>
      <sheetName val="pe이중벽관_(우수)"/>
      <sheetName val="토목검측서"/>
      <sheetName val="돌담교 상부수량"/>
      <sheetName val="조도계산서 (도서)"/>
      <sheetName val="3BL공동구 수량"/>
      <sheetName val="대창(함평)"/>
      <sheetName val="대창(장성)"/>
      <sheetName val="대창(함평)-창열"/>
      <sheetName val="기둥(원형)"/>
      <sheetName val="영업소산출근거"/>
      <sheetName val="국산화"/>
      <sheetName val="토공(우물통,기타) "/>
      <sheetName val="공사비증감"/>
      <sheetName val="총괄 내역서"/>
      <sheetName val="배수내역"/>
      <sheetName val="동일대내"/>
      <sheetName val="수량BOQ"/>
      <sheetName val="충주"/>
      <sheetName val="변수"/>
      <sheetName val="계장 품셈표"/>
      <sheetName val="예산서"/>
      <sheetName val="심사물량"/>
      <sheetName val="심사계산"/>
      <sheetName val="5.2.6~7공사요율"/>
      <sheetName val="용수량(생활용수)"/>
      <sheetName val="EACT10"/>
      <sheetName val="목록"/>
      <sheetName val="COVER"/>
      <sheetName val="시가지우회도로공내역서"/>
      <sheetName val="갑지"/>
      <sheetName val="송장"/>
      <sheetName val="철근정산"/>
      <sheetName val="경  비 "/>
      <sheetName val="교사기준면적(초등)"/>
      <sheetName val="재료비단가"/>
      <sheetName val="투자비"/>
      <sheetName val="조성원가DATA"/>
      <sheetName val="사업비"/>
      <sheetName val="실행철강하도"/>
      <sheetName val="관급자재"/>
      <sheetName val="지수적용공사비내역서"/>
      <sheetName val="DATA 입력란"/>
      <sheetName val="수량집계"/>
      <sheetName val="접합 및 부설 "/>
      <sheetName val="음봉방향"/>
      <sheetName val="A1-DATA"/>
      <sheetName val="단면"/>
      <sheetName val="type-F"/>
      <sheetName val="견적"/>
      <sheetName val="시설물일위"/>
      <sheetName val="3연box"/>
      <sheetName val="내역갑지"/>
      <sheetName val="H-PILE수량집계"/>
      <sheetName val="서∼군(2)"/>
      <sheetName val="제잡비계산"/>
      <sheetName val="공종목록표"/>
      <sheetName val="강교(Sub)"/>
      <sheetName val="안정검토(온1)"/>
      <sheetName val="U-TYPE(1)"/>
      <sheetName val="1호맨홀토공"/>
      <sheetName val="진천방향"/>
      <sheetName val="고상실행"/>
      <sheetName val="1호맨홀가감수량"/>
      <sheetName val="가시설(TYPE-A)"/>
      <sheetName val="1-1평균터파기고(1)"/>
      <sheetName val="1호맨홀수량산출"/>
      <sheetName val="조작대(1연)"/>
      <sheetName val="FB25JN"/>
      <sheetName val="버스운행안내"/>
      <sheetName val="예방접종계획"/>
      <sheetName val="근태계획서"/>
      <sheetName val="LOPCALC"/>
      <sheetName val="단가 (2)"/>
      <sheetName val="일위대가-2"/>
      <sheetName val="일위대가-1"/>
      <sheetName val="개별직종노임단가(2003.9)"/>
      <sheetName val="가시설수량"/>
      <sheetName val="일위목록"/>
      <sheetName val="기본"/>
      <sheetName val="명세서"/>
      <sheetName val="역T형교대(말뚝기초)"/>
      <sheetName val="WORK"/>
      <sheetName val="6-1. 관개량조서"/>
      <sheetName val="투찰"/>
      <sheetName val="총괄표"/>
      <sheetName val="공비대비"/>
      <sheetName val="수량"/>
      <sheetName val="ITEM"/>
      <sheetName val="기계경비시간당손료목록"/>
      <sheetName val="물가시세"/>
      <sheetName val="철거산출근거"/>
      <sheetName val="단가산출"/>
      <sheetName val="옹벽(수량)"/>
      <sheetName val="역T형(H=6.0) (2)"/>
      <sheetName val="신당동산출근거"/>
      <sheetName val="기계경비적용기준"/>
      <sheetName val="GT 1050x650"/>
      <sheetName val="인부노임"/>
      <sheetName val="설계예산2"/>
      <sheetName val="2"/>
      <sheetName val="A-4"/>
      <sheetName val="기술자자료입력"/>
      <sheetName val="간지 (세)"/>
      <sheetName val="하중계산"/>
      <sheetName val="천방교접속"/>
      <sheetName val="대포2교접속"/>
      <sheetName val="총_구조물공"/>
      <sheetName val="신우"/>
      <sheetName val="I.설계조건"/>
      <sheetName val="CTEMCOST"/>
      <sheetName val="Graph (LGEN)"/>
      <sheetName val="out_prog"/>
      <sheetName val="선적schedule (2)"/>
      <sheetName val="토목원가계산"/>
      <sheetName val="증감대비"/>
      <sheetName val="외천교"/>
      <sheetName val="중기사용료산출근거"/>
      <sheetName val="단가산출2"/>
      <sheetName val="단가 및 재료비"/>
      <sheetName val="철콘"/>
      <sheetName val="자료입력"/>
      <sheetName val="원가입력"/>
      <sheetName val="비계공사"/>
      <sheetName val="FOOTING단면력"/>
      <sheetName val="산출1"/>
      <sheetName val="N賃率-職"/>
      <sheetName val="제경비율"/>
      <sheetName val="토공_total"/>
      <sheetName val="토공개요"/>
      <sheetName val="토공(1)"/>
      <sheetName val="4.고용보험"/>
      <sheetName val="3.고용보험료산출근거"/>
      <sheetName val="판"/>
      <sheetName val="자재수량"/>
      <sheetName val="s"/>
      <sheetName val="을지"/>
      <sheetName val="직공비"/>
      <sheetName val="신길1동"/>
      <sheetName val="품목"/>
      <sheetName val="수목단가"/>
      <sheetName val="시설수량표"/>
      <sheetName val="식재수량표"/>
      <sheetName val="청천내"/>
      <sheetName val="공사 총괄 내역서"/>
      <sheetName val="지수"/>
      <sheetName val="2호맨홀공제수량"/>
      <sheetName val="특수선일위대가"/>
      <sheetName val="공문(신)"/>
      <sheetName val="표준건축비"/>
      <sheetName val="연결관산출조서"/>
      <sheetName val="bm(CIcable)"/>
      <sheetName val="5.소재"/>
      <sheetName val="노무단가"/>
      <sheetName val="이토밸브실수량집계(D600)"/>
      <sheetName val="신호등일위대가"/>
      <sheetName val="이토변실"/>
      <sheetName val="전체철근집계"/>
      <sheetName val="수량총"/>
      <sheetName val="토공총"/>
      <sheetName val="물돌리기수량집계"/>
      <sheetName val="물돌리기연장산출"/>
      <sheetName val="물돌리기"/>
      <sheetName val="도근좌표"/>
      <sheetName val="계수시트"/>
      <sheetName val="공토공단위당"/>
      <sheetName val="일위대가(계측기설치)"/>
      <sheetName val="교대"/>
      <sheetName val="남평내역"/>
      <sheetName val="큰다리교깨기"/>
      <sheetName val="일반공사"/>
      <sheetName val="효성CB 1P기초"/>
      <sheetName val="공량산출서"/>
      <sheetName val="공사비내역서"/>
      <sheetName val="ⴭⴭⴭⴭ"/>
      <sheetName val="토목내역서"/>
      <sheetName val="암거공"/>
      <sheetName val="준검 내역서"/>
      <sheetName val="토공유용계획"/>
      <sheetName val="유입관로집계"/>
      <sheetName val="유입관로토적"/>
      <sheetName val="처리장집계"/>
      <sheetName val="처리장토적"/>
      <sheetName val="진입도로토적"/>
      <sheetName val="SPEC"/>
      <sheetName val="자재코드"/>
      <sheetName val="1호인버트수량"/>
      <sheetName val="교량하부공"/>
      <sheetName val="기계경비"/>
      <sheetName val="3.공통공사대비"/>
      <sheetName val="자재대"/>
      <sheetName val="INTRO."/>
      <sheetName val="단위수량(출력X)"/>
      <sheetName val="기계경비산출기준"/>
      <sheetName val="기둥"/>
      <sheetName val="저판(버림100)"/>
      <sheetName val="98수문일위"/>
      <sheetName val="경율산정.XLS"/>
      <sheetName val="설비동거푸집"/>
      <sheetName val="설비동기타"/>
      <sheetName val="SPC노임(5월)"/>
      <sheetName val="맨홀수량산출(A-LINE)"/>
      <sheetName val="삼보지질"/>
      <sheetName val="점자블럭산_x0002_"/>
      <sheetName val="일위대가단가표"/>
      <sheetName val="CON기초"/>
      <sheetName val="횡배수관재료-"/>
      <sheetName val="계산서(직선부)"/>
      <sheetName val="콘크리트측구연장"/>
      <sheetName val="-배수구조물공토공"/>
      <sheetName val="예산명세서"/>
      <sheetName val="우수공"/>
      <sheetName val="actual"/>
      <sheetName val="산정표"/>
      <sheetName val="약품공급2"/>
      <sheetName val="준공평가"/>
      <sheetName val="화설내"/>
      <sheetName val="하중조건(평상시)"/>
      <sheetName val="1공구"/>
      <sheetName val="노임단가 (2)"/>
      <sheetName val="철근총괄집계표"/>
      <sheetName val="MFAB"/>
      <sheetName val="MFRT"/>
      <sheetName val="MPKG"/>
      <sheetName val="MPRD"/>
      <sheetName val="01"/>
      <sheetName val="elecdtla"/>
      <sheetName val="포설list원본"/>
      <sheetName val="중기목록"/>
      <sheetName val="중기내역"/>
      <sheetName val="구역화물"/>
      <sheetName val="배수공"/>
      <sheetName val="측구공"/>
      <sheetName val="지구단위계획내역서"/>
      <sheetName val="일위대가 1"/>
      <sheetName val="설계내역서"/>
      <sheetName val="산거 1(인력투입)"/>
      <sheetName val="일위대가 2"/>
      <sheetName val="일위대가 3"/>
      <sheetName val="데이터"/>
      <sheetName val="구분표"/>
      <sheetName val="구간별"/>
      <sheetName val="참조-(2)"/>
      <sheetName val="Macro2"/>
      <sheetName val="Macro1"/>
      <sheetName val="DATA2"/>
      <sheetName val="구조물"/>
      <sheetName val="이티입력"/>
      <sheetName val="SILICATE"/>
      <sheetName val="안정계산"/>
      <sheetName val="단면검토"/>
      <sheetName val="1.설계기준"/>
      <sheetName val="정보"/>
      <sheetName val="노임단가(2009_상)"/>
      <sheetName val="10_1_중기기초단가"/>
      <sheetName val="6호기"/>
      <sheetName val="직접경비"/>
      <sheetName val="직접인건비"/>
      <sheetName val="내역총괄"/>
      <sheetName val="VST재료산출"/>
      <sheetName val="danga"/>
      <sheetName val="1.우편집중내역서"/>
      <sheetName val="입력"/>
      <sheetName val="일위대가(노임수정(완),_자쌂ꬅ/_x0000_㠀þ_x0000__x0000_萀鶏쀚Ⱶ_x0000_"/>
      <sheetName val="일위대가(노임수정(완),_자쌉℅/_x0000__x0000_÷_x0000__x0000_儀遍ゾᩘ_x0000_"/>
      <sheetName val="단가비교표"/>
      <sheetName val="차도조도계산"/>
      <sheetName val="단가대비표"/>
      <sheetName val="산업"/>
      <sheetName val="경상비"/>
      <sheetName val="99노임기준"/>
      <sheetName val="2.대외공문"/>
      <sheetName val="등급 별 단가표"/>
      <sheetName val="2000.11월설계내역"/>
      <sheetName val="날개벽수량표"/>
      <sheetName val="환경평가"/>
      <sheetName val="인구"/>
      <sheetName val="배수관집계"/>
      <sheetName val="3련_BOX"/>
      <sheetName val="1_토공집계1"/>
      <sheetName val="2_관대집계표1"/>
      <sheetName val="3_구조물공1"/>
      <sheetName val="4_포장공1"/>
      <sheetName val="5_부대공1"/>
      <sheetName val=" 상부공통집계(총괄)"/>
      <sheetName val="단위중량"/>
      <sheetName val="pier(각형)"/>
      <sheetName val="산출내역서집계표"/>
      <sheetName val="pier-1"/>
      <sheetName val="구의33고"/>
      <sheetName val="기계상세"/>
      <sheetName val="G.R300경비"/>
      <sheetName val="매설지선굴착"/>
      <sheetName val="적현로"/>
      <sheetName val="제품"/>
      <sheetName val="토공정보"/>
      <sheetName val="TYPE-1"/>
      <sheetName val="토적표(2차기성)"/>
      <sheetName val="01.10월"/>
      <sheetName val="용수량_생활용수_"/>
      <sheetName val="개인별조서"/>
      <sheetName val="배수공 주요자재 집계표"/>
      <sheetName val="주현(해보)"/>
      <sheetName val="주현(영광)"/>
      <sheetName val="2)관접합"/>
      <sheetName val="통합"/>
      <sheetName val="각종양식"/>
      <sheetName val="제출내역 (2)"/>
      <sheetName val="CT "/>
      <sheetName val="수입"/>
      <sheetName val="200"/>
      <sheetName val="일반토공견적"/>
      <sheetName val="공사비예산서(토목분)"/>
      <sheetName val="간선계산"/>
      <sheetName val="노임단가(2008_x0000__x0000_畸"/>
      <sheetName val="플랜트 설치"/>
      <sheetName val="Site Expenses"/>
      <sheetName val="SRC-B3U2"/>
      <sheetName val="관일"/>
      <sheetName val="지장물C"/>
      <sheetName val="JUCKEYK"/>
      <sheetName val="7단가"/>
      <sheetName val="tggwan(mac)"/>
      <sheetName val="용소리교"/>
      <sheetName val="분뇨"/>
      <sheetName val="설계기준"/>
      <sheetName val="내역1"/>
      <sheetName val="신광초조도계선사업"/>
      <sheetName val="J01"/>
      <sheetName val="실행(ALT1)"/>
      <sheetName val="5.지반반력계수"/>
      <sheetName val="순공사비"/>
      <sheetName val="기준표"/>
      <sheetName val="와동25-3(변경)"/>
      <sheetName val="소도3교"/>
      <sheetName val="도장"/>
      <sheetName val="AS포장복구 "/>
      <sheetName val="음료실행"/>
      <sheetName val="설계서(본관)"/>
      <sheetName val="종배수단위_CON기초"/>
      <sheetName val="하부철근수량"/>
      <sheetName val="001"/>
      <sheetName val="건축일위"/>
      <sheetName val="그라우팅일위"/>
      <sheetName val="금속및금속창호"/>
      <sheetName val="직노"/>
      <sheetName val="내역서 "/>
      <sheetName val="실행내역 "/>
      <sheetName val="설계서(7)"/>
      <sheetName val="L형_옹벽"/>
      <sheetName val="5_정산서"/>
      <sheetName val="8_석축단위(H=1_5M)"/>
      <sheetName val="깨기_총괄"/>
      <sheetName val="기초입력_DATA"/>
      <sheetName val="설_계"/>
      <sheetName val="원가계산_(2)"/>
      <sheetName val="공종"/>
      <sheetName val="용량(1-2)"/>
      <sheetName val="인원조직표"/>
      <sheetName val="에너지동"/>
      <sheetName val="회사기초자료"/>
      <sheetName val="시험비"/>
      <sheetName val="공종단가목록"/>
      <sheetName val="건설기계가격"/>
      <sheetName val="8.설치품셈"/>
      <sheetName val="96보완계획7.12"/>
      <sheetName val="Sheet16 (2)"/>
      <sheetName val="계화배수"/>
      <sheetName val="개별직종노임단가(2005.1)"/>
      <sheetName val="L형옹벽단위수량(35)"/>
      <sheetName val="군남내역서"/>
      <sheetName val="1.수인터널"/>
      <sheetName val="관로토공"/>
      <sheetName val="STEEL BOX 단면설계(SEC.8)"/>
      <sheetName val="(A)내역서"/>
      <sheetName val="공용시설내역"/>
      <sheetName val="역사이펀평균높이"/>
      <sheetName val="환경기계공정표 (3)"/>
      <sheetName val="unitpric"/>
      <sheetName val="하수급견적대비"/>
      <sheetName val="SLA_x0002_"/>
      <sheetName val="날개수량1.5"/>
      <sheetName val="품셈TABLE"/>
      <sheetName val="산출집계"/>
      <sheetName val="1. 조명내역서(조명설치)"/>
      <sheetName val="2. 조명내역서(조명자재)"/>
      <sheetName val="일위대가집계표"/>
      <sheetName val="공정표첨부"/>
      <sheetName val="본체"/>
      <sheetName val="공통가설"/>
      <sheetName val="공정표"/>
      <sheetName val="PumpSpec"/>
      <sheetName val="X17-TOTAL"/>
      <sheetName val="7-2"/>
      <sheetName val="단면 (2)"/>
      <sheetName val="개거산출내역"/>
      <sheetName val="일위_파일"/>
      <sheetName val="건축명"/>
      <sheetName val="기계명"/>
      <sheetName val="전기명"/>
      <sheetName val="토목명"/>
      <sheetName val="단중표"/>
      <sheetName val="갑지(추정)"/>
      <sheetName val="이중벽PE관치수표"/>
      <sheetName val="견적서"/>
      <sheetName val="냉천부속동"/>
      <sheetName val="세부내역(직접인건비)"/>
      <sheetName val="세부내역(직접경비)"/>
      <sheetName val="1. 설계조건 2.단면가정 3. 하중계산"/>
      <sheetName val="LEGEND"/>
      <sheetName val="매입세"/>
      <sheetName val="6_주요자재대1"/>
      <sheetName val="7_폐기물집계1"/>
      <sheetName val="1_토총1"/>
      <sheetName val="2_관로집1"/>
      <sheetName val="3_구조물집계1"/>
      <sheetName val="7_폐기물1"/>
      <sheetName val="총괄집계_1"/>
      <sheetName val="날개벽철근집계_1"/>
      <sheetName val="PVC접합개소_산출서1"/>
      <sheetName val="산출근거(마산,_만천,_가례)1"/>
      <sheetName val="산출근거(가설도로_조성)1"/>
      <sheetName val="산출근거(가설도로_성토다짐)1"/>
      <sheetName val="산출근거(가설도로_살수)1"/>
      <sheetName val="산출근거(가설도로_유지보수)1"/>
      <sheetName val="자재집게표 "/>
      <sheetName val="산근목록"/>
      <sheetName val="COA-17"/>
      <sheetName val="C-18"/>
      <sheetName val="기계경비일람"/>
      <sheetName val="4.2유효폭의 계산"/>
      <sheetName val="시중노임단가"/>
      <sheetName val="소방"/>
      <sheetName val="단"/>
      <sheetName val="방음벽기초"/>
      <sheetName val="기초공"/>
      <sheetName val="Help"/>
      <sheetName val="대비"/>
      <sheetName val="대정2공구"/>
      <sheetName val="기초계산(Pmax)"/>
      <sheetName val="소상 &quot;1&quot;"/>
      <sheetName val="적용단위길이"/>
      <sheetName val="종배수관면벽신"/>
      <sheetName val="종배수관(신)"/>
      <sheetName val="공사원가계산서"/>
      <sheetName val="중기상찠"/>
      <sheetName val="입력데이터"/>
      <sheetName val="합계금액"/>
      <sheetName val="static.cal"/>
      <sheetName val="투찰가"/>
      <sheetName val="목포방향"/>
      <sheetName val="CABLE SIZE-3"/>
      <sheetName val="노무비단가"/>
      <sheetName val="연결관암거"/>
      <sheetName val="(전기)설계예산서"/>
      <sheetName val="SE-611"/>
      <sheetName val="연결임시"/>
      <sheetName val="부대공"/>
      <sheetName val="남양주부대"/>
      <sheetName val="INFO"/>
      <sheetName val="목차"/>
      <sheetName val="오정환"/>
      <sheetName val="단가(자재)"/>
      <sheetName val="단가(노임)"/>
      <sheetName val="기초목록"/>
      <sheetName val="1련박스"/>
      <sheetName val="토적(3차분)"/>
      <sheetName val="토량운반계산"/>
      <sheetName val="세목전체"/>
      <sheetName val="설계산출기초"/>
      <sheetName val="도급예산내역서봉투"/>
      <sheetName val="설계산출표지"/>
      <sheetName val="도급예산내역서총괄표"/>
      <sheetName val="을부담운반비"/>
      <sheetName val="운반비산출"/>
      <sheetName val="참고자료"/>
      <sheetName val="중기손료"/>
      <sheetName val="ITB COST"/>
      <sheetName val="트렌치집계"/>
      <sheetName val="4.말뚝설계"/>
      <sheetName val="Macro(전선)"/>
      <sheetName val="을지총괄"/>
      <sheetName val="연결관연장산출"/>
      <sheetName val="부대공Ⅱ"/>
      <sheetName val="토사(PE "/>
      <sheetName val="DAN"/>
      <sheetName val="지구단위계획"/>
      <sheetName val="광양 3기 유입수"/>
      <sheetName val="용집"/>
      <sheetName val="기계상쐄"/>
      <sheetName val="바닥판"/>
      <sheetName val="실행내က"/>
      <sheetName val="공사비_NDE"/>
      <sheetName val="정렬"/>
      <sheetName val="단가대비"/>
      <sheetName val="cable-data"/>
      <sheetName val="UNIT"/>
      <sheetName val="예정공정표"/>
      <sheetName val="예정(3)"/>
      <sheetName val="약품설비"/>
      <sheetName val="단락전류-A"/>
      <sheetName val="CONCRETE"/>
      <sheetName val="가격조사서"/>
      <sheetName val="직재"/>
      <sheetName val="일위"/>
      <sheetName val="실행"/>
      <sheetName val="변경내역"/>
      <sheetName val="220 (2)"/>
      <sheetName val="일위대가(노임수정(완),_자재_및_물린단산수정필요)1"/>
      <sheetName val="시험비_단가1"/>
      <sheetName val="배수공총괄_집계표(횡)1"/>
      <sheetName val="보차도경계석_조서1"/>
      <sheetName val="맨홀집계표_1"/>
      <sheetName val="전차선로_물량표1"/>
      <sheetName val="1-4-2_관(약)1"/>
      <sheetName val="pe이중벽관_(우수)1"/>
      <sheetName val="Sheet1_(2)1"/>
      <sheetName val="3련_BOX1"/>
      <sheetName val="사업총괄"/>
      <sheetName val="상반기손익차2총괄"/>
      <sheetName val="기본Data"/>
      <sheetName val="터널조도"/>
      <sheetName val="현장관리비 산출내역"/>
      <sheetName val="참조"/>
      <sheetName val="참조(2)"/>
      <sheetName val="노임단가(2008.상)"/>
      <sheetName val="상세"/>
      <sheetName val="매입"/>
      <sheetName val="ASCEandUBC"/>
      <sheetName val="견적단가"/>
      <sheetName val="도면명"/>
      <sheetName val="noyim"/>
      <sheetName val="자판실행"/>
      <sheetName val="기술자료 (광화문)"/>
      <sheetName val="원가계산서(1공구)"/>
      <sheetName val="부대"/>
      <sheetName val="고시단가"/>
      <sheetName val="차도부연장현황"/>
      <sheetName val="포장복구집계"/>
      <sheetName val="2-1. 경관조명 내역총괄표"/>
      <sheetName val="사  업  비  수  지  예  산  서"/>
      <sheetName val="자재단가비교표"/>
      <sheetName val="2000양배"/>
      <sheetName val="4.장비손료"/>
      <sheetName val="I一般比"/>
      <sheetName val="일위합"/>
      <sheetName val="운반공"/>
      <sheetName val="중기사"/>
      <sheetName val="기계경"/>
      <sheetName val="노임단"/>
      <sheetName val="장비단"/>
      <sheetName val="자재단"/>
      <sheetName val="기계합"/>
      <sheetName val="상 부"/>
      <sheetName val="자재단가 (2)"/>
      <sheetName val="건설기계가격표"/>
      <sheetName val="중기시간당사용료1"/>
      <sheetName val="중기시간당사용료2"/>
      <sheetName val="건설기계가격표 (2)"/>
      <sheetName val="중기시간당사용료1 (2)"/>
      <sheetName val="중기시간당사용료2 (2)"/>
      <sheetName val="구역화물운임,소운반"/>
      <sheetName val="운반10.5ton"/>
      <sheetName val="작업량및단가계산 (2)"/>
      <sheetName val="자재대가표1 (2)"/>
      <sheetName val="자재대가표2 (2)"/>
      <sheetName val="원가계산서 (2)"/>
      <sheetName val="공종별집계표"/>
      <sheetName val="공종별내역서"/>
      <sheetName val="일위대가목록"/>
      <sheetName val="중기단가목록"/>
      <sheetName val="중기단가산출서"/>
      <sheetName val="당초내역서"/>
      <sheetName val="복선-직선"/>
      <sheetName val="점수계산1-2"/>
      <sheetName val="중기"/>
      <sheetName val="단가조사서 (2)"/>
      <sheetName val="수량산출서"/>
      <sheetName val="원수조 거푸집"/>
      <sheetName val="원수조 기타"/>
      <sheetName val="몰탈재료산출"/>
      <sheetName val="주빔의 설계"/>
      <sheetName val="입력DATA"/>
      <sheetName val="밸브설치"/>
      <sheetName val="EQT-ESTN"/>
      <sheetName val="6공구(당초)"/>
      <sheetName val="맨홀수량"/>
      <sheetName val="산근1,2"/>
      <sheetName val="RangeObject"/>
      <sheetName val="날개벽"/>
      <sheetName val="Data&amp;Result"/>
      <sheetName val="3지구단위"/>
      <sheetName val="내역서(기계)"/>
      <sheetName val="상수도토공집계표"/>
      <sheetName val="gvl"/>
      <sheetName val="당초계약"/>
      <sheetName val="등록자료"/>
      <sheetName val="TYPE-A"/>
      <sheetName val="뚝토공"/>
      <sheetName val="평균터파기고(1-2,ASP)"/>
      <sheetName val="교각(P1)수량"/>
      <sheetName val="대가수량"/>
      <sheetName val="상부수량(1)"/>
      <sheetName val="2000전체분"/>
      <sheetName val="수로단위수량"/>
      <sheetName val="C3"/>
      <sheetName val="시설일위"/>
      <sheetName val="PIPE"/>
      <sheetName val="현장관리비"/>
      <sheetName val="특수기호강도거푸집"/>
      <sheetName val="장비"/>
      <sheetName val="카렌스센터계량기설치공사"/>
      <sheetName val="4)유동표"/>
      <sheetName val="Baby일위대가"/>
      <sheetName val="설계서을"/>
      <sheetName val="INPUT(덕도방향-시점)"/>
      <sheetName val="기본자료"/>
      <sheetName val="포장공제집계"/>
      <sheetName val="MYUN(MAC)"/>
      <sheetName val="3.바닥판설계"/>
      <sheetName val="견적서-을지"/>
      <sheetName val="전기공사"/>
      <sheetName val="총괄표 "/>
      <sheetName val="woo(mac)"/>
      <sheetName val="11.우각부 보강"/>
      <sheetName val="시점부교대"/>
      <sheetName val="콘_재료분리(1)"/>
      <sheetName val="000 단가"/>
      <sheetName val="MSG 수량"/>
      <sheetName val="내역(정지)"/>
      <sheetName val="96노임기준"/>
      <sheetName val="내역서변경성원"/>
      <sheetName val="기초자료"/>
      <sheetName val="TIE-IN"/>
      <sheetName val="교대시점"/>
      <sheetName val="전기산출"/>
      <sheetName val="RPF_일반수량(35m)"/>
      <sheetName val="1_설계조건"/>
      <sheetName val="5_소재"/>
      <sheetName val="Sheet3_(2)"/>
      <sheetName val="chart_update"/>
      <sheetName val="5_배수관로"/>
      <sheetName val="3_2_3차처리시설"/>
      <sheetName val="건축집계"/>
      <sheetName val="중기비"/>
      <sheetName val="자재목록"/>
      <sheetName val="단가목록"/>
      <sheetName val="주형"/>
      <sheetName val="NAV000"/>
      <sheetName val="우수총괄표 (2)"/>
      <sheetName val="간지(2)"/>
      <sheetName val="우수수량집계"/>
      <sheetName val="간지(3)"/>
      <sheetName val="관기초집계"/>
      <sheetName val="관기초"/>
      <sheetName val="관로터파기"/>
      <sheetName val="우수연결관"/>
      <sheetName val="관로연장"/>
      <sheetName val="간지(4)"/>
      <sheetName val="맨홀수량집계표"/>
      <sheetName val="1호차도"/>
      <sheetName val="2호차도"/>
      <sheetName val="간지(5)"/>
      <sheetName val="날개벽집계"/>
      <sheetName val="날개벽D600"/>
      <sheetName val="날개벽D800"/>
      <sheetName val="날개벽도면"/>
      <sheetName val="간지(6)"/>
      <sheetName val="우수받이집수정집계"/>
      <sheetName val="우수받이재료"/>
      <sheetName val="우수받이토공"/>
      <sheetName val="집수정재료"/>
      <sheetName val="간지(7)"/>
      <sheetName val="간지(9)"/>
      <sheetName val="단위집계표"/>
      <sheetName val="장비사양"/>
      <sheetName val="Front"/>
      <sheetName val="장비경비"/>
      <sheetName val="수목데이타"/>
      <sheetName val="직영2"/>
      <sheetName val="개요"/>
      <sheetName val="화성태안9공구내역(실행)"/>
      <sheetName val="제경비최종"/>
      <sheetName val="갱문및옹벽집계"/>
      <sheetName val="배수관산출"/>
      <sheetName val="소운반4.5ton "/>
      <sheetName val="자재대가표1"/>
      <sheetName val="자재대가표2"/>
      <sheetName val="중기작업"/>
      <sheetName val="중기대가"/>
      <sheetName val="중기작업1 (2)"/>
      <sheetName val="중기작업2 (2)"/>
      <sheetName val="중기대가 (2)"/>
      <sheetName val="일위대가1"/>
      <sheetName val="일위대가1 (2)"/>
      <sheetName val="일위대가2"/>
      <sheetName val="공장가공"/>
      <sheetName val="공사원가(총)"/>
      <sheetName val="공사원가(수)"/>
      <sheetName val="공사원가(평)"/>
      <sheetName val="산출기준 (2)"/>
      <sheetName val="치수표"/>
      <sheetName val="SAMPLE!"/>
      <sheetName val="조정금액결과표 (차수별)"/>
      <sheetName val="시점교대"/>
      <sheetName val="참고"/>
      <sheetName val="내역(원안-대안)"/>
      <sheetName val="인건비예산(정규직)"/>
      <sheetName val="인건비예산(용역)"/>
      <sheetName val="장척총괄"/>
      <sheetName val="일일작업보고"/>
      <sheetName val="도로경계블럭연장조서"/>
      <sheetName val="원가계산서구조조정"/>
      <sheetName val="도로포장면적산출(1)"/>
      <sheetName val="관람석제출"/>
      <sheetName val="piping"/>
      <sheetName val="단가산출1"/>
      <sheetName val="여과지동"/>
      <sheetName val="아파트"/>
      <sheetName val="가시설"/>
      <sheetName val="투찰추정"/>
      <sheetName val="공종별산출내역서"/>
      <sheetName val="000000"/>
      <sheetName val="차선도색수량집계"/>
      <sheetName val="FLANGE"/>
      <sheetName val="VALVE"/>
      <sheetName val="피벗테이블데이터분석"/>
      <sheetName val="원가data"/>
      <sheetName val="원가계산서(변경)"/>
      <sheetName val="옹벽1"/>
      <sheetName val="수문일1"/>
      <sheetName val="접속도로1"/>
      <sheetName val="총괄"/>
      <sheetName val="공사원가(부대공) "/>
      <sheetName val="관급수원공"/>
      <sheetName val="수원총"/>
      <sheetName val="제당"/>
      <sheetName val="여수토"/>
      <sheetName val="사통"/>
      <sheetName val="관급평야부"/>
      <sheetName val="평야부"/>
      <sheetName val="중기대수1"/>
      <sheetName val="시험수량1"/>
      <sheetName val="교대(A1)"/>
      <sheetName val="총괄설계내역서"/>
      <sheetName val="임금단가"/>
      <sheetName val="5부대시설물공간지"/>
      <sheetName val="1집계표"/>
      <sheetName val="2우수배제공"/>
      <sheetName val="관로토공집계"/>
      <sheetName val="우수관터파기산출"/>
      <sheetName val="우수관로조서"/>
      <sheetName val="원형맨홀재료집계"/>
      <sheetName val="원형맨홀산출근거"/>
      <sheetName val="원형맨홀평균높이및유출입"/>
      <sheetName val="L형측구재료집계 "/>
      <sheetName val="L형측구산출근거"/>
      <sheetName val="L형측구조서"/>
      <sheetName val="연결관토공"/>
      <sheetName val="우수받이조서"/>
      <sheetName val="집수정재료집계"/>
      <sheetName val="집수정산출근거"/>
      <sheetName val="콘크리트측구산출근거"/>
      <sheetName val="집수정조서"/>
      <sheetName val="3포장공"/>
      <sheetName val="내역서적용"/>
      <sheetName val="주요자재집계"/>
      <sheetName val="총괄수량"/>
      <sheetName val="그림"/>
      <sheetName val="4구조물깨기및헐기"/>
      <sheetName val="옹벽"/>
      <sheetName val="보도헐기"/>
      <sheetName val="여과기"/>
      <sheetName val="자동여과기중량"/>
      <sheetName val="관리사무소"/>
      <sheetName val="내역서적용수량 (지방도893)"/>
      <sheetName val="평가내역"/>
      <sheetName val="암거단위-1련"/>
      <sheetName val="연장및면적(좌측)"/>
      <sheetName val="물푸기집계"/>
      <sheetName val="관로구간산출(H)"/>
      <sheetName val="물푸기산근"/>
      <sheetName val="화산경계"/>
      <sheetName val="구천"/>
      <sheetName val="9GNG운반"/>
      <sheetName val="발주설계서(당초)"/>
      <sheetName val="토공총괄표"/>
      <sheetName val="제경비"/>
      <sheetName val="총집계표"/>
      <sheetName val="토공A"/>
      <sheetName val="집계"/>
      <sheetName val="단 box"/>
      <sheetName val="분석투자 내역(광명)"/>
      <sheetName val="내역서(교량)전체"/>
      <sheetName val="1-1합"/>
      <sheetName val="1-1오"/>
      <sheetName val="1-1우"/>
      <sheetName val="ygd1-2"/>
      <sheetName val="ygr1-3"/>
      <sheetName val="ygr1-2"/>
      <sheetName val="ygr1-4"/>
      <sheetName val="옹벽철근"/>
      <sheetName val="특별교실"/>
      <sheetName val="부하놬졣/_x0000_"/>
      <sheetName val="부하⢬⌴　"/>
      <sheetName val="거래처등록"/>
      <sheetName val="공사명등록"/>
      <sheetName val="은행코드"/>
      <sheetName val="연수동"/>
      <sheetName val="공무2과"/>
      <sheetName val="L_RPTA05_목록"/>
      <sheetName val="가로등설치"/>
      <sheetName val="3.하중산정4.지耀⦓"/>
      <sheetName val="공사일위대가"/>
      <sheetName val="최적단면"/>
      <sheetName val="기초자료입橂"/>
      <sheetName val="1안"/>
      <sheetName val="경비"/>
      <sheetName val="[고양관재.XLS]부하놬졣/_x0000_"/>
      <sheetName val="시설물기초"/>
      <sheetName val="관람데ԯ_x0000_"/>
      <sheetName val="관람데뀀轔"/>
      <sheetName val="SLAB&quot;1P"/>
      <sheetName val="SLAB&quot;1_x0000_"/>
      <sheetName val="백암비스타내역"/>
      <sheetName val="변경집계표"/>
      <sheetName val="별표 "/>
      <sheetName val="13.접속슬래브"/>
      <sheetName val="2000,9월_일위"/>
      <sheetName val="목재동바리"/>
      <sheetName val="경비_원본"/>
      <sheetName val="해외"/>
      <sheetName val="암거단위"/>
      <sheetName val="횡 연장"/>
      <sheetName val="4.중기단가산출"/>
      <sheetName val="1.물가시세표"/>
      <sheetName val="산출근거(가설도로_유_x0010__x0000_ఀ"/>
      <sheetName val="2.가정단면"/>
      <sheetName val="발주내역서"/>
      <sheetName val="단면치수"/>
      <sheetName val="설계명세서-2"/>
      <sheetName val="CABdata"/>
      <sheetName val="TB-내역서"/>
      <sheetName val="A1"/>
      <sheetName val="파이프류"/>
      <sheetName val="빙장비사양"/>
      <sheetName val="단위량당중기"/>
      <sheetName val="계장_품셈표"/>
      <sheetName val="노임단가_(2)"/>
      <sheetName val="참조M"/>
      <sheetName val="archi(본사)"/>
      <sheetName val="계획금액"/>
      <sheetName val="교대(A塀/墌/多"/>
      <sheetName val="SOR纘$헾"/>
      <sheetName val="중기기초자료"/>
      <sheetName val="도로횡단-D300"/>
      <sheetName val="백호׉_x0000_缀"/>
      <sheetName val="금액내역서"/>
      <sheetName val="덕전리"/>
      <sheetName val="사진첩"/>
      <sheetName val="집수정"/>
      <sheetName val="일위대가︀ᇕ԰"/>
      <sheetName val="일위대가ﻎᇕ԰"/>
      <sheetName val="[고양관재.XLS][고양관재.XLS]부하놬졣/_x0000_"/>
      <sheetName val="전체내역"/>
      <sheetName val="합계"/>
      <sheetName val="FAB별"/>
      <sheetName val="개거(철근,콘크리트)"/>
      <sheetName val="ɬ_x0000_栀㞠_x0000__x0000_Ā_x0000_윈월"/>
      <sheetName val="수안보-M쁂㞔 "/>
      <sheetName val="일반수량집계표"/>
      <sheetName val="공사비산출내역"/>
      <sheetName val="설명서 "/>
      <sheetName val="입력단가"/>
      <sheetName val="보도경계블럭"/>
      <sheetName val="공사설계"/>
      <sheetName val="시멘트,모래집계"/>
      <sheetName val="교대(A헾⾅_x0005__x0000_"/>
      <sheetName val="교대(A苘.茜.헾"/>
      <sheetName val="교대(A_x0005__x0000__x0000__x0000_"/>
      <sheetName val="교대(A興_x0017_艌_x0017_헾"/>
      <sheetName val="교대(A닑"/>
      <sheetName val="[고양관재.XLS]교대(A塀/墌/多"/>
      <sheetName val="일위대가Ⴐ"/>
      <sheetName val="교대(A_x0010_"/>
      <sheetName val="일위대가Ⴐ_x0000_倀椨"/>
      <sheetName val="부대공수량산출"/>
      <sheetName val="가시설공개요"/>
      <sheetName val="bi"/>
      <sheetName val="미결사항"/>
      <sheetName val="장비일위대가2002상"/>
      <sheetName val="21301동"/>
      <sheetName val="00상노임"/>
      <sheetName val="단가조사-1"/>
      <sheetName val="단가조사-2"/>
      <sheetName val="단가입력"/>
      <sheetName val="MBR9"/>
      <sheetName val="각형맨홀"/>
      <sheetName val="노임자재단가"/>
      <sheetName val="현장경비"/>
      <sheetName val="2001년계약내력출력분"/>
      <sheetName val="1차기성분내력"/>
      <sheetName val="암거 제원표-1단계"/>
      <sheetName val="정부노임"/>
      <sheetName val="대총괄"/>
      <sheetName val="지진시"/>
      <sheetName val="기종별 합계"/>
      <sheetName val="옥외등신설"/>
      <sheetName val="저케CV22신설"/>
      <sheetName val="저케CV38신설"/>
      <sheetName val="저케CV8신설"/>
      <sheetName val="접지3종"/>
      <sheetName val="재료단가"/>
      <sheetName val="기준액"/>
      <sheetName val="횡배수관토공수량"/>
      <sheetName val="설계예산"/>
      <sheetName val="계산중"/>
      <sheetName val="슬래브1"/>
      <sheetName val="3.바닥판  "/>
      <sheetName val="L-type"/>
      <sheetName val="상계견적"/>
      <sheetName val="설계변경원가계산총괄표"/>
      <sheetName val="업무량"/>
      <sheetName val="변화치수"/>
      <sheetName val="RING WALL"/>
      <sheetName val="맨홀"/>
      <sheetName val="SIL98"/>
      <sheetName val="Sheet3"/>
      <sheetName val="과천MAIN"/>
      <sheetName val="보온자재단가표"/>
      <sheetName val="빙축열"/>
      <sheetName val="본실행경비"/>
      <sheetName val="환율"/>
      <sheetName val="기집"/>
      <sheetName val="현장관리비집계표"/>
      <sheetName val="조명일위"/>
      <sheetName val="초"/>
      <sheetName val="교육종류"/>
      <sheetName val="공내역"/>
      <sheetName val="1-최종안"/>
      <sheetName val="사업분석-분양가결정"/>
      <sheetName val="주공 갑지"/>
      <sheetName val="CRUDE RE-bar"/>
      <sheetName val="crude.SLAB RE-bar"/>
      <sheetName val="1"/>
      <sheetName val="전신환매도율"/>
      <sheetName val="MW-S"/>
      <sheetName val="MW-BM"/>
      <sheetName val="암거"/>
      <sheetName val="5_모델링"/>
      <sheetName val="금액결정"/>
      <sheetName val="업체별기성내역"/>
      <sheetName val="2000노임기준"/>
      <sheetName val="노임이"/>
      <sheetName val="계측제어설비"/>
      <sheetName val="다곡2교"/>
      <sheetName val="공사요율산출표"/>
      <sheetName val="내#일산설치"/>
      <sheetName val="통계연보"/>
      <sheetName val="●수량(침구보관창고-21평)"/>
      <sheetName val="토공계산서(부체도로)"/>
      <sheetName val="c_balju"/>
      <sheetName val="Sensitivity"/>
      <sheetName val="A2"/>
      <sheetName val="노임,재료비"/>
      <sheetName val="도록겼계조서"/>
      <sheetName val="보정계수산정(1)"/>
      <sheetName val="보정계수산정(2)"/>
      <sheetName val="보정계수산정(3)"/>
      <sheetName val="PARAMETER"/>
      <sheetName val="하천제원"/>
      <sheetName val="저"/>
      <sheetName val="1.취수장"/>
      <sheetName val="PVC접합개소__x0005__x0000__x0000_"/>
      <sheetName val="PVC접합개소_懸_x0013_颙〒"/>
      <sheetName val="PVC접합개소_颙〒_x0005__x0000_"/>
      <sheetName val="기계가격"/>
      <sheetName val="계약요청"/>
      <sheetName val="guard(mac)_x0000__x0000__x0000__x0000__x0000__x0000__x0000__x0000__x0000_ _x0000_㣬ǚ_x0000__x0004__x0000__x0000__x0000__x0000__x0000__x0000_"/>
      <sheetName val="guard(mac)_x0000__x0000__x0000__x0000__x0000__x0000__x0000__x0000__x0000__x0009__x0000_㣬ǚ_x0000__x0004__x0000__x0000__x0000__x0000__x0000__x0000_"/>
      <sheetName val="Sheet13"/>
      <sheetName val="Sheet14"/>
      <sheetName val="Sheet9"/>
      <sheetName val="[고양관재.XLS][고양관재.XLS]교대(A塀/墌/多"/>
      <sheetName val="노임단가(인쇄제외)"/>
      <sheetName val="환율및유가"/>
      <sheetName val="내역표지"/>
      <sheetName val="원가계산서 "/>
      <sheetName val="1000 DB구축 부표"/>
      <sheetName val="5.1 단가비교표(분전반)"/>
      <sheetName val="5.2 단가비교표(CCTV, 방송, 주차관제, 타워폴)"/>
      <sheetName val="3. 단위내역목록"/>
      <sheetName val="6. 인건비"/>
      <sheetName val="공주-교대(A1)"/>
      <sheetName val="1SPAN"/>
      <sheetName val="30집계표"/>
      <sheetName val="수압시_x0000__x0000__x0005_"/>
      <sheetName val="물량집계"/>
      <sheetName val="96정변2"/>
      <sheetName val="동해title"/>
      <sheetName val="1호토공"/>
      <sheetName val="식재가격"/>
      <sheetName val="식재총괄"/>
      <sheetName val="흄관기초"/>
      <sheetName val="COST"/>
      <sheetName val="2@ BOX"/>
      <sheetName val="투입집계표"/>
      <sheetName val="이형관재료표(A-L)"/>
      <sheetName val="장비단가(010427)"/>
      <sheetName val="9811"/>
      <sheetName val="BEND LOSS"/>
      <sheetName val="적정심사"/>
      <sheetName val="표지 (2)"/>
      <sheetName val="L형옹벽측구"/>
      <sheetName val="기성공제요청서"/>
      <sheetName val="조내역"/>
      <sheetName val="지장물닑⿬_x0005_"/>
      <sheetName val="산출근거(가설_x0005__x0000__x0000__x0000__x0000_园"/>
      <sheetName val="노원열병합  건축공사기성내역서"/>
      <sheetName val="교대(A㏨+䃠ત汿"/>
      <sheetName val="교대(A汿せ_x0000__x0000_净"/>
      <sheetName val="b_ba㰀숦뀂"/>
      <sheetName val="b_baꜹ저"/>
      <sheetName val="1차 내역서"/>
      <sheetName val="철집"/>
      <sheetName val="통관-유입(벌어짐)유출턀宲ԯ_x0000_"/>
      <sheetName val="노단"/>
      <sheetName val="단산"/>
      <sheetName val="명세"/>
      <sheetName val="일대"/>
      <sheetName val="통관-유입(벌어짐)유출ကど尀ど"/>
      <sheetName val="당초"/>
      <sheetName val="역T형단위수량"/>
      <sheetName val="간접"/>
      <sheetName val="진접"/>
      <sheetName val="setup"/>
      <sheetName val="D-623D"/>
      <sheetName val="BQ"/>
      <sheetName val="교대(A賠ͅ峕ħ㉈"/>
      <sheetName val="교대(A賠ͅ峕ħ⬘"/>
      <sheetName val="대우단가(풍산)"/>
      <sheetName val="양촌면도평리"/>
      <sheetName val="마장"/>
      <sheetName val="시멘트,모래,자갈 및 골재산출표1"/>
      <sheetName val="2선재"/>
      <sheetName val="작성방법"/>
      <sheetName val="에너지요금"/>
      <sheetName val="교대(A_x0000__x0000_Ā_x0000__x0005_"/>
      <sheetName val="제원입력"/>
      <sheetName val="사급자재"/>
      <sheetName val="UBC(WIND)"/>
      <sheetName val="BATCH"/>
      <sheetName val="동원인원"/>
      <sheetName val="Macro3"/>
      <sheetName val="최민영집계25"/>
      <sheetName val="총내역서"/>
      <sheetName val="골조시행"/>
      <sheetName val="참조 (2)"/>
      <sheetName val="9902"/>
      <sheetName val="0.단가"/>
      <sheetName val="건설기계"/>
      <sheetName val="기초자재"/>
      <sheetName val="࠶IĂ"/>
      <sheetName val="cpm챠트"/>
      <sheetName val="국민연금표"/>
      <sheetName val="철거현황"/>
      <sheetName val="기초일위"/>
      <sheetName val="식재일위"/>
      <sheetName val="기계내역서"/>
      <sheetName val="TNHCHINH"/>
      <sheetName val="5지구단위"/>
      <sheetName val="토사(PE_x0009_"/>
      <sheetName val="PVC접합개소_산출서4"/>
      <sheetName val="총괄집계_4"/>
      <sheetName val="날개벽철근집계_4"/>
      <sheetName val="산출근거(마산,_만천,_가례)4"/>
      <sheetName val="산출근거(가설도로_조성)4"/>
      <sheetName val="산출근거(가설도로_성토다짐)4"/>
      <sheetName val="산출근거(가설도로_살수)4"/>
      <sheetName val="산출근거(가설도로_유지보수)4"/>
      <sheetName val="1_토공집계4"/>
      <sheetName val="2_관대집계표4"/>
      <sheetName val="3_구조물공4"/>
      <sheetName val="4_포장공4"/>
      <sheetName val="5_부대공4"/>
      <sheetName val="6_주요자재대4"/>
      <sheetName val="7_폐기물집계4"/>
      <sheetName val="1_토총4"/>
      <sheetName val="2_관로집4"/>
      <sheetName val="3_구조물집계4"/>
      <sheetName val="7_폐기물4"/>
      <sheetName val="일위대가(노임수정(완),_자재_및_물린단산수정필요)4"/>
      <sheetName val="시험비_단가4"/>
      <sheetName val="배수공총괄_집계표(횡)4"/>
      <sheetName val="보차도경계석_조서4"/>
      <sheetName val="맨홀집계표_4"/>
      <sheetName val="데크수량집계표_(3)2"/>
      <sheetName val="1-4-2_관(약)4"/>
      <sheetName val="전차선로_물량표4"/>
      <sheetName val="Sheet1_(2)4"/>
      <sheetName val="pe이중벽관_(우수)4"/>
      <sheetName val="단면_(2)2"/>
      <sheetName val="5_정산서2"/>
      <sheetName val="토공_total2"/>
      <sheetName val="기초입력_DATA2"/>
      <sheetName val="Macro"/>
      <sheetName val="99총공사내역서"/>
      <sheetName val="경비비목코드"/>
      <sheetName val="내역금액적용"/>
      <sheetName val="노무비비목코드"/>
      <sheetName val="비목코드"/>
      <sheetName val="costing_CV"/>
      <sheetName val="costing_ESDV"/>
      <sheetName val="costing_FE"/>
      <sheetName val="costing_Misc"/>
      <sheetName val="costing_MOV"/>
      <sheetName val="costing_Press"/>
      <sheetName val="구분자"/>
      <sheetName val="수량3"/>
      <sheetName val="예총"/>
      <sheetName val="노임단가자료"/>
      <sheetName val="단면설계"/>
      <sheetName val="3.골재원검토의견서 갑지"/>
      <sheetName val="견적서을"/>
      <sheetName val="현관"/>
      <sheetName val="부안일위"/>
      <sheetName val="사다리"/>
      <sheetName val="규준틀"/>
      <sheetName val="토 적 표"/>
      <sheetName val="가로등기초"/>
      <sheetName val="H PILE수량"/>
      <sheetName val="링크해지용"/>
      <sheetName val="4.2.1 마루높이 검토"/>
      <sheetName val="입출재고현황 (2)"/>
      <sheetName val="설정"/>
      <sheetName val="보강토옹벽"/>
      <sheetName val="1호수량집계"/>
      <sheetName val="1호산출근거"/>
      <sheetName val="1호그리드"/>
      <sheetName val="2호수량집계"/>
      <sheetName val="2호산출근거"/>
      <sheetName val="2호그리드"/>
      <sheetName val="3호수량집계"/>
      <sheetName val="3호산출근거"/>
      <sheetName val="3호그리드"/>
      <sheetName val="그리드"/>
      <sheetName val="Strip"/>
      <sheetName val="기계설비-물가변동"/>
      <sheetName val="1월요청,실사(운용통보기준)"/>
      <sheetName val="FJ단가"/>
      <sheetName val="7.지층별제원"/>
      <sheetName val="매매"/>
      <sheetName val="보차도경계석수량"/>
      <sheetName val="A-8 PD(도로중앙)"/>
      <sheetName val="표  지"/>
      <sheetName val="단가및재료_x0000_"/>
      <sheetName val="임시정보시트"/>
      <sheetName val="내역서-2"/>
      <sheetName val="IW-LIST"/>
      <sheetName val="기술부 VENDOR LIST"/>
      <sheetName val="단가 "/>
      <sheetName val="횡배위치"/>
      <sheetName val="도대하도변경최종정산조경"/>
      <sheetName val="NOMUBI"/>
      <sheetName val="sw1"/>
      <sheetName val="대림경상68억"/>
      <sheetName val="본사업"/>
      <sheetName val="H-pile(298x299)"/>
      <sheetName val="H-pile(250x250)"/>
      <sheetName val="일반수H"/>
      <sheetName val="원가&amp;하도급원가"/>
      <sheetName val="호표"/>
      <sheetName val="일반전기"/>
      <sheetName val="총재료집계(보)"/>
      <sheetName val="부경대총괄내역서"/>
      <sheetName val="부대공자재집계표"/>
      <sheetName val="물량표"/>
      <sheetName val="수자재단위邰"/>
      <sheetName val="배수설비"/>
      <sheetName val="&lt;목록&gt;"/>
      <sheetName val="수량산출A"/>
      <sheetName val="일위대가ვ_x0000_䀀衼"/>
      <sheetName val="시행후면적"/>
      <sheetName val="포˘"/>
      <sheetName val="공정량"/>
      <sheetName val="과업별 상세(계산 1)"/>
      <sheetName val="1단계"/>
      <sheetName val="투찰금액"/>
      <sheetName val="횡배수관집현황(2공구)"/>
      <sheetName val="NAI"/>
      <sheetName val="제수"/>
      <sheetName val="A"/>
      <sheetName val="수로집계"/>
      <sheetName val="차선도색현황"/>
      <sheetName val="형식 - 1-2-3"/>
      <sheetName val="횡배수관"/>
      <sheetName val="유입량"/>
      <sheetName val="참조-(1)"/>
      <sheetName val="견적사양비교표"/>
      <sheetName val="제수변수량"/>
      <sheetName val="공기변수량"/>
      <sheetName val="일위대가(목록)"/>
      <sheetName val="산근(목록)"/>
      <sheetName val="이형관중량"/>
      <sheetName val="1.재료집계"/>
      <sheetName val="재료집계표(1)"/>
      <sheetName val="2.토공"/>
      <sheetName val="토공수량집계표"/>
      <sheetName val="토적집계표"/>
      <sheetName val="A-LINE"/>
      <sheetName val="B-LINE"/>
      <sheetName val="C-LINE"/>
      <sheetName val="D-LINE"/>
      <sheetName val="E-LINE"/>
      <sheetName val="처리장토공"/>
      <sheetName val="맨홀깨기수량산출"/>
      <sheetName val="PE정화조철거수량산출"/>
      <sheetName val="3.오수관로공"/>
      <sheetName val="관로공재료집계"/>
      <sheetName val="하수관로수량산출"/>
      <sheetName val="하수관연장조서"/>
      <sheetName val="가정하수관수량산출"/>
      <sheetName val="터파기표준토공(비포장)"/>
      <sheetName val="터파기표준토공(콘크리트)"/>
      <sheetName val="터파기표준토공(ASP)"/>
      <sheetName val="터파기표준토공(비포장) (2)"/>
      <sheetName val="터파기표준토공(콘크리트) (2)"/>
      <sheetName val="소행맨홀토공단위수량"/>
      <sheetName val="가정하수관조서"/>
      <sheetName val="가정하수관토공조서"/>
      <sheetName val="가정하수관토공조서 (2)"/>
      <sheetName val="4.구조물공"/>
      <sheetName val="구조물공재료집계표"/>
      <sheetName val="구조물공수량집계표"/>
      <sheetName val="1)옹벽수량산출(H=2.5)"/>
      <sheetName val="옹벽단위수량(2.5)"/>
      <sheetName val="옹벽설치조서"/>
      <sheetName val="맨홀토공수량산출"/>
      <sheetName val="1호맨홀(비포장)"/>
      <sheetName val="1호맨홀(비포장,변경)"/>
      <sheetName val="1호맨홀(콘크리트)"/>
      <sheetName val="1호맨홀(콘크리트,변경)"/>
      <sheetName val="1호맨홀(아스콘덧씌우기)"/>
      <sheetName val="1호맨홀(아스콘덧씌우기,변경)"/>
      <sheetName val="관보호콘크리트수량산출"/>
      <sheetName val="환기구수량산출"/>
      <sheetName val="담장수량산출"/>
      <sheetName val="5.포장공"/>
      <sheetName val="포장공재료집계표"/>
      <sheetName val="ASP포장수량산출"/>
      <sheetName val="콘크리트포장수량산출"/>
      <sheetName val="포장복구면적"/>
      <sheetName val="콘크리트포장"/>
      <sheetName val="6.부대공"/>
      <sheetName val="7.L형옹벽식측구및기타"/>
      <sheetName val="측구집계표"/>
      <sheetName val="측구토공"/>
      <sheetName val="L형측구"/>
      <sheetName val="U형플륨관"/>
      <sheetName val="우수수량산출"/>
      <sheetName val="다이크"/>
      <sheetName val="흙막이"/>
      <sheetName val="맨홀방수"/>
      <sheetName val="교량전기"/>
      <sheetName val="설계가"/>
      <sheetName val="설계총괄표"/>
      <sheetName val="TANK견적대지"/>
      <sheetName val="품셈 "/>
      <sheetName val="PAINT"/>
      <sheetName val="방화도료"/>
      <sheetName val="20관리비율"/>
      <sheetName val="단가산출서1"/>
      <sheetName val="신천3호용수로"/>
      <sheetName val="CC16-내역서"/>
      <sheetName val="신고분기설정참고"/>
      <sheetName val="거래처자료등록"/>
      <sheetName val="다이꾸"/>
      <sheetName val="COMPRESSOR"/>
      <sheetName val="공정계획(내부계획25%,내부w.f)"/>
      <sheetName val="S-F4301"/>
      <sheetName val="activity"/>
      <sheetName val="SEISMIC"/>
      <sheetName val="Turki"/>
      <sheetName val="steel data sheet"/>
      <sheetName val="인월수표"/>
      <sheetName val="잡철물"/>
      <sheetName val="POOM_MOTO2"/>
      <sheetName val="JudgementForMultiFacility"/>
      <sheetName val="노임단가(2008"/>
      <sheetName val="제직재"/>
      <sheetName val="설직재-1"/>
      <sheetName val="제-노임"/>
      <sheetName val="TH VL, NC, DDHT Thanhphuoc"/>
      <sheetName val="공종단가"/>
      <sheetName val="도장수량(하1)"/>
      <sheetName val="표층포설및다짐"/>
      <sheetName val="입력자료(노무비)"/>
      <sheetName val="해외(원화)"/>
      <sheetName val="Control"/>
      <sheetName val="1호맨홀자연토공"/>
      <sheetName val="도수로현황"/>
      <sheetName val="옹벽기초자료"/>
      <sheetName val="현황산출서"/>
      <sheetName val="겉표지"/>
      <sheetName val="인입관수량총괄"/>
      <sheetName val="반중력식옹벽"/>
      <sheetName val="순성토"/>
      <sheetName val="기초안정검토"/>
      <sheetName val="수로접합"/>
      <sheetName val="A 견적"/>
      <sheetName val="화재 탐지 설비"/>
      <sheetName val="주요설비계산"/>
      <sheetName val="6.7.8.우물통"/>
      <sheetName val="5CHBDC"/>
      <sheetName val="45,46"/>
      <sheetName val="지질조사"/>
      <sheetName val="M-MG1"/>
      <sheetName val="pvc vent"/>
      <sheetName val="총공사비집계표"/>
      <sheetName val="rate"/>
      <sheetName val="수량-양식"/>
      <sheetName val="하남내역"/>
      <sheetName val="용산1(해보)"/>
      <sheetName val="토공수량산출"/>
      <sheetName val="토적계산서"/>
      <sheetName val="기자재단가조사서"/>
      <sheetName val="신규노무비"/>
      <sheetName val="시멘트 및 골재량산출"/>
      <sheetName val="기계경비집계"/>
      <sheetName val="106C0300"/>
      <sheetName val="단가산출목록표"/>
      <sheetName val="1호철근량"/>
      <sheetName val="06 일위대가목록"/>
      <sheetName val="토적계산"/>
      <sheetName val="종배수관면벽구"/>
      <sheetName val="광산내역"/>
      <sheetName val="기계공사"/>
      <sheetName val="식재일위대가"/>
      <sheetName val="일위대가모듈"/>
      <sheetName val="토적기초자료"/>
      <sheetName val="조달청적격심사"/>
      <sheetName val="소방일위 "/>
      <sheetName val="사유서"/>
      <sheetName val="아파트堀Ꮕ︀"/>
      <sheetName val="환경일위대가"/>
      <sheetName val="SULKEA"/>
      <sheetName val="방호벽"/>
      <sheetName val="낙석방지책"/>
      <sheetName val="DESIGN(77C-102A)-2"/>
      <sheetName val="DESIGN CRETERIA"/>
      <sheetName val="계산서"/>
      <sheetName val="DESIGN_CRETERIA"/>
      <sheetName val="구간산출"/>
      <sheetName val="역T형(H=6.0)_x0005__x0000__x0000_"/>
      <sheetName val="재료"/>
      <sheetName val="STORAGE"/>
      <sheetName val="예산M12A"/>
      <sheetName val="특2호부관하천산근"/>
      <sheetName val="산근(PE,300)"/>
      <sheetName val="특2호하천산근"/>
      <sheetName val="C.배수관공"/>
      <sheetName val="집계표1"/>
      <sheetName val="9509"/>
      <sheetName val="단가(1)"/>
      <sheetName val="TYPE1"/>
      <sheetName val="내역서(삼호)"/>
      <sheetName val="은평작업지시대장"/>
      <sheetName val="설계서"/>
      <sheetName val="라멘본체수량"/>
      <sheetName val="용산3(영광)"/>
      <sheetName val="2공구자재집"/>
      <sheetName val="산1~6"/>
      <sheetName val="설비내역"/>
      <sheetName val="EQUIP"/>
      <sheetName val="노임단가표"/>
      <sheetName val="일 위 대 가 표"/>
      <sheetName val="일 위 목 록 표"/>
      <sheetName val="대가목록"/>
      <sheetName val="기존구조물철거집계계표"/>
      <sheetName val="원계약서"/>
      <sheetName val="도면자료제출일정"/>
      <sheetName val="공사내역"/>
      <sheetName val="新철폐복2"/>
      <sheetName val="新철폐복3"/>
      <sheetName val="FAB_I"/>
      <sheetName val="2차"/>
      <sheetName val="80이상"/>
      <sheetName val="3.하중"/>
      <sheetName val="예가표"/>
      <sheetName val="잡철단가대비"/>
      <sheetName val="수량명세서"/>
      <sheetName val="DATA-UPS"/>
      <sheetName val="인수공규격"/>
      <sheetName val="2차총원가"/>
      <sheetName val="D-3109"/>
      <sheetName val="적용노임"/>
      <sheetName val="일반자재"/>
      <sheetName val="CAB_OD"/>
      <sheetName val="호남2"/>
      <sheetName val="설계내역(2001)"/>
      <sheetName val="간접1"/>
      <sheetName val="표준차도부연장집계-ASP"/>
      <sheetName val="보도포장연장조서-표준차도부"/>
      <sheetName val="표준차도부연장조서-ASP"/>
      <sheetName val="교각별수량"/>
      <sheetName val="안정성검토"/>
      <sheetName val="고재중량"/>
      <sheetName val="1_토총2"/>
      <sheetName val="2_관로집2"/>
      <sheetName val="3_구조물집계2"/>
      <sheetName val="4_포장공2"/>
      <sheetName val="5_부대공2"/>
      <sheetName val="6_주요자재대2"/>
      <sheetName val="7_폐기물2"/>
      <sheetName val="문학간접"/>
      <sheetName val="조도계산"/>
      <sheetName val="11-2.아파트내역"/>
      <sheetName val="MEXICO-C"/>
      <sheetName val="연습"/>
      <sheetName val="고가수조"/>
      <sheetName val="손익분기점 데이터"/>
      <sheetName val="단가산출서(기계)"/>
      <sheetName val="안전보건교육"/>
      <sheetName val="산수배수"/>
      <sheetName val="포_x0000__x0000_"/>
      <sheetName val="actua_x0000_"/>
      <sheetName val="표지1"/>
      <sheetName val="자재산출"/>
      <sheetName val="자재산출1"/>
      <sheetName val="수량집계표"/>
      <sheetName val="관매달기산출근거"/>
      <sheetName val="BOX횡단수량집계"/>
      <sheetName val="BOX횡단수량산출근거"/>
      <sheetName val="가설건물산출근거"/>
      <sheetName val="물푸기수량집계표"/>
      <sheetName val="물푸기량(관로A)"/>
      <sheetName val="굴착고(A)"/>
      <sheetName val="물푸기량 (관로OA)"/>
      <sheetName val="굴착고(OA)"/>
      <sheetName val="방지턱수량집계"/>
      <sheetName val="방지턱"/>
      <sheetName val="차선도색-1"/>
      <sheetName val="차선도색-2"/>
      <sheetName val="차선도색-3"/>
      <sheetName val="차선도색수량"/>
      <sheetName val="U형측구수로관"/>
      <sheetName val="U형측구수로관산출근거"/>
      <sheetName val="L형측구깨기및복구"/>
      <sheetName val="L형측구깨기 및 복구산출근거"/>
      <sheetName val="가물막이"/>
      <sheetName val="POL6차-PIPING"/>
      <sheetName val="현장"/>
      <sheetName val="내역서 제출"/>
      <sheetName val="Pjny"/>
      <sheetName val="SVF715"/>
      <sheetName val="하수관로 포장철거 및 복구 자재 집계표 "/>
      <sheetName val="8-2.수량산출서_중형"/>
      <sheetName val="BSD (2)"/>
      <sheetName val="우수공,맨홀,집수정"/>
      <sheetName val="0226"/>
      <sheetName val="용수개거 내역수량집계표"/>
      <sheetName val="견적시담(송포2공구)"/>
      <sheetName val="직관 수량산출"/>
      <sheetName val="가로등"/>
      <sheetName val="매쌈適/"/>
      <sheetName val="매쌋蹩/"/>
      <sheetName val="맨홀토공수량"/>
      <sheetName val="물집"/>
      <sheetName val="정공공사"/>
      <sheetName val="암거날개벽재료집계"/>
      <sheetName val="교대(A垈$ሧ⼟_x0005_"/>
      <sheetName val="EQ"/>
      <sheetName val="교대(A_x0000__x0000__x0000__x0000_㊀"/>
      <sheetName val="토공(완충)"/>
      <sheetName val="EJ"/>
      <sheetName val="기둥(하중)"/>
      <sheetName val="대공종"/>
      <sheetName val="입상내역"/>
      <sheetName val="보차도경계석집계恜Ⅎᘀ霏"/>
      <sheetName val="수지예산"/>
      <sheetName val="부재치수입력"/>
      <sheetName val="수량총괄"/>
      <sheetName val="내역(한신APT)"/>
      <sheetName val="(포장)BOQ-실적공사"/>
      <sheetName val="3.하중계산"/>
      <sheetName val="발신정보"/>
      <sheetName val="노무비(DB)"/>
      <sheetName val="산출및내역"/>
      <sheetName val="내역(전체)"/>
      <sheetName val="범례표"/>
      <sheetName val="수리계산(2021)"/>
      <sheetName val="REACTION(USD지진시)"/>
      <sheetName val="REACTION(USE평시)"/>
      <sheetName val="이형관"/>
      <sheetName val="측구터파기공수량집계"/>
      <sheetName val="배수공 시멘트 및 골재량 산출"/>
      <sheetName val="구조물터파기수량집계"/>
      <sheetName val="진ᦂⰀ"/>
      <sheetName val="TYPE-B 평균H"/>
      <sheetName val="총수량집계표"/>
      <sheetName val="부하"/>
      <sheetName val="2경간"/>
      <sheetName val="배수관구체수량(1)"/>
      <sheetName val="민감도"/>
      <sheetName val="변경내역서"/>
      <sheetName val="설치자재"/>
      <sheetName val="상행-교대(A1-A2)"/>
      <sheetName val="적용기준"/>
      <sheetName val="현황"/>
      <sheetName val="BOQ"/>
      <sheetName val="Culvert"/>
      <sheetName val="제진기"/>
      <sheetName val="PIPE내역(FCN)"/>
      <sheetName val="맨홀_토공"/>
      <sheetName val="General Data"/>
      <sheetName val="제원.설계조건"/>
      <sheetName val="2021용량계산"/>
      <sheetName val="INPUT-DATA"/>
      <sheetName val="일위대가집계"/>
      <sheetName val="국공유지및사유지"/>
      <sheetName val="허용전류-IEC"/>
      <sheetName val="허용전류-IEC DATA"/>
      <sheetName val="부재력정리"/>
      <sheetName val="1.2 Staff Schedule"/>
      <sheetName val="총원가.24"/>
      <sheetName val="WIND"/>
      <sheetName val="BCPAB"/>
      <sheetName val="CALCULATION"/>
      <sheetName val="산근1(인건비)"/>
      <sheetName val="IMPEADENCE MAP 취수장"/>
      <sheetName val="1단계총괄내역서"/>
      <sheetName val="TARGET"/>
      <sheetName val="401"/>
      <sheetName val="내2"/>
      <sheetName val="giathanh1"/>
      <sheetName val="자재비산출"/>
      <sheetName val="조서"/>
      <sheetName val="배수계"/>
      <sheetName val="2-2직관자재산출서-A-LINE"/>
      <sheetName val="S1"/>
      <sheetName val="주요자재단가"/>
      <sheetName val="FCM"/>
      <sheetName val="기계설비"/>
      <sheetName val="철근단면적"/>
      <sheetName val="청하배수"/>
      <sheetName val="A(Rev.3)"/>
      <sheetName val="대3류 "/>
      <sheetName val="말뚝물량"/>
      <sheetName val="품셈(기초)"/>
      <sheetName val="관기성공.내"/>
      <sheetName val="TYPE별집계"/>
      <sheetName val="96.12"/>
      <sheetName val="견적조건"/>
      <sheetName val="철거폐쇄현황"/>
      <sheetName val="일집"/>
      <sheetName val="공기"/>
      <sheetName val="VXXXXXXX"/>
      <sheetName val="직영(직영)"/>
      <sheetName val="관로토공집계표"/>
      <sheetName val="U형측구"/>
      <sheetName val="50"/>
      <sheetName val="INPUTDATA"/>
      <sheetName val="Price List"/>
      <sheetName val="수지"/>
      <sheetName val="포장총괄집계표"/>
      <sheetName val="좌측"/>
      <sheetName val="토적표(1)"/>
      <sheetName val="0"/>
      <sheetName val="연결관조서"/>
      <sheetName val="낙찰표"/>
      <sheetName val="원가계산(2)"/>
      <sheetName val="시멘트"/>
      <sheetName val="목교수량집계"/>
      <sheetName val="건설노임"/>
      <sheetName val="편입조서"/>
      <sheetName val="Assumptions"/>
      <sheetName val="TRE TABLE"/>
      <sheetName val="hp5월가격"/>
      <sheetName val="Template"/>
      <sheetName val="Initial Input Variable"/>
      <sheetName val="수식변수"/>
      <sheetName val="명세표"/>
      <sheetName val="지장물"/>
      <sheetName val="비용"/>
      <sheetName val="수목데이타 "/>
      <sheetName val="스케즐"/>
      <sheetName val="동관마찰손실표"/>
      <sheetName val="Lot1"/>
      <sheetName val="plan&amp;section of foundation"/>
      <sheetName val="design criteria"/>
      <sheetName val="일위대가(1)"/>
      <sheetName val="변품8-37"/>
      <sheetName val="Major"/>
      <sheetName val="Q-7100-001"/>
      <sheetName val="보할공정"/>
      <sheetName val="Ubeam"/>
      <sheetName val="환율표"/>
      <sheetName val="ASCE Tables"/>
      <sheetName val="static_cal"/>
      <sheetName val="11.자재단가"/>
      <sheetName val="기계내역"/>
      <sheetName val="현장유지관리비"/>
      <sheetName val="관급자재단가내역"/>
      <sheetName val="(4-2)열관류값-2"/>
      <sheetName val="직원수당"/>
      <sheetName val="간접비내역-1"/>
      <sheetName val="횡배수관집계"/>
      <sheetName val="(C)원내역"/>
      <sheetName val="기안"/>
      <sheetName val="진입부 단위수량"/>
      <sheetName val="기타공"/>
      <sheetName val="배수집계"/>
      <sheetName val="배수관공"/>
      <sheetName val="5Strand-장기처짐PCI"/>
      <sheetName val="횡배수관설치현황"/>
      <sheetName val="토공산근"/>
      <sheetName val="구조물공집계"/>
      <sheetName val="경비집계"/>
      <sheetName val="구간공종"/>
      <sheetName val="실행(표지,갑,을)"/>
      <sheetName val="본선토공수량산출근거"/>
      <sheetName val="기자재대비표"/>
      <sheetName val="검측서"/>
      <sheetName val="합천내역"/>
      <sheetName val="2.단면가정"/>
      <sheetName val="시행예산"/>
      <sheetName val="변경원가서갑"/>
      <sheetName val="사진내용 입력"/>
      <sheetName val="역T형옹벽(3.0)"/>
      <sheetName val="2. 공원조도"/>
      <sheetName val="98년도 투자현황"/>
      <sheetName val="조경식재굴취"/>
      <sheetName val="조경유지관리"/>
      <sheetName val="인력터파기품"/>
      <sheetName val="컨테이너"/>
      <sheetName val="투입내역"/>
      <sheetName val="입력자료"/>
      <sheetName val="가로등 조도계산"/>
      <sheetName val="일위대가(교통성검토)"/>
      <sheetName val="일위총괄"/>
      <sheetName val="일대가(도시계획시설결정)"/>
      <sheetName val="보정율산정근거"/>
      <sheetName val="환경성 산출근거"/>
      <sheetName val="일위대가(사전환경성)"/>
      <sheetName val="요율적용(건설)"/>
      <sheetName val="재해성 산출근거"/>
      <sheetName val="일위대가(재해성검토)"/>
      <sheetName val="적성평가 산출근거"/>
      <sheetName val="일위대가(토지적성평가)"/>
      <sheetName val="지구단위계획수립(공사수행)"/>
      <sheetName val="중기솔뇨"/>
      <sheetName val="공사비집계표(서해안고속도로)"/>
      <sheetName val="3.하중산정4.지_x0010__x0000_"/>
      <sheetName val="인사자료총집계"/>
      <sheetName val="송라터널총괄"/>
      <sheetName val="보차_x0002__x0000_рY_x0000__x0000__x0001_"/>
      <sheetName val="일위대가_"/>
      <sheetName val="8_PILE__(돌출)"/>
      <sheetName val="Cost_bd-&quot;A&quot;"/>
      <sheetName val="중기조종사_단위단가"/>
      <sheetName val="아파트_내역"/>
      <sheetName val="6-1__관개량조서"/>
      <sheetName val="Q&amp;pl-V"/>
      <sheetName val="기준"/>
      <sheetName val="NOV"/>
      <sheetName val="CONTROL-100"/>
      <sheetName val="hori. vessel(E-895)"/>
      <sheetName val="물량집계(전기)"/>
      <sheetName val="물량집계(계장)"/>
      <sheetName val="bdown"/>
      <sheetName val="Resource"/>
      <sheetName val="Break Down"/>
      <sheetName val="RFP002"/>
      <sheetName val="HOT 공제분"/>
      <sheetName val="wagerate"/>
      <sheetName val="TTL"/>
      <sheetName val="Base_Data"/>
      <sheetName val="BM"/>
      <sheetName val="OCT.FDN"/>
      <sheetName val="hori. vessel"/>
      <sheetName val="cable"/>
      <sheetName val="D-3503"/>
      <sheetName val="2.설계제원"/>
      <sheetName val="공사비 내역 (가)"/>
      <sheetName val="sheet"/>
      <sheetName val="총괄서"/>
      <sheetName val="할증 "/>
      <sheetName val="공사원가계산"/>
      <sheetName val="인제내역"/>
      <sheetName val="일반수량총괄집계"/>
      <sheetName val="신표지1"/>
      <sheetName val="24.보증금"/>
      <sheetName val="주민번호"/>
      <sheetName val="교대(A_x0000__x0000__x0000__x0000_ㇰ"/>
      <sheetName val="Macro(_x0000__x0000__x0005__x0000_"/>
      <sheetName val="BACK DATA"/>
      <sheetName val="개비온_x0000__x0000_"/>
      <sheetName val="SELTDATA"/>
      <sheetName val="용수로집계"/>
      <sheetName val="PRESS공사(을)"/>
      <sheetName val="견"/>
      <sheetName val="3CHBDC"/>
      <sheetName val="데크산_x0000__x0000__x0005_"/>
      <sheetName val="가. 노임단가"/>
      <sheetName val="1ESC내역"/>
      <sheetName val="본사공가현황"/>
      <sheetName val="SITE-E"/>
      <sheetName val="남양구조시험동"/>
      <sheetName val="2.재료비"/>
      <sheetName val="12.보오링"/>
      <sheetName val="18.공내수압탄성자연"/>
      <sheetName val="일위대가 (목록)"/>
      <sheetName val="BREAKDOWN(철거설치)"/>
      <sheetName val="월별수입"/>
      <sheetName val="가압장(토목)"/>
      <sheetName val="산출근거(가설도로__x0007__x0000_Ԁ_x0000_怀鍶"/>
      <sheetName val="공구원가계산"/>
      <sheetName val="공사비집계"/>
      <sheetName val="조명율"/>
      <sheetName val="상호 및 계좌정보 정리건"/>
      <sheetName val="재료집계"/>
      <sheetName val="경유"/>
      <sheetName val="휘발유"/>
      <sheetName val="하수BOX이설"/>
      <sheetName val="설비동-불인산저장欀"/>
      <sheetName val="설비동-불인산저장焀"/>
      <sheetName val="정화조"/>
      <sheetName val="A4"/>
      <sheetName val="수수료율표"/>
      <sheetName val="본공사"/>
      <sheetName val="J直材4"/>
      <sheetName val="날개벽(좌,우=45도,75도)"/>
      <sheetName val="간접재료비산출표-27-30"/>
      <sheetName val="예산M11A"/>
      <sheetName val="Ⅴ-2.공종별내역"/>
      <sheetName val="추천서"/>
      <sheetName val="내역서(기성청구)"/>
      <sheetName val="Preli"/>
      <sheetName val="Project Management"/>
      <sheetName val="anchor"/>
      <sheetName val="복공및주형(수직)"/>
      <sheetName val="교량공"/>
      <sheetName val="L형측구단위수량"/>
      <sheetName val="L형측구연장조서"/>
      <sheetName val="도로경계블럭단위수량"/>
      <sheetName val="도로경계블럭단위토공"/>
      <sheetName val="b_ba저︀"/>
      <sheetName val="b_ba栀퍿가"/>
      <sheetName val="b_ba堀꾅︀"/>
      <sheetName val="b_ba䣑侀谀"/>
      <sheetName val="b_ba䠀侀谀"/>
      <sheetName val="actua"/>
      <sheetName val="actua@"/>
      <sheetName val="램프"/>
      <sheetName val="현금"/>
      <sheetName val="보도단위수량"/>
      <sheetName val="3.하중산정4.지多⾳"/>
      <sheetName val="포장수량"/>
      <sheetName val="집수A"/>
      <sheetName val="가설공사"/>
      <sheetName val="내역아"/>
      <sheetName val="울타리"/>
      <sheetName val="esc"/>
      <sheetName val="옥룡잡비"/>
      <sheetName val="CAT_5"/>
      <sheetName val="인부신상자료"/>
      <sheetName val="공문"/>
      <sheetName val="영동(棠げ"/>
      <sheetName val="단위목록"/>
      <sheetName val="Sh罸 헾⽯"/>
      <sheetName val="포宰+"/>
      <sheetName val="factor"/>
      <sheetName val="5. 단면설계"/>
      <sheetName val="입찰결과보고"/>
      <sheetName val="차수"/>
      <sheetName val="토공1"/>
      <sheetName val="토공2"/>
      <sheetName val="구조물토공1"/>
      <sheetName val="토공3"/>
      <sheetName val="정산서  (2)"/>
      <sheetName val="suk(mac)"/>
      <sheetName val="-15.0"/>
      <sheetName val="철근량"/>
      <sheetName val="30신설일위대가"/>
      <sheetName val="TOTAL3"/>
      <sheetName val="관로표지못수집"/>
      <sheetName val="관로표지못"/>
      <sheetName val="포장구간곡관부산근"/>
      <sheetName val="4지구단위"/>
      <sheetName val="3"/>
      <sheetName val="동원(3)"/>
      <sheetName val="유출B"/>
      <sheetName val="P3"/>
      <sheetName val="list"/>
      <sheetName val="BK-6-O-1"/>
      <sheetName val="철근집계표"/>
      <sheetName val="노임(1차)"/>
      <sheetName val="기계단가"/>
      <sheetName val="단위중량표"/>
      <sheetName val="배수및구조물공1"/>
      <sheetName val="수량산출서 (2)"/>
      <sheetName val="편입용지조서"/>
      <sheetName val="BQMP"/>
      <sheetName val="금전출납"/>
      <sheetName val="직영명부"/>
      <sheetName val="도로토적"/>
      <sheetName val="노임단가(2010"/>
      <sheetName val="양수장내역"/>
      <sheetName val="1동조도"/>
      <sheetName val="A-5 PD(도로중앙)"/>
      <sheetName val="Tenants"/>
      <sheetName val="총체보활공정표"/>
      <sheetName val="소업1교"/>
      <sheetName val="계산근거"/>
      <sheetName val="관급"/>
      <sheetName val="3차공사비요약"/>
      <sheetName val="유효폭의 계산"/>
      <sheetName val="가시설집계"/>
      <sheetName val="설계기준 및 하중계산"/>
      <sheetName val="데이터입력"/>
      <sheetName val="로우프"/>
      <sheetName val="나.설계조건"/>
      <sheetName val="고창방향"/>
      <sheetName val="입력값"/>
      <sheetName val="안정검토"/>
      <sheetName val="측구집계"/>
      <sheetName val="GI-LIST"/>
      <sheetName val="소일위대가코드표"/>
      <sheetName val="관리,부대비"/>
      <sheetName val="가공비"/>
      <sheetName val="제조원가(확인)"/>
      <sheetName val="약전닥트"/>
      <sheetName val="Schedule"/>
      <sheetName val="INPUT DATA"/>
      <sheetName val="A-12"/>
      <sheetName val="12CGOU"/>
      <sheetName val="130견적노무비 TOTAL"/>
      <sheetName val="COST-850"/>
      <sheetName val="275 SUMM"/>
      <sheetName val="노임9월"/>
      <sheetName val="GROUNDING SYSTEM"/>
      <sheetName val="MCCSUM"/>
      <sheetName val="우수맨홀공제단위수량"/>
      <sheetName val="노임단가 "/>
      <sheetName val="관보호공단위수량"/>
      <sheetName val="흥양2교토공집계표"/>
      <sheetName val="INDEX  LIST"/>
      <sheetName val="재료비목록표"/>
      <sheetName val="승인입력시트"/>
      <sheetName val="총 괄 설 계 내 역 서"/>
      <sheetName val="수리계산"/>
      <sheetName val="1.인건비"/>
      <sheetName val="인건비(10)"/>
      <sheetName val="입력정보"/>
      <sheetName val="노㍬ʣ"/>
      <sheetName val="귀래 설계 공내역서"/>
      <sheetName val="본부별매출"/>
      <sheetName val="3.하중산정4.相_x0017_眼"/>
      <sheetName val="3.하중산정4.瞨7矬"/>
      <sheetName val="3.하중산정4.艨_x001f_헾"/>
      <sheetName val="3.하중산정4.稈(穌"/>
      <sheetName val="3.하중산정4._x0005__x0000_"/>
      <sheetName val="3.하중산정4.痘_x0018_瘜"/>
      <sheetName val="3.하중산정4.臘&quot;헾"/>
      <sheetName val="3.하중산정4.舘5艜"/>
      <sheetName val="3.하중산정4.茈3헾"/>
      <sheetName val="3.하중산정4.莨7菬"/>
      <sheetName val="3.하중산정4.헾⿸_x0005_"/>
      <sheetName val="3.하중산정4.苨$茬"/>
      <sheetName val="BOQ(전체)"/>
      <sheetName val="기둥(원退⹺"/>
      <sheetName val="타기관"/>
      <sheetName val="토지조서"/>
      <sheetName val="첨부1"/>
      <sheetName val="단위수땭〒_x0005_"/>
      <sheetName val="1호맨홀수량ɼ᨟"/>
      <sheetName val="1호맨홀수량ɼ਽"/>
      <sheetName val="실적공사비"/>
      <sheetName val="장비기준"/>
      <sheetName val="절대건들지마시오"/>
      <sheetName val="구조물5월기성내역"/>
      <sheetName val="7.1유효폭"/>
      <sheetName val="연약지반처리공_(장기주차장)_131007).xlsx"/>
      <sheetName val="(입력)동배치"/>
      <sheetName val="내역서?_x0000_"/>
      <sheetName val="일위대가data"/>
      <sheetName val="주beam"/>
      <sheetName val="산출근거(가설도_x0000__x0000_Ā_x0000__x0005__x0000__x0000_"/>
      <sheetName val="산출근거(가설도_x0000__x0000__x000b__x0000__x0000__x0000_Ā"/>
      <sheetName val="기성내역서표지"/>
      <sheetName val="Excel"/>
      <sheetName val="out_p_x0000__x0000__x0000_"/>
      <sheetName val="성곽내역서"/>
      <sheetName val="K1CSP-00"/>
      <sheetName val="계획시간"/>
      <sheetName val="일위대가표 (2)"/>
      <sheetName val="고양관재.XLS"/>
      <sheetName val="대가표(품셈)"/>
      <sheetName val="집수정단"/>
      <sheetName val="교대(A汿せ_x0000__x0000_陘"/>
      <sheetName val="교대(A㘨_x001f_䄘Έ汿"/>
      <sheetName val="일위(열차무선)"/>
      <sheetName val="공사대장"/>
      <sheetName val="추가예산"/>
      <sheetName val="일위(PN)"/>
      <sheetName val="삼태곡(B)함개소별수량"/>
      <sheetName val="BOX 본체"/>
      <sheetName val="간접비"/>
      <sheetName val="일위(시설)"/>
      <sheetName val="만병초관_x0000__x0000_Ā"/>
      <sheetName val="설계변경내역서"/>
      <sheetName val="총괄집계_2"/>
      <sheetName val="날개벽철근집계_2"/>
      <sheetName val="1_토공집계2"/>
      <sheetName val="2_관대집계표2"/>
      <sheetName val="3_구조물공2"/>
      <sheetName val="7_폐기물집계2"/>
      <sheetName val="PVC접합개소_산출서2"/>
      <sheetName val="토공_total1"/>
      <sheetName val="노임단가(2009_상)1"/>
      <sheetName val="10_1_중기기초단가1"/>
      <sheetName val="5_정산서1"/>
      <sheetName val="2000,9월_일위1"/>
      <sheetName val="기초입력_DATA1"/>
      <sheetName val="원가계산_(2)1"/>
      <sheetName val="L형_옹벽1"/>
      <sheetName val="돌담교_상부수량"/>
      <sheetName val="3_하중산정4_지지력"/>
      <sheetName val="A_LINE"/>
      <sheetName val="전선_및_전선관"/>
      <sheetName val="6PILE__(돌출)"/>
      <sheetName val="데크수량집계표_(3)"/>
      <sheetName val="집수정단위수량600_"/>
      <sheetName val="S_중기사용료"/>
      <sheetName val="내역서1999_8최종"/>
      <sheetName val="7_PILE__(돌출)"/>
      <sheetName val="[고양관재_XLSŝ보차도경계석집계표(종)"/>
      <sheetName val="2_고용보험료산출근거"/>
      <sheetName val="노무비_근거"/>
      <sheetName val="총괄_내역서"/>
      <sheetName val="1_우편집중내역서"/>
      <sheetName val="인건비_"/>
      <sheetName val="GT_1050x650"/>
      <sheetName val="공사비_증감_내역서"/>
      <sheetName val="토공(우물통,기타)_"/>
      <sheetName val="3BL공동구_수량"/>
      <sheetName val="개비온_단위"/>
      <sheetName val="효성CB_1P기초"/>
      <sheetName val="개별직종노임단가(2003_9)"/>
      <sheetName val="간지_(세)"/>
      <sheetName val="접합_및_부설_"/>
      <sheetName val="DATA_입력란"/>
      <sheetName val="점자블럭산"/>
      <sheetName val="ITB_COST"/>
      <sheetName val="계장_품셈표1"/>
      <sheetName val="노임단가_(2)1"/>
      <sheetName val="경__비_"/>
      <sheetName val="신규보류입력"/>
      <sheetName val="토공(m당)"/>
      <sheetName val="주상복합실비산출"/>
      <sheetName val="주상복합"/>
      <sheetName val="분석대장"/>
      <sheetName val="base"/>
      <sheetName val="종단계산"/>
      <sheetName val="exoevel"/>
      <sheetName val="내역서(총)"/>
      <sheetName val="ELECTRIC"/>
      <sheetName val="잡비"/>
      <sheetName val="static_cal1"/>
      <sheetName val="chart_update1"/>
      <sheetName val="Sheet3_(2)1"/>
      <sheetName val="공정계획(내부계획25%,내부w_f)"/>
      <sheetName val="steel_data_sheet"/>
      <sheetName val="1_2_Staff_Schedule"/>
      <sheetName val="총원가_24"/>
      <sheetName val="pvc_vent"/>
      <sheetName val="plan&amp;section_of_foundation"/>
      <sheetName val="design_criteria"/>
      <sheetName val="ASCE_Tables"/>
      <sheetName val="견적가집계표(1)"/>
      <sheetName val="첨부#1 기초견적가 집계표"/>
      <sheetName val="단중표-ST"/>
      <sheetName val="MB(LAB_No.2)"/>
      <sheetName val="발주서"/>
      <sheetName val="분석투자_내역(광명)"/>
      <sheetName val="01_10월"/>
      <sheetName val="단_box"/>
      <sheetName val="일위대가_1"/>
      <sheetName val="산거_1(인력투입)"/>
      <sheetName val="일위대가_2"/>
      <sheetName val="일위대가_3"/>
      <sheetName val="G_R300경비"/>
      <sheetName val="1__설계조건_2_단면가정_3__하중계산"/>
      <sheetName val="경율산정_XLS"/>
      <sheetName val="2@_BOX"/>
      <sheetName val="BEND_LOSS"/>
      <sheetName val="유림골조"/>
      <sheetName val="대비2"/>
      <sheetName val="공기압축기실"/>
      <sheetName val="99년하반기"/>
      <sheetName val="hvac내역서(제어동)"/>
      <sheetName val="광양방향"/>
      <sheetName val="범위이름"/>
      <sheetName val="변경관급자재"/>
      <sheetName val="E.P.T수량산출서"/>
      <sheetName val="b_balj_x0000__x0000__x0005__x0000_"/>
      <sheetName val="백호׉"/>
      <sheetName val="교대(A_x0005_"/>
      <sheetName val="산출근거(가설도로_유_x0010_"/>
      <sheetName val="ɬ"/>
      <sheetName val="교대(A汿せ"/>
      <sheetName val="1062-x방향 "/>
      <sheetName val="LOAD-46"/>
      <sheetName val="단면A-_x0000__x0000__x0005__x0000_㴀"/>
      <sheetName val="단면A-_x0000__x0000__x0005__x0000_㾀"/>
      <sheetName val="고부제"/>
      <sheetName val="삼기제"/>
      <sheetName val="원평천상류2차"/>
      <sheetName val="일반하천실시설계용역"/>
      <sheetName val="조촌제"/>
      <sheetName val="변경총괄지(1)"/>
      <sheetName val="교통대책내역"/>
      <sheetName val="직접비"/>
      <sheetName val="기성내역"/>
      <sheetName val="절대지우지말것"/>
      <sheetName val="수수료산출용"/>
      <sheetName val="상가매매0115"/>
      <sheetName val="상가임대0115"/>
      <sheetName val="지장물조서"/>
      <sheetName val="물건조서"/>
      <sheetName val="주관사업"/>
      <sheetName val="시설이용권명세서"/>
      <sheetName val="공통부대비"/>
      <sheetName val="노임단가(`11.1.1~)"/>
      <sheetName val="산출근거(마산,_만천,_가례)2"/>
      <sheetName val="산출근거(가설도로_조성)2"/>
      <sheetName val="산출근거(가설도로_성토다짐)2"/>
      <sheetName val="산출근거(가설도로_살수)2"/>
      <sheetName val="산출근거(가설도로_유지보수)2"/>
      <sheetName val="일위대가(노임수정(완),_자재_및_물린단산수정필요)2"/>
      <sheetName val="시험비_단가2"/>
      <sheetName val="배수공총괄_집계표(횡)2"/>
      <sheetName val="보차도경계석_조서2"/>
      <sheetName val="맨홀집계표_2"/>
      <sheetName val="Sheet1_(2)2"/>
      <sheetName val="전차선로_물량표2"/>
      <sheetName val="pe이중벽관_(우수)2"/>
      <sheetName val="설_계1"/>
      <sheetName val="1-4-2_관(약)2"/>
      <sheetName val="8_석축단위(H=1_5M)1"/>
      <sheetName val="깨기_총괄1"/>
      <sheetName val="3련_BOX2"/>
      <sheetName val="역T형(H=6_0)_(2)"/>
      <sheetName val="조정금액결과표_(차수별)"/>
      <sheetName val="Site_Expenses"/>
      <sheetName val="1_설계기준"/>
      <sheetName val="단가_및_재료비"/>
      <sheetName val="2_토목공사"/>
      <sheetName val="단면_(2)"/>
      <sheetName val="별표_"/>
      <sheetName val="배수공_주요자재_집계표"/>
      <sheetName val="5_지반반력계수"/>
      <sheetName val="CT_"/>
      <sheetName val="조도계산서_(도서)"/>
      <sheetName val="I_설계조건"/>
      <sheetName val="Graph_(LGEN)"/>
      <sheetName val="선적schedule_(2)"/>
      <sheetName val="AS포장복구_"/>
      <sheetName val="소상_&quot;1&quot;"/>
      <sheetName val="96보완계획7_12"/>
      <sheetName val="11_우각부_보강"/>
      <sheetName val="Sheet16_(2)"/>
      <sheetName val="INTRO_"/>
      <sheetName val="CABLE_SIZE-3"/>
      <sheetName val="환경기계공정표_(3)"/>
      <sheetName val="실행내역_"/>
      <sheetName val="2_가정단면"/>
      <sheetName val="5_2_6~7공사요율"/>
      <sheetName val="4_고용보험"/>
      <sheetName val="3_고용보험료산출근거"/>
      <sheetName val="1_취수장"/>
      <sheetName val="PVC접합개소_"/>
      <sheetName val="PVC접합개소_懸颙〒"/>
      <sheetName val="PVC접합개소_颙〒"/>
      <sheetName val="8_설치품셈"/>
      <sheetName val="220_(2)"/>
      <sheetName val="수안보-M쁂㞔_"/>
      <sheetName val="우수총괄표_(2)"/>
      <sheetName val="플랜트_설치"/>
      <sheetName val="_상부공통집계(총괄)"/>
      <sheetName val="암거_제원표-1단계"/>
      <sheetName val="설명서_"/>
      <sheetName val="토사(PE_"/>
      <sheetName val="광양_3기_유입수"/>
      <sheetName val="공사_총괄_내역서"/>
      <sheetName val="날개수량1_5"/>
      <sheetName val="SLA"/>
      <sheetName val="1__조명내역서(조명설치)"/>
      <sheetName val="2__조명내역서(조명자재)"/>
      <sheetName val="3_하중산정4_지耀⦓"/>
      <sheetName val="준검_내역서"/>
      <sheetName val="3_공통공사대비"/>
      <sheetName val="개별직종노임단가(2005_1)"/>
      <sheetName val="1_수인터널"/>
      <sheetName val="STEEL_BOX_단면설계(SEC_8)"/>
      <sheetName val="1000_DB구축_부표"/>
      <sheetName val="자재단가_(2)"/>
      <sheetName val="건설기계가격표_(2)"/>
      <sheetName val="중기시간당사용료1_(2)"/>
      <sheetName val="중기시간당사용료2_(2)"/>
      <sheetName val="운반10_5ton"/>
      <sheetName val="작업량및단가계산_(2)"/>
      <sheetName val="자재대가표1_(2)"/>
      <sheetName val="자재대가표2_(2)"/>
      <sheetName val="소운반4_5ton_"/>
      <sheetName val="중기작업1_(2)"/>
      <sheetName val="중기작업2_(2)"/>
      <sheetName val="중기대가_(2)"/>
      <sheetName val="일위대가1_(2)"/>
      <sheetName val="공사원가(부대공)_"/>
      <sheetName val="상_부"/>
      <sheetName val="내역서적용수량_(지방도893)"/>
      <sheetName val="8-2_수량산출서_중형"/>
      <sheetName val="주공_갑지"/>
      <sheetName val="4_중기단가산출"/>
      <sheetName val="1_물가시세표"/>
      <sheetName val="기종별_합계"/>
      <sheetName val="3_바닥판__"/>
      <sheetName val="단가_(2)"/>
      <sheetName val="내역서_제출"/>
      <sheetName val="13_접속슬래브"/>
      <sheetName val="산출기준_(2)"/>
      <sheetName val="제출내역_(2)"/>
      <sheetName val="노임단가(2008_상)"/>
      <sheetName val="[고양관재_XLS]부하놬졣/"/>
      <sheetName val="자재집게표_"/>
      <sheetName val="MSG_수량"/>
      <sheetName val="횡_연장"/>
      <sheetName val="산출근거(가설도로_유ఀ"/>
      <sheetName val="현장관리비_산출내역"/>
      <sheetName val="[고양관재_XLS][고양관재_XLS]부하놬졣/"/>
      <sheetName val="3_구조렀⎘"/>
      <sheetName val="3_구조堀⪟"/>
      <sheetName val="가스"/>
      <sheetName val="광주운남을"/>
      <sheetName val="PAD TR보호대기초"/>
      <sheetName val="원내역"/>
      <sheetName val="내역서2안"/>
      <sheetName val="전체토공집계표"/>
      <sheetName val="구조물토공집계표"/>
      <sheetName val="시점부맨홀토공"/>
      <sheetName val="종점부맨홀토공"/>
      <sheetName val="신호등일위대헾"/>
      <sheetName val="증감대비표"/>
      <sheetName val="[고양관재.XLS]A__CIVIL_EXCLE_DAT__2"/>
      <sheetName val="[고양관재.XLS]A__CIVIL_EXCLE_DAT__4"/>
      <sheetName val="[고양관재.XLS]A__CIVIL_EXCLE_DAT__3"/>
      <sheetName val="1_토공蔘_x001a_"/>
      <sheetName val="방음벽기_x0000_"/>
      <sheetName val="내역서(도급)"/>
      <sheetName val="1차설계변경내역"/>
      <sheetName val="식생블럭단위수량"/>
      <sheetName val="확정실적"/>
      <sheetName val="단가설계"/>
      <sheetName val="PVC접합개소__x0005_"/>
      <sheetName val="공통비"/>
      <sheetName val="포장수량집계"/>
      <sheetName val="점검총괄"/>
      <sheetName val="설계내역2"/>
      <sheetName val="실행간접비용"/>
      <sheetName val="용역노임단가"/>
      <sheetName val="교대(A_xdc00_,_x0000__x0000_"/>
      <sheetName val="교대(A,_x0000__x0000_"/>
      <sheetName val="도로구조공사비"/>
      <sheetName val="3도로"/>
      <sheetName val="물가시세표"/>
      <sheetName val="단가적용"/>
      <sheetName val="실행내֮"/>
      <sheetName val="기계상쨏"/>
      <sheetName val="실행내쨄"/>
      <sheetName val="물가대က_x0000_"/>
      <sheetName val="실행내ԍ"/>
      <sheetName val="실행내ԁ"/>
      <sheetName val="실행내ԃ"/>
      <sheetName val="실행내Ⴎ"/>
      <sheetName val="실행내ᬁ"/>
      <sheetName val="기계상ԁ"/>
      <sheetName val="실행내ԉ"/>
      <sheetName val="실행내頀"/>
      <sheetName val="실행내栯"/>
      <sheetName val="실행내⠯"/>
      <sheetName val="기계상 "/>
      <sheetName val="기계상砯"/>
      <sheetName val="실행내耯"/>
      <sheetName val="기계상ԃ"/>
      <sheetName val="기계상ԇ"/>
      <sheetName val="실행내Ԋ"/>
      <sheetName val="기계상က"/>
      <sheetName val="물가대Ԉ浭"/>
      <sheetName val="물가대ԍ浭"/>
      <sheetName val="물가대蠯ï"/>
      <sheetName val="물가대ԇ띭"/>
      <sheetName val="물가대Ԅ띭"/>
      <sheetName val="물가대怀㘴"/>
      <sheetName val="물가대Ԃ腭"/>
      <sheetName val="물가대Ԃ띭"/>
      <sheetName val="물가대ԋ띭"/>
      <sheetName val="실행내ԅ"/>
      <sheetName val="광양 3注/颙⿩_x0005_"/>
      <sheetName val="물가대_x0000__x0000_"/>
      <sheetName val="실행내_x0000_"/>
      <sheetName val="실행내砯"/>
      <sheetName val="물가대逯"/>
      <sheetName val="물가대ԅ鵭"/>
      <sheetName val="물가대Ԇ鵭"/>
      <sheetName val="물가대怀䨴"/>
      <sheetName val="물가대Ԃ뉭"/>
      <sheetName val="실행내ᬂ"/>
      <sheetName val="실행(1)"/>
      <sheetName val="공양식"/>
      <sheetName val="깨_x0000_"/>
      <sheetName val="b"/>
      <sheetName val="집수정토공"/>
      <sheetName val="L형_옹벽2"/>
      <sheetName val="2000,9월_일위2"/>
      <sheetName val="설_계2"/>
      <sheetName val="1_설계조건2"/>
      <sheetName val="5_모델링2"/>
      <sheetName val="8_석축단위(H=1_5M)2"/>
      <sheetName val="3련_BOX4"/>
      <sheetName val="총괄_내역서2"/>
      <sheetName val="1-瑈"/>
      <sheetName val="1-瓘"/>
      <sheetName val="1-甈"/>
      <sheetName val="공사계획서"/>
      <sheetName val="포장공자재집계표"/>
      <sheetName val="내역서(갑)"/>
      <sheetName val="1. 전화설비공사"/>
      <sheetName val="2. TV설비공사"/>
      <sheetName val="3. LAN설비공사"/>
      <sheetName val="4. 방송설비공사"/>
      <sheetName val="5. CCTV 설치공사"/>
      <sheetName val="6.다목적강당 AV설비공사"/>
      <sheetName val="관급내역서(집계표)"/>
      <sheetName val="AV설비"/>
      <sheetName val="CCTV설비"/>
      <sheetName val="기초"/>
      <sheetName val="맨홀,터파기"/>
      <sheetName val="도로절단및포장"/>
      <sheetName val="구조"/>
      <sheetName val="분전반기초"/>
      <sheetName val="접지"/>
      <sheetName val="폐기물처리비및고재처리"/>
      <sheetName val="철거및고재처리"/>
      <sheetName val="1. 전력설비 간선공사"/>
      <sheetName val="2. 전등설비공사"/>
      <sheetName val="3. 전열설비공사"/>
      <sheetName val="4. 전기난방설비공사"/>
      <sheetName val="5. 동력설비공사"/>
      <sheetName val="6. 에어컨설비공사"/>
      <sheetName val="7.태양광설비공사"/>
      <sheetName val="전기내역1"/>
      <sheetName val="관구보호몰탈"/>
      <sheetName val="대상공사(조달청)"/>
      <sheetName val="자료(통합)"/>
      <sheetName val="단면제원"/>
      <sheetName val="3.설계예산내역서(예산서)"/>
      <sheetName val="2.예정공정표"/>
      <sheetName val="1.2.1 마루높이결정"/>
      <sheetName val="유치원내역"/>
      <sheetName val="재집"/>
      <sheetName val="_고양관재.XLSŝ보차도경계석집계표(종)"/>
      <sheetName val="Items Listings"/>
      <sheetName val="수압시"/>
      <sheetName val="기성청구서"/>
      <sheetName val="기성고조서"/>
      <sheetName val="기성청구서-2"/>
      <sheetName val="통장사본"/>
      <sheetName val="인원01"/>
      <sheetName val="설계변경총괄표(계산식)"/>
      <sheetName val="골재"/>
      <sheetName val="농로수량집계"/>
      <sheetName val="기본내용"/>
      <sheetName val="발주처"/>
      <sheetName val="기술자"/>
      <sheetName val="기자재비"/>
      <sheetName val="계장공사"/>
      <sheetName val="DHEQSUPT"/>
      <sheetName val="간접비계산"/>
      <sheetName val="전체제잡비"/>
      <sheetName val="가정연䊰"/>
      <sheetName val="1 설계 기준"/>
      <sheetName val="유동표"/>
      <sheetName val="분개내역서 (2000년도 )"/>
      <sheetName val="actu"/>
      <sheetName val="공사비명세서"/>
      <sheetName val="제경비요율"/>
      <sheetName val="자재운반단가일람표"/>
      <sheetName val="평균높이"/>
      <sheetName val="C &amp; G RHS"/>
      <sheetName val="우측날킬"/>
      <sheetName val="SANBAISU"/>
      <sheetName val="산출근거(가설_x0005_"/>
      <sheetName val="교대(A헾⾅_x0005_"/>
      <sheetName val="교대(A"/>
      <sheetName val="일위대가ვ"/>
      <sheetName val="EKOG10건축"/>
      <sheetName val="일위총괄표"/>
      <sheetName val="배수관연장조서"/>
      <sheetName val="TG9504"/>
      <sheetName val="수량산출서-2"/>
      <sheetName val="접속슬래브"/>
      <sheetName val="정산내역서"/>
      <sheetName val="급여조견표"/>
      <sheetName val="BOJUNGGM"/>
      <sheetName val="설계변경 내역서"/>
      <sheetName val="견적내역서"/>
      <sheetName val="품셈총괄표"/>
      <sheetName val="내진해석"/>
      <sheetName val="제출문"/>
      <sheetName val="토사(PE_x005f_x0009_"/>
      <sheetName val="토목공사일반"/>
      <sheetName val="운동장 (2)"/>
      <sheetName val="접속도로"/>
      <sheetName val="단가산䐸"/>
      <sheetName val="단가산鄸"/>
      <sheetName val="(1) 관종별 접합 및 부설 "/>
      <sheetName val="(10) 단가산출결과"/>
      <sheetName val="기초(중마오수)"/>
      <sheetName val="차수공개요"/>
      <sheetName val="용역단가"/>
      <sheetName val="U형플륨_x0000_"/>
      <sheetName val="입찰견적보고_x0000_"/>
      <sheetName val="말뚝설계"/>
      <sheetName val="라. 콘크리트블록 수량산출"/>
      <sheetName val="1NYS(당)"/>
      <sheetName val="신규일위대가"/>
      <sheetName val="25.보증금(임차보증금외)"/>
      <sheetName val="가로등내"/>
      <sheetName val="내역서1"/>
      <sheetName val="단가및재__x0000_"/>
      <sheetName val="hvac(제어동)"/>
      <sheetName val="2002상반기노임기준"/>
      <sheetName val="PI"/>
      <sheetName val="맨홀집︀ϕ԰"/>
      <sheetName val="맨홀집԰_x0000_缀"/>
      <sheetName val="맨홀집砀쾁︀"/>
      <sheetName val="중사"/>
      <sheetName val="전차선로_물량砀"/>
      <sheetName val="전계가"/>
      <sheetName val="copy"/>
      <sheetName val="건축토목내역"/>
      <sheetName val="포장집계"/>
      <sheetName val="포장연장"/>
      <sheetName val="PL단가산정"/>
      <sheetName val="그림2"/>
      <sheetName val="깨기 ԯ_x0000_"/>
      <sheetName val="단가기준"/>
      <sheetName val="지주목시비량산출서"/>
      <sheetName val="내역을"/>
      <sheetName val="CON포장수량"/>
      <sheetName val="CONUNIT"/>
      <sheetName val="보차_x0002_"/>
      <sheetName val="수량蕈&lt;헾"/>
      <sheetName val="계림(함_x0000__x0000_"/>
      <sheetName val="포锘B"/>
      <sheetName val="Basic"/>
      <sheetName val="실행철강_x0000__x0000_"/>
      <sheetName val="부하LOAD"/>
      <sheetName val="구조화편집"/>
      <sheetName val="도면제작편집"/>
      <sheetName val="정위치편집"/>
      <sheetName val="총 원가계산"/>
      <sheetName val="산근_x0005__x0000_"/>
      <sheetName val="총급여"/>
      <sheetName val="삼영지급"/>
      <sheetName val="수당"/>
      <sheetName val="노무비대장기본"/>
      <sheetName val="6PILE  _x0000__x0000_Ԁ_x0000_"/>
      <sheetName val="일위-1"/>
      <sheetName val="입구계ʼ_x0000_"/>
      <sheetName val="입구계¼_x0000_"/>
      <sheetName val="입구계ּ_x0000_"/>
      <sheetName val="입구계碼疁"/>
      <sheetName val="포장재료산출"/>
      <sheetName val="࠶IĂ_x005f_x0000_嫗ऀࠀ"/>
      <sheetName val="SLA_x005f_x0002_"/>
      <sheetName val="점자블럭산_x005f_x0002_"/>
      <sheetName val="부하놬졣/_x005f_x0000_"/>
      <sheetName val="노임단가(2008_x005f_x0000__x005f_x0000_畸"/>
      <sheetName val="[고양관재.XLS]부하놬졣/_x005f_x0000_"/>
      <sheetName val="관람데ԯ_x005f_x0000_"/>
      <sheetName val="SLAB&quot;1_x005f_x0000_"/>
      <sheetName val="산출근거(가설도로_유_x005f_x0010__x005f_x0000_ఀ"/>
      <sheetName val="___A_x005f_x0005__x005f_x0000___x005f_x0000__x0_2"/>
      <sheetName val="[고양관재.XLS][고양관재.XLS]______x00_2"/>
      <sheetName val="교대(A汿せ_x005f_x0000__x005f_x0000_净"/>
      <sheetName val="백호׉_x005f_x0000_缀"/>
      <sheetName val="교대(A汿せ_x005f_x0000__x005f_x0000_陘"/>
      <sheetName val="교대(A㘨_x005f_x001f_䄘Έ汿"/>
      <sheetName val="교대(A_x005f_x0010_"/>
      <sheetName val="일위대가Ⴐ_x005f_x0000_倀椨"/>
      <sheetName val="__x005f_x0000____x005f_x0000__x005f_x0000___x00_2"/>
      <sheetName val="교대(A헾⾅_x005f_x0005__x005f_x0000_"/>
      <sheetName val="교대(A興_x005f_x0017_艌_x005f_x0017_헾"/>
      <sheetName val="수압시_x005f_x0000__x005f_x0000__x005f_x0005_"/>
      <sheetName val="guard_mac__x005f_x0000__x005f_x0000__x000_2"/>
      <sheetName val="지장물닑⿬_x005f_x0005_"/>
      <sheetName val="guard_mac__x005f_x0000__x005f_x0000__x000_3"/>
      <sheetName val="________x005f_x0005__x005f_x0000___x005f_x0000__2"/>
      <sheetName val="PVC접합개소__x005f_x0005__x005f_x0000__x005f_x0000_"/>
      <sheetName val="PVC접합개소_懸_x005f_x0013_颙〒"/>
      <sheetName val="PVC접합개소_颙〒_x005f_x0005__x005f_x0000_"/>
      <sheetName val="단가및재료_x005f_x0000_"/>
      <sheetName val="_T__H_6_0__x005f_x0005__x005f_x0000___x00_2"/>
      <sheetName val="통관-유입(벌어짐)유출턀宲ԯ_x005f_x0000_"/>
      <sheetName val="개비온_x005f_x0000__x005f_x0000_"/>
      <sheetName val="___A_x005f_x0000__x005f_x0000___x005f_x0000__x0_2"/>
      <sheetName val="___A_x005f_x0000__x005f_x0000__x005f_x0000__x00_2"/>
      <sheetName val="___A_x005f_x0000__x005f_x0000__x005f_x0000__x00_3"/>
      <sheetName val="일위대가ვ_x005f_x0000_䀀衼"/>
      <sheetName val="포_x005f_x0000__x005f_x0000_"/>
      <sheetName val="actua_x005f_x0000_"/>
      <sheetName val="3.하중산정4.지_x005f_x0010__x005f_x0000_"/>
      <sheetName val="교대(A垈$ሧ⼟_x005f_x0005_"/>
      <sheetName val="___x005f_x0002__x005f_x0000__Y_x005f_x0000__x00_2"/>
      <sheetName val="데크산_x005f_x0000__x005f_x0000__x005f_x0005_"/>
      <sheetName val="___________x005f_x0007__x005f_x0000___x00_2"/>
      <sheetName val="Macro__x005f_x0000__x005f_x0000__x005f_x0005__x_2"/>
      <sheetName val="내역서?_x005f_x0000_"/>
      <sheetName val="단위수땭〒_x005f_x0005_"/>
      <sheetName val="SO¹㠀D_x0000_"/>
      <sheetName val="수로교총재료집계"/>
      <sheetName val="SOಹ_x0000__x0000_榷"/>
      <sheetName val="보차도경계鎾⹎됀ࠡ"/>
      <sheetName val="࠶IĂ?嫗ऀࠀ"/>
      <sheetName val="SOಹ??榷"/>
      <sheetName val="SO¹㠀D?"/>
      <sheetName val="말뚝기초"/>
      <sheetName val="제경집계"/>
      <sheetName val="대구방향"/>
      <sheetName val="견적대비"/>
      <sheetName val="데크수량집계표 ¡_x0000__x0000_"/>
      <sheetName val="평가_x0000__x0000_"/>
      <sheetName val="평가_x0000__x0000__x0005_"/>
      <sheetName val="내역서적용수曐"/>
      <sheetName val="개별직종노임단가(2003 쵣"/>
      <sheetName val="개별직종노임단가(2003倀係"/>
      <sheetName val="개별직종노임단가(2003헁Ꮕ"/>
      <sheetName val="하자보증자ꁪ"/>
      <sheetName val="하자보증자郙"/>
      <sheetName val="P Tab"/>
      <sheetName val="I Tab"/>
      <sheetName val="NDE"/>
      <sheetName val="내역(가설) 호유direct"/>
      <sheetName val="dtt0301"/>
      <sheetName val="일위(토,포,부)"/>
      <sheetName val="하도급승인신청서-실행포함"/>
      <sheetName val="보차도경계_x0000_뛪洁钦"/>
      <sheetName val="원가계산서(기존)"/>
      <sheetName val="1. 소방전기공사"/>
      <sheetName val="1. 소방전기 산출서"/>
      <sheetName val="1. 소방전기 산출서 (변경)"/>
      <sheetName val="장비내역서"/>
      <sheetName val="부대공집계"/>
      <sheetName val="설계서(설치)"/>
      <sheetName val="40단가산출_x0000_"/>
      <sheetName val="포장면적산출"/>
      <sheetName val="Sheet3 (2_x0000_"/>
      <sheetName val="11"/>
      <sheetName val="전체"/>
      <sheetName val="6᭗"/>
      <sheetName val="토嚠_x0014_"/>
      <sheetName val="온도 데이터"/>
      <sheetName val="산출근거(가설도로__x0007_"/>
      <sheetName val="내역(원)"/>
      <sheetName val="SLIDES"/>
      <sheetName val="당진1,2호기전선관설치및접지4차공사내역서-을지"/>
      <sheetName val="변압기 및 발전기 용량"/>
      <sheetName val="구룡간선입력"/>
      <sheetName val="중噸"/>
      <sheetName val="총투입계"/>
      <sheetName val="2000년 공정표"/>
      <sheetName val="3.3"/>
      <sheetName val="돈암사업"/>
      <sheetName val="횡배수관토공집계"/>
      <sheetName val="접지수량"/>
      <sheetName val="맨홀기준"/>
      <sheetName val="철萈"/>
      <sheetName val="내역서을턀"/>
      <sheetName val="구확승인"/>
      <sheetName val="대전(세창동)"/>
      <sheetName val="경상직원"/>
      <sheetName val="인부임"/>
      <sheetName val="갑(전기)"/>
      <sheetName val="아스팔트 포장총괄집계표"/>
      <sheetName val="기성내역서"/>
      <sheetName val="14일위집"/>
      <sheetName val="출력용"/>
      <sheetName val="타공종포장공제집계표"/>
      <sheetName val="현장일반사항"/>
      <sheetName val="투입"/>
      <sheetName val="개략"/>
      <sheetName val="Multi-currency"/>
      <sheetName val="lookup"/>
      <sheetName val="AS"/>
      <sheetName val="WIP"/>
      <sheetName val="전문품의"/>
      <sheetName val="자동제어"/>
      <sheetName val="design load"/>
      <sheetName val="working load at the btm ft."/>
      <sheetName val="stability check"/>
      <sheetName val="Proposal"/>
      <sheetName val="배수장공사비명세서"/>
      <sheetName val="안전시설(수ˑ_x0000_"/>
      <sheetName val="내촌육교방음벽수량집계표"/>
      <sheetName val="5.공종별예산내역서"/>
      <sheetName val="ADM-VP-01"/>
      <sheetName val="6,000"/>
      <sheetName val="단 부"/>
      <sheetName val="차드1"/>
      <sheetName val="산출서양식01"/>
      <sheetName val="당정동경상이수"/>
      <sheetName val="당정동공통이수"/>
      <sheetName val="Exchange Rate"/>
      <sheetName val="품의서(TL)"/>
      <sheetName val="하조서"/>
      <sheetName val="マージン"/>
      <sheetName val="평면도"/>
      <sheetName val="가압장구체수량산출서"/>
      <sheetName val=",2"/>
      <sheetName val="경제지표"/>
      <sheetName val="입찰내역서"/>
      <sheetName val="Unit 111"/>
      <sheetName val="감액총괄표"/>
      <sheetName val="설비2차"/>
      <sheetName val="배수통관(좌)"/>
      <sheetName val="Direction projet"/>
      <sheetName val="WORKER"/>
      <sheetName val="2000년하반기"/>
      <sheetName val="THEME CODE"/>
      <sheetName val="CR CODE"/>
      <sheetName val="부서CODE"/>
      <sheetName val="TOP"/>
      <sheetName val="TYPE"/>
      <sheetName val="부대공집계표"/>
      <sheetName val="TDTKP"/>
      <sheetName val="DK-KH"/>
      <sheetName val="가설공사비"/>
      <sheetName val="REDUCER"/>
      <sheetName val="WE'T"/>
      <sheetName val="암거 제원표"/>
      <sheetName val="도로"/>
      <sheetName val="유입부 (2)"/>
      <sheetName val="용수지선토적"/>
      <sheetName val="교사기준면적(초)"/>
      <sheetName val="기본사항"/>
      <sheetName val="청주-교대(A1)"/>
      <sheetName val="건축일"/>
      <sheetName val="완성주택"/>
      <sheetName val="중동상가"/>
      <sheetName val="산1"/>
      <sheetName val="산출근거목록"/>
      <sheetName val="일대목록"/>
      <sheetName val="회사정보"/>
      <sheetName val="상부수량"/>
      <sheetName val="적용단가"/>
      <sheetName val="비교표"/>
      <sheetName val="갑지1"/>
      <sheetName val="실행내역서 "/>
      <sheetName val="일위대가표목록"/>
      <sheetName val="기계경비목록1"/>
      <sheetName val="수량산근"/>
      <sheetName val="R15"/>
      <sheetName val="ㄱ"/>
      <sheetName val="빌딩 안내"/>
      <sheetName val="CB"/>
      <sheetName val="노무비지급명세"/>
      <sheetName val="수주추정"/>
      <sheetName val="오수토공"/>
      <sheetName val="경상"/>
      <sheetName val="15 문제점"/>
      <sheetName val="말고개터널조명전압강하"/>
      <sheetName val="물가"/>
      <sheetName val="측량요율"/>
      <sheetName val="Cost vs. Invoice (2)"/>
      <sheetName val="1~9 하중계산"/>
      <sheetName val="콤보DATA"/>
      <sheetName val="장비비"/>
      <sheetName val="시설물단가표"/>
      <sheetName val="노무비단가표"/>
      <sheetName val="부표총괄"/>
      <sheetName val="모래기초 (2)"/>
      <sheetName val="1호구조물"/>
      <sheetName val="시중노임(공사)"/>
      <sheetName val="※참고자료※"/>
      <sheetName val="KP1590_E"/>
      <sheetName val="WIND-EQ"/>
      <sheetName val="Table"/>
      <sheetName val="기초입력"/>
      <sheetName val="Data &amp; Result"/>
      <sheetName val="WORK-VOL"/>
      <sheetName val="금긋기 및 절단"/>
      <sheetName val="name"/>
      <sheetName val="steam table"/>
      <sheetName val="견적기준"/>
      <sheetName val="BOX 설계"/>
      <sheetName val="AGLBP"/>
      <sheetName val="Summary Sheets"/>
      <sheetName val="TIE-INS"/>
      <sheetName val="MATERIALS_masterlist"/>
      <sheetName val="member design"/>
      <sheetName val="soil bearing check"/>
      <sheetName val="Est-scaf"/>
      <sheetName val="footing"/>
      <sheetName val="Shipping Cost"/>
      <sheetName val="TRANSPORTATION COST"/>
      <sheetName val="معد .ث"/>
      <sheetName val="SELL-SUMM-COST"/>
      <sheetName val="CIV-DWG-ADA"/>
      <sheetName val="CIV-DOC-ADA"/>
      <sheetName val="TO  MEST"/>
      <sheetName val="Look-Up"/>
      <sheetName val="CAL."/>
      <sheetName val="Graph_(LGEN)1"/>
      <sheetName val="선적schedule_(2)1"/>
      <sheetName val="Data_&amp;_Result"/>
      <sheetName val="Summary_Sheets"/>
      <sheetName val="steam_table"/>
      <sheetName val="member_design"/>
      <sheetName val="working_load_at_the_btm_ft_"/>
      <sheetName val="soil_bearing_check"/>
      <sheetName val="Shipping_Cost"/>
      <sheetName val="TRANSPORTATION_COST"/>
      <sheetName val="معد__ث"/>
      <sheetName val="TO__MEST"/>
      <sheetName val="見積総括表"/>
      <sheetName val="纏め表"/>
      <sheetName val="初期値設定"/>
      <sheetName val="Coversheet"/>
      <sheetName val="2.fdn design"/>
      <sheetName val="PBS"/>
      <sheetName val="ATTFLG"/>
      <sheetName val="BOLTUP"/>
      <sheetName val="KGFLANGE"/>
      <sheetName val="KGELBOW2"/>
      <sheetName val="KGMCS"/>
      <sheetName val="KGVALVE"/>
      <sheetName val="shphdlelb"/>
      <sheetName val="SHPHDL"/>
      <sheetName val="SPLEREC"/>
      <sheetName val="fldhdlelb"/>
      <sheetName val="VLVHDL"/>
      <sheetName val="CUT2BVLWLD"/>
      <sheetName val="inter"/>
      <sheetName val="MATERIALS"/>
      <sheetName val="ind.prop."/>
      <sheetName val="PROCESS"/>
      <sheetName val="64164"/>
      <sheetName val="차이내역"/>
      <sheetName val="공사품의서"/>
      <sheetName val="h-013211-2"/>
      <sheetName val="BEAM"/>
      <sheetName val="Main"/>
      <sheetName val="급여등록"/>
      <sheetName val="사원명부"/>
      <sheetName val="eq_data"/>
      <sheetName val="Resource Summary"/>
      <sheetName val="labor"/>
      <sheetName val="REINF."/>
      <sheetName val="SKETCH"/>
      <sheetName val="LOADS"/>
      <sheetName val="RFP005"/>
      <sheetName val="RFP007"/>
      <sheetName val="RFP006"/>
      <sheetName val="RFP009"/>
      <sheetName val="CostDB"/>
      <sheetName val="ANALYSER"/>
      <sheetName val="FWBS7000,8000"/>
      <sheetName val="MINA BM"/>
      <sheetName val="LINE_LIST"/>
      <sheetName val="AHU집계"/>
      <sheetName val="공조기휀"/>
      <sheetName val="공조기"/>
      <sheetName val="영업소실적"/>
      <sheetName val="함수"/>
      <sheetName val="계획집계"/>
      <sheetName val="RENUN"/>
      <sheetName val="도기류"/>
      <sheetName val="주빔의_설계"/>
      <sheetName val="뜃맟뭁돽띿맟?-BLDG"/>
      <sheetName val="기산 철근계"/>
      <sheetName val="토적기초자료(x)"/>
      <sheetName val="GCC"/>
      <sheetName val="관로부문"/>
      <sheetName val="관급_File"/>
      <sheetName val="산출근거#2-3"/>
      <sheetName val="공사내역(2003년)"/>
      <sheetName val="토공유동표"/>
      <sheetName val="작성"/>
      <sheetName val="정산입력"/>
      <sheetName val="기본입력표"/>
      <sheetName val="3-구교-오리지날"/>
      <sheetName val="관로공표지"/>
      <sheetName val="90.03실행 "/>
      <sheetName val="04 건축"/>
      <sheetName val="설계서(동안동)"/>
      <sheetName val="신봉개별지장물조사서양식"/>
      <sheetName val="지장물사진"/>
      <sheetName val="단자차입일별"/>
      <sheetName val="콤보박스와 리스트박스의 연결"/>
      <sheetName val="KMT물량"/>
      <sheetName val="변동률산출"/>
      <sheetName val="Id"/>
      <sheetName val="3.PT개발계획"/>
      <sheetName val="교사기준_x0000__x0000__x0005__x0000_풠┃"/>
      <sheetName val="토목勘_x0010_"/>
      <sheetName val="재료값"/>
      <sheetName val="낙차공집계(총괄)"/>
      <sheetName val="직접시공"/>
      <sheetName val="암거날개벽"/>
      <sheetName val="지장물_x0005__x0000_"/>
      <sheetName val="교대(A1-A2ၒ"/>
      <sheetName val="14공제"/>
      <sheetName val="6맨홀H"/>
      <sheetName val="시멘트,모래,자갈"/>
      <sheetName val="기성"/>
      <sheetName val="주차구획선수량"/>
      <sheetName val="CCTV조사(L15)"/>
      <sheetName val="Mc1"/>
      <sheetName val="단재적표"/>
      <sheetName val="고분"/>
      <sheetName val="3.설계설명서"/>
      <sheetName val="목록1"/>
      <sheetName val="공사개요 (2)"/>
      <sheetName val="bm(CIcab_x0000__x0000__x0000_"/>
      <sheetName val="Sheet10"/>
      <sheetName val="철근총괄"/>
      <sheetName val="난간벽단위"/>
      <sheetName val="3M"/>
      <sheetName val="구간별관경"/>
      <sheetName val="룡전상부"/>
      <sheetName val="과속방지턱위치조서"/>
      <sheetName val="연부97-1"/>
      <sheetName val="인건_x0005__x0000_"/>
      <sheetName val="화해(함평)"/>
      <sheetName val="화해(장성)"/>
      <sheetName val="1_설계조건1"/>
      <sheetName val="8_PILE__(돌출)1"/>
      <sheetName val="중기조종사_단위단가1"/>
      <sheetName val="아파트_내역1"/>
      <sheetName val="6-1__관개량조서1"/>
      <sheetName val="Cost_bd-&quot;A&quot;1"/>
      <sheetName val="3_골재원검토의견서_갑지"/>
      <sheetName val="5_모델링1"/>
      <sheetName val="5_배수관로1"/>
      <sheetName val="3_2_3차처리시설1"/>
      <sheetName val="5_소재1"/>
      <sheetName val="할증_"/>
      <sheetName val="단가조사서_(2)"/>
      <sheetName val="원수조_거푸집"/>
      <sheetName val="원수조_기타"/>
      <sheetName val="CRUDE_RE-bar"/>
      <sheetName val="crude_SLAB_RE-bar"/>
      <sheetName val="화재_탐지_설비"/>
      <sheetName val="RING_WALL"/>
      <sheetName val="guard(mac) 㣬ǚ"/>
      <sheetName val="일위대가_11"/>
      <sheetName val="2_대외공문"/>
      <sheetName val="사__업__비__수__지__예__산__서"/>
      <sheetName val="4_장비손료"/>
      <sheetName val="guard(mac)_㣬ǚ"/>
      <sheetName val="하수관로_포장철거_및_복구_자재_집계표_"/>
      <sheetName val="5_1_단가비교표(분전반)"/>
      <sheetName val="5_2_단가비교표(CCTV,_방송,_주차관제,_타워폴)"/>
      <sheetName val="3__단위내역목록"/>
      <sheetName val="6__인건비"/>
      <sheetName val="시멘트,모래,자갈_및_골재산출표1"/>
      <sheetName val="물푸기량_(관로OA)"/>
      <sheetName val="L형측구깨기_및_복구산출근거"/>
      <sheetName val="11-2_아파트내역"/>
      <sheetName val="광양_3注/颙⿩"/>
      <sheetName val="원가계산서_(2)"/>
      <sheetName val="3_설계예산내역서(예산서)"/>
      <sheetName val="2_예정공정표"/>
      <sheetName val="1_2_1_마루높이결정"/>
      <sheetName val="3_하중계산"/>
      <sheetName val="보차рY"/>
      <sheetName val="노원열병합__건축공사기성내역서"/>
      <sheetName val="DESIGN_CRETERIA1"/>
      <sheetName val="2-1__경관조명_내역총괄표"/>
      <sheetName val="H_PILE수량"/>
      <sheetName val="4_2_1_마루높이_검토"/>
      <sheetName val="입출재고현황_(2)"/>
      <sheetName val="3_바닥판설계"/>
      <sheetName val="7_지층별제원"/>
      <sheetName val="A-8_PD(도로중앙)"/>
      <sheetName val="_고양관재_XLSŝ보차도경계석집계표(종)"/>
      <sheetName val="Items_Listings"/>
      <sheetName val="TYPE-B_평균H"/>
      <sheetName val="산출근거(가설도로_Ԁ怀鍶"/>
      <sheetName val="토_적_표"/>
      <sheetName val="1_재료집계"/>
      <sheetName val="2_토공"/>
      <sheetName val="3_오수관로공"/>
      <sheetName val="터파기표준토공(비포장)_(2)"/>
      <sheetName val="터파기표준토공(콘크리트)_(2)"/>
      <sheetName val="가정하수관토공조서_(2)"/>
      <sheetName val="4_구조물공"/>
      <sheetName val="1)옹벽수량산출(H=2_5)"/>
      <sheetName val="옹벽단위수량(2_5)"/>
      <sheetName val="5_포장공"/>
      <sheetName val="6_부대공"/>
      <sheetName val="7_L형옹벽식측구및기타"/>
      <sheetName val="상호_및_계좌정보_정리건"/>
      <sheetName val="06_일위대가목록"/>
      <sheetName val="소방일위_"/>
      <sheetName val="시멘트_및_골재량산출"/>
      <sheetName val="4_2유효폭의_계산"/>
      <sheetName val="hori__vessel(E-895)"/>
      <sheetName val="Break_Down"/>
      <sheetName val="HOT_공제분"/>
      <sheetName val="OCT_FDN"/>
      <sheetName val="hori__vessel"/>
      <sheetName val="2_설계제원"/>
      <sheetName val="공사비_내역_(가)"/>
      <sheetName val="BACK_DATA"/>
      <sheetName val="표지_(2)"/>
      <sheetName val="지장물닑⿬"/>
      <sheetName val="2000_11월설계내역"/>
      <sheetName val="역T형옹벽(3_0)"/>
      <sheetName val="BSD_(2)"/>
      <sheetName val="내역서_"/>
      <sheetName val="총괄표_"/>
      <sheetName val="000_단가"/>
      <sheetName val="손익분기점_데이터"/>
      <sheetName val="BOX_본체"/>
      <sheetName val="4_말뚝설계"/>
      <sheetName val="기술자료_(광화문)"/>
      <sheetName val="0_단가"/>
      <sheetName val="1차_내역서"/>
      <sheetName val="L형측구재료집계_"/>
      <sheetName val="대3류_"/>
      <sheetName val="산출근거(가설园"/>
      <sheetName val="형식_-_1-2-3"/>
      <sheetName val="표__지"/>
      <sheetName val="기술부_VENDOR_LIST"/>
      <sheetName val="단가_"/>
      <sheetName val="교대(A"/>
      <sheetName val="TH_VL,_NC,_DDHT_Thanhphuoc"/>
      <sheetName val="Project_Management"/>
      <sheetName val="연약지반처리공_(장기주차장)_131007)_xlsx"/>
      <sheetName val="1_토공蔘"/>
      <sheetName val="3_하중산정4_稈(穌"/>
      <sheetName val="3_하중산정4_艨헾"/>
      <sheetName val="3_하중산정4_"/>
      <sheetName val="3_하중산정4_相眼"/>
      <sheetName val="3_하중산정4_瞨7矬"/>
      <sheetName val="3_하중산정4_痘瘜"/>
      <sheetName val="3_하중산정4_臘&quot;헾"/>
      <sheetName val="3_하중산정4_舘5艜"/>
      <sheetName val="3_하중산정4_茈3헾"/>
      <sheetName val="A(Rev_3)"/>
      <sheetName val="96_12"/>
      <sheetName val="Ⅴ-2_공종별내역"/>
      <sheetName val="A_견적"/>
      <sheetName val="허용전류-IEC_DATA"/>
      <sheetName val="5__단면설계"/>
      <sheetName val="1_설계_기준"/>
      <sheetName val="분개내역서_(2000년도_)"/>
      <sheetName val="IMPEADENCE_MAP_취수장"/>
      <sheetName val="[고양관재_XLS][고양관재_XLS]교대(A塀/墌/多"/>
      <sheetName val="[고양관재_XLS]교대(A塀/墌/多"/>
      <sheetName val="귀래_설계_공내역서"/>
      <sheetName val="actua"/>
      <sheetName val="옥외"/>
      <sheetName val="제품별"/>
      <sheetName val="배수장토목공墰_x001b_"/>
      <sheetName val="역T형(H=6.0)柖_x0000__x0000_"/>
      <sheetName val="슬래브일반"/>
      <sheetName val="맨홀토공"/>
      <sheetName val="포장(수량)-관로부"/>
      <sheetName val="02자재"/>
      <sheetName val="개별직종노임단가(2002.5)"/>
      <sheetName val="신규 수주분(사용자 정의)"/>
      <sheetName val="t형"/>
      <sheetName val="선급금신청서"/>
      <sheetName val="출력안함xxx컨테이너이동집계"/>
      <sheetName val="출력안함xxx교통안전시설집계표"/>
      <sheetName val="상세 내역"/>
      <sheetName val="Horizontal Vessel FDN-8"/>
      <sheetName val="Vertical FDN-3"/>
      <sheetName val="3.하중산정4._x0005_"/>
      <sheetName val="지장물_x0005_"/>
      <sheetName val="단가산¿"/>
      <sheetName val="ÀÚÀç´Ü°¡"/>
      <sheetName val="5정거장"/>
      <sheetName val="1-3길내기"/>
      <sheetName val="맨홀집계표"/>
      <sheetName val="단열-자재"/>
      <sheetName val="SUN 2000.2.25. 가격표"/>
      <sheetName val="초驀ʍ飉"/>
      <sheetName val="초_x0005__x0000_"/>
      <sheetName val="초ꮸ⽱_x0005_"/>
      <sheetName val="원형1호맨홀_x0000__x0000_&lt;_x0000_"/>
      <sheetName val="T형옹벽"/>
      <sheetName val="1_토공집계3"/>
      <sheetName val="2_관대집계표3"/>
      <sheetName val="3_구조물공3"/>
      <sheetName val="4_포장공3"/>
      <sheetName val="5_부대공3"/>
      <sheetName val="6_주요자재대3"/>
      <sheetName val="7_폐기물집계3"/>
      <sheetName val="1_토총3"/>
      <sheetName val="2_관로집3"/>
      <sheetName val="3_구조물집계3"/>
      <sheetName val="7_폐기물3"/>
      <sheetName val="총괄집계_3"/>
      <sheetName val="날개벽철근집계_3"/>
      <sheetName val="PVC접합개소_산출서3"/>
      <sheetName val="산출근거(마산,_만천,_가례)3"/>
      <sheetName val="산출근거(가설도로_조성)3"/>
      <sheetName val="산출근거(가설도로_성토다짐)3"/>
      <sheetName val="산출근거(가설도로_살수)3"/>
      <sheetName val="산출근거(가설도로_유지보수)3"/>
      <sheetName val="일위대가(노임수정(완),_자재_및_물린단산수정필요)3"/>
      <sheetName val="시험비_단가3"/>
      <sheetName val="Sheet1_(2)3"/>
      <sheetName val="배수공총괄_집계표(횡)3"/>
      <sheetName val="보차도경계석_조서3"/>
      <sheetName val="맨홀집계표_3"/>
      <sheetName val="전차선로_물량표3"/>
      <sheetName val="1-4-2_관(약)3"/>
      <sheetName val="pe이중벽관_(우수)3"/>
      <sheetName val="인건비_1"/>
      <sheetName val="원가계산_(2)2"/>
      <sheetName val="깨기_총괄2"/>
      <sheetName val="집수정단위수량600_1"/>
      <sheetName val="S_중기사용료1"/>
      <sheetName val="7_PILE__(돌출)1"/>
      <sheetName val="6PILE__(돌출)1"/>
      <sheetName val="전선_및_전선관1"/>
      <sheetName val="준검_내역서1"/>
      <sheetName val="3_공통공사대비1"/>
      <sheetName val="INTRO_1"/>
      <sheetName val="3련_BOX3"/>
      <sheetName val="[고양관재_XLSŝ보차도경계석집계표(종)1"/>
      <sheetName val="공사비_증감_내역서1"/>
      <sheetName val="돌담교_상부수량1"/>
      <sheetName val="3_하중산정4_지지력1"/>
      <sheetName val="소상_&quot;1&quot;1"/>
      <sheetName val="개비온_단위1"/>
      <sheetName val="내역서1999_8최종1"/>
      <sheetName val="2_토목공사1"/>
      <sheetName val="GT_1050x6501"/>
      <sheetName val="A_LINE1"/>
      <sheetName val="데크수량집계표_(3)1"/>
      <sheetName val="접합_및_부설_1"/>
      <sheetName val="I_설계조건1"/>
      <sheetName val="3BL공동구_수량1"/>
      <sheetName val="개별직종노임단가(2003_9)1"/>
      <sheetName val="총괄_내역서1"/>
      <sheetName val="2_고용보험료산출근거1"/>
      <sheetName val="조도계산서_(도서)1"/>
      <sheetName val="경__비_1"/>
      <sheetName val="토공(우물통,기타)_1"/>
      <sheetName val="단가_및_재료비1"/>
      <sheetName val="노무비_근거1"/>
      <sheetName val="1_설계기준1"/>
      <sheetName val="기종별_합계1"/>
      <sheetName val="플랜트_설치1"/>
      <sheetName val="간지_(세)1"/>
      <sheetName val="5_2_6~7공사요율1"/>
      <sheetName val="조정금액결과표_(차수별)1"/>
      <sheetName val="1_우편집중내역서1"/>
      <sheetName val="효성CB_1P기초1"/>
      <sheetName val="Site_Expenses1"/>
      <sheetName val="배수공_주요자재_집계표1"/>
      <sheetName val="G_R300경비1"/>
      <sheetName val="ITB_COST1"/>
      <sheetName val="횡_연장1"/>
      <sheetName val="단면_(2)1"/>
      <sheetName val="CT_1"/>
      <sheetName val="공사_총괄_내역서1"/>
      <sheetName val="_상부공통집계(총괄)1"/>
      <sheetName val="우수총괄표_(2)1"/>
      <sheetName val="1_수인터널1"/>
      <sheetName val="STEEL_BOX_단면설계(SEC_8)1"/>
      <sheetName val="토공_total3"/>
      <sheetName val="설_계3"/>
      <sheetName val="5_정산서3"/>
      <sheetName val="L형_옹벽3"/>
      <sheetName val="8_석축단위(H=1_5M)3"/>
      <sheetName val="기초입력_DATA3"/>
      <sheetName val="인건비_2"/>
      <sheetName val="원가계산_(2)3"/>
      <sheetName val="깨기_총괄3"/>
      <sheetName val="중기조종사_단위단가2"/>
      <sheetName val="아파트_내역2"/>
      <sheetName val="8_PILE__(돌출)2"/>
      <sheetName val="노임단가(2009_상)2"/>
      <sheetName val="10_1_중기기초단가2"/>
      <sheetName val="집수정단위수량600_2"/>
      <sheetName val="S_중기사용료2"/>
      <sheetName val="7_PILE__(돌출)2"/>
      <sheetName val="6PILE__(돌출)2"/>
      <sheetName val="전선_및_전선관2"/>
      <sheetName val="Cost_bd-&quot;A&quot;2"/>
      <sheetName val="5_배수관로2"/>
      <sheetName val="준검_내역서2"/>
      <sheetName val="chart_update2"/>
      <sheetName val="Sheet3_(2)2"/>
      <sheetName val="3_2_3차처리시설2"/>
      <sheetName val="3_공통공사대비2"/>
      <sheetName val="INTRO_2"/>
      <sheetName val="[고양관재_XLSŝ보차도경계석집계표(종)2"/>
      <sheetName val="공사비_증감_내역서2"/>
      <sheetName val="돌담교_상부수량2"/>
      <sheetName val="3_하중산정4_지지력2"/>
      <sheetName val="6-1__관개량조서2"/>
      <sheetName val="소상_&quot;1&quot;2"/>
      <sheetName val="개비온_단위2"/>
      <sheetName val="내역서1999_8최종2"/>
      <sheetName val="2_토목공사2"/>
      <sheetName val="GT_1050x6502"/>
      <sheetName val="A_LINE2"/>
      <sheetName val="접합_및_부설_2"/>
      <sheetName val="I_설계조건2"/>
      <sheetName val="Graph_(LGEN)2"/>
      <sheetName val="선적schedule_(2)2"/>
      <sheetName val="3BL공동구_수량2"/>
      <sheetName val="개별직종노임단가(2003_9)2"/>
      <sheetName val="2_고용보험료산출근거2"/>
      <sheetName val="계장_품셈표2"/>
      <sheetName val="조도계산서_(도서)2"/>
      <sheetName val="경__비_2"/>
      <sheetName val="토공(우물통,기타)_2"/>
      <sheetName val="단가_및_재료비2"/>
      <sheetName val="노무비_근거2"/>
      <sheetName val="1_설계기준2"/>
      <sheetName val="기종별_합계2"/>
      <sheetName val="플랜트_설치2"/>
      <sheetName val="간지_(세)2"/>
      <sheetName val="5_2_6~7공사요율2"/>
      <sheetName val="조정금액결과표_(차수별)2"/>
      <sheetName val="1_우편집중내역서2"/>
      <sheetName val="효성CB_1P기초2"/>
      <sheetName val="Site_Expenses2"/>
      <sheetName val="5_소재2"/>
      <sheetName val="배수공_주요자재_집계표2"/>
      <sheetName val="G_R300경비2"/>
      <sheetName val="ITB_COST2"/>
      <sheetName val="횡_연장2"/>
      <sheetName val="CT_2"/>
      <sheetName val="공사_총괄_내역서2"/>
      <sheetName val="_상부공통집계(총괄)2"/>
      <sheetName val="우수총괄표_(2)2"/>
      <sheetName val="1_수인터널2"/>
      <sheetName val="STEEL_BOX_단면설계(SEC_8)2"/>
      <sheetName val="MOTOR3"/>
      <sheetName val="평가데_x0000__x0000_"/>
      <sheetName val="공사현황"/>
      <sheetName val="VENDOR LIST"/>
      <sheetName val="명단"/>
      <sheetName val="하수실행"/>
      <sheetName val="토량운반계ԯ"/>
      <sheetName val="단가산출근거(1)"/>
      <sheetName val="국민연금"/>
      <sheetName val="신규육상(1월)"/>
      <sheetName val="일위Ï_x0000_"/>
      <sheetName val="[고양관재.XLS]A__CIVIL_EXCLE_DAT__6"/>
      <sheetName val="[고양관재.XLS]A__CIVIL_EXCLE_DAT__5"/>
      <sheetName val="신호등일위대_x0000_"/>
      <sheetName val="노면표시1"/>
      <sheetName val="중간부"/>
      <sheetName val="한강운반Ԁ"/>
      <sheetName val="제원표"/>
      <sheetName val="NS6BOQ"/>
      <sheetName val="back-data"/>
      <sheetName val="견적의뢰서"/>
      <sheetName val="청주(철골발주의뢰서)"/>
      <sheetName val="일반수량집계"/>
      <sheetName val="기자재수량"/>
      <sheetName val="노.표-조"/>
      <sheetName val="SLAB&quot;1豀"/>
      <sheetName val="SLAB&quot;1退"/>
      <sheetName val="SLAB&quot;1贀"/>
      <sheetName val="SLAB&quot;1軰"/>
      <sheetName val="1-4-2_관(耀᫜"/>
      <sheetName val="남_x0000_"/>
      <sheetName val="경영계획1월"/>
      <sheetName val="산출근거(가설도_x0000_鵼Ȑ_x0000__x0000_"/>
      <sheetName val="CIVIL"/>
    </sheetNames>
    <sheetDataSet>
      <sheetData sheetId="0" refreshError="1">
        <row r="24">
          <cell r="B24" t="str">
            <v>수평곡관</v>
          </cell>
          <cell r="E24">
            <v>10</v>
          </cell>
        </row>
        <row r="25">
          <cell r="E25">
            <v>12</v>
          </cell>
        </row>
        <row r="26">
          <cell r="E26">
            <v>17</v>
          </cell>
        </row>
        <row r="27">
          <cell r="E27">
            <v>20</v>
          </cell>
        </row>
        <row r="28">
          <cell r="E28">
            <v>4</v>
          </cell>
        </row>
        <row r="29">
          <cell r="E29">
            <v>5</v>
          </cell>
        </row>
        <row r="30">
          <cell r="E30">
            <v>5</v>
          </cell>
        </row>
        <row r="31">
          <cell r="E31">
            <v>5</v>
          </cell>
        </row>
        <row r="32">
          <cell r="E32">
            <v>4</v>
          </cell>
        </row>
        <row r="33">
          <cell r="E33">
            <v>6</v>
          </cell>
        </row>
        <row r="34">
          <cell r="E34">
            <v>5</v>
          </cell>
        </row>
        <row r="35">
          <cell r="E35">
            <v>55</v>
          </cell>
        </row>
        <row r="36">
          <cell r="E36">
            <v>5</v>
          </cell>
        </row>
        <row r="37">
          <cell r="E37">
            <v>5</v>
          </cell>
        </row>
        <row r="38">
          <cell r="E38">
            <v>6</v>
          </cell>
        </row>
        <row r="39">
          <cell r="E39">
            <v>4</v>
          </cell>
        </row>
        <row r="40">
          <cell r="E40">
            <v>5</v>
          </cell>
        </row>
        <row r="41">
          <cell r="E41">
            <v>8</v>
          </cell>
        </row>
        <row r="42">
          <cell r="E42">
            <v>9</v>
          </cell>
        </row>
        <row r="43">
          <cell r="E43">
            <v>10</v>
          </cell>
        </row>
        <row r="44">
          <cell r="E44">
            <v>12</v>
          </cell>
        </row>
        <row r="45">
          <cell r="E45">
            <v>18</v>
          </cell>
        </row>
        <row r="46">
          <cell r="E46">
            <v>25</v>
          </cell>
        </row>
        <row r="47">
          <cell r="E47">
            <v>34</v>
          </cell>
        </row>
        <row r="48">
          <cell r="E48">
            <v>7.9</v>
          </cell>
        </row>
        <row r="49">
          <cell r="E49">
            <v>9.6</v>
          </cell>
        </row>
        <row r="50">
          <cell r="E50">
            <v>15.6</v>
          </cell>
        </row>
        <row r="51">
          <cell r="E51">
            <v>22.5</v>
          </cell>
        </row>
        <row r="52">
          <cell r="E52">
            <v>31.5</v>
          </cell>
        </row>
        <row r="53">
          <cell r="E53">
            <v>41.5</v>
          </cell>
        </row>
        <row r="54">
          <cell r="E54">
            <v>42</v>
          </cell>
        </row>
        <row r="55">
          <cell r="E55">
            <v>50</v>
          </cell>
        </row>
        <row r="56">
          <cell r="E56">
            <v>90</v>
          </cell>
        </row>
        <row r="57">
          <cell r="E57">
            <v>140</v>
          </cell>
        </row>
        <row r="58">
          <cell r="E58">
            <v>280</v>
          </cell>
        </row>
        <row r="59">
          <cell r="E59">
            <v>94</v>
          </cell>
        </row>
        <row r="60">
          <cell r="E60">
            <v>110</v>
          </cell>
        </row>
        <row r="61">
          <cell r="E61">
            <v>13.5</v>
          </cell>
          <cell r="I61" t="str">
            <v>×</v>
          </cell>
        </row>
        <row r="62">
          <cell r="E62">
            <v>16.399999999999999</v>
          </cell>
          <cell r="I62" t="str">
            <v>×</v>
          </cell>
        </row>
        <row r="63">
          <cell r="E63">
            <v>16.399999999999999</v>
          </cell>
          <cell r="I63" t="str">
            <v>×</v>
          </cell>
        </row>
        <row r="64">
          <cell r="E64">
            <v>16.399999999999999</v>
          </cell>
          <cell r="I64" t="str">
            <v>×</v>
          </cell>
        </row>
        <row r="65">
          <cell r="E65">
            <v>16.399999999999999</v>
          </cell>
          <cell r="I65" t="str">
            <v>×</v>
          </cell>
        </row>
        <row r="66">
          <cell r="E66">
            <v>16.399999999999999</v>
          </cell>
          <cell r="I66" t="str">
            <v>×</v>
          </cell>
        </row>
        <row r="67">
          <cell r="E67">
            <v>16.399999999999999</v>
          </cell>
          <cell r="I67" t="str">
            <v>×</v>
          </cell>
        </row>
        <row r="68">
          <cell r="E68">
            <v>16.399999999999999</v>
          </cell>
          <cell r="I68" t="str">
            <v>×</v>
          </cell>
        </row>
        <row r="69">
          <cell r="E69">
            <v>21</v>
          </cell>
          <cell r="I69" t="str">
            <v>×</v>
          </cell>
        </row>
        <row r="70">
          <cell r="E70">
            <v>25.3</v>
          </cell>
          <cell r="I70" t="str">
            <v>×</v>
          </cell>
        </row>
        <row r="71">
          <cell r="E71">
            <v>33.799999999999997</v>
          </cell>
          <cell r="I71" t="str">
            <v>×</v>
          </cell>
        </row>
        <row r="72">
          <cell r="E72">
            <v>44.3</v>
          </cell>
          <cell r="I72" t="str">
            <v>×</v>
          </cell>
        </row>
        <row r="73">
          <cell r="E73">
            <v>56.3</v>
          </cell>
          <cell r="I73" t="str">
            <v>×</v>
          </cell>
        </row>
        <row r="74">
          <cell r="E74">
            <v>69.599999999999994</v>
          </cell>
          <cell r="I74" t="str">
            <v>×</v>
          </cell>
        </row>
        <row r="75">
          <cell r="E75">
            <v>83.7</v>
          </cell>
          <cell r="I75" t="str">
            <v>×</v>
          </cell>
        </row>
        <row r="76">
          <cell r="E76">
            <v>98.5</v>
          </cell>
          <cell r="I76" t="str">
            <v>×</v>
          </cell>
        </row>
        <row r="77">
          <cell r="E77">
            <v>115.6</v>
          </cell>
          <cell r="I77" t="str">
            <v>×</v>
          </cell>
        </row>
        <row r="78">
          <cell r="E78">
            <v>152</v>
          </cell>
          <cell r="I78" t="str">
            <v>×</v>
          </cell>
        </row>
        <row r="79">
          <cell r="E79">
            <v>193</v>
          </cell>
          <cell r="I79" t="str">
            <v>×</v>
          </cell>
        </row>
        <row r="80">
          <cell r="E80">
            <v>238.7</v>
          </cell>
          <cell r="I80" t="str">
            <v>×</v>
          </cell>
        </row>
        <row r="81">
          <cell r="E81">
            <v>288.7</v>
          </cell>
          <cell r="I81" t="str">
            <v>×</v>
          </cell>
        </row>
        <row r="82">
          <cell r="E82">
            <v>343.2</v>
          </cell>
          <cell r="I82" t="str">
            <v>×</v>
          </cell>
        </row>
        <row r="83">
          <cell r="E83">
            <v>399.5</v>
          </cell>
          <cell r="I83" t="str">
            <v>×</v>
          </cell>
        </row>
        <row r="84">
          <cell r="E84">
            <v>465.9</v>
          </cell>
          <cell r="I84" t="str">
            <v>×</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24">
          <cell r="B24" t="str">
            <v>수평곡관</v>
          </cell>
        </row>
      </sheetData>
      <sheetData sheetId="18">
        <row r="24">
          <cell r="B24" t="str">
            <v>수평곡관</v>
          </cell>
        </row>
      </sheetData>
      <sheetData sheetId="19">
        <row r="24">
          <cell r="B24" t="str">
            <v>수평곡관</v>
          </cell>
        </row>
      </sheetData>
      <sheetData sheetId="20">
        <row r="24">
          <cell r="B24" t="str">
            <v>수평곡관</v>
          </cell>
        </row>
      </sheetData>
      <sheetData sheetId="21">
        <row r="24">
          <cell r="B24" t="str">
            <v>수평곡관</v>
          </cell>
        </row>
      </sheetData>
      <sheetData sheetId="22">
        <row r="24">
          <cell r="B24" t="str">
            <v>수평곡관</v>
          </cell>
        </row>
      </sheetData>
      <sheetData sheetId="23">
        <row r="24">
          <cell r="B24" t="str">
            <v>수평곡관</v>
          </cell>
        </row>
      </sheetData>
      <sheetData sheetId="24">
        <row r="24">
          <cell r="B24" t="str">
            <v>수평곡관</v>
          </cell>
        </row>
      </sheetData>
      <sheetData sheetId="25">
        <row r="24">
          <cell r="B24" t="str">
            <v>수평곡관</v>
          </cell>
        </row>
      </sheetData>
      <sheetData sheetId="26">
        <row r="24">
          <cell r="B24" t="str">
            <v>수평곡관</v>
          </cell>
        </row>
      </sheetData>
      <sheetData sheetId="27">
        <row r="24">
          <cell r="B24" t="str">
            <v>수평곡관</v>
          </cell>
        </row>
      </sheetData>
      <sheetData sheetId="28">
        <row r="24">
          <cell r="B24" t="str">
            <v>수평곡관</v>
          </cell>
        </row>
      </sheetData>
      <sheetData sheetId="29">
        <row r="24">
          <cell r="B24" t="str">
            <v>수평곡관</v>
          </cell>
        </row>
      </sheetData>
      <sheetData sheetId="30">
        <row r="24">
          <cell r="B24" t="str">
            <v>수평곡관</v>
          </cell>
        </row>
      </sheetData>
      <sheetData sheetId="31">
        <row r="24">
          <cell r="B24" t="str">
            <v>수평곡관</v>
          </cell>
        </row>
      </sheetData>
      <sheetData sheetId="32">
        <row r="24">
          <cell r="B24" t="str">
            <v>수평곡관</v>
          </cell>
        </row>
      </sheetData>
      <sheetData sheetId="33">
        <row r="24">
          <cell r="B24" t="str">
            <v>수평곡관</v>
          </cell>
        </row>
      </sheetData>
      <sheetData sheetId="34">
        <row r="24">
          <cell r="B24" t="str">
            <v>수평곡관</v>
          </cell>
        </row>
      </sheetData>
      <sheetData sheetId="35">
        <row r="24">
          <cell r="B24" t="str">
            <v>수평곡관</v>
          </cell>
        </row>
      </sheetData>
      <sheetData sheetId="36" refreshError="1"/>
      <sheetData sheetId="37" refreshError="1"/>
      <sheetData sheetId="38" refreshError="1"/>
      <sheetData sheetId="39">
        <row r="24">
          <cell r="B24" t="str">
            <v>수평곡관</v>
          </cell>
        </row>
      </sheetData>
      <sheetData sheetId="40">
        <row r="24">
          <cell r="B24" t="str">
            <v>수평곡관</v>
          </cell>
        </row>
      </sheetData>
      <sheetData sheetId="41">
        <row r="24">
          <cell r="B24" t="str">
            <v>수평곡관</v>
          </cell>
        </row>
      </sheetData>
      <sheetData sheetId="42">
        <row r="24">
          <cell r="B24" t="str">
            <v>수평곡관</v>
          </cell>
        </row>
      </sheetData>
      <sheetData sheetId="43">
        <row r="24">
          <cell r="B24" t="str">
            <v>수평곡관</v>
          </cell>
        </row>
      </sheetData>
      <sheetData sheetId="44">
        <row r="24">
          <cell r="B24" t="str">
            <v>수평곡관</v>
          </cell>
        </row>
      </sheetData>
      <sheetData sheetId="45">
        <row r="24">
          <cell r="B24" t="str">
            <v>수평곡관</v>
          </cell>
        </row>
      </sheetData>
      <sheetData sheetId="46">
        <row r="24">
          <cell r="B24" t="str">
            <v>수평곡관</v>
          </cell>
        </row>
      </sheetData>
      <sheetData sheetId="47">
        <row r="24">
          <cell r="B24" t="str">
            <v>수평곡관</v>
          </cell>
        </row>
      </sheetData>
      <sheetData sheetId="48">
        <row r="24">
          <cell r="B24" t="str">
            <v>수평곡관</v>
          </cell>
        </row>
      </sheetData>
      <sheetData sheetId="49">
        <row r="24">
          <cell r="B24" t="str">
            <v>수평곡관</v>
          </cell>
        </row>
      </sheetData>
      <sheetData sheetId="50">
        <row r="24">
          <cell r="B24" t="str">
            <v>수평곡관</v>
          </cell>
        </row>
      </sheetData>
      <sheetData sheetId="51">
        <row r="24">
          <cell r="B24" t="str">
            <v>수평곡관</v>
          </cell>
        </row>
      </sheetData>
      <sheetData sheetId="52">
        <row r="24">
          <cell r="B24" t="str">
            <v>수평곡관</v>
          </cell>
        </row>
      </sheetData>
      <sheetData sheetId="53">
        <row r="24">
          <cell r="B24" t="str">
            <v>수평곡관</v>
          </cell>
        </row>
      </sheetData>
      <sheetData sheetId="54">
        <row r="24">
          <cell r="B24" t="str">
            <v>수평곡관</v>
          </cell>
        </row>
      </sheetData>
      <sheetData sheetId="55">
        <row r="24">
          <cell r="B24" t="str">
            <v>수평곡관</v>
          </cell>
        </row>
      </sheetData>
      <sheetData sheetId="56">
        <row r="24">
          <cell r="B24" t="str">
            <v>수평곡관</v>
          </cell>
        </row>
      </sheetData>
      <sheetData sheetId="57">
        <row r="24">
          <cell r="B24" t="str">
            <v>수평곡관</v>
          </cell>
        </row>
      </sheetData>
      <sheetData sheetId="58">
        <row r="24">
          <cell r="B24" t="str">
            <v>수평곡관</v>
          </cell>
        </row>
      </sheetData>
      <sheetData sheetId="59">
        <row r="24">
          <cell r="B24" t="str">
            <v>수평곡관</v>
          </cell>
        </row>
      </sheetData>
      <sheetData sheetId="60">
        <row r="24">
          <cell r="B24" t="str">
            <v>수평곡관</v>
          </cell>
        </row>
      </sheetData>
      <sheetData sheetId="61">
        <row r="24">
          <cell r="B24" t="str">
            <v>수평곡관</v>
          </cell>
        </row>
      </sheetData>
      <sheetData sheetId="62">
        <row r="24">
          <cell r="B24" t="str">
            <v>수평곡관</v>
          </cell>
        </row>
      </sheetData>
      <sheetData sheetId="63">
        <row r="24">
          <cell r="B24" t="str">
            <v>수평곡관</v>
          </cell>
        </row>
      </sheetData>
      <sheetData sheetId="64">
        <row r="24">
          <cell r="B24" t="str">
            <v>수평곡관</v>
          </cell>
        </row>
      </sheetData>
      <sheetData sheetId="65">
        <row r="24">
          <cell r="B24" t="str">
            <v>수평곡관</v>
          </cell>
        </row>
      </sheetData>
      <sheetData sheetId="66">
        <row r="24">
          <cell r="B24" t="str">
            <v>수평곡관</v>
          </cell>
        </row>
      </sheetData>
      <sheetData sheetId="67">
        <row r="24">
          <cell r="B24" t="str">
            <v>수평곡관</v>
          </cell>
        </row>
      </sheetData>
      <sheetData sheetId="68">
        <row r="24">
          <cell r="B24" t="str">
            <v>수평곡관</v>
          </cell>
        </row>
      </sheetData>
      <sheetData sheetId="69">
        <row r="24">
          <cell r="B24" t="str">
            <v>수평곡관</v>
          </cell>
        </row>
      </sheetData>
      <sheetData sheetId="70">
        <row r="24">
          <cell r="B24" t="str">
            <v>수평곡관</v>
          </cell>
        </row>
      </sheetData>
      <sheetData sheetId="71">
        <row r="24">
          <cell r="B24" t="str">
            <v>수평곡관</v>
          </cell>
        </row>
      </sheetData>
      <sheetData sheetId="72">
        <row r="24">
          <cell r="B24" t="str">
            <v>수평곡관</v>
          </cell>
        </row>
      </sheetData>
      <sheetData sheetId="73">
        <row r="24">
          <cell r="B24" t="str">
            <v>수평곡관</v>
          </cell>
        </row>
      </sheetData>
      <sheetData sheetId="74">
        <row r="24">
          <cell r="B24" t="str">
            <v>수평곡관</v>
          </cell>
        </row>
      </sheetData>
      <sheetData sheetId="75">
        <row r="24">
          <cell r="B24" t="str">
            <v>수평곡관</v>
          </cell>
        </row>
      </sheetData>
      <sheetData sheetId="76">
        <row r="24">
          <cell r="B24" t="str">
            <v>수평곡관</v>
          </cell>
        </row>
      </sheetData>
      <sheetData sheetId="77">
        <row r="24">
          <cell r="B24" t="str">
            <v>수평곡관</v>
          </cell>
        </row>
      </sheetData>
      <sheetData sheetId="78">
        <row r="24">
          <cell r="B24" t="str">
            <v>수평곡관</v>
          </cell>
        </row>
      </sheetData>
      <sheetData sheetId="79">
        <row r="24">
          <cell r="B24" t="str">
            <v>수평곡관</v>
          </cell>
        </row>
      </sheetData>
      <sheetData sheetId="80">
        <row r="24">
          <cell r="B24" t="str">
            <v>수평곡관</v>
          </cell>
        </row>
      </sheetData>
      <sheetData sheetId="81">
        <row r="24">
          <cell r="B24" t="str">
            <v>수평곡관</v>
          </cell>
        </row>
      </sheetData>
      <sheetData sheetId="82">
        <row r="24">
          <cell r="B24" t="str">
            <v>수평곡관</v>
          </cell>
        </row>
      </sheetData>
      <sheetData sheetId="83">
        <row r="24">
          <cell r="B24" t="str">
            <v>수평곡관</v>
          </cell>
        </row>
      </sheetData>
      <sheetData sheetId="84">
        <row r="24">
          <cell r="B24" t="str">
            <v>수평곡관</v>
          </cell>
        </row>
      </sheetData>
      <sheetData sheetId="85" refreshError="1"/>
      <sheetData sheetId="86" refreshError="1"/>
      <sheetData sheetId="87" refreshError="1"/>
      <sheetData sheetId="88" refreshError="1"/>
      <sheetData sheetId="89">
        <row r="24">
          <cell r="B24" t="str">
            <v>수평곡관</v>
          </cell>
        </row>
      </sheetData>
      <sheetData sheetId="90" refreshError="1"/>
      <sheetData sheetId="91" refreshError="1"/>
      <sheetData sheetId="92" refreshError="1"/>
      <sheetData sheetId="93">
        <row r="24">
          <cell r="B24" t="str">
            <v>수평곡관</v>
          </cell>
        </row>
      </sheetData>
      <sheetData sheetId="94">
        <row r="24">
          <cell r="B24" t="str">
            <v>수평곡관</v>
          </cell>
        </row>
      </sheetData>
      <sheetData sheetId="95">
        <row r="24">
          <cell r="B24" t="str">
            <v>수평곡관</v>
          </cell>
        </row>
      </sheetData>
      <sheetData sheetId="96">
        <row r="24">
          <cell r="B24" t="str">
            <v>수평곡관</v>
          </cell>
        </row>
      </sheetData>
      <sheetData sheetId="97">
        <row r="24">
          <cell r="B24" t="str">
            <v>수평곡관</v>
          </cell>
        </row>
      </sheetData>
      <sheetData sheetId="98">
        <row r="24">
          <cell r="B24" t="str">
            <v>수평곡관</v>
          </cell>
        </row>
      </sheetData>
      <sheetData sheetId="99">
        <row r="24">
          <cell r="B24" t="str">
            <v>수평곡관</v>
          </cell>
        </row>
      </sheetData>
      <sheetData sheetId="100">
        <row r="24">
          <cell r="B24" t="str">
            <v>수평곡관</v>
          </cell>
        </row>
      </sheetData>
      <sheetData sheetId="101">
        <row r="24">
          <cell r="B24" t="str">
            <v>수평곡관</v>
          </cell>
        </row>
      </sheetData>
      <sheetData sheetId="102" refreshError="1"/>
      <sheetData sheetId="103">
        <row r="24">
          <cell r="B24" t="str">
            <v>수평곡관</v>
          </cell>
        </row>
      </sheetData>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ow r="24">
          <cell r="B24" t="str">
            <v>수평곡관</v>
          </cell>
        </row>
      </sheetData>
      <sheetData sheetId="129">
        <row r="24">
          <cell r="B24" t="str">
            <v>수평곡관</v>
          </cell>
        </row>
      </sheetData>
      <sheetData sheetId="130">
        <row r="24">
          <cell r="B24" t="str">
            <v>수평곡관</v>
          </cell>
        </row>
      </sheetData>
      <sheetData sheetId="131">
        <row r="24">
          <cell r="B24" t="str">
            <v>수평곡관</v>
          </cell>
        </row>
      </sheetData>
      <sheetData sheetId="132">
        <row r="24">
          <cell r="B24" t="str">
            <v>수평곡관</v>
          </cell>
        </row>
      </sheetData>
      <sheetData sheetId="133">
        <row r="24">
          <cell r="B24" t="str">
            <v>수평곡관</v>
          </cell>
        </row>
      </sheetData>
      <sheetData sheetId="134">
        <row r="24">
          <cell r="B24" t="str">
            <v>수평곡관</v>
          </cell>
        </row>
      </sheetData>
      <sheetData sheetId="135">
        <row r="24">
          <cell r="B24" t="str">
            <v>수평곡관</v>
          </cell>
        </row>
      </sheetData>
      <sheetData sheetId="136" refreshError="1"/>
      <sheetData sheetId="137" refreshError="1"/>
      <sheetData sheetId="138">
        <row r="24">
          <cell r="I24">
            <v>0</v>
          </cell>
        </row>
      </sheetData>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ow r="24">
          <cell r="I24">
            <v>0</v>
          </cell>
        </row>
      </sheetData>
      <sheetData sheetId="152">
        <row r="24">
          <cell r="I24">
            <v>0</v>
          </cell>
        </row>
      </sheetData>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sheetData sheetId="172"/>
      <sheetData sheetId="173"/>
      <sheetData sheetId="174"/>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sheetData sheetId="191"/>
      <sheetData sheetId="192"/>
      <sheetData sheetId="193"/>
      <sheetData sheetId="194" refreshError="1"/>
      <sheetData sheetId="195" refreshError="1"/>
      <sheetData sheetId="196" refreshError="1"/>
      <sheetData sheetId="197"/>
      <sheetData sheetId="198"/>
      <sheetData sheetId="199" refreshError="1"/>
      <sheetData sheetId="200"/>
      <sheetData sheetId="201" refreshError="1"/>
      <sheetData sheetId="202" refreshError="1"/>
      <sheetData sheetId="203">
        <row r="24">
          <cell r="I24">
            <v>0</v>
          </cell>
        </row>
      </sheetData>
      <sheetData sheetId="204">
        <row r="24">
          <cell r="I24">
            <v>0</v>
          </cell>
        </row>
      </sheetData>
      <sheetData sheetId="205">
        <row r="24">
          <cell r="I24">
            <v>0</v>
          </cell>
        </row>
      </sheetData>
      <sheetData sheetId="206">
        <row r="24">
          <cell r="I24">
            <v>0</v>
          </cell>
        </row>
      </sheetData>
      <sheetData sheetId="207">
        <row r="24">
          <cell r="I24">
            <v>0</v>
          </cell>
        </row>
      </sheetData>
      <sheetData sheetId="208">
        <row r="24">
          <cell r="I24">
            <v>0</v>
          </cell>
        </row>
      </sheetData>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ow r="24">
          <cell r="I24">
            <v>0</v>
          </cell>
        </row>
      </sheetData>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sheetData sheetId="455"/>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sheetData sheetId="577" refreshError="1"/>
      <sheetData sheetId="578" refreshError="1"/>
      <sheetData sheetId="579" refreshError="1"/>
      <sheetData sheetId="580" refreshError="1"/>
      <sheetData sheetId="581" refreshError="1"/>
      <sheetData sheetId="582" refreshError="1"/>
      <sheetData sheetId="583"/>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sheetData sheetId="627"/>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sheetData sheetId="952"/>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sheetData sheetId="1251"/>
      <sheetData sheetId="1252"/>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sheetData sheetId="1328" refreshError="1"/>
      <sheetData sheetId="1329" refreshError="1"/>
      <sheetData sheetId="1330" refreshError="1"/>
      <sheetData sheetId="1331" refreshError="1"/>
      <sheetData sheetId="1332"/>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sheetData sheetId="2219"/>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sheetData sheetId="2382" refreshError="1"/>
      <sheetData sheetId="2383" refreshError="1"/>
      <sheetData sheetId="2384"/>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sheetData sheetId="2538" refreshError="1"/>
      <sheetData sheetId="2539" refreshError="1"/>
      <sheetData sheetId="2540" refreshError="1"/>
      <sheetData sheetId="2541" refreshError="1"/>
      <sheetData sheetId="2542"/>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sheetData sheetId="2588"/>
      <sheetData sheetId="2589" refreshError="1"/>
      <sheetData sheetId="2590" refreshError="1"/>
      <sheetData sheetId="2591" refreshError="1"/>
      <sheetData sheetId="2592" refreshError="1"/>
      <sheetData sheetId="2593">
        <row r="24">
          <cell r="I24">
            <v>0</v>
          </cell>
        </row>
      </sheetData>
      <sheetData sheetId="2594">
        <row r="24">
          <cell r="I24">
            <v>0</v>
          </cell>
        </row>
      </sheetData>
      <sheetData sheetId="2595" refreshError="1"/>
      <sheetData sheetId="2596" refreshError="1"/>
      <sheetData sheetId="2597" refreshError="1"/>
      <sheetData sheetId="2598" refreshError="1"/>
      <sheetData sheetId="2599">
        <row r="24">
          <cell r="B24" t="str">
            <v>수평곡관</v>
          </cell>
        </row>
      </sheetData>
      <sheetData sheetId="2600">
        <row r="24">
          <cell r="B24" t="str">
            <v>수평곡관</v>
          </cell>
        </row>
      </sheetData>
      <sheetData sheetId="2601">
        <row r="24">
          <cell r="I24">
            <v>0</v>
          </cell>
        </row>
      </sheetData>
      <sheetData sheetId="2602">
        <row r="24">
          <cell r="B24" t="str">
            <v>수평곡관</v>
          </cell>
        </row>
      </sheetData>
      <sheetData sheetId="2603">
        <row r="24">
          <cell r="B24" t="str">
            <v>수평곡관</v>
          </cell>
        </row>
      </sheetData>
      <sheetData sheetId="2604">
        <row r="24">
          <cell r="B24" t="str">
            <v>수평곡관</v>
          </cell>
        </row>
      </sheetData>
      <sheetData sheetId="2605">
        <row r="24">
          <cell r="I24">
            <v>0</v>
          </cell>
        </row>
      </sheetData>
      <sheetData sheetId="2606">
        <row r="24">
          <cell r="I24">
            <v>0</v>
          </cell>
        </row>
      </sheetData>
      <sheetData sheetId="2607">
        <row r="24">
          <cell r="I24">
            <v>0</v>
          </cell>
        </row>
      </sheetData>
      <sheetData sheetId="2608">
        <row r="24">
          <cell r="I24">
            <v>0</v>
          </cell>
        </row>
      </sheetData>
      <sheetData sheetId="2609">
        <row r="24">
          <cell r="B24" t="str">
            <v>수평곡관</v>
          </cell>
        </row>
      </sheetData>
      <sheetData sheetId="2610"/>
      <sheetData sheetId="2611"/>
      <sheetData sheetId="2612"/>
      <sheetData sheetId="2613"/>
      <sheetData sheetId="2614"/>
      <sheetData sheetId="2615"/>
      <sheetData sheetId="2616"/>
      <sheetData sheetId="2617"/>
      <sheetData sheetId="2618"/>
      <sheetData sheetId="2619"/>
      <sheetData sheetId="2620"/>
      <sheetData sheetId="2621"/>
      <sheetData sheetId="2622"/>
      <sheetData sheetId="2623"/>
      <sheetData sheetId="2624"/>
      <sheetData sheetId="2625"/>
      <sheetData sheetId="2626"/>
      <sheetData sheetId="2627"/>
      <sheetData sheetId="2628"/>
      <sheetData sheetId="2629"/>
      <sheetData sheetId="2630"/>
      <sheetData sheetId="2631"/>
      <sheetData sheetId="2632"/>
      <sheetData sheetId="2633"/>
      <sheetData sheetId="2634"/>
      <sheetData sheetId="2635"/>
      <sheetData sheetId="2636"/>
      <sheetData sheetId="2637"/>
      <sheetData sheetId="2638">
        <row r="24">
          <cell r="I24">
            <v>0</v>
          </cell>
        </row>
      </sheetData>
      <sheetData sheetId="2639"/>
      <sheetData sheetId="2640">
        <row r="24">
          <cell r="I24">
            <v>0</v>
          </cell>
        </row>
      </sheetData>
      <sheetData sheetId="2641">
        <row r="24">
          <cell r="B24" t="str">
            <v>수평곡관</v>
          </cell>
        </row>
      </sheetData>
      <sheetData sheetId="2642">
        <row r="24">
          <cell r="B24" t="str">
            <v>수평곡관</v>
          </cell>
        </row>
      </sheetData>
      <sheetData sheetId="2643">
        <row r="24">
          <cell r="B24" t="str">
            <v>수평곡관</v>
          </cell>
        </row>
      </sheetData>
      <sheetData sheetId="2644"/>
      <sheetData sheetId="2645" refreshError="1"/>
      <sheetData sheetId="2646" refreshError="1"/>
      <sheetData sheetId="2647" refreshError="1"/>
      <sheetData sheetId="2648" refreshError="1"/>
      <sheetData sheetId="2649"/>
      <sheetData sheetId="2650"/>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ow r="24">
          <cell r="B24" t="str">
            <v>수평곡관</v>
          </cell>
        </row>
      </sheetData>
      <sheetData sheetId="2723">
        <row r="24">
          <cell r="B24" t="str">
            <v>수평곡관</v>
          </cell>
        </row>
      </sheetData>
      <sheetData sheetId="2724">
        <row r="24">
          <cell r="B24" t="str">
            <v>수평곡관</v>
          </cell>
        </row>
      </sheetData>
      <sheetData sheetId="2725">
        <row r="24">
          <cell r="B24" t="str">
            <v>수평곡관</v>
          </cell>
        </row>
      </sheetData>
      <sheetData sheetId="2726">
        <row r="24">
          <cell r="B24" t="str">
            <v>수평곡관</v>
          </cell>
        </row>
      </sheetData>
      <sheetData sheetId="2727">
        <row r="24">
          <cell r="I24">
            <v>0</v>
          </cell>
        </row>
      </sheetData>
      <sheetData sheetId="2728">
        <row r="24">
          <cell r="I24">
            <v>0</v>
          </cell>
        </row>
      </sheetData>
      <sheetData sheetId="2729">
        <row r="24">
          <cell r="I24">
            <v>0</v>
          </cell>
        </row>
      </sheetData>
      <sheetData sheetId="2730">
        <row r="24">
          <cell r="B24" t="str">
            <v>수평곡관</v>
          </cell>
        </row>
      </sheetData>
      <sheetData sheetId="2731">
        <row r="24">
          <cell r="B24" t="str">
            <v>수평곡관</v>
          </cell>
        </row>
      </sheetData>
      <sheetData sheetId="2732">
        <row r="24">
          <cell r="I24">
            <v>0</v>
          </cell>
        </row>
      </sheetData>
      <sheetData sheetId="2733">
        <row r="24">
          <cell r="I24">
            <v>0</v>
          </cell>
        </row>
      </sheetData>
      <sheetData sheetId="2734">
        <row r="24">
          <cell r="B24" t="str">
            <v>수평곡관</v>
          </cell>
        </row>
      </sheetData>
      <sheetData sheetId="2735">
        <row r="24">
          <cell r="B24" t="str">
            <v>수평곡관</v>
          </cell>
        </row>
      </sheetData>
      <sheetData sheetId="2736">
        <row r="24">
          <cell r="I24">
            <v>0</v>
          </cell>
        </row>
      </sheetData>
      <sheetData sheetId="2737">
        <row r="24">
          <cell r="I24">
            <v>0</v>
          </cell>
        </row>
      </sheetData>
      <sheetData sheetId="2738">
        <row r="24">
          <cell r="B24" t="str">
            <v>수평곡관</v>
          </cell>
        </row>
      </sheetData>
      <sheetData sheetId="2739">
        <row r="24">
          <cell r="B24" t="str">
            <v>수평곡관</v>
          </cell>
        </row>
      </sheetData>
      <sheetData sheetId="2740">
        <row r="24">
          <cell r="B24" t="str">
            <v>수평곡관</v>
          </cell>
        </row>
      </sheetData>
      <sheetData sheetId="2741"/>
      <sheetData sheetId="2742"/>
      <sheetData sheetId="2743"/>
      <sheetData sheetId="2744"/>
      <sheetData sheetId="2745"/>
      <sheetData sheetId="2746"/>
      <sheetData sheetId="2747"/>
      <sheetData sheetId="2748"/>
      <sheetData sheetId="2749"/>
      <sheetData sheetId="2750"/>
      <sheetData sheetId="2751"/>
      <sheetData sheetId="2752"/>
      <sheetData sheetId="2753"/>
      <sheetData sheetId="2754"/>
      <sheetData sheetId="2755"/>
      <sheetData sheetId="2756"/>
      <sheetData sheetId="2757"/>
      <sheetData sheetId="2758"/>
      <sheetData sheetId="2759"/>
      <sheetData sheetId="2760"/>
      <sheetData sheetId="2761"/>
      <sheetData sheetId="2762"/>
      <sheetData sheetId="2763"/>
      <sheetData sheetId="2764"/>
      <sheetData sheetId="2765"/>
      <sheetData sheetId="2766"/>
      <sheetData sheetId="2767"/>
      <sheetData sheetId="2768"/>
      <sheetData sheetId="2769"/>
      <sheetData sheetId="2770"/>
      <sheetData sheetId="2771"/>
      <sheetData sheetId="2772"/>
      <sheetData sheetId="2773"/>
      <sheetData sheetId="2774"/>
      <sheetData sheetId="2775"/>
      <sheetData sheetId="2776"/>
      <sheetData sheetId="2777"/>
      <sheetData sheetId="2778"/>
      <sheetData sheetId="2779"/>
      <sheetData sheetId="2780">
        <row r="24">
          <cell r="B24" t="str">
            <v>수평곡관</v>
          </cell>
        </row>
      </sheetData>
      <sheetData sheetId="2781"/>
      <sheetData sheetId="2782"/>
      <sheetData sheetId="2783"/>
      <sheetData sheetId="2784"/>
      <sheetData sheetId="2785">
        <row r="24">
          <cell r="I24">
            <v>0</v>
          </cell>
        </row>
      </sheetData>
      <sheetData sheetId="2786"/>
      <sheetData sheetId="2787"/>
      <sheetData sheetId="2788"/>
      <sheetData sheetId="2789"/>
      <sheetData sheetId="2790"/>
      <sheetData sheetId="2791"/>
      <sheetData sheetId="2792"/>
      <sheetData sheetId="2793"/>
      <sheetData sheetId="2794"/>
      <sheetData sheetId="2795"/>
      <sheetData sheetId="2796"/>
      <sheetData sheetId="2797"/>
      <sheetData sheetId="2798"/>
      <sheetData sheetId="2799"/>
      <sheetData sheetId="2800"/>
      <sheetData sheetId="2801"/>
      <sheetData sheetId="2802"/>
      <sheetData sheetId="2803"/>
      <sheetData sheetId="2804"/>
      <sheetData sheetId="2805"/>
      <sheetData sheetId="2806"/>
      <sheetData sheetId="2807"/>
      <sheetData sheetId="2808"/>
      <sheetData sheetId="2809"/>
      <sheetData sheetId="2810"/>
      <sheetData sheetId="2811"/>
      <sheetData sheetId="2812"/>
      <sheetData sheetId="2813"/>
      <sheetData sheetId="2814"/>
      <sheetData sheetId="2815"/>
      <sheetData sheetId="2816"/>
      <sheetData sheetId="2817"/>
      <sheetData sheetId="2818"/>
      <sheetData sheetId="2819"/>
      <sheetData sheetId="2820"/>
      <sheetData sheetId="2821"/>
      <sheetData sheetId="2822"/>
      <sheetData sheetId="2823"/>
      <sheetData sheetId="2824"/>
      <sheetData sheetId="2825"/>
      <sheetData sheetId="2826"/>
      <sheetData sheetId="2827"/>
      <sheetData sheetId="2828"/>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ow r="24">
          <cell r="I24">
            <v>0</v>
          </cell>
        </row>
      </sheetData>
      <sheetData sheetId="2843">
        <row r="24">
          <cell r="B24" t="str">
            <v>수평곡관</v>
          </cell>
        </row>
      </sheetData>
      <sheetData sheetId="2844">
        <row r="24">
          <cell r="B24" t="str">
            <v>수평곡관</v>
          </cell>
        </row>
      </sheetData>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sheetData sheetId="2920"/>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sheetData sheetId="2963"/>
      <sheetData sheetId="2964"/>
      <sheetData sheetId="2965"/>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sheetData sheetId="3124"/>
      <sheetData sheetId="3125"/>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sheetData sheetId="3436"/>
      <sheetData sheetId="3437"/>
      <sheetData sheetId="3438"/>
      <sheetData sheetId="3439"/>
      <sheetData sheetId="3440"/>
      <sheetData sheetId="3441"/>
      <sheetData sheetId="3442"/>
      <sheetData sheetId="3443"/>
      <sheetData sheetId="3444"/>
      <sheetData sheetId="3445"/>
      <sheetData sheetId="3446"/>
      <sheetData sheetId="3447"/>
      <sheetData sheetId="3448"/>
      <sheetData sheetId="3449"/>
      <sheetData sheetId="3450"/>
      <sheetData sheetId="3451"/>
      <sheetData sheetId="3452"/>
      <sheetData sheetId="3453"/>
      <sheetData sheetId="3454"/>
      <sheetData sheetId="3455"/>
      <sheetData sheetId="3456"/>
      <sheetData sheetId="3457"/>
      <sheetData sheetId="3458"/>
      <sheetData sheetId="3459"/>
      <sheetData sheetId="3460"/>
      <sheetData sheetId="3461"/>
      <sheetData sheetId="3462"/>
      <sheetData sheetId="3463"/>
      <sheetData sheetId="3464"/>
      <sheetData sheetId="3465"/>
      <sheetData sheetId="3466"/>
      <sheetData sheetId="3467"/>
      <sheetData sheetId="3468"/>
      <sheetData sheetId="3469"/>
      <sheetData sheetId="3470"/>
      <sheetData sheetId="3471"/>
      <sheetData sheetId="3472"/>
      <sheetData sheetId="3473"/>
      <sheetData sheetId="3474"/>
      <sheetData sheetId="3475"/>
      <sheetData sheetId="3476"/>
      <sheetData sheetId="3477"/>
      <sheetData sheetId="3478"/>
      <sheetData sheetId="3479"/>
      <sheetData sheetId="3480"/>
      <sheetData sheetId="3481"/>
      <sheetData sheetId="3482"/>
      <sheetData sheetId="3483"/>
      <sheetData sheetId="3484"/>
      <sheetData sheetId="3485"/>
      <sheetData sheetId="3486"/>
      <sheetData sheetId="3487"/>
      <sheetData sheetId="3488"/>
      <sheetData sheetId="3489"/>
      <sheetData sheetId="3490"/>
      <sheetData sheetId="3491"/>
      <sheetData sheetId="3492"/>
      <sheetData sheetId="3493"/>
      <sheetData sheetId="3494"/>
      <sheetData sheetId="3495"/>
      <sheetData sheetId="3496"/>
      <sheetData sheetId="3497"/>
      <sheetData sheetId="3498"/>
      <sheetData sheetId="3499"/>
      <sheetData sheetId="3500"/>
      <sheetData sheetId="3501"/>
      <sheetData sheetId="3502"/>
      <sheetData sheetId="3503"/>
      <sheetData sheetId="3504"/>
      <sheetData sheetId="3505"/>
      <sheetData sheetId="3506"/>
      <sheetData sheetId="3507"/>
      <sheetData sheetId="3508"/>
      <sheetData sheetId="3509"/>
      <sheetData sheetId="3510"/>
      <sheetData sheetId="3511"/>
      <sheetData sheetId="3512"/>
      <sheetData sheetId="3513"/>
      <sheetData sheetId="3514"/>
      <sheetData sheetId="3515"/>
      <sheetData sheetId="3516"/>
      <sheetData sheetId="3517"/>
      <sheetData sheetId="3518"/>
      <sheetData sheetId="3519"/>
      <sheetData sheetId="3520"/>
      <sheetData sheetId="3521"/>
      <sheetData sheetId="3522"/>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sheetData sheetId="3590" refreshError="1"/>
      <sheetData sheetId="3591" refreshError="1"/>
      <sheetData sheetId="3592" refreshError="1"/>
      <sheetData sheetId="3593" refreshError="1"/>
      <sheetData sheetId="3594"/>
      <sheetData sheetId="3595"/>
      <sheetData sheetId="3596"/>
      <sheetData sheetId="3597"/>
      <sheetData sheetId="3598"/>
      <sheetData sheetId="3599"/>
      <sheetData sheetId="3600"/>
      <sheetData sheetId="3601"/>
      <sheetData sheetId="3602"/>
      <sheetData sheetId="3603"/>
      <sheetData sheetId="3604"/>
      <sheetData sheetId="3605"/>
      <sheetData sheetId="3606"/>
      <sheetData sheetId="3607"/>
      <sheetData sheetId="3608"/>
      <sheetData sheetId="3609"/>
      <sheetData sheetId="3610"/>
      <sheetData sheetId="3611"/>
      <sheetData sheetId="3612"/>
      <sheetData sheetId="3613"/>
      <sheetData sheetId="3614"/>
      <sheetData sheetId="3615"/>
      <sheetData sheetId="3616"/>
      <sheetData sheetId="3617"/>
      <sheetData sheetId="3618"/>
      <sheetData sheetId="3619"/>
      <sheetData sheetId="3620"/>
      <sheetData sheetId="3621"/>
      <sheetData sheetId="3622"/>
      <sheetData sheetId="3623"/>
      <sheetData sheetId="3624"/>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sheetData sheetId="3753" refreshError="1"/>
      <sheetData sheetId="3754" refreshError="1"/>
      <sheetData sheetId="3755" refreshError="1"/>
      <sheetData sheetId="3756"/>
      <sheetData sheetId="3757" refreshError="1"/>
      <sheetData sheetId="3758"/>
      <sheetData sheetId="3759"/>
      <sheetData sheetId="3760" refreshError="1"/>
      <sheetData sheetId="3761" refreshError="1"/>
      <sheetData sheetId="3762" refreshError="1"/>
      <sheetData sheetId="3763" refreshError="1"/>
      <sheetData sheetId="3764" refreshError="1"/>
      <sheetData sheetId="3765"/>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Set>
  </externalBook>
</externalLink>
</file>

<file path=xl/externalLinks/externalLink2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데이타"/>
      <sheetName val="수목(가-마)"/>
      <sheetName val="수목(바-주목)"/>
      <sheetName val="수목(중국단풍-)"/>
      <sheetName val="식재인부"/>
      <sheetName val="지주목수"/>
      <sheetName val="foxz"/>
      <sheetName val="표지"/>
      <sheetName val="실행집계"/>
      <sheetName val="원실행"/>
      <sheetName val="공통가설계"/>
      <sheetName val="공통가설비"/>
      <sheetName val="현관계"/>
      <sheetName val="현관"/>
      <sheetName val="원가LIST"/>
      <sheetName val="월별투입계획"/>
      <sheetName val="VXXXXX"/>
      <sheetName val="일위대가"/>
      <sheetName val="일위대가(내역)"/>
      <sheetName val="[수목일위.XLS][수목일위.XLS]el________2"/>
      <sheetName val="[수목일위.XLS][수목일위.XLS]el________3"/>
      <sheetName val="___"/>
      <sheetName val="현황"/>
      <sheetName val="현황(1공구)"/>
      <sheetName val="현황(2공구)"/>
      <sheetName val="현황(3공구)"/>
      <sheetName val="간지"/>
      <sheetName val="1공구 단가 (정원)"/>
      <sheetName val="1공구 단가 (산광)"/>
      <sheetName val="1공구 단가 (용호)"/>
      <sheetName val="간지 (2)"/>
      <sheetName val="2공구 단가(인성)"/>
      <sheetName val="2공구 단가(대동)"/>
      <sheetName val="2공구 단가(산광)"/>
      <sheetName val="Sheet3"/>
      <sheetName val="터널구조물산근"/>
      <sheetName val="도로구조물산근"/>
      <sheetName val="Sheet1"/>
      <sheetName val="Sheet2"/>
      <sheetName val="터널굴착단산"/>
      <sheetName val="장약패턴90M2"/>
      <sheetName val="토공산근"/>
      <sheetName val="단가산출근거"/>
      <sheetName val="설계가"/>
      <sheetName val="실행내역서"/>
      <sheetName val="1.토공"/>
      <sheetName val="2.배수공"/>
      <sheetName val="3.구조물공"/>
      <sheetName val="4.포장공"/>
      <sheetName val="5부대공"/>
      <sheetName val="6사급자재대"/>
      <sheetName val="공통가설공"/>
      <sheetName val="BASIC1"/>
      <sheetName val="재료비"/>
      <sheetName val="노무비"/>
      <sheetName val="중기비"/>
      <sheetName val="Sheet4"/>
      <sheetName val="구조물공수량명세서"/>
      <sheetName val="공사비"/>
      <sheetName val="단가산출"/>
      <sheetName val="가드레일산근"/>
      <sheetName val="수량집계표"/>
      <sheetName val="수량"/>
      <sheetName val="단가비교"/>
      <sheetName val="적용2002"/>
      <sheetName val="중기"/>
      <sheetName val="설변공종별"/>
      <sheetName val="설변조정내역"/>
      <sheetName val="건기토원가"/>
      <sheetName val="집계표"/>
      <sheetName val="건축원가"/>
      <sheetName val="토목원가"/>
      <sheetName val="기계원가"/>
      <sheetName val="건축집계"/>
      <sheetName val="건축내역"/>
      <sheetName val="토목내역"/>
      <sheetName val="기계내역"/>
      <sheetName val="조경공사(총괄)"/>
      <sheetName val="내역"/>
      <sheetName val="수목일위"/>
      <sheetName val="기초일위"/>
      <sheetName val="시설일위"/>
      <sheetName val="지주목 및 비료산출기준"/>
      <sheetName val="지주목및비료산출"/>
      <sheetName val="시설물수량산출서"/>
      <sheetName val="노임"/>
      <sheetName val="PACKING LIST"/>
      <sheetName val="1. 설계예산서"/>
      <sheetName val="2. 목차"/>
      <sheetName val="3.설계설명서"/>
      <sheetName val="4.시방서갑지"/>
      <sheetName val="5.시방서(일반시방서)"/>
      <sheetName val="6.시방서갑지(특기)"/>
      <sheetName val="7.예정공정표"/>
      <sheetName val="예정공정표"/>
      <sheetName val="8. 설계예산서"/>
      <sheetName val="16.설계서용지(갑)"/>
      <sheetName val="17. 내역서갑지"/>
      <sheetName val="원가계산서"/>
      <sheetName val="공종별집계표"/>
      <sheetName val="내 역 서"/>
      <sheetName val="일 위 대 가 표"/>
      <sheetName val="일위대가표(자동제어반제작)"/>
      <sheetName val="수 량 산 출 서"/>
      <sheetName val="계통도갑지"/>
      <sheetName val="진주방향"/>
      <sheetName val="수량집계A"/>
      <sheetName val="철근집계A"/>
      <sheetName val="DATE"/>
      <sheetName val="한강운반비"/>
      <sheetName val="총괄내역서"/>
      <sheetName val="물가시세"/>
      <sheetName val="2공구산출내역"/>
      <sheetName val="수량산출"/>
      <sheetName val="토공"/>
      <sheetName val="기계경비산출기준"/>
      <sheetName val="조건"/>
      <sheetName val="일위대가표"/>
      <sheetName val="일위대가 "/>
      <sheetName val="전차선로 물량표"/>
      <sheetName val="#REF"/>
      <sheetName val="자재"/>
      <sheetName val="공통(20-91)"/>
      <sheetName val="원가"/>
      <sheetName val="AS포장복구 "/>
      <sheetName val="노무"/>
      <sheetName val="원가서"/>
      <sheetName val="건축2"/>
      <sheetName val="자재단가조사표-수목"/>
      <sheetName val="수목데이타"/>
      <sheetName val="1,2공구원가계산서"/>
      <sheetName val="1공구산출내역서"/>
      <sheetName val="준검 내역서"/>
      <sheetName val="가설공사비"/>
      <sheetName val="도로구조공사비"/>
      <sheetName val="도로토공공사비"/>
      <sheetName val="여수토공사비"/>
      <sheetName val="변수값"/>
      <sheetName val="중기상차"/>
      <sheetName val="AS복구"/>
      <sheetName val="중기터파기"/>
      <sheetName val="공사비산출내역"/>
      <sheetName val="장비집계"/>
      <sheetName val="투찰"/>
      <sheetName val="값"/>
      <sheetName val="1차증가원가계산"/>
      <sheetName val="수량산출서"/>
      <sheetName val="일위목록"/>
      <sheetName val="내역서"/>
      <sheetName val="견적"/>
      <sheetName val="별표집계"/>
      <sheetName val="실행(ALT1)"/>
      <sheetName val="문학간접"/>
      <sheetName val="간접"/>
      <sheetName val="Total"/>
      <sheetName val="단가대비표"/>
      <sheetName val="BOJUNGGM"/>
      <sheetName val="연습"/>
      <sheetName val="실행(표지,갑,을)"/>
      <sheetName val="b_balju_cho"/>
      <sheetName val="금액"/>
      <sheetName val="관접합및부설"/>
      <sheetName val="단가"/>
      <sheetName val="제출내역 (2)"/>
      <sheetName val="계정"/>
      <sheetName val="관급자재"/>
      <sheetName val="폐기물"/>
      <sheetName val="2003상반기노임기준"/>
      <sheetName val="계산서(곡선부)"/>
      <sheetName val="포장재료집계표"/>
      <sheetName val="nys"/>
      <sheetName val="공사개요"/>
      <sheetName val="변경내역"/>
      <sheetName val="기준비용"/>
      <sheetName val="기준액"/>
      <sheetName val="기초단가"/>
      <sheetName val="공사설명서"/>
      <sheetName val="FB25JN"/>
      <sheetName val="토공총괄표"/>
      <sheetName val="6호기"/>
      <sheetName val="가시설"/>
      <sheetName val="카렌스센터계량기설치공사"/>
      <sheetName val="공사요율산출표"/>
      <sheetName val="결재판"/>
      <sheetName val="시설물일위"/>
      <sheetName val="가설공사"/>
      <sheetName val="단가결정"/>
      <sheetName val="내역아"/>
      <sheetName val="울타리"/>
      <sheetName val="중기조종사 단위단가"/>
      <sheetName val="내역서생태통로"/>
      <sheetName val="원가계산(생태통로)"/>
      <sheetName val="생태통로"/>
      <sheetName val="내역서(석산부지)"/>
      <sheetName val="원가계산(석산부지)"/>
      <sheetName val="석산부지녹화"/>
      <sheetName val="일위대가목록(식재)"/>
      <sheetName val="일위대가 (식재)"/>
      <sheetName val="자재단가(식재)"/>
      <sheetName val="노임단가(식재)"/>
      <sheetName val="70%"/>
      <sheetName val="-치수표(곡선부)"/>
      <sheetName val="골재집계"/>
      <sheetName val="-레미콘집계"/>
      <sheetName val="-몰탈콘크리트"/>
      <sheetName val="자갈,시멘트,모래산출"/>
      <sheetName val="-철근집계"/>
      <sheetName val="포장재료(1)"/>
      <sheetName val="-흄관집계"/>
      <sheetName val="COVER"/>
      <sheetName val="다공관8"/>
      <sheetName val="다공관12"/>
      <sheetName val="다공관20"/>
      <sheetName val="다공관22"/>
      <sheetName val="영구ANCHOR(1사면)"/>
      <sheetName val="영구ANCHOR(8-2사면)"/>
      <sheetName val="격자블럭공"/>
      <sheetName val="격자블럭호표"/>
      <sheetName val="기초자료"/>
      <sheetName val="장비손료"/>
      <sheetName val="제잡비계산"/>
      <sheetName val="설계서(본관)"/>
      <sheetName val="데리네이타현황"/>
      <sheetName val="기본단가표"/>
      <sheetName val="요율"/>
      <sheetName val="노임단가"/>
      <sheetName val="갑지"/>
      <sheetName val="전기일위목록"/>
      <sheetName val="전기대가"/>
      <sheetName val="산출조서표지"/>
      <sheetName val="공량산출"/>
      <sheetName val="단가산출_목록"/>
      <sheetName val="수목표준대가"/>
      <sheetName val="16-1"/>
      <sheetName val="계획금액"/>
      <sheetName val="을지"/>
      <sheetName val="2000.11월설계내역"/>
      <sheetName val="자료"/>
      <sheetName val="공구원가계산"/>
      <sheetName val="수목단가"/>
      <sheetName val="시설수량표"/>
      <sheetName val="식재수량표"/>
      <sheetName val="자재단가"/>
      <sheetName val="부대내역"/>
      <sheetName val="단위단가"/>
      <sheetName val="버스운행안내"/>
      <sheetName val="근태계획서"/>
      <sheetName val="예방접종계획"/>
      <sheetName val="일위산출"/>
      <sheetName val="Sheet1 (2)"/>
      <sheetName val="금액내역서"/>
      <sheetName val="삭제금지단가"/>
      <sheetName val="설명"/>
      <sheetName val="원가계산"/>
      <sheetName val="원가계산 (2)"/>
      <sheetName val="소비자가"/>
      <sheetName val="전익자재"/>
      <sheetName val="식재"/>
      <sheetName val="시설물"/>
      <sheetName val="식재출력용"/>
      <sheetName val="유지관리"/>
      <sheetName val="입찰견적보고서"/>
      <sheetName val="건축"/>
      <sheetName val="2호맨홀공제수량"/>
      <sheetName val="배수장토목공사비"/>
      <sheetName val="용역비내역-진짜"/>
      <sheetName val="산출기초"/>
      <sheetName val="인건비"/>
      <sheetName val="참조 (2)"/>
      <sheetName val="실행대비"/>
      <sheetName val="LP-S"/>
      <sheetName val="집계(공통)"/>
      <sheetName val="집계(건축-총괄)"/>
      <sheetName val="집계(건축-공동주택)"/>
      <sheetName val="집계(건축-업무)"/>
      <sheetName val="집계(건축-지하)"/>
      <sheetName val="집계(건축-근생)"/>
      <sheetName val="내역(건축-공동주택)"/>
      <sheetName val="집계(기계-총괄)"/>
      <sheetName val="집계(기계-공동주택)"/>
      <sheetName val="집계(기계-업무)"/>
      <sheetName val="집계(기계-지하)"/>
      <sheetName val="집계(기계-근생)"/>
      <sheetName val="집계(기계-복리)"/>
      <sheetName val="집계(토목)"/>
      <sheetName val="세부내역"/>
      <sheetName val="코드"/>
      <sheetName val="건축-물가변동"/>
      <sheetName val="A-4"/>
      <sheetName val="기초입력 DATA"/>
      <sheetName val="갈현동"/>
      <sheetName val="WORK"/>
      <sheetName val="설계예산서"/>
      <sheetName val="기타 정보통신공사"/>
      <sheetName val="골조-APT 갑지"/>
      <sheetName val="증감내역서"/>
      <sheetName val="콘크스"/>
      <sheetName val="자판실행"/>
      <sheetName val="경영"/>
      <sheetName val="98년"/>
      <sheetName val="실적"/>
      <sheetName val="직재"/>
      <sheetName val="재집"/>
      <sheetName val="도급기성"/>
      <sheetName val="시멘트"/>
      <sheetName val="노임이"/>
      <sheetName val="소요자재"/>
      <sheetName val="노무산출서"/>
      <sheetName val="설계"/>
      <sheetName val="제경비적용기준"/>
      <sheetName val="공사자료입력"/>
      <sheetName val="신청서"/>
      <sheetName val="Recovered_Sheet1"/>
      <sheetName val="수량계표"/>
      <sheetName val="단가산출서"/>
      <sheetName val="전체"/>
      <sheetName val="대비표"/>
      <sheetName val="1공구원가계산"/>
      <sheetName val="1공구원가계산서"/>
      <sheetName val="골조시행"/>
      <sheetName val="입력"/>
      <sheetName val="안내"/>
      <sheetName val="DATA"/>
      <sheetName val="제경비율"/>
      <sheetName val="106C0300"/>
      <sheetName val="토사(PE)"/>
      <sheetName val="월간관리비"/>
      <sheetName val="산출근거"/>
      <sheetName val="재료단가"/>
      <sheetName val="임금단가"/>
      <sheetName val="장비목록표"/>
      <sheetName val="장비운전경비"/>
      <sheetName val="구조물5월기성내역"/>
      <sheetName val="표_재료"/>
      <sheetName val="이름표지정"/>
      <sheetName val="경비"/>
      <sheetName val="지급자재"/>
      <sheetName val="가설건물"/>
      <sheetName val="예산내역서"/>
      <sheetName val="설명서 "/>
      <sheetName val="토목"/>
      <sheetName val="BID"/>
      <sheetName val="적용공정"/>
      <sheetName val="3.바닥판  "/>
      <sheetName val="기초코드"/>
      <sheetName val="00노임기준"/>
      <sheetName val="총계"/>
      <sheetName val="경비_원본"/>
      <sheetName val="중기사용료산출근거"/>
      <sheetName val="단가산출2"/>
      <sheetName val="단가 및 재료비"/>
      <sheetName val="노임,재료비"/>
      <sheetName val="Sheet5"/>
      <sheetName val="전등설비"/>
      <sheetName val="해외(원화)"/>
      <sheetName val="팔당터널(1공구)"/>
      <sheetName val="물가대비표"/>
      <sheetName val="6-1. 관개량조서"/>
      <sheetName val="재료값"/>
      <sheetName val="입찰"/>
      <sheetName val="현경"/>
      <sheetName val="CTEMCOST"/>
      <sheetName val="CON'C"/>
      <sheetName val="포장수량단위"/>
      <sheetName val="iec"/>
      <sheetName val="ks"/>
      <sheetName val="선로정수"/>
      <sheetName val="9811"/>
      <sheetName val="자재단가2007.10"/>
      <sheetName val="자재단가2008.4"/>
      <sheetName val="CC16-내역서"/>
      <sheetName val="참조(2)"/>
      <sheetName val="참조"/>
      <sheetName val="부대tu"/>
      <sheetName val="건축내역서"/>
      <sheetName val="을-ATYPE"/>
      <sheetName val="표지 (2)"/>
      <sheetName val="기계경비"/>
      <sheetName val="결재갑지"/>
      <sheetName val="터파기및재료"/>
      <sheetName val="L_RPTB02_01"/>
      <sheetName val="설계예산"/>
      <sheetName val="정부노임단가"/>
      <sheetName val="토목검측서"/>
      <sheetName val="가감수량"/>
      <sheetName val="맨홀수량산출"/>
      <sheetName val="조명시설"/>
      <sheetName val="도급"/>
      <sheetName val="11-2.아파트내역"/>
      <sheetName val="FOB발"/>
      <sheetName val="평당공사비산정"/>
      <sheetName val="인건비 "/>
      <sheetName val="빙장비사양"/>
      <sheetName val="장비사양"/>
      <sheetName val="목차"/>
      <sheetName val="산출내역서"/>
      <sheetName val="조경집계표"/>
      <sheetName val="7.원가계산서(품셈)"/>
      <sheetName val="조경내역서"/>
      <sheetName val="수량집계"/>
      <sheetName val="일위대가목록"/>
      <sheetName val="일위대가1"/>
      <sheetName val="단가산출근거 목록표"/>
      <sheetName val="단 가 산 출 근 거"/>
      <sheetName val="중기 목록표"/>
      <sheetName val="시간당 중기사용료"/>
      <sheetName val="노임단가목록"/>
      <sheetName val="환율및 기초자료"/>
      <sheetName val="순공사비내역서"/>
      <sheetName val="일위대가목록표"/>
      <sheetName val="기계경비목록"/>
      <sheetName val="단가산출목록"/>
      <sheetName val="노무비단가"/>
      <sheetName val="단목객토단위수량산출"/>
      <sheetName val="단위수량산출"/>
      <sheetName val="맹암거,초지"/>
      <sheetName val="대상수목수량"/>
      <sheetName val="총괄"/>
      <sheetName val="전기"/>
      <sheetName val="년도별노임표"/>
      <sheetName val="중기목록표"/>
      <sheetName val="설계총괄표"/>
      <sheetName val="판매시설"/>
      <sheetName val="1안"/>
      <sheetName val="우수받이"/>
      <sheetName val="공통가설"/>
      <sheetName val="INDEX  LIST"/>
      <sheetName val="설계내역"/>
      <sheetName val="고유코드_설계"/>
      <sheetName val="노임단가표"/>
      <sheetName val="화성태안9공구내역(실행)"/>
      <sheetName val="적용기준"/>
      <sheetName val="설계내역서"/>
      <sheetName val="01"/>
      <sheetName val="기계경비(시간당)"/>
      <sheetName val="램머"/>
      <sheetName val="장비경비"/>
      <sheetName val="플랜트 설치"/>
      <sheetName val="토공수량"/>
      <sheetName val="기초1"/>
      <sheetName val="토목내역서"/>
      <sheetName val="30집계표"/>
      <sheetName val="평가데이터"/>
      <sheetName val="연결임시"/>
      <sheetName val="내역(APT)"/>
      <sheetName val="아파트 내역"/>
      <sheetName val="산출내역서집계표"/>
      <sheetName val="말뚝지지력산정"/>
      <sheetName val="일위"/>
      <sheetName val="표  지"/>
      <sheetName val="공정표"/>
      <sheetName val="LOOKUP"/>
      <sheetName val="인제내역"/>
      <sheetName val="타공종이기"/>
      <sheetName val="화장실"/>
      <sheetName val="매채조회"/>
      <sheetName val="총괄표"/>
      <sheetName val="세금자료"/>
      <sheetName val="실행,원가 최종예상"/>
      <sheetName val="설계명세서"/>
      <sheetName val="토목(대안)"/>
      <sheetName val="시중노임단가"/>
      <sheetName val="날개벽"/>
      <sheetName val="암거단위"/>
      <sheetName val="횡 연장"/>
      <sheetName val="내역서1999.8최종"/>
      <sheetName val="산출(부하간선)"/>
      <sheetName val="전기공사"/>
      <sheetName val="심사물량"/>
      <sheetName val="심사계산"/>
      <sheetName val="2000년1차"/>
      <sheetName val="2000전체분"/>
      <sheetName val="산출근거(복구)"/>
      <sheetName val="단가표"/>
      <sheetName val="7.계측제어"/>
      <sheetName val="6.동력"/>
      <sheetName val="13.방송공사"/>
      <sheetName val="15.소방공사"/>
      <sheetName val="12.옥외 방송공사"/>
      <sheetName val="8.옥외 보안등공사"/>
      <sheetName val="9.전등공사"/>
      <sheetName val="4.전력간선공사"/>
      <sheetName val="1.전력인입"/>
      <sheetName val="10.전열 공사"/>
      <sheetName val="11.전화공사"/>
      <sheetName val="5.CABLE TRAY"/>
      <sheetName val="3.피뢰공사"/>
      <sheetName val="14.TV공사"/>
      <sheetName val="기기리스트"/>
      <sheetName val="1.2 동력(철거)"/>
      <sheetName val="1.접지공사"/>
      <sheetName val="아파트"/>
      <sheetName val="G.R300경비"/>
      <sheetName val="케이블트레이"/>
      <sheetName val="2공구하도급내역서"/>
      <sheetName val="Sheet15"/>
      <sheetName val="원가data"/>
      <sheetName val="자재 집계표"/>
      <sheetName val="약품설비"/>
      <sheetName val="철콘"/>
      <sheetName val="화설내"/>
      <sheetName val="참고사항"/>
      <sheetName val="근로자자료입력"/>
      <sheetName val="원가계산서구조조정"/>
      <sheetName val="98수문일위"/>
      <sheetName val="JOIN(2span)"/>
      <sheetName val="바닥판"/>
      <sheetName val="주빔의 설계"/>
      <sheetName val="철근량산정및사용성검토"/>
      <sheetName val="입력DATA"/>
      <sheetName val="일위대가목록표(1)"/>
      <sheetName val="일위대가표(1)"/>
      <sheetName val="일위대가목록표(2)"/>
      <sheetName val="일위대가표(2)"/>
      <sheetName val="자재단가조사서"/>
      <sheetName val="노임단가조사서"/>
      <sheetName val="산근1"/>
      <sheetName val="산근2"/>
      <sheetName val="산근3"/>
      <sheetName val="산근4"/>
      <sheetName val="산근5"/>
      <sheetName val="산근6"/>
      <sheetName val="산근7"/>
      <sheetName val="산근8"/>
      <sheetName val="산근9"/>
      <sheetName val="산근10"/>
      <sheetName val="산근11"/>
      <sheetName val="산근12"/>
      <sheetName val="산근13"/>
      <sheetName val="원가계산하도"/>
      <sheetName val="배수장공사비명세서"/>
      <sheetName val="말고개터널조명전압강하"/>
      <sheetName val="날개벽(시점좌측)"/>
      <sheetName val="단가(자재)"/>
      <sheetName val="단가(노임)"/>
      <sheetName val="기초목록"/>
      <sheetName val="적점"/>
      <sheetName val="EARTH"/>
      <sheetName val="협력업체"/>
      <sheetName val="Tool"/>
      <sheetName val="그림"/>
      <sheetName val="AL공사(원)"/>
      <sheetName val="월별수입"/>
      <sheetName val="21301동"/>
      <sheetName val="지질조사"/>
      <sheetName val="건설기계"/>
      <sheetName val="사급자재"/>
      <sheetName val="상부공철근집계(ABC)"/>
      <sheetName val="신표지1"/>
      <sheetName val="el\설계서\수목일위_XLS]데이타"/>
      <sheetName val="1공구_단가_(정원)"/>
      <sheetName val="1공구_단가_(산광)"/>
      <sheetName val="1공구_단가_(용호)"/>
      <sheetName val="간지_(2)"/>
      <sheetName val="2공구_단가(인성)"/>
      <sheetName val="2공구_단가(대동)"/>
      <sheetName val="2공구_단가(산광)"/>
      <sheetName val="1_토공"/>
      <sheetName val="2_배수공"/>
      <sheetName val="3_구조물공"/>
      <sheetName val="4_포장공"/>
      <sheetName val="지주목_및_비료산출기준"/>
      <sheetName val="PACKING_LIST"/>
      <sheetName val="el\설계서\수목일위_XLS"/>
      <sheetName val="1__설계예산서"/>
      <sheetName val="2__목차"/>
      <sheetName val="3_설계설명서"/>
      <sheetName val="4_시방서갑지"/>
      <sheetName val="5_시방서(일반시방서)"/>
      <sheetName val="6_시방서갑지(특기)"/>
      <sheetName val="7_예정공정표"/>
      <sheetName val="8__설계예산서"/>
      <sheetName val="16_설계서용지(갑)"/>
      <sheetName val="17__내역서갑지"/>
      <sheetName val="내_역_서"/>
      <sheetName val="일_위_대_가_표"/>
      <sheetName val="수_량_산_출_서"/>
      <sheetName val="AS포장복구_"/>
      <sheetName val="전차선로_물량표"/>
      <sheetName val="구체"/>
      <sheetName val="DATA1"/>
      <sheetName val="입력란"/>
      <sheetName val="97노임단가"/>
      <sheetName val="48일위(기존)"/>
      <sheetName val="좌측날개벽"/>
      <sheetName val="우측날개벽"/>
      <sheetName val="토목주소"/>
      <sheetName val="프랜트면허"/>
      <sheetName val="맨홀수량집계"/>
      <sheetName val="중기집계"/>
      <sheetName val="가로등"/>
      <sheetName val="단가목록"/>
      <sheetName val="자재목록"/>
      <sheetName val="노임목록"/>
      <sheetName val="에너지동"/>
      <sheetName val="총괄내역서(설계)"/>
      <sheetName val="안양동교 1안"/>
      <sheetName val="수목_바_주목_"/>
      <sheetName val="BSD (2)"/>
      <sheetName val="계정code"/>
      <sheetName val="재료"/>
      <sheetName val="CABLE SIZE-1"/>
      <sheetName val="1-4-2.관(약)"/>
      <sheetName val="투자비"/>
      <sheetName val="조성원가DATA"/>
      <sheetName val="사업비"/>
      <sheetName val="구조물공"/>
      <sheetName val="부대공"/>
      <sheetName val="배수공"/>
      <sheetName val="포장공"/>
      <sheetName val="예가표"/>
      <sheetName val="본사공가현황"/>
      <sheetName val="내역갑지"/>
      <sheetName val="pier(각형)"/>
      <sheetName val="공사비증감"/>
      <sheetName val="설계변경내역 98"/>
      <sheetName val="입찰안"/>
      <sheetName val="견적율"/>
      <sheetName val="COST"/>
      <sheetName val="정화조방수미장"/>
      <sheetName val="1-최종안"/>
      <sheetName val="사업분석-분양가결정"/>
      <sheetName val="99노임기준"/>
      <sheetName val="램프"/>
      <sheetName val="7월11일"/>
      <sheetName val="코드표"/>
      <sheetName val="여과지동"/>
      <sheetName val="부표총괄"/>
      <sheetName val="9509"/>
      <sheetName val="★도급내역(2공구)"/>
      <sheetName val="밸브설치"/>
      <sheetName val="단가일람"/>
      <sheetName val="자재일람"/>
      <sheetName val="조경일람"/>
      <sheetName val="소방"/>
      <sheetName val="조내역"/>
      <sheetName val="3.하중산정4.지지력"/>
      <sheetName val="공사별 가중치 산출근거(토목)"/>
      <sheetName val="가중치근거(조경)"/>
      <sheetName val="공사별 가중치 산출근거(건축)"/>
      <sheetName val="장비투입계획"/>
      <sheetName val="직원투입계획"/>
      <sheetName val="기본정보입력"/>
      <sheetName val="단위수량"/>
      <sheetName val="현장관리비"/>
      <sheetName val="1단계"/>
      <sheetName val="기본단가"/>
      <sheetName val="상호참고자료"/>
      <sheetName val="발주처자료입력"/>
      <sheetName val="회사기본자료"/>
      <sheetName val="하자보증자료"/>
      <sheetName val="기술자관련자료"/>
      <sheetName val="골조물량"/>
      <sheetName val="기구조직"/>
      <sheetName val="H-PILE수량집계"/>
      <sheetName val="계측제어설비"/>
      <sheetName val="건설산출"/>
      <sheetName val="00상노임"/>
      <sheetName val="시공"/>
      <sheetName val="직접경비호표"/>
      <sheetName val="세부내역서"/>
      <sheetName val="현장관리비 산출내역"/>
      <sheetName val="설계산출기초"/>
      <sheetName val="도급예산내역서봉투"/>
      <sheetName val="공사원가계산서"/>
      <sheetName val="설계산출표지"/>
      <sheetName val="도급예산내역서총괄표"/>
      <sheetName val="을부담운반비"/>
      <sheetName val="운반비산출"/>
      <sheetName val="2.고용보험료산출근거"/>
      <sheetName val="기술자자료입력"/>
      <sheetName val="총집계표"/>
      <sheetName val="8설7발"/>
      <sheetName val="내역(원)"/>
      <sheetName val="건축일위"/>
      <sheetName val="그라우팅일위"/>
      <sheetName val="마산방향"/>
      <sheetName val="실행철강하도"/>
      <sheetName val="배수내역"/>
      <sheetName val="일위집계(기존)"/>
      <sheetName val="DANGA"/>
      <sheetName val="D-철근총괄"/>
      <sheetName val="관련자료입력"/>
      <sheetName val="조건표"/>
      <sheetName val="직접노무비"/>
      <sheetName val="수정"/>
      <sheetName val="대로근거"/>
      <sheetName val="중로근거"/>
      <sheetName val="단가및재료비"/>
      <sheetName val="경율산정"/>
      <sheetName val="기계설비-물가변동"/>
      <sheetName val="토공사"/>
      <sheetName val="경비내역(을)-1"/>
      <sheetName val="토공사(흙막이)"/>
      <sheetName val="E.P.T수량산출서"/>
      <sheetName val="주공 갑지"/>
      <sheetName val="해평견적"/>
      <sheetName val="시점교대"/>
      <sheetName val="내역(전체_금차)"/>
      <sheetName val="제경비_전체"/>
      <sheetName val="제경비_금차준공분"/>
      <sheetName val="접합 및 부설 "/>
      <sheetName val="가제당공사비"/>
      <sheetName val="기초처리공사비"/>
      <sheetName val="복통공사비"/>
      <sheetName val="본제당공사비"/>
      <sheetName val="시험비"/>
      <sheetName val="자재대"/>
      <sheetName val="중기운반비"/>
      <sheetName val="진입도로공사비"/>
      <sheetName val="취수탑공사비"/>
      <sheetName val="토취장복구"/>
      <sheetName val="실행_ALT1_"/>
      <sheetName val="설계서"/>
      <sheetName val="SORCE1"/>
      <sheetName val="가시설단위수량"/>
      <sheetName val="공사진행"/>
      <sheetName val="준검_내역서"/>
      <sheetName val="일위대가_"/>
      <sheetName val="제출내역_(2)"/>
      <sheetName val="1호인버트수량"/>
      <sheetName val="교각1"/>
      <sheetName val="단면 (2)"/>
      <sheetName val="input"/>
      <sheetName val="설계조건"/>
      <sheetName val="안정계산"/>
      <sheetName val="단면검토"/>
      <sheetName val="Macro2"/>
      <sheetName val="Macro1"/>
      <sheetName val="참조_(2)"/>
      <sheetName val="2000_11월설계내역"/>
      <sheetName val="Sheet1_(2)"/>
      <sheetName val="중기조종사_단위단가"/>
      <sheetName val="원가계산_(2)"/>
      <sheetName val="상반기손익차2총괄"/>
      <sheetName val="ABUT수량-A1"/>
      <sheetName val="관경별내역서"/>
      <sheetName val="직원관련자료"/>
      <sheetName val="준공정산"/>
      <sheetName val="잡비계산"/>
      <sheetName val="토공(우물통,기타) "/>
      <sheetName val="매립"/>
      <sheetName val="정산산출서(배수판)"/>
      <sheetName val="공내역"/>
      <sheetName val="백호우계수"/>
      <sheetName val="차액보증"/>
      <sheetName val="내역서 제출"/>
      <sheetName val="변경-C"/>
      <sheetName val="대창토공"/>
      <sheetName val="FCM"/>
      <sheetName val="단계별내역 (2)"/>
      <sheetName val="쌍송교"/>
      <sheetName val="단가집"/>
      <sheetName val="내역표지"/>
      <sheetName val="토적집계"/>
      <sheetName val="[수목일위.XLS][수목일위.XLS]el\설계서\수목일위"/>
      <sheetName val="지수"/>
      <sheetName val="중기사용료"/>
      <sheetName val="부하계산서"/>
      <sheetName val="99노임단가"/>
      <sheetName val="고시단가"/>
      <sheetName val="각사별공사비분개 "/>
      <sheetName val=" 상부공통집계(총괄)"/>
      <sheetName val="재정비직인"/>
      <sheetName val="패널"/>
      <sheetName val="계장 품셈표"/>
      <sheetName val="총괄변경내역서"/>
      <sheetName val="6PILE  (돌출)"/>
      <sheetName val="노임(1차)"/>
      <sheetName val="북제주원가"/>
      <sheetName val="단위수량산출서"/>
      <sheetName val="개별직종노임단가(2005.1)"/>
      <sheetName val="설비내역서"/>
      <sheetName val="전기내역서"/>
      <sheetName val="설계변경총괄표(계산식)"/>
      <sheetName val="식재가격"/>
      <sheetName val="식재총괄"/>
      <sheetName val="개요"/>
      <sheetName val="1"/>
      <sheetName val="2"/>
      <sheetName val="3"/>
      <sheetName val="4"/>
      <sheetName val="5"/>
      <sheetName val="1SPAN"/>
      <sheetName val="견적단가"/>
      <sheetName val="경율산정.XLS"/>
      <sheetName val="일위대가_(식재)"/>
      <sheetName val="건설기계사용료목록"/>
      <sheetName val="자재단가조사"/>
      <sheetName val="피해현황"/>
      <sheetName val="피해현황 (수량합계)"/>
      <sheetName val="AL공사(ᰀ፜"/>
      <sheetName val="AL공사(䀀፣"/>
      <sheetName val="기타_정보통신공사"/>
      <sheetName val="기초입력_DATA"/>
      <sheetName val="골조-APT_갑지"/>
      <sheetName val="3_바닥판__"/>
      <sheetName val="설명서_"/>
      <sheetName val="플랜트_설치"/>
      <sheetName val="단가_및_재료비"/>
      <sheetName val="11-2_아파트내역"/>
      <sheetName val="6-1__관개량조서"/>
      <sheetName val="자재단가2007_10"/>
      <sheetName val="자재단가2008_4"/>
      <sheetName val="표지_(2)"/>
      <sheetName val="인건비_"/>
      <sheetName val="아파트_내역"/>
      <sheetName val="7_원가계산서(품셈)"/>
      <sheetName val="단가산출근거_목록표"/>
      <sheetName val="단_가_산_출_근_거"/>
      <sheetName val="중기_목록표"/>
      <sheetName val="시간당_중기사용료"/>
      <sheetName val="환율및_기초자료"/>
      <sheetName val="INDEX__LIST"/>
      <sheetName val="el\설계서\수목일위_XLS]데이타1"/>
      <sheetName val="1공구_단가_(정원)1"/>
      <sheetName val="1공구_단가_(산광)1"/>
      <sheetName val="구간산출"/>
      <sheetName val="법면단"/>
      <sheetName val="석축설면"/>
      <sheetName val="법면설면"/>
      <sheetName val="석축단"/>
      <sheetName val="법면수집"/>
      <sheetName val="1공구_단가_(용호)1"/>
      <sheetName val="간지_(2)1"/>
      <sheetName val="2공구_단가(인성)1"/>
      <sheetName val="2공구_단가(대동)1"/>
      <sheetName val="배수통관(좌)"/>
      <sheetName val="갑지1"/>
      <sheetName val="비계공사"/>
      <sheetName val="단가산출1"/>
      <sheetName val="인원"/>
      <sheetName val="방수"/>
      <sheetName val="구조물철거타공정이월"/>
      <sheetName val="MOTOR"/>
      <sheetName val="토공연장"/>
      <sheetName val="조명율표"/>
      <sheetName val="차도조도계산"/>
      <sheetName val="ITEM"/>
      <sheetName val="16_설계서용지(씀逖"/>
      <sheetName val="개비온집계"/>
      <sheetName val="발주내역서"/>
      <sheetName val="세골재  T2 변경 현황"/>
      <sheetName val="갑지(추정)"/>
      <sheetName val="TABLE DB"/>
      <sheetName val="쌍용 data base"/>
      <sheetName val="LD"/>
      <sheetName val="현장식당(1)"/>
      <sheetName val="개비온 단위"/>
      <sheetName val="노무비 근거"/>
      <sheetName val="을"/>
      <sheetName val="1공구_단가_餀ԯ_x0000_"/>
      <sheetName val="부안일위"/>
      <sheetName val="참조M"/>
      <sheetName val="예산갑지"/>
      <sheetName val="계약서"/>
      <sheetName val="직접경비"/>
      <sheetName val="직접인건비"/>
      <sheetName val="운반"/>
      <sheetName val="총괄 내역서"/>
      <sheetName val="을지총괄"/>
      <sheetName val="단가입력"/>
      <sheetName val="단가조사"/>
      <sheetName val="결과조달"/>
      <sheetName val="공사명입력"/>
      <sheetName val="실행"/>
      <sheetName val="구조"/>
      <sheetName val="자재단가비교표"/>
      <sheetName val="상촌터널실행"/>
      <sheetName val="Summary"/>
      <sheetName val="6. 안전관리비"/>
      <sheetName val="본실행경비"/>
      <sheetName val="수량산출(음암)"/>
      <sheetName val="8.설치품셈"/>
      <sheetName val="동문건설"/>
      <sheetName val="재료수량(1)"/>
      <sheetName val="ⴭⴭⴭⴭ"/>
      <sheetName val="기자재비"/>
      <sheetName val="일위(시설)"/>
      <sheetName val="철거산출근거"/>
      <sheetName val="부대︀"/>
      <sheetName val="자재코드"/>
      <sheetName val="전력"/>
      <sheetName val="대비"/>
      <sheetName val="품셈표"/>
      <sheetName val="간접비"/>
      <sheetName val="회계코드"/>
      <sheetName val="공사코드"/>
      <sheetName val="관리부"/>
      <sheetName val="정산"/>
      <sheetName val="청구분"/>
      <sheetName val="총무부"/>
      <sheetName val="el_설계서_수목일위.XLS_데이타"/>
      <sheetName val="el_설계서_수목일위.XLS"/>
      <sheetName val="9GNG운반"/>
      <sheetName val="가설공사내역"/>
      <sheetName val="401"/>
      <sheetName val="시가지우회도로공내역서"/>
      <sheetName val="위치조서"/>
      <sheetName val="증감대비"/>
      <sheetName val="actual"/>
      <sheetName val="가도공"/>
      <sheetName val="guard(mac)"/>
      <sheetName val="설계예시"/>
      <sheetName val="DC-O-4-S(설명서)"/>
      <sheetName val="토공실행"/>
      <sheetName val="가감수량(2호)"/>
      <sheetName val="맨홀수량산출(2호)"/>
      <sheetName val="48수량"/>
      <sheetName val="49일위"/>
      <sheetName val="22일위"/>
      <sheetName val="49수량"/>
      <sheetName val="공사비명세서"/>
      <sheetName val="단면가정"/>
      <sheetName val="하수급견적대비"/>
      <sheetName val="청제공기계일위대가"/>
      <sheetName val="방지책개소별명세"/>
      <sheetName val="제잡비"/>
      <sheetName val="토  공"/>
      <sheetName val="발주내역"/>
      <sheetName val="표__지"/>
      <sheetName val="토공집계"/>
      <sheetName val="계획"/>
      <sheetName val="유동표"/>
      <sheetName val="거래처등록"/>
      <sheetName val="참고자료"/>
      <sheetName val="은행코드"/>
      <sheetName val="전체실행"/>
      <sheetName val="목록"/>
      <sheetName val="UPRI"/>
      <sheetName val="본실행_x0005__x0000_"/>
      <sheetName val="24.보증금"/>
      <sheetName val="건축공사"/>
      <sheetName val="견적서"/>
      <sheetName val="지수적용공사비내역서"/>
      <sheetName val="양재동 고향생각"/>
      <sheetName val="마감물량"/>
      <sheetName val="하중조건(평상시)"/>
      <sheetName val="운반자료"/>
      <sheetName val="FTRN20-총괄표"/>
      <sheetName val="C3"/>
      <sheetName val="공종별산출내역서"/>
      <sheetName val="연동내역"/>
      <sheetName val="안전시설"/>
      <sheetName val="설계내역서 "/>
      <sheetName val="COPING"/>
      <sheetName val="실행간접비용"/>
      <sheetName val="6.송금의뢰내역서"/>
      <sheetName val="기본설정"/>
      <sheetName val="급여조견표"/>
      <sheetName val="4.설계예산내역서"/>
      <sheetName val="6.관급자재조서"/>
      <sheetName val="품신"/>
      <sheetName val="3.예정공정표"/>
      <sheetName val="7.청제공기계기구조서"/>
      <sheetName val="취수탑"/>
      <sheetName val="포장복구집계"/>
      <sheetName val="JUCK"/>
      <sheetName val="단가요약"/>
      <sheetName val="일위-1"/>
      <sheetName val="관공일위대가"/>
      <sheetName val="Sheet17"/>
      <sheetName val="수리보고서비"/>
      <sheetName val="방수-수량산출서"/>
      <sheetName val="2)관접합"/>
      <sheetName val="인건비(10)"/>
      <sheetName val="잡비"/>
      <sheetName val="주빔의_설계"/>
      <sheetName val="CABLE_SIZE-1"/>
      <sheetName val="1-4-2_관(약)"/>
      <sheetName val="자재_집계표"/>
      <sheetName val="횡_연장"/>
      <sheetName val="내역서1999_8최종"/>
      <sheetName val="A"/>
      <sheetName val="D"/>
      <sheetName val="현장경비"/>
      <sheetName val="08공임"/>
      <sheetName val="기중"/>
      <sheetName val="일위2"/>
      <sheetName val="수지표"/>
      <sheetName val="1~9 하중계산"/>
      <sheetName val="하중계산"/>
      <sheetName val="기둥(원형)"/>
      <sheetName val="사업비변경내역(96.9단가)"/>
      <sheetName val="교량하부공"/>
      <sheetName val="내역서(전기)"/>
      <sheetName val="일위대가(1)"/>
      <sheetName val="산출2-동력"/>
      <sheetName val="산출3-전등"/>
      <sheetName val="산출4-조명제어"/>
      <sheetName val="산출5-전열"/>
      <sheetName val="산출7-유도등"/>
      <sheetName val="조경일0"/>
      <sheetName val="기성내역"/>
      <sheetName val="실행내역서 "/>
      <sheetName val="자재비"/>
      <sheetName val="설계명세서-2"/>
      <sheetName val="주공 _x0005__x0000_"/>
      <sheetName val="VST재료산출"/>
      <sheetName val="경산"/>
      <sheetName val="현장관리_x0005_"/>
      <sheetName val="간선계산"/>
      <sheetName val="단가(긴급전화)"/>
      <sheetName val="자재(원원+원대)"/>
      <sheetName val="공賌㥛퐀"/>
      <sheetName val="총砀⫵܃"/>
      <sheetName val="98지급계획"/>
      <sheetName val="3차설계"/>
      <sheetName val="내역을"/>
      <sheetName val="31.경비기본입력"/>
      <sheetName val="골막이(야매)"/>
      <sheetName val="터널조도"/>
      <sheetName val="마감LIST-1"/>
      <sheetName val="1.설계조건"/>
      <sheetName val="JUCKEYK"/>
      <sheetName val="매堀"/>
      <sheetName val="BQ(실행)"/>
      <sheetName val="일위대가(긴급전화)"/>
      <sheetName val="긴급전화(단가)"/>
      <sheetName val="총괄내역"/>
      <sheetName val="공사기본내용입력"/>
      <sheetName val="ELECTRIC"/>
      <sheetName val="수안보-MBR1"/>
      <sheetName val="빙축열"/>
      <sheetName val="산堀᎟"/>
      <sheetName val="9902"/>
      <sheetName val="일위대가단가표"/>
      <sheetName val="초기화면"/>
      <sheetName val="시설물단가표"/>
      <sheetName val="노무비단가표"/>
      <sheetName val="총공비"/>
      <sheetName val="1.취수장"/>
      <sheetName val="산근"/>
      <sheetName val="관리,공감"/>
      <sheetName val="귀래 설계 공내역서"/>
      <sheetName val="제안서입력"/>
      <sheetName val="계정c԰_x0000_缀"/>
      <sheetName val="분석대장"/>
      <sheetName val="적격"/>
      <sheetName val="8.석축단위(H=1.5M)"/>
      <sheetName val="개거산출내역"/>
      <sheetName val="인부노임단가"/>
      <sheetName val="환경기계공정표 (3)"/>
      <sheetName val="3차"/>
      <sheetName val="도급예산내역서총㔀቎"/>
      <sheetName val="N賃率-職"/>
      <sheetName val="도급예산내역서총/_x0000_"/>
      <sheetName val="도급예산내역서총︀㳕"/>
      <sheetName val="재정비내역"/>
      <sheetName val="지적고시내역"/>
      <sheetName val="미사용현황"/>
      <sheetName val="코드시트"/>
      <sheetName val="사용자료"/>
      <sheetName val="설계산출표︀"/>
      <sheetName val="16_설계서용지(씀ሖ"/>
      <sheetName val="[수목일위.XLS][수목일위.XLS]el________4"/>
      <sheetName val="[수목일위.XLS][수목일위.XLS]el________5"/>
      <sheetName val="[수목일위.XLS][수목일위.XLS]el________6"/>
      <sheetName val="[수목일위.XLS][수목일위.XLS]el________7"/>
      <sheetName val="[수목일위.XLS][수목일위.XLS]el________8"/>
      <sheetName val="[수목일위.XLS][수목일위.XLS]el________9"/>
      <sheetName val="[수목일위.XLS][수목일위.XLS]el_______18"/>
      <sheetName val="[수목일위.XLS][수목일위.XLS]el_______19"/>
      <sheetName val="[수목일위.XLS][수목일위.XLS]el_______14"/>
      <sheetName val="[수목일위.XLS][수목일위.XLS]el_______15"/>
      <sheetName val="[수목일위.XLS][수목일위.XLS]el_______12"/>
      <sheetName val="[수목일위.XLS][수목일위.XLS]el_______13"/>
      <sheetName val="[수목일위.XLS][수목일위.XLS]el_______10"/>
      <sheetName val="[수목일위.XLS][수목일위.XLS]el_______11"/>
      <sheetName val="자재Å_x0000_"/>
      <sheetName val="[수목일위.XLS][수목일위.XLS]el_______16"/>
      <sheetName val="[수목일위.XLS][수목일위.XLS]el_______17"/>
      <sheetName val="[수목일위.XLS][수목일위.XLS]el_______22"/>
      <sheetName val="[수목일위.XLS][수목일위.XLS]el_______23"/>
      <sheetName val="공사요율"/>
      <sheetName val="견적대비표"/>
      <sheetName val="실행내역"/>
      <sheetName val="물량산출"/>
      <sheetName val="도"/>
      <sheetName val="공종별수량집계"/>
      <sheetName val="Sheet4_x0000__x0000__x0000__x0000__x0000__x0000__x0000__x0010_[수목일위.XLS]가드레일산근_x0000_"/>
      <sheetName val="단가비교표(전기)"/>
      <sheetName val="품셈"/>
      <sheetName val="회사기헾】_x0005_"/>
      <sheetName val="회사기奐'妜"/>
      <sheetName val="Scenario"/>
      <sheetName val="공사비예산서(토목분)"/>
      <sheetName val="[수목일위.XLS]el\설계서\수목일위_XLS]데이타"/>
      <sheetName val="[수목일위.XLS]el\설계서\수목일위_XLS"/>
      <sheetName val="[수목일위.XLS]el\설계서\수목일위_XLS]데이타1"/>
      <sheetName val="[수목일위.XLS][수목일위.XLS]el_______24"/>
      <sheetName val="[수목일위.XLS][수목일위.XLS]el_______25"/>
      <sheetName val="[수목일위.XLS][수목일위.XLS]el_______20"/>
      <sheetName val="[수목일위.XLS][수목일위.XLS]el_______21"/>
      <sheetName val="[수목일위.XLS][수목일위.XLS]el_______50"/>
      <sheetName val="[수목일위.XLS][수목일위.XLS]el_______51"/>
      <sheetName val="[수목일위.XLS][수목일위.XLS]el_______52"/>
      <sheetName val="[수목일위.XLS][수목일위.XLS]el_______53"/>
      <sheetName val="[수목일위.XLS][수목일위.XLS]el_______26"/>
      <sheetName val="[수목일위.XLS][수목일위.XLS]el_______27"/>
      <sheetName val="[수목일위.XLS][수목일위.XLS]el_______42"/>
      <sheetName val="[수목일위.XLS][수목일위.XLS]el_______43"/>
      <sheetName val="[수목일위.XLS][수목일위.XLS]el_______44"/>
      <sheetName val="[수목일위.XLS][수목일위.XLS]el_______45"/>
      <sheetName val="[수목일위.XLS][수목일위.XLS]el_______40"/>
      <sheetName val="[수목일위.XLS][수목일위.XLS]el_______41"/>
      <sheetName val="[수목일위.XLS][수목일위.XLS]el_______34"/>
      <sheetName val="[수목일위.XLS][수목일위.XLS]el_______35"/>
      <sheetName val="[수목일위.XLS][수목일위.XLS]el_______36"/>
      <sheetName val="[수목일위.XLS][수목일위.XLS]el_______37"/>
      <sheetName val="[수목일위.XLS][수목일위.XLS]el_______32"/>
      <sheetName val="[수목일위.XLS][수목일위.XLS]el_______33"/>
      <sheetName val="[수목일위.XLS][수목일위.XLS]el_______30"/>
      <sheetName val="[수목일위.XLS][수목일위.XLS]el_______31"/>
      <sheetName val="[수목일위.XLS][수목일위.XLS]el_______28"/>
      <sheetName val="[수목일위.XLS][수목일위.XLS]el_______29"/>
      <sheetName val="[수목일위.XLS][수목일위.XLS]el_______38"/>
      <sheetName val="[수목일위.XLS][수목일위.XLS]el_______39"/>
      <sheetName val="[수목일위.XLS][수목일위.XLS]el_______46"/>
      <sheetName val="[수목일위.XLS][수목일위.XLS]el_______47"/>
      <sheetName val="[수목일위.XLS][수목일위.XLS]el_______48"/>
      <sheetName val="[수목일위.XLS][수목일위.XLS]el_______49"/>
      <sheetName val="[수목일위.XLS][수목일위.XLS]el_______56"/>
      <sheetName val="[수목일위.XLS][수목일위.XLS]el_______57"/>
      <sheetName val="[수목일위.XLS][수목일위.XLS]el_______54"/>
      <sheetName val="[수목일위.XLS][수목일위.XLS]el_______55"/>
      <sheetName val="[수목일위.XLS][수목일위.XLS]el_______58"/>
      <sheetName val="[수목일위.XLS][수목일위.XLS]el_______59"/>
      <sheetName val="[수목일위.XLS][수목일위.XLS]el_______60"/>
      <sheetName val="[수목일위.XLS][수목일위.XLS]el______928"/>
      <sheetName val="[수목일위.XLS][수목일위.XLS]el______929"/>
      <sheetName val="S0"/>
      <sheetName val="교대(A1)"/>
      <sheetName val="토공정보"/>
      <sheetName val="4.고용보험"/>
      <sheetName val="3.고용보험료산출근거"/>
      <sheetName val="전기내역1"/>
      <sheetName val="SG"/>
      <sheetName val="00000"/>
      <sheetName val="개산공사비"/>
      <sheetName val="세부"/>
      <sheetName val="하도급대비"/>
      <sheetName val="비목군분류일위"/>
      <sheetName val="현장경상비"/>
      <sheetName val="5_시방서(일반시丵〒_x0005_"/>
      <sheetName val="약품공급2"/>
      <sheetName val="DATA-UPS"/>
      <sheetName val="총괄집계표"/>
      <sheetName val="옹벽"/>
      <sheetName val="설계산출기怀"/>
      <sheetName val="우측날개_x0005_"/>
      <sheetName val="우측날개畠"/>
      <sheetName val="원가蠀ᎊ찀ᎊ"/>
      <sheetName val="설계ᎃ"/>
      <sheetName val="I一般比"/>
      <sheetName val="노임변동률"/>
      <sheetName val="4_시방서롌቟"/>
      <sheetName val="4_시방서Ռ_x0000_"/>
      <sheetName val="작성중-지반조사집계표2"/>
      <sheetName val="시행후면적"/>
      <sheetName val="기자재집계"/>
      <sheetName val="에너_x0000__x0000_"/>
      <sheetName val="Sheet4_x0000__x0010_[수목일위.XLS]가드레일산근_x0000_耀_x000f_[수목일"/>
      <sheetName val="2공구_단가(산광)1"/>
      <sheetName val="1_토공1"/>
      <sheetName val="2_배수공1"/>
      <sheetName val="3_구조물공1"/>
      <sheetName val="4_포장공1"/>
      <sheetName val="PACKING_LIST1"/>
      <sheetName val="지주목_및_비료산출기준1"/>
      <sheetName val="el\설계서\수목일위_XLS1"/>
      <sheetName val="1__설계예산서1"/>
      <sheetName val="2__목차1"/>
      <sheetName val="3_설계설명서1"/>
      <sheetName val="4_시방서갑지1"/>
      <sheetName val="5_시방서(일반시방서)1"/>
      <sheetName val="6_시방서갑지(특기)1"/>
      <sheetName val="7_예정공정표1"/>
      <sheetName val="8__설계예산서1"/>
      <sheetName val="16_설계서용지(갑)1"/>
      <sheetName val="17__내역서갑지1"/>
      <sheetName val="내_역_서1"/>
      <sheetName val="일_위_대_가_표1"/>
      <sheetName val="수_량_산_출_서1"/>
      <sheetName val="전차선로_물량표1"/>
      <sheetName val="AS포장복구_1"/>
      <sheetName val="일위대가_1"/>
      <sheetName val="준검_내역서1"/>
      <sheetName val="초"/>
      <sheetName val="자재 집_x0005__x0003_"/>
      <sheetName val="_x0000__x0003__x0000__x0004_"/>
      <sheetName val="현장일보"/>
      <sheetName val="정거장"/>
      <sheetName val="길내기"/>
      <sheetName val="제원및배치"/>
      <sheetName val="우수공"/>
      <sheetName val="합의경상"/>
      <sheetName val="본선토량운반계산서(1)0"/>
      <sheetName val="상세"/>
      <sheetName val="제경집계"/>
      <sheetName val="기술자자료敧ぞ"/>
      <sheetName val="기술자자료游/"/>
      <sheetName val="장비"/>
      <sheetName val="일위대가(계측기설치)"/>
      <sheetName val="공사비׃⿓"/>
      <sheetName val="주공 ׃⿓"/>
      <sheetName val="공사비_x0010__x0000_"/>
      <sheetName val="현장관리׃"/>
      <sheetName val="주공 _x0010__x0000_"/>
      <sheetName val="FCþ"/>
      <sheetName val="금리계산"/>
      <sheetName val="품셈 "/>
      <sheetName val="철근량산정및사용성검僀"/>
      <sheetName val="철근량산정및锼_x0013_閄_x0013_๿"/>
      <sheetName val="철근량산정및사용성검๿"/>
      <sheetName val="실행,원䀀ኀ㠀ኃᘀ腞"/>
      <sheetName val="철근량산정및사용성검炜"/>
      <sheetName val="철근량산정및사용성锼_x0013_"/>
      <sheetName val="상호참고堀᎟"/>
      <sheetName val="철근량산정및사용성검锼"/>
      <sheetName val="실행,원᐀ባ搀腳԰_x0000_"/>
      <sheetName val="철근량산정및사용성검瓨"/>
      <sheetName val="내역서1999.8최저"/>
      <sheetName val="철근량산정및사용성검芨"/>
      <sheetName val="철근량산정및사용성검襨"/>
      <sheetName val="상호참고자堀"/>
      <sheetName val="상호참고자ꠀ"/>
      <sheetName val="상호참고자저"/>
      <sheetName val="철근량산정및사용성검齘"/>
      <sheetName val="상호참고죈፺"/>
      <sheetName val="상호참고怀፵"/>
      <sheetName val="실행,원怀፵ቇ԰_x0000_"/>
      <sheetName val="실행,원삾ፐቇ԰_x0000_"/>
      <sheetName val="상호참고ꃈፐ"/>
      <sheetName val="철근량산정및사용성검窨"/>
      <sheetName val="공挔_x0012_"/>
      <sheetName val="철근량산정및사용성검竈"/>
      <sheetName val="개비온집쀀"/>
      <sheetName val="실행,원堀᎟鰀᎟︀ᇕ"/>
      <sheetName val="철근량산정및齘_x0013_龜_x0013_헾"/>
      <sheetName val="공傠_x0013_"/>
      <sheetName val="개비온집ꀀ"/>
      <sheetName val="현장관리窨"/>
      <sheetName val="공窨_x0013_"/>
      <sheetName val="★도급내역졾ᲂఀᲃ툀"/>
      <sheetName val="★도급내역栊⺝︀ԯ"/>
      <sheetName val="J01"/>
      <sheetName val="TYPE-1"/>
      <sheetName val="테이블"/>
      <sheetName val="실행내역(10.13)"/>
      <sheetName val="식재일위"/>
      <sheetName val="자압"/>
      <sheetName val="일위대가(가설)"/>
      <sheetName val="매원개착터널총괄"/>
      <sheetName val="간지_(櫀 "/>
      <sheetName val="8䈀ᅪ԰"/>
      <sheetName val="단가비교표"/>
      <sheetName val="3.피뢰공丵"/>
      <sheetName val="출력!내역서"/>
      <sheetName val="3.피뢰공_x0005_"/>
      <sheetName val="전신"/>
      <sheetName val="기준"/>
      <sheetName val="개소별집계표"/>
      <sheetName val="주요자재집계표"/>
      <sheetName val="슬래브1"/>
      <sheetName val="카펫타일"/>
      <sheetName val="정공공사"/>
      <sheetName val="청천내"/>
      <sheetName val="FAB별"/>
      <sheetName val="A LINE"/>
      <sheetName val="AL공사԰"/>
      <sheetName val="조경일壀"/>
      <sheetName val="전체내역"/>
      <sheetName val="단가일丵"/>
      <sheetName val="기준표"/>
      <sheetName val="소방 하 내역"/>
      <sheetName val="기본일위"/>
      <sheetName val="인부노임"/>
      <sheetName val="공사비집계표"/>
      <sheetName val="5. 현장관리비(new) "/>
      <sheetName val="24.보증금(전신전화가입권)"/>
      <sheetName val="IHS"/>
      <sheetName val="AL공사ԯ_x0000_缀"/>
      <sheetName val="공사계획서"/>
      <sheetName val="동해title"/>
      <sheetName val="Sheet6"/>
      <sheetName val="관리동"/>
      <sheetName val="등가관장표"/>
      <sheetName val="산출내역집계표"/>
      <sheetName val="구리토평1전기"/>
      <sheetName val="견적의뢰"/>
      <sheetName val="인원계획-미화"/>
      <sheetName val="8"/>
      <sheetName val="10"/>
      <sheetName val="12"/>
      <sheetName val="9"/>
      <sheetName val="11"/>
      <sheetName val="접속도로1"/>
      <sheetName val="단가조건(02년)"/>
      <sheetName val="수로BOX"/>
      <sheetName val="신항수로관조서"/>
      <sheetName val="신항용수로집계"/>
      <sheetName val="1공구_단䈀ᅪ԰_x0000_缀_x0000_"/>
      <sheetName val="신공항A-9(원가수정)"/>
      <sheetName val="수량-가로등"/>
      <sheetName val="신︀"/>
      <sheetName val="품목납기"/>
      <sheetName val="5.2.6~7공사요율"/>
      <sheetName val="교각계산"/>
      <sheetName val="입력데이터"/>
      <sheetName val="철근량산정및사용성검⩿"/>
      <sheetName val="충주"/>
      <sheetName val="구조_x0005__x0000_"/>
      <sheetName val="배수내_x0005_"/>
      <sheetName val="회사기_x0005__x0000_"/>
      <sheetName val="도배공사언고"/>
      <sheetName val="구헾"/>
      <sheetName val="실행철강렀቟"/>
      <sheetName val="남양구조시험동"/>
      <sheetName val="도급내역"/>
      <sheetName val="교대"/>
      <sheetName val="U-TYPE(1)"/>
      <sheetName val="램橂"/>
      <sheetName val="2공구_단가렀቟԰_x0000_"/>
      <sheetName val="P-산#1-1(WOWA1)"/>
      <sheetName val="X17-TOTAL"/>
      <sheetName val="중간부"/>
      <sheetName val="총사업비현황"/>
      <sheetName val="11공사비요율"/>
      <sheetName val="계정과목"/>
      <sheetName val="현장구분"/>
      <sheetName val="참조-(1)"/>
      <sheetName val="비계缀ᴪ"/>
      <sheetName val="비계ꀀ᩶"/>
      <sheetName val="7_계측제어"/>
      <sheetName val="6_동력"/>
      <sheetName val="13_방송공사"/>
      <sheetName val="15_소방공사"/>
      <sheetName val="12_옥외_방송공사"/>
      <sheetName val="8_옥외_보안등공사"/>
      <sheetName val="입출재고현황 (2)"/>
      <sheetName val="내역서1999.8최_x0005_"/>
      <sheetName val="단가일蜨"/>
      <sheetName val="중기일위대가"/>
      <sheetName val="월별수唀"/>
      <sheetName val="월별수徸"/>
      <sheetName val="공사Ԁ_x0000_"/>
      <sheetName val="기안"/>
      <sheetName val="(3.품질관리 시험 총괄표)"/>
      <sheetName val="산헾】"/>
      <sheetName val="8.PILE  (돌출)"/>
      <sheetName val="돌담교 상부수량"/>
      <sheetName val="BOX"/>
      <sheetName val="unitpric"/>
      <sheetName val="중기목록"/>
      <sheetName val="중기내역"/>
      <sheetName val="구역화물"/>
      <sheetName val="공사비 증감 내역서"/>
      <sheetName val="2BOX본체"/>
      <sheetName val="냉천부속동"/>
      <sheetName val="예총"/>
      <sheetName val="본사인상전"/>
      <sheetName val="용수량(생활용수)"/>
      <sheetName val="연결관암거"/>
      <sheetName val="예산명세서"/>
      <sheetName val="자료입력"/>
      <sheetName val="001"/>
      <sheetName val="과세내역(세부)"/>
      <sheetName val="현장ᘀ᨜԰"/>
      <sheetName val="설계개요"/>
      <sheetName val="금융비용"/>
      <sheetName val="cable-data"/>
      <sheetName val="견"/>
      <sheetName val="가실행 내역서"/>
      <sheetName val="99노임기頀"/>
      <sheetName val="99노임기︀"/>
      <sheetName val="날개벽(浜-涤-䟣"/>
      <sheetName val="배수䀀⍭"/>
      <sheetName val="날개벽(䟣⾯_x0005__x0000_"/>
      <sheetName val="배수尀⵭"/>
      <sheetName val="배수　ᵳ"/>
      <sheetName val="날개벽(_x0005__x0000__x0000__x0000_"/>
      <sheetName val="1-4-_x0000__x0000__x0005__x0000_㳀ҙ"/>
      <sheetName val="자단"/>
      <sheetName val="인공산출"/>
      <sheetName val="가스(내역)"/>
      <sheetName val="el\설계서\수목일︀ᇕ԰_x0000_缀_x0000__x0000__x0000_Ȁ"/>
      <sheetName val="el\설계서\수목일︀ᇕ԰_x0000_缀_x0000__x0000__x0000_焀"/>
      <sheetName val="el\설계서\수목일︀ᇕ԰_x0000_缀_x0000__x0000__x0000_Ԁ"/>
      <sheetName val="TYPE집계표"/>
      <sheetName val="수량총"/>
      <sheetName val="토공총"/>
      <sheetName val="입력자료"/>
      <sheetName val="T13(P68~72,78)"/>
      <sheetName val="도로정위치부표"/>
      <sheetName val="DB구축"/>
      <sheetName val="도로조사부표"/>
      <sheetName val="입력변수"/>
      <sheetName val="수원공매수"/>
      <sheetName val="직노"/>
      <sheetName val="노단"/>
      <sheetName val="변경내역대비표(2)"/>
      <sheetName val="소렀"/>
      <sheetName val="좌측"/>
      <sheetName val="4차원가계산서"/>
      <sheetName val="수문일1"/>
      <sheetName val="노무,재료"/>
      <sheetName val="2001년계약내력출력분"/>
      <sheetName val="1차기성분내력"/>
      <sheetName val="계정c헾】_x0005_"/>
      <sheetName val="4.전기"/>
      <sheetName val="CODE"/>
      <sheetName val="대창(함평)"/>
      <sheetName val="대창(장성)"/>
      <sheetName val="대창(함평)-창열"/>
      <sheetName val="base"/>
      <sheetName val="총집_x0005__x0000_"/>
      <sheetName val="토적표(2차기성)"/>
      <sheetName val="tggwan(mac)"/>
      <sheetName val="골조공사"/>
      <sheetName val="A2"/>
      <sheetName val="대치판정"/>
      <sheetName val="원가계산서_x0005__x0000__x0000_"/>
      <sheetName val="투찰내역"/>
      <sheetName val="단계별내역 (丵〒"/>
      <sheetName val="세목전체"/>
      <sheetName val="8.옥외᐀ባ혀腺԰_x0000_"/>
      <sheetName val="토적표"/>
      <sheetName val="배수공수집"/>
      <sheetName val="하자보증자Á"/>
      <sheetName val="costing_CV"/>
      <sheetName val="Pipe"/>
      <sheetName val="3차준공"/>
      <sheetName val="수_x0005_"/>
      <sheetName val="수僰"/>
      <sheetName val="h-013211-2"/>
      <sheetName val="8설7︀"/>
      <sheetName val="48일위_x0005__x0000__x0000_"/>
      <sheetName val="바닥판(1)"/>
      <sheetName val="하자보증자_x0000_"/>
      <sheetName val="월별수删"/>
      <sheetName val="고압수량(철거)"/>
      <sheetName val="공량(전기)"/>
      <sheetName val="재료비단가"/>
      <sheetName val="D-䈀ᅪ԰_x0000_"/>
      <sheetName val="5.자금이체명세서"/>
      <sheetName val="급여준비"/>
      <sheetName val="단가적용"/>
      <sheetName val="에԰_x0000_缀"/>
      <sheetName val="정렬"/>
      <sheetName val="Site Expenses"/>
      <sheetName val="데리려ଈ타현황"/>
      <sheetName val="일위대가목차"/>
      <sheetName val="규격 단가표"/>
      <sheetName val="단가일ﺭ"/>
      <sheetName val="중기집︀"/>
      <sheetName val="중기집堀"/>
      <sheetName val="예산서"/>
      <sheetName val="M-MG1"/>
      <sheetName val="건설剸_x001b_"/>
      <sheetName val="건설丵⼨"/>
      <sheetName val="건설夸'"/>
      <sheetName val="우석문틀"/>
      <sheetName val="사업총괄"/>
      <sheetName val="woo(mac)"/>
      <sheetName val="SCHE"/>
      <sheetName val="설계기준"/>
      <sheetName val="내역1"/>
      <sheetName val="투찰금액"/>
      <sheetName val="산정표"/>
      <sheetName val="집계(기계-뷵리)"/>
      <sheetName val="설계산ᛅ〒_x0005_"/>
      <sheetName val="에너齘_x0013_"/>
      <sheetName val="구분표"/>
      <sheetName val="제원입력"/>
      <sheetName val="산업"/>
      <sheetName val="신청내역"/>
      <sheetName val="상호참ᰖ〚_x0005_"/>
      <sheetName val="1,2,3,4,5단위수량"/>
      <sheetName val="J直材4"/>
      <sheetName val="원형1호맨홀토공수량"/>
      <sheetName val="1단԰"/>
      <sheetName val="공사䀀፣"/>
      <sheetName val="공사씀ሖ"/>
      <sheetName val="공사䈀ᅪ"/>
      <sheetName val="공사餀ኘ"/>
      <sheetName val="2.대외공문"/>
      <sheetName val="괴목육교"/>
      <sheetName val="월_x0000__x0000_Ԁ"/>
      <sheetName val="배저ᕰ㔀"/>
      <sheetName val="포장자재집계표"/>
      <sheetName val="RAHMEN"/>
      <sheetName val="총괄,내역"/>
      <sheetName val="장문교(대전)"/>
      <sheetName val="단가적용(터널)"/>
      <sheetName val="단위가격"/>
      <sheetName val="단위가격_할증"/>
      <sheetName val="1공구_단가_᳉፜搀፜"/>
      <sheetName val="노임,자재"/>
      <sheetName val="[수목일위.XLS][수목일위.XLS]el______924"/>
      <sheetName val="[수목일위.XLS][수목일위.XLS]el______925"/>
      <sheetName val="1공구_단가_룉቟԰_x0000_"/>
      <sheetName val="단가조사서"/>
      <sheetName val="공량산출서"/>
      <sheetName val="2012공임"/>
      <sheetName val="1표지-공사시방서"/>
      <sheetName val="2표지-설계내역서"/>
      <sheetName val="관급내역서"/>
      <sheetName val="aiming(일위대가표)"/>
      <sheetName val="산출서"/>
      <sheetName val="F단가비교표"/>
      <sheetName val="3표지-설계도면"/>
      <sheetName val="炷舅?XLS]데이타'!$E$124"/>
      <sheetName val="ls]노임"/>
      <sheetName val="____"/>
      <sheetName val="炷舅?XLS"/>
      <sheetName val="ls"/>
      <sheetName val="소일위대가코드표"/>
      <sheetName val="품셈집계표"/>
      <sheetName val="자재조사표(참고용)"/>
      <sheetName val="일반부표집계표"/>
      <sheetName val="품셈TABLE"/>
      <sheetName val="Customer Databas"/>
      <sheetName val="원내역"/>
      <sheetName val="공종단가"/>
      <sheetName val="참고"/>
      <sheetName val="장비별표(오거보링)(Ø400)(12M)"/>
      <sheetName val="䈘목(중국단풍-)"/>
      <sheetName val="갑  지"/>
      <sheetName val="unit 4"/>
      <sheetName val="화재 탐지 설비"/>
      <sheetName val="횡배수관재료-"/>
      <sheetName val="계산서(직선부)"/>
      <sheetName val="콘크리트측구연장"/>
      <sheetName val="-배수구조물공토공"/>
      <sheetName val="조명일위"/>
      <sheetName val="철근총괄집계표"/>
      <sheetName val="집수정(600-700)"/>
      <sheetName val="빗물받이(910-510-410)"/>
      <sheetName val="우수"/>
      <sheetName val="공종목록표"/>
      <sheetName val="파일의이용"/>
      <sheetName val="설계내역일위"/>
      <sheetName val="EACT10"/>
      <sheetName val="교사기준면적(초등)"/>
      <sheetName val="지주목시비량산출서"/>
      <sheetName val="49"/>
      <sheetName val="견적시담(송포2공구)"/>
      <sheetName val="남양내역"/>
      <sheetName val="개인"/>
      <sheetName val="공종별원가계산"/>
      <sheetName val="전주2本1"/>
      <sheetName val="토공산출(주차장)"/>
      <sheetName val="현장관리"/>
      <sheetName val="매입"/>
      <sheetName val="토공산출 (아파트)"/>
      <sheetName val="횡배수관토공수량"/>
      <sheetName val="5 일위목록"/>
      <sheetName val="7 단가조사"/>
      <sheetName val="6 일위대가"/>
      <sheetName val="Mc1"/>
      <sheetName val="10공구일위"/>
      <sheetName val="기초자료입력"/>
      <sheetName val="Ⅶ-2.현장경비산출"/>
      <sheetName val="기계경비적용기준"/>
      <sheetName val="DT"/>
      <sheetName val="롤러"/>
      <sheetName val="펌프차타설"/>
      <sheetName val="시설물기초"/>
      <sheetName val="전기혼잡제경비(45)"/>
      <sheetName val="일위대가-1"/>
      <sheetName val="년도별시공"/>
      <sheetName val="물가자료"/>
      <sheetName val="골조대비내역"/>
      <sheetName val="평가내역"/>
      <sheetName val="123"/>
      <sheetName val="계수시트"/>
      <sheetName val="현장"/>
      <sheetName val="단가표 (2)"/>
      <sheetName val="1차 내역서"/>
      <sheetName val="대가표(품셈)"/>
      <sheetName val="내역서01"/>
      <sheetName val="GAS"/>
      <sheetName val="토집"/>
      <sheetName val="개소별수량산출"/>
      <sheetName val="근거(기밀댐퍼)"/>
      <sheetName val="일위집계표"/>
      <sheetName val="合成単価作成表-BLDG"/>
      <sheetName val="공통"/>
      <sheetName val="퇴직금(울산천상)"/>
      <sheetName val="4-10"/>
      <sheetName val="설계내"/>
      <sheetName val="제수"/>
      <sheetName val="공기"/>
      <sheetName val="교육종류"/>
      <sheetName val="부대공Ⅱ"/>
      <sheetName val="상 부"/>
      <sheetName val="전선 및 전선관"/>
      <sheetName val="금융"/>
      <sheetName val="DB@Acess"/>
      <sheetName val="Civil"/>
      <sheetName val="소야공정계획표"/>
      <sheetName val="22인공"/>
      <sheetName val="부하계산"/>
      <sheetName val="일반부표"/>
      <sheetName val="운동장 (2)"/>
      <sheetName val="시추주상도"/>
      <sheetName val="성곽내역서"/>
      <sheetName val="BH"/>
      <sheetName val="총괄표1"/>
      <sheetName val="Customer_Databas"/>
      <sheetName val="갑__지"/>
      <sheetName val="unit_4"/>
      <sheetName val="화재_탐지_설비"/>
      <sheetName val="토공산출_(아파트)"/>
      <sheetName val="1_설계조건"/>
      <sheetName val="Ⅶ-2_현장경비산출"/>
      <sheetName val="귀래_설계_공내역서"/>
      <sheetName val="5_일위목록"/>
      <sheetName val="7_단가조사"/>
      <sheetName val="6_일위대가"/>
      <sheetName val="E_P_T수량산출서"/>
      <sheetName val="전선_및_전선관"/>
      <sheetName val="GAS저장소"/>
      <sheetName val="라인마킹"/>
      <sheetName val="위험물저장소"/>
      <sheetName val="일반창고동"/>
      <sheetName val="기성청구"/>
      <sheetName val="EQUIP-H"/>
      <sheetName val="공통비총괄표"/>
      <sheetName val="주요항목별"/>
      <sheetName val="내역서2안"/>
      <sheetName val="부대공1(65-77,93-95)"/>
      <sheetName val="부대공2(78-"/>
      <sheetName val="배수및구조물공1"/>
      <sheetName val="구조물토공"/>
      <sheetName val="토공2(11~19)"/>
      <sheetName val="배수및구조물공2"/>
      <sheetName val="토공1(1~10,92)"/>
      <sheetName val="토공3(20~31)"/>
      <sheetName val="평교-내역"/>
      <sheetName val="구조물공1(51~56)"/>
      <sheetName val="간선"/>
      <sheetName val="전압"/>
      <sheetName val="조도"/>
      <sheetName val="동력"/>
      <sheetName val="D&amp;P특기사항"/>
      <sheetName val="우각부보강"/>
      <sheetName val="EQT-ESTN"/>
      <sheetName val="공종집계"/>
      <sheetName val="날개벽(좌,우=60도-4개)"/>
      <sheetName val="03하반기내역서"/>
      <sheetName val="04상반기"/>
      <sheetName val="공작물조직표(용배수)"/>
      <sheetName val=" 견적서"/>
      <sheetName val="인부신상자료"/>
      <sheetName val="퍼스트"/>
      <sheetName val="11월"/>
      <sheetName val="수량계산서 집계표(가설 신설 및 철거-을지로3가 3호선)"/>
      <sheetName val="수량계산서 집계표(신설-을지로3가 3호선)"/>
      <sheetName val="수량계산서 집계표(철거-을지로3가 3호선)"/>
      <sheetName val="bearing"/>
      <sheetName val="단가표_(2)"/>
      <sheetName val="수목데이타 "/>
      <sheetName val="날개벽수량표"/>
      <sheetName val="평형별수량표"/>
      <sheetName val="가설개략"/>
      <sheetName val="평당"/>
      <sheetName val="매입세"/>
      <sheetName val="창호"/>
      <sheetName val="천방교접속"/>
      <sheetName val="EJ"/>
      <sheetName val="1차_내역서"/>
      <sheetName val="계산내역(설비)"/>
      <sheetName val="와동25-3(변경)"/>
      <sheetName val="가격비"/>
      <sheetName val="炷舅_XLS_데이타'!$E$124"/>
      <sheetName val="ls_노임"/>
      <sheetName val="炷舅_XLS"/>
      <sheetName val="전계가"/>
      <sheetName val="배수판"/>
      <sheetName val="TB-내역서"/>
      <sheetName val="기타_정보통신공사1"/>
      <sheetName val="Customer_Databas1"/>
      <sheetName val="2000_11월설계내역1"/>
      <sheetName val="표지_(2)1"/>
      <sheetName val="갑__지1"/>
      <sheetName val="unit_41"/>
      <sheetName val="화재_탐지_설비1"/>
      <sheetName val="Sheet1_(2)1"/>
      <sheetName val="단가_및_재료비1"/>
      <sheetName val="1_설계조건1"/>
      <sheetName val="Ⅶ-2_현장경비산출1"/>
      <sheetName val="토공산출_(아파트)1"/>
      <sheetName val="5_일위목록1"/>
      <sheetName val="7_단가조사1"/>
      <sheetName val="6_일위대가1"/>
      <sheetName val="E_P_T수량산출서1"/>
      <sheetName val="주관사업"/>
      <sheetName val="PW3"/>
      <sheetName val="PW4"/>
      <sheetName val="SC1"/>
      <sheetName val="PE"/>
      <sheetName val="PM"/>
      <sheetName val="TR"/>
      <sheetName val="교대시점"/>
      <sheetName val="TEL"/>
      <sheetName val="담장산출"/>
      <sheetName val="직접㰀᎕萀᎕"/>
      <sheetName val="개_x0005_"/>
      <sheetName val="직원투_x0000__x0000__x0005_"/>
      <sheetName val="발주처렀቟԰_x0000_"/>
      <sheetName val="슬래브"/>
      <sheetName val="기계내역서"/>
      <sheetName val="G-IL"/>
      <sheetName val="BU"/>
      <sheetName val="IL"/>
      <sheetName val="EQ-R1"/>
      <sheetName val="기계경비시간당손료목록"/>
      <sheetName val="노임단가 (2)"/>
      <sheetName val="군남내역서"/>
      <sheetName val="자재조사표"/>
      <sheetName val="정화조방_x0000__x0000__x0005_"/>
      <sheetName val="정화조방_x0000__x0000_ᅠ"/>
      <sheetName val="상부공"/>
      <sheetName val="석공사"/>
      <sheetName val="용역비내역_진짜"/>
      <sheetName val="[수목일위.XLS][수목일위.XLS][수목일위.XLS]e"/>
      <sheetName val="5차설계"/>
      <sheetName val="criteria(enlc)"/>
      <sheetName val="양촌면도평리"/>
      <sheetName val="내역서(기계)"/>
      <sheetName val="정보"/>
      <sheetName val="부산4"/>
      <sheetName val="일위稀_x001e_⩿"/>
      <sheetName val="인사자료총집계"/>
      <sheetName val="⠍⑎"/>
      <sheetName val="6동"/>
      <sheetName val="가스내역"/>
      <sheetName val="관련자료詈_x0015_"/>
      <sheetName val="G.R300경׃"/>
      <sheetName val="협력丵⽙"/>
      <sheetName val="D-철근0_x0000_"/>
      <sheetName val="원가계헾】_x0005_"/>
      <sheetName val="세부窨_x0013_竬"/>
      <sheetName val="날개벽(시점좌_x0005__x0000_"/>
      <sheetName val="날개벽(시점좌僀_x0013_"/>
      <sheetName val="옹벽수량집계표"/>
      <sheetName val="1-4-2_관(약⠀"/>
      <sheetName val="전기실(고압)"/>
      <sheetName val="14.TV공_x0005_"/>
      <sheetName val="대총괄"/>
      <sheetName val="AV시스템"/>
      <sheetName val="배관배선내역"/>
      <sheetName val="본사공가᳈፜"/>
      <sheetName val="이름"/>
      <sheetName val="사업분석_x0000__x0000_Ԁ_x0000__x0000_㣾"/>
      <sheetName val="공사내역서"/>
      <sheetName val="에너지_x0005_"/>
      <sheetName val="견적기준"/>
      <sheetName val="(1)본선수량집계"/>
      <sheetName val="경상비"/>
      <sheetName val="연돌일위집계"/>
      <sheetName val="하부철근수량"/>
      <sheetName val="설֮㖮"/>
      <sheetName val="지입집계"/>
      <sheetName val="원가계≎"/>
      <sheetName val="원가계≎"/>
      <sheetName val="원가계⠏ፏ蠀"/>
      <sheetName val="원가계⠙ፏ_x0000_"/>
      <sheetName val="연수동"/>
      <sheetName val="재ﻇ"/>
      <sheetName val="에너媀͖"/>
      <sheetName val="기술자관련자爈"/>
      <sheetName val="기술자관련자爇"/>
      <sheetName val="jobhist"/>
      <sheetName val="골栀᱔렀"/>
      <sheetName val="자재반입현황표"/>
      <sheetName val="블럭 손익"/>
      <sheetName val="가격자료"/>
      <sheetName val="토缀ᨎ԰"/>
      <sheetName val="Factor"/>
      <sheetName val="에너ፈߞ"/>
      <sheetName val="직접䈀ᅪ԰_x0000_"/>
      <sheetName val="도급원가"/>
      <sheetName val="6"/>
      <sheetName val="기본1"/>
      <sheetName val="수정일위대가"/>
      <sheetName val="작성"/>
      <sheetName val="공사비총괄표"/>
      <sheetName val="포항보고서"/>
      <sheetName val="약품劈,"/>
      <sheetName val="구조물"/>
      <sheetName val="조도계산서1"/>
      <sheetName val="총 원가계산"/>
      <sheetName val="04년부품"/>
      <sheetName val="철근량산정및_x0005__x0000__x0000__x0000_"/>
      <sheetName val="8ꠀ፺"/>
      <sheetName val="심堀᎟鰀"/>
      <sheetName val="적ꠀ"/>
      <sheetName val="철근량산정및竈_x0013_笌_x0013_헾"/>
      <sheetName val="상호참고壈᎟"/>
      <sheetName val="철근량산정및사용성검傠"/>
      <sheetName val="실행,원᐀ባ切腷԰_x0000_"/>
      <sheetName val="심ꀀፐ"/>
      <sheetName val="실행,원저፺ఀ፻︀ᇕ"/>
      <sheetName val="철근량산정및窨_x0013_竬_x0013_헾"/>
      <sheetName val="실행,원ꠀ፺፺︀ᇕ"/>
      <sheetName val="철근량산정및사용ꠀ፺"/>
      <sheetName val="4.전력橂⾧_x0005__x0000_"/>
      <sheetName val="AL공԰԰"/>
      <sheetName val="5정거장"/>
      <sheetName val="1-3길내기"/>
      <sheetName val="기본계획수립-2(backdata)"/>
      <sheetName val="2002이전(backdata)"/>
      <sheetName val="2002년이후(backdata)"/>
      <sheetName val="하천일람(bcakdata)"/>
      <sheetName val="하자보증자ﻁ"/>
      <sheetName val="기怀፵"/>
      <sheetName val="월ԯ_x0000_缀"/>
      <sheetName val="월Ň԰"/>
      <sheetName val="월԰ԯ_x0000_"/>
      <sheetName val="램퀀"/>
      <sheetName val="기䩇ԯ"/>
      <sheetName val="월䩇ԯ"/>
      <sheetName val="월片ԯ"/>
      <sheetName val="월ကᙿ"/>
      <sheetName val="기怀፵ꈀ"/>
      <sheetName val="3단계"/>
      <sheetName val="2단계"/>
      <sheetName val="월԰瀀፮"/>
      <sheetName val="기堀᎟鰀"/>
      <sheetName val="날怀፵"/>
      <sheetName val="월堀᎟鰀"/>
      <sheetName val="프랜怀፵"/>
      <sheetName val="램怀"/>
      <sheetName val="램堀"/>
      <sheetName val="월별氀饿"/>
      <sheetName val="기԰_x0000_缀"/>
      <sheetName val="월԰堀᎟"/>
      <sheetName val="날԰_x0000_"/>
      <sheetName val="산근1衲"/>
      <sheetName val="1차변경내역서"/>
      <sheetName val="견적서갑지연속"/>
      <sheetName val="TARGET"/>
      <sheetName val="셀명"/>
      <sheetName val="MATERIAL"/>
      <sheetName val="날개벽(시점԰_x0000_缀"/>
      <sheetName val="안정검토(온1)"/>
      <sheetName val="흥양2교토공집계표"/>
      <sheetName val="횡배위치"/>
      <sheetName val="철근량산정및畠_x0013_䌢〚_x0005_"/>
      <sheetName val="실행,원惇፵∀ᩃ԰_x0000_"/>
      <sheetName val="voucher"/>
      <sheetName val="분전반계산서(석관)"/>
      <sheetName val="CONCRETE"/>
      <sheetName val="상호참고_x0005__x0000_"/>
      <sheetName val="현장_x0005__x0000_"/>
      <sheetName val="날개벽(犜&amp;狤&amp;䟣"/>
      <sheetName val="배수葇"/>
      <sheetName val="배수倀ᝰ"/>
      <sheetName val="날개벽(䟣⾄_x0005__x0000_"/>
      <sheetName val="변경내역서"/>
      <sheetName val="신규일위목록"/>
      <sheetName val="단퀀ᙕᰀ"/>
      <sheetName val="단ԯ_x0000_缀"/>
      <sheetName val="잡철물"/>
      <sheetName val="단렀቟԰"/>
      <sheetName val="5_시방서(일반시방㔀቎"/>
      <sheetName val="99노임기렀"/>
      <sheetName val="★도급내역︀𥉉ԯ_x0000_缀"/>
      <sheetName val="★도급내역碪᎝밀᎝︀"/>
      <sheetName val="총괄내역서(설계Ԃ"/>
      <sheetName val="★도급내역က_x0000_ꠀ຾Ԃ"/>
      <sheetName val="★도급내역Ԃ⡭䠯#_x0000_"/>
      <sheetName val="기종별 합계"/>
      <sheetName val="원가계산서(1공구)"/>
      <sheetName val="골프장예산"/>
      <sheetName val="마산방향철근집계"/>
      <sheetName val="공사ﻇᇕ԰"/>
      <sheetName val="9_전등공사"/>
      <sheetName val="4_전력간선공사"/>
      <sheetName val="1_전력인입"/>
      <sheetName val="10_전열_공사"/>
      <sheetName val="11_전화공사"/>
      <sheetName val="5_CABLE_TRAY"/>
      <sheetName val="3_피뢰공사"/>
      <sheetName val="14_TV공사"/>
      <sheetName val="1_2_동력(철거)"/>
      <sheetName val="1_접지공사"/>
      <sheetName val="실행,원가_최종예상"/>
      <sheetName val="설계변경내역_98"/>
      <sheetName val="BSD_(2)"/>
      <sheetName val="주공_갑지"/>
      <sheetName val="제출내역_(2)1"/>
      <sheetName val="참조_(2)1"/>
      <sheetName val="중기조종사_단위단가1"/>
      <sheetName val="기초입력_DATA1"/>
      <sheetName val="원가계산_(2)1"/>
      <sheetName val="일위대가_(식재)1"/>
      <sheetName val="INDEX__LIST1"/>
      <sheetName val="골조-APT_갑지1"/>
      <sheetName val="설명서_1"/>
      <sheetName val="3_바닥판__1"/>
      <sheetName val="자재단가2007_101"/>
      <sheetName val="자재단가2008_41"/>
      <sheetName val="6-1__관개량조서1"/>
      <sheetName val="인건비_1"/>
      <sheetName val="표__지1"/>
      <sheetName val="플랜트_설치1"/>
      <sheetName val="11-2_아파트내역1"/>
      <sheetName val="7_원가계산서(품셈)1"/>
      <sheetName val="단가산출근거_목록표1"/>
      <sheetName val="단_가_산_출_근_거1"/>
      <sheetName val="중기_목록표1"/>
      <sheetName val="시간당_중기사용료1"/>
      <sheetName val="환율및_기초자료1"/>
      <sheetName val="횡_연장1"/>
      <sheetName val="내역서1999_8최종1"/>
      <sheetName val="아파트_내역1"/>
      <sheetName val="주빔의_설계1"/>
      <sheetName val="CABLE_SIZE-11"/>
      <sheetName val="1-4-2_관(약)1"/>
      <sheetName val="자재_집계표1"/>
      <sheetName val="7_계측제어1"/>
      <sheetName val="6_동력1"/>
      <sheetName val="13_방송공사1"/>
      <sheetName val="15_소방공사1"/>
      <sheetName val="12_옥외_방송공사1"/>
      <sheetName val="8_옥외_보안등공사1"/>
      <sheetName val="9_전등공사1"/>
      <sheetName val="4_전력간선공사1"/>
      <sheetName val="1_전력인입1"/>
      <sheetName val="10_전열_공사1"/>
      <sheetName val="11_전화공사1"/>
      <sheetName val="5_CABLE_TRAY1"/>
      <sheetName val="3_피뢰공사1"/>
      <sheetName val="14_TV공사1"/>
      <sheetName val="1_2_동력(철거)1"/>
      <sheetName val="1_접지공사1"/>
      <sheetName val="실행,원가_최종예상1"/>
      <sheetName val="설계변경내역_981"/>
      <sheetName val="BSD_(2)1"/>
      <sheetName val="주공_갑지1"/>
      <sheetName val="[수목일위.XLS]el\설계서\수목일︀ᇕ԰_x0000_缀_x0000__x0000__x0000_Ȁ"/>
      <sheetName val="[수목일위.XLS]el\설계서\수목일︀ᇕ԰_x0000_缀_x0000__x0000__x0000_焀"/>
      <sheetName val="[수목일위.XLS]기술자자료游/"/>
      <sheetName val="[수목일위.XLS]el\설계서\수목일위_XLS1"/>
      <sheetName val="기성2"/>
      <sheetName val="견적揄"/>
      <sheetName val="cal"/>
      <sheetName val="일위대׈_x0000_缀_x0000__x0000_"/>
      <sheetName val="법면0"/>
      <sheetName val="법면_x0000_"/>
      <sheetName val="법면က"/>
      <sheetName val="48일㗅቎԰_x0000_缀"/>
      <sheetName val="현장관리비 "/>
      <sheetName val="운怀"/>
      <sheetName val="8설7㖮"/>
      <sheetName val="시점교䈀"/>
      <sheetName val="배수장공사비명菈_x0019_"/>
      <sheetName val="도급예산내역서총저ᦃ"/>
      <sheetName val="도급예산내역서총︀ᣕ"/>
      <sheetName val="도급예산내역서총䈀"/>
      <sheetName val="도급예산내역서총㠀ⱴ"/>
      <sheetName val="배수장공사비명헾⿘"/>
      <sheetName val="배수장공사비명쁈."/>
      <sheetName val="도급예산내역서총䠀ㆿ"/>
      <sheetName val="도급예산내역서총䠀⻀"/>
      <sheetName val="도급예산䒿︀鯕ԯ_x0000_"/>
      <sheetName val="도급예산䈀ԯ_x0000_缀_x0000_"/>
      <sheetName val="도급예산䈀ԯ_x0000_缀_x0000_"/>
      <sheetName val="배수장공사비명橂⼢"/>
      <sheetName val="배수장공사비명鐰,"/>
      <sheetName val="도급예산내역서총䈀뭪"/>
      <sheetName val="도급예산䈀_xdf6a_ԯ_x0000_缀_x0000_"/>
      <sheetName val="내역(전0_x0000_á_x0000_"/>
      <sheetName val="ABUT수량-A㔀"/>
      <sheetName val="ABUT수량-Aԇ"/>
      <sheetName val="ABUT수량-Aက"/>
      <sheetName val="3련 BOX"/>
      <sheetName val="el\설계서\수목︀ᇕ԰_x0000_缀_x0000__x0000__x0000_䘀_xd802_"/>
      <sheetName val="정화조방수미㬁"/>
      <sheetName val="정화조방수미/"/>
      <sheetName val="안전건강연금"/>
      <sheetName val="건축실적"/>
      <sheetName val="고용퇴직"/>
      <sheetName val="기계실적"/>
      <sheetName val="물가기준년"/>
      <sheetName val="노임산재"/>
      <sheetName val="장비기준"/>
      <sheetName val="조경수목"/>
      <sheetName val="토목실적"/>
      <sheetName val="setup"/>
      <sheetName val="가격"/>
      <sheetName val="명세서"/>
      <sheetName val="1.1서버도입"/>
      <sheetName val="도급예산내역서총︀ᇕ"/>
      <sheetName val="배수장공사비명橂】"/>
      <sheetName val="배수장공사비명_x0005__x0000_"/>
      <sheetName val="도급예산䈀湪ԯ_x0000_缀_x0000_"/>
      <sheetName val="배수장공사비명鉰@"/>
      <sheetName val="도급예산쀀នఀប䈀⩪"/>
      <sheetName val="도급예산내역서총ꀀ⪓"/>
      <sheetName val="도급예산내역서총䈀詪"/>
      <sheetName val="도급예산내역서총䈀Ꝫ"/>
      <sheetName val="도급예산내역서총　䊕"/>
      <sheetName val="도급예산내역서총퀀㲔"/>
      <sheetName val="도급예산내역서총瀀䂒"/>
      <sheetName val="도급예산내역서총_x0000_㚘"/>
      <sheetName val="도급예산내역서총䈀啪"/>
      <sheetName val="도급예산내역서총怀᪗"/>
      <sheetName val="도급예산瀀㊔밀㊔䈀꭪"/>
      <sheetName val="도급예산᪔Ⰰ᪕䈀ᥪ"/>
      <sheetName val="도급예산내역서총倀䒘"/>
      <sheetName val="00_x0005__x0000_B"/>
      <sheetName val="배수장공사비명橂⿺"/>
      <sheetName val="도급예산䈀頻ԯ_x0000_缀_x0000_"/>
      <sheetName val="도급예산내역서총䈀頻"/>
      <sheetName val="도급예산내역서총耀⮗"/>
      <sheetName val="도급예산내역서총䈀롪"/>
      <sheetName val="䈀祪"/>
      <sheetName val="도급예산내역서총䈀祪"/>
      <sheetName val="도급예산내역서총耀ភ"/>
      <sheetName val="배수장공사비명鞀_x0017_"/>
      <sheetName val="도급예산내역서총耀䂕"/>
      <sheetName val="배수장공사비명門@"/>
      <sheetName val="도급예산0_x0000_뀀_x0005__x0000__x0000_"/>
      <sheetName val="도급예산0_x0000_᠀¿_x0000__x0000_"/>
      <sheetName val="도급예산내역서총鬀ఓ"/>
      <sheetName val="도급예산내역서총鬀툓"/>
      <sheetName val="제경비_x0000__x0000_"/>
      <sheetName val="도급예산내역서총洐쵩"/>
      <sheetName val="도급예산내역서총᠓ᐳ"/>
      <sheetName val="배수장공사비명_x0000__x0000_"/>
      <sheetName val="도급예산내역서총蠀䅾"/>
      <sheetName val="도급예산쀯_x0000__x0000__x0000__x0000_"/>
      <sheetName val="배수장공사비명䡲⿛"/>
      <sheetName val="도급예산내역서총蠊ᙌ"/>
      <sheetName val="도급예산내역서총蠌き"/>
      <sheetName val="배수장공사비명䡲ぇ"/>
      <sheetName val="도급예산내역서총0_x0000_"/>
      <sheetName val="배수장공사비명橂⽠"/>
      <sheetName val="매媸"/>
      <sheetName val="내역(전체_금차0"/>
      <sheetName val="도급예산내역서총砀⑋"/>
      <sheetName val="도급예산砀⑋䈀Ꝫԯ_x0000_"/>
      <sheetName val="도급예산내역서총蠀᱌"/>
      <sheetName val="도급예산내역서총䈀ⱪ"/>
      <sheetName val="도급예산내역서총㪖"/>
      <sheetName val="배수장공사비명橂⼯"/>
      <sheetName val="배수장공사비명熠_x001e_"/>
      <sheetName val="배수장공사비명犰*"/>
      <sheetName val="도급예산내역서총瀀⪘"/>
      <sheetName val="도급예산내역서총䈀䅪"/>
      <sheetName val="도급예산내역서총䈀摪"/>
      <sheetName val="도급예산내역서총　Ⲙ"/>
      <sheetName val="배수장공사비명橂⽉"/>
      <sheetName val="도급예산䈀䥪ԯ_x0000_缀_x0000_"/>
      <sheetName val="배수장공사비명閐+"/>
      <sheetName val="도급예산ԯ_x0000_缀_x0000__x0000__x0000_"/>
      <sheetName val="도급예산내역서총က㚕"/>
      <sheetName val="내역(전က㚕尀㚕䈀"/>
      <sheetName val="도급예산倀㞔鰀㞔䈀な"/>
      <sheetName val="도급예산㒐Ⰰ㒑䈀끪"/>
      <sheetName val="도급예산내역서총䈀㑪"/>
      <sheetName val="도급예산䈀꽪ԯ_x0000_缀_x0000_"/>
      <sheetName val="도급예산退ភ_xdc00_ភ䈀⵪"/>
      <sheetName val="도급예산䈀쥪ԯ_x0000_缀_x0000_"/>
      <sheetName val="도급예산내역서총䈀幪"/>
      <sheetName val="도급예산내역서총䈀酪"/>
      <sheetName val="도급예산내역서총퀀ᶐ"/>
      <sheetName val="도급예산내역서총䈀≪"/>
      <sheetName val="도급예산내역서총䈀ꉪ"/>
      <sheetName val="배수장공사비명愵⿀"/>
      <sheetName val="배수장공사비명邰&lt;"/>
      <sheetName val="도급예산내역서총䈀ժ"/>
      <sheetName val="배수장공사비명橂⽭"/>
      <sheetName val="도급예산내역서총䈀䝪"/>
      <sheetName val="배수장공사비명橂⽇"/>
      <sheetName val="도급예산내역서총퀀ᦕ"/>
      <sheetName val="도급예산내역서총᠀㙗"/>
      <sheetName val="도급예산/_x0000_䀀_x0015__x0000__x0000_"/>
      <sheetName val="내역(전/_x0000_쀀¿_x0000_"/>
      <sheetName val="내역(전/_x0000_ꠀ_x0010__x0000_"/>
      <sheetName val="내역(전砝䖋怀䝛䨌"/>
      <sheetName val="내역(전체_금차⠀"/>
      <sheetName val="내역(전체_금차頀"/>
      <sheetName val="배수장공사비명_x0000_"/>
      <sheetName val="배수장공사비명洅⿞"/>
      <sheetName val="배수장공사비명헾⽅"/>
      <sheetName val="도급예산내역서총︀懕"/>
      <sheetName val="도급예산내역서총䈀䭪"/>
      <sheetName val="배수장공사비명鍀/"/>
      <sheetName val="도급예산내역서총䀀⾓"/>
      <sheetName val="도급예산내역서총⠀䑐"/>
      <sheetName val="도급예산내역서총䈀ꍪ"/>
      <sheetName val="도급예산내역서총䈀ﭪ"/>
      <sheetName val="내역(전체_금차蠀"/>
      <sheetName val="내역(전체_금차"/>
      <sheetName val="배수장공사비명釠3"/>
      <sheetName val="배수장공사비명翈±"/>
      <sheetName val="배수장공사비명礊⿏"/>
      <sheetName val="도급예산내역서총䈀"/>
      <sheetName val="도급예산䈀ԯ_x0000_缀_x0000_"/>
      <sheetName val="배수장공사비명橂⿭"/>
      <sheetName val="배수장공사비명橂⼶"/>
      <sheetName val="도급예산ꠊᠹ堀才朁륥"/>
      <sheetName val="내역(전체_금차/"/>
      <sheetName val="도급예산0_x0000_P_x0000__x0000_"/>
      <sheetName val="도급예산/_x0000_퀀ô_x0000__x0000_"/>
      <sheetName val="도급예산頉ᶗ쀀老쀁"/>
      <sheetName val="도급예산/_x0000_退ý_x0000__x0000_"/>
      <sheetName val="배수장공사비명헾〉"/>
      <sheetName val="도급예산내역서총︀䗕"/>
      <sheetName val="도급예산내역서총栀羅"/>
      <sheetName val="도급예산내역서총螄"/>
      <sheetName val="도급예산堀︀釕ԯ_x0000_"/>
      <sheetName val="도급예산내역서총︀껕"/>
      <sheetName val="배수장공사비명헾⽌"/>
      <sheetName val="도급예산내역서총︀⋕"/>
      <sheetName val="도급예산내역서총洌絩"/>
      <sheetName val="ABUT수량-A԰"/>
      <sheetName val="참조자료"/>
      <sheetName val="el\설계서\수목︀ᇕ԰"/>
      <sheetName val="도급예산䈀ԯ"/>
      <sheetName val="도급예산䈀ԯ"/>
      <sheetName val="도급예산䈀?ԯ"/>
      <sheetName val="내역(전0"/>
      <sheetName val="부하(성남)"/>
      <sheetName val="1차네트공정"/>
      <sheetName val="철_xdc00_"/>
      <sheetName val="철ᰀ"/>
      <sheetName val="단계별내역 (헾】"/>
      <sheetName val="도급예산헾】_x0005__x0000_"/>
      <sheetName val="배수장공사비명ꀀፐ"/>
      <sheetName val="배수장공사비명䀀፣"/>
      <sheetName val="단계별내역 (贸_x0013_"/>
      <sheetName val="단계별내역 (⩿〚"/>
      <sheetName val="단계별내역 (齘_x0013_"/>
      <sheetName val="단계별내역 (尜_x0013_"/>
      <sheetName val="단계별내역 (徸〒"/>
      <sheetName val="집계"/>
      <sheetName val="단계별내역 (橂】"/>
      <sheetName val="45,46"/>
      <sheetName val="단  가  대  비  표"/>
      <sheetName val="일  위  대  가  목  록"/>
      <sheetName val="단면상수 및 주빔설계"/>
      <sheetName val="XXXXXX"/>
      <sheetName val="투찰판"/>
      <sheetName val="설계내역서 (대안분)"/>
      <sheetName val="토목(대안) (BID)"/>
      <sheetName val="건축집계표"/>
      <sheetName val="설비집계표"/>
      <sheetName val="전기(대안)"/>
      <sheetName val="설계내역서 (원안분)"/>
      <sheetName val="토목(원안)"/>
      <sheetName val="토목(원안) (BID)"/>
      <sheetName val="전기(원안)"/>
      <sheetName val="PACKING_LISþ"/>
      <sheetName val="PACKING_LIS¸"/>
      <sheetName val="계약내역서(을지)"/>
      <sheetName val="2공구하_x0005__x0000__x0000__x0000_"/>
      <sheetName val="배수장공사囘$ᯑ⾉"/>
      <sheetName val="TYPE-A"/>
      <sheetName val="준공조서"/>
      <sheetName val="공사준공계"/>
      <sheetName val="준공검사보고서"/>
      <sheetName val="안양동丵〒_x0005__x0000_"/>
      <sheetName val="현장관丵〒"/>
      <sheetName val="단가䘭瞰"/>
      <sheetName val="경비내역徸〒_x0005__x0000_"/>
      <sheetName val="시점匰,"/>
      <sheetName val="1공구_단䈀챪ԯ_x0000_缀_x0000_"/>
      <sheetName val="협력업ׇ"/>
      <sheetName val="단가(자재헾"/>
      <sheetName val="일위대ﻈᇕ԰_x0000_缀"/>
      <sheetName val="pier_x0005__x0000__x0000__x0000_"/>
      <sheetName val="pier畠_x0013_闰〒"/>
      <sheetName val="pier尜_x0013_層_x0013_"/>
      <sheetName val="일위대怀፵ን԰"/>
      <sheetName val="pier徸。_x0005__x0000_"/>
      <sheetName val="AL공렀ず氀ぜ"/>
      <sheetName val="AL공렀♗氀♙"/>
      <sheetName val="주공墐;壜"/>
      <sheetName val="2)관渀㡷"/>
      <sheetName val="변경-㔀"/>
      <sheetName val="AL공蠀㥔㔀"/>
      <sheetName val="구분자"/>
      <sheetName val="분석"/>
      <sheetName val="현금"/>
      <sheetName val="일위집계(苈)헾"/>
      <sheetName val="포장집계"/>
      <sheetName val="포장연장"/>
      <sheetName val="포장수량"/>
      <sheetName val="변동인원"/>
      <sheetName val="자재⸀朋"/>
      <sheetName val="궤도부설(424-441,1-27)"/>
      <sheetName val="레일단(70-125)"/>
      <sheetName val="장대단(55-71,126-129)"/>
      <sheetName val="궤도철거(442-448,36-54,130-134)"/>
      <sheetName val="분기(135-174,257-302)"/>
      <sheetName val="교상침목(177-183,151-184,254-262)"/>
      <sheetName val="침목단WT(182-246)"/>
      <sheetName val="궤도이설(20-27)"/>
      <sheetName val="기타1(558-577,263-293)"/>
      <sheetName val="자갈"/>
      <sheetName val="기타2(336-382)"/>
      <sheetName val="장,교(549-571,5-6,11-12,16-17,22"/>
      <sheetName val="체결구(348-375)"/>
      <sheetName val="기계상차(388)"/>
      <sheetName val="용접(389-423)"/>
      <sheetName val="장대(449-475)"/>
      <sheetName val="레일w(476-494)"/>
      <sheetName val="레일P(495-501)"/>
      <sheetName val="침목WT(502-518)"/>
      <sheetName val="침목PP(533-548)"/>
      <sheetName val="궤간정정"/>
      <sheetName val="면(37)"/>
      <sheetName val="면맞춤"/>
      <sheetName val="줄(37)"/>
      <sheetName val="줄맞춤"/>
      <sheetName val="유간(37)"/>
      <sheetName val="유간정정"/>
      <sheetName val="처짐(37)"/>
      <sheetName val="이음처짐"/>
      <sheetName val="위치(37)"/>
      <sheetName val="위치정정"/>
      <sheetName val="다지기(37)"/>
      <sheetName val="총다지기"/>
      <sheetName val="자갈치기(37)"/>
      <sheetName val="자갈치기"/>
      <sheetName val="분기보수"/>
      <sheetName val="기타"/>
      <sheetName val="가설소"/>
      <sheetName val="신품"/>
      <sheetName val="단산"/>
      <sheetName val="명세"/>
      <sheetName val="일대"/>
      <sheetName val="적격심사표"/>
      <sheetName val="수설계"/>
      <sheetName val="간접1"/>
      <sheetName val="개별직종노임단가(2005.1徸"/>
      <sheetName val="일위_파일"/>
      <sheetName val="원가계ԯ_x0000_缀"/>
      <sheetName val="출력X"/>
      <sheetName val="제품별"/>
      <sheetName val="부_x0000__x0000_"/>
      <sheetName val="1.2 동력(철ᰀ፜"/>
      <sheetName val="Front"/>
      <sheetName val="wall"/>
      <sheetName val="공조기"/>
      <sheetName val="공조기휀"/>
      <sheetName val="AHU집계"/>
      <sheetName val="장척총괄"/>
      <sheetName val="조頔ន"/>
      <sheetName val="단가䘭疚"/>
      <sheetName val="부대시설"/>
      <sheetName val="기록대장"/>
      <sheetName val="단਀腹԰"/>
      <sheetName val="토목莘!"/>
      <sheetName val="환경일위대가"/>
      <sheetName val="방호시설검토"/>
      <sheetName val="산출내역"/>
      <sheetName val="총괄_x0000_谂በ"/>
      <sheetName val="입缀숪"/>
      <sheetName val="좌측԰_x0000_缀"/>
      <sheetName val="99노徸⼣_x0005_"/>
      <sheetName val="맨홀수ׇឃ"/>
      <sheetName val="주공Գ︀ᇕ"/>
      <sheetName val="TYPE-B 평균H"/>
      <sheetName val="단가일︀"/>
      <sheetName val="단가일_xd800_"/>
      <sheetName val="INDEX"/>
      <sheetName val="날㔀੎"/>
      <sheetName val="총괄내역서(설ԯ_x0000_"/>
      <sheetName val="원가계箌_x0016_篔"/>
      <sheetName val="총괄내역서(설谀ᙻ"/>
      <sheetName val="3.바닥판설계"/>
      <sheetName val="전기수량집계"/>
      <sheetName val="라.공사비"/>
      <sheetName val="다.도서인쇄비 "/>
      <sheetName val="암거(내역)"/>
      <sheetName val="토목颙〒"/>
      <sheetName val="토목헾⾀"/>
      <sheetName val="산출집계"/>
      <sheetName val="1. 조명내역서(조명설치)"/>
      <sheetName val="2. 조명내역서(조명자재)"/>
      <sheetName val="일위대가집계표"/>
      <sheetName val="[수목일위.XLS]el\설계서\수목일︀ᇕ԰_x0000_缀_x0000__x0000__x0000_Ԁ"/>
      <sheetName val="[수목일위.XLS]정화조방수미/"/>
      <sheetName val="[수목일위.XLS]el\설계서\수목︀ᇕ԰_x0000_缀_x0000__x0000__x0000_䘀_xd802_"/>
      <sheetName val="[수목일위.XLS]도급예산내역서총/_x0000_"/>
      <sheetName val="설명서"/>
      <sheetName val="1공구_단咀2ꮸ⽇_x0005__x0000_"/>
      <sheetName val="일위대렀቟԰_x0000_缀"/>
      <sheetName val="MRS세부"/>
      <sheetName val="발주처_xdc00_䕫␀䕬"/>
      <sheetName val="9.전등噪"/>
      <sheetName val="산皸_x001b_"/>
      <sheetName val="산碘&quot;"/>
      <sheetName val="산帖め"/>
      <sheetName val="산瞈_x001a_"/>
      <sheetName val="2006납품"/>
      <sheetName val="빌딩 안내"/>
      <sheetName val="조도계산서 (도서)"/>
      <sheetName val="구⸀訋ԯ"/>
      <sheetName val="인건-측정"/>
      <sheetName val="단가일䢭"/>
      <sheetName val="슬래브수량"/>
      <sheetName val="직원헾】_x0005__x0000_"/>
      <sheetName val="변화치수"/>
      <sheetName val="PAC"/>
      <sheetName val="XXXXXXXX"/>
      <sheetName val="노임자재단가"/>
      <sheetName val="noyim"/>
      <sheetName val="프랜트면_x0000_"/>
      <sheetName val="배駋ꦘԯ"/>
      <sheetName val="배ﺕ꿕ԯ"/>
      <sheetName val="총물량"/>
      <sheetName val="원가계산서구조조ꠀ"/>
      <sheetName val="원가계산서구조조저"/>
      <sheetName val="원가계산서구조조좬"/>
      <sheetName val="원가계산서구조조ԯ"/>
      <sheetName val="단가일灘"/>
      <sheetName val="단가일茐"/>
      <sheetName val="단가일헾"/>
      <sheetName val="법면ᰎ"/>
      <sheetName val="법면爈"/>
      <sheetName val="2공구_단가(대_x0000__x0000_"/>
      <sheetName val="2공구_단가(대頀㙿"/>
      <sheetName val="가중치근거栀⦅가⦅"/>
      <sheetName val="2.고용보험԰_x0000_缀_x0000__x0000_"/>
      <sheetName val="2공구_단가䈀ᅪ԰_x0000_"/>
      <sheetName val="단_x0000__x0000__x0005_"/>
      <sheetName val="수량산출표"/>
      <sheetName val="댐구조도"/>
      <sheetName val="세월교산출기초"/>
      <sheetName val="2.고용보׃⿦_x0000__x0000__x0000_"/>
      <sheetName val="하자보증자Ⴡ"/>
      <sheetName val="SLAB&quot;1&quot;"/>
      <sheetName val="E.P.T수량䈀ᅪ԰"/>
      <sheetName val="원가계颙〒_x0005_"/>
      <sheetName val="산橂】"/>
      <sheetName val="배수Ȁ腳"/>
      <sheetName val="주공尜_x0013_層"/>
      <sheetName val="산丵〒"/>
      <sheetName val="맨홀조서"/>
      <sheetName val="수정계획3"/>
      <sheetName val="안산기계장치"/>
      <sheetName val="이름표"/>
      <sheetName val="정산표"/>
      <sheetName val="[수목일위.XLS][수목일위.XLS]el______목_2"/>
      <sheetName val="[수목일위.XLS][수목일위.XLS]el______목_3"/>
      <sheetName val="접지1종"/>
      <sheetName val="Too_xd89a_"/>
      <sheetName val="중사"/>
      <sheetName val="수량집"/>
      <sheetName val="관급자재대"/>
      <sheetName val="06 일위대가목록"/>
      <sheetName val="경율산정.舓⼱_x0005_"/>
      <sheetName val="경율산정._x0005__x0000_"/>
      <sheetName val="신우"/>
      <sheetName val="통계연보"/>
      <sheetName val="환율"/>
      <sheetName val="단가산출서 (2)"/>
      <sheetName val="상부집계표"/>
      <sheetName val="산출1"/>
      <sheetName val="TOTAL_BOQ"/>
      <sheetName val="산북아MS"/>
      <sheetName val="8설_x0005__x0000_"/>
      <sheetName val="미원천정비재료집계표"/>
      <sheetName val="권역안내판재료집계표"/>
      <sheetName val="마을쉼터조성재료집계표"/>
      <sheetName val="자재대(물량)"/>
      <sheetName val="부대공사재료집계표"/>
      <sheetName val="EL90"/>
      <sheetName val="현장관리비_산출내역"/>
      <sheetName val="공사별_가중치_산출근거(토목)"/>
      <sheetName val="공사별_가중치_산출근거(건축)"/>
      <sheetName val="G_R300경비"/>
      <sheetName val="안양동교_1안"/>
      <sheetName val="각사별공사비분개_"/>
      <sheetName val="개별직종노임단가(2005_1)"/>
      <sheetName val="경율산정_XLS"/>
      <sheetName val="2_고용보험료산출근거"/>
      <sheetName val="피해현황_(수량합계)"/>
      <sheetName val="6PILE__(돌출)"/>
      <sheetName val="TABLE_DB"/>
      <sheetName val="쌍용_data_base"/>
      <sheetName val="6__안전관리비"/>
      <sheetName val="총괄_내역서"/>
      <sheetName val="단면_(2)"/>
      <sheetName val="단계별내역_(2)"/>
      <sheetName val="개비온_단위"/>
      <sheetName val="접합_및_부설_"/>
      <sheetName val="배수장공사비명菈"/>
      <sheetName val="배수장공사비명쁈_"/>
      <sheetName val="도급예산䈀ԯ缀"/>
      <sheetName val="토공(우물통,기타)_"/>
      <sheetName val="_상부공통집계(총괄)"/>
      <sheetName val="설비"/>
      <sheetName val="날개벽(TYPE2)"/>
      <sheetName val="공사진︀"/>
      <sheetName val="공사진䈀"/>
      <sheetName val="주요량(96)"/>
      <sheetName val="상선"/>
      <sheetName val="실행,원㔀቎԰_x0000_缀_x0000_"/>
      <sheetName val="8堀᎟鰀"/>
      <sheetName val="바挔_x0012_"/>
      <sheetName val="철근량산정및丵〒_x0005__x0000_"/>
      <sheetName val="철근량산정및傠_x0013_䌢〚_x0005_"/>
      <sheetName val="실행,원가 挔_x0012_矺め"/>
      <sheetName val="입력단가"/>
      <sheetName val="철근량산정및사용성검噀"/>
      <sheetName val="단_x0000_囮䶵"/>
      <sheetName val="3.피뢰공儨"/>
      <sheetName val="견적렀"/>
      <sheetName val="공사䈀ሬ"/>
      <sheetName val="상반기손䡲る_x0000__x0000_"/>
      <sheetName val="BLOCK(1)"/>
      <sheetName val="16_설계서용지(丵〒"/>
      <sheetName val="단가㼠#͘ᬯ"/>
      <sheetName val="2-1. 경관조명 내역총괄표"/>
      <sheetName val="입ԯ_x0000_"/>
      <sheetName val="옹벽철근"/>
      <sheetName val="증감대비표"/>
      <sheetName val="2.고용보험㥝〒_x0005__x0000_"/>
      <sheetName val="일대-1"/>
      <sheetName val="2.교량(신설)"/>
      <sheetName val="공비현2"/>
      <sheetName val="가시설수량"/>
      <sheetName val="8설7헾"/>
      <sheetName val="조내헾"/>
      <sheetName val="Sheet11"/>
      <sheetName val="필터류(발주요구)"/>
      <sheetName val="4차구매요청물품"/>
      <sheetName val="08년+저장품+수급계획"/>
      <sheetName val="FD"/>
      <sheetName val="산㗇቎"/>
      <sheetName val="공문"/>
      <sheetName val="대포2교접속"/>
      <sheetName val="[수목일위.XLS_x0000_][수목일위.XLS_x0000_]el\설계서\수목"/>
      <sheetName val="내역서1"/>
      <sheetName val="਀"/>
      <sheetName val="ꠀ䶅"/>
      <sheetName val="Ԁ_x0000_"/>
      <sheetName val="堀媁"/>
      <sheetName val="2공구_단가䈀頻ԯ_x0000_"/>
      <sheetName val="좌측헾】_x0005_"/>
      <sheetName val="좌측Ẩ瘒恌"/>
      <sheetName val="재⪋"/>
      <sheetName val="재徸"/>
      <sheetName val="재尜"/>
      <sheetName val="00尜_x0013_層"/>
      <sheetName val="조경尜_x0013_"/>
      <sheetName val="00徸〒_x0005_"/>
      <sheetName val="재丵"/>
      <sheetName val="재_x0005_"/>
      <sheetName val="횡배수관"/>
      <sheetName val="c_balju"/>
      <sheetName val="용역단가"/>
      <sheetName val="재고list"/>
      <sheetName val="산徸⼷_x0005_"/>
      <sheetName val="송도(A3)-가야"/>
      <sheetName val="단순공사비단가표"/>
      <sheetName val="2000_11월씀ԯ_x0000_"/>
      <sheetName val="2000_11월ԯ_x0000_缀_x0000_"/>
      <sheetName val="1-최_x0005__x0000_"/>
      <sheetName val="공사"/>
      <sheetName val="sub"/>
      <sheetName val="가설"/>
      <sheetName val="구조포설"/>
      <sheetName val="복구"/>
      <sheetName val="부호표"/>
      <sheetName val="기성내역서표지"/>
      <sheetName val="당초내역서"/>
      <sheetName val="Y-WORK"/>
      <sheetName val="절감계산"/>
      <sheetName val="b_balju"/>
      <sheetName val="토공仰0"/>
      <sheetName val="상호참고헾⾣"/>
      <sheetName val="현장਀腹԰"/>
      <sheetName val="인ꠀ"/>
      <sheetName val="상호참고_x0005_헾"/>
      <sheetName val="산근缀"/>
      <sheetName val="원가계산서墠_x0016_壬_x0016_"/>
      <sheetName val="개墠"/>
      <sheetName val="개嘠"/>
      <sheetName val="공사별 가중치 산출근거(토존❒"/>
      <sheetName val="개勈"/>
      <sheetName val="개嗐"/>
      <sheetName val="AL공渀፷԰_x0000_"/>
      <sheetName val="철근량산정및헾】_x0005__x0000_"/>
      <sheetName val="기본단헾"/>
      <sheetName val="구조_x0005_헾"/>
      <sheetName val="CAT_5"/>
      <sheetName val="총괄내역㳕᎕萀᎕缀"/>
      <sheetName val="96작생능"/>
      <sheetName val="개_x0000_"/>
      <sheetName val="매채조蠀"/>
      <sheetName val="원가계산서垀_x001b_埌_x001b_"/>
      <sheetName val="원가계산서夸_x0014_丵⾌"/>
      <sheetName val="원가계산서丵』_x0005__x0000_"/>
      <sheetName val="원가계산서劸.丵⾁"/>
      <sheetName val="개呠"/>
      <sheetName val="원가계산서_x0000__x0000__x0005__x0000_"/>
      <sheetName val="방배동내역(리라)"/>
      <sheetName val="건축공사집계표"/>
      <sheetName val="방배동내역 (총괄)"/>
      <sheetName val="부대공사총괄"/>
      <sheetName val="배_x0000__x0000_Ԁ"/>
      <sheetName val="암거橂⽬"/>
      <sheetName val="내역(전_x0000__x0000__x0005__x0000_樀"/>
      <sheetName val="골조က╗"/>
      <sheetName val="I.설계조건"/>
      <sheetName val="1.설계기준"/>
      <sheetName val="역T형교대(말뚝기초)"/>
      <sheetName val="단가산출서(기계)"/>
      <sheetName val="★도급내역(2공구԰"/>
      <sheetName val="000000"/>
      <sheetName val="산출근거1"/>
      <sheetName val="ROOF(ALKALI)"/>
      <sheetName val="전기공사일위대가"/>
      <sheetName val="배수︀"/>
      <sheetName val="KP1590_E"/>
      <sheetName val="거래내역"/>
      <sheetName val="3.PT개발계획"/>
      <sheetName val="건축명"/>
      <sheetName val="기계명"/>
      <sheetName val="전기명"/>
      <sheetName val="토목명"/>
      <sheetName val="내역서 "/>
      <sheetName val="견적내역서"/>
      <sheetName val="esc"/>
      <sheetName val="입찰품의서"/>
      <sheetName val="1-1-2.고순도용접"/>
      <sheetName val="1-5"/>
      <sheetName val="물량산출근거"/>
      <sheetName val="kimre scrubber"/>
      <sheetName val="GRDBS"/>
      <sheetName val="단가표 "/>
      <sheetName val="산출명세"/>
      <sheetName val="광공업조"/>
      <sheetName val="전기공사비총괄"/>
      <sheetName val="내역서-토목"/>
      <sheetName val="4차공사"/>
      <sheetName val="1F-공장동"/>
      <sheetName val="유림골조"/>
      <sheetName val="조내尜"/>
      <sheetName val="대전-교대(A1-A2)"/>
      <sheetName val="용수간선"/>
      <sheetName val="sw1"/>
      <sheetName val="총원가계산서(요율)"/>
      <sheetName val="자재耀퓬"/>
      <sheetName val="실행내역서(DCU)"/>
      <sheetName val="중기단가"/>
      <sheetName val="신규품셈목차"/>
      <sheetName val="회사정보"/>
      <sheetName val="친환경주택"/>
      <sheetName val="상호참_x0005__x0000_"/>
      <sheetName val="9GN︀ᇕ԰"/>
      <sheetName val="단가일֭"/>
      <sheetName val="고부제"/>
      <sheetName val="삼기제"/>
      <sheetName val="원평천상류2차"/>
      <sheetName val="일반하천실시설계용역"/>
      <sheetName val="조촌제"/>
      <sheetName val="소방 산출서"/>
      <sheetName val="PAINT"/>
      <sheetName val="방화도료"/>
      <sheetName val="_x0000_䅅呒"/>
      <sheetName val="수畸"/>
      <sheetName val="수膈"/>
      <sheetName val="현장관ↅ"/>
      <sheetName val="실䈀"/>
      <sheetName val="재무제표"/>
      <sheetName val="013199"/>
      <sheetName val="CBD-PRICE"/>
      <sheetName val="수窼"/>
      <sheetName val="현장관謀阪"/>
      <sheetName val="CSCHEDUL"/>
      <sheetName val="최종내역"/>
      <sheetName val="일위대가橂"/>
      <sheetName val="PACKING_LIS_x0005_"/>
      <sheetName val="PACKING_LIS°"/>
      <sheetName val="판매현황"/>
      <sheetName val="21.경비기본입력"/>
      <sheetName val="[수목일위.XLS_x0000_]el\설계서\수목일위_x0000__x0000__x0005__x0000_茠ꈃɵ_x0000_"/>
      <sheetName val="95년기준조정"/>
      <sheetName val="수량산출서(원본)"/>
      <sheetName val="단가(긴급전화Ⰰ"/>
      <sheetName val="단가(긴급전화Ԁ"/>
      <sheetName val="단가(긴급전화ԯ"/>
      <sheetName val="단가(긴급전화ׇ"/>
      <sheetName val="단가(긴급전화蠀"/>
      <sheetName val="상계견적"/>
      <sheetName val="인수공규격"/>
      <sheetName val="배수장공사비명세ԯ"/>
      <sheetName val="★도급내역_x0005__x0000__x0000__x0000_"/>
      <sheetName val="★도급내역헾】_x0005__x0000_"/>
      <sheetName val="2.재료비"/>
      <sheetName val="UTIMS분석DATA(리셋 등 제외)"/>
      <sheetName val="고장분류"/>
      <sheetName val=" 역별 발생건수"/>
      <sheetName val="D-철근肘_x0013_"/>
      <sheetName val="노임단가자료"/>
      <sheetName val="회사기본자԰"/>
      <sheetName val="을부담운窘_x0013_"/>
      <sheetName val="노임,적용율"/>
      <sheetName val="단가(ﺿ"/>
      <sheetName val="조경_x0005__x0000_"/>
      <sheetName val="신당동집계표"/>
      <sheetName val="임율"/>
      <sheetName val="[수목일위.XLS_x0000_][수목일위.XLS_x0000_][수목일위.XLS"/>
      <sheetName val="왕십리방향"/>
      <sheetName val="건축(을)"/>
      <sheetName val="공정코드"/>
      <sheetName val="기계실 D200"/>
      <sheetName val="전기일위대가"/>
      <sheetName val="공사발의서"/>
      <sheetName val="사전공사"/>
      <sheetName val="동력부하계산"/>
      <sheetName val="ENTRY"/>
      <sheetName val="TRE TABLE"/>
      <sheetName val="영업.일1"/>
      <sheetName val="단목"/>
      <sheetName val="토목수량"/>
      <sheetName val="Sheet13"/>
      <sheetName val="발전기"/>
      <sheetName val="Sheet14"/>
      <sheetName val="MAIN"/>
      <sheetName val="대공종"/>
      <sheetName val="2.2.10.샤시등"/>
      <sheetName val="투입비"/>
      <sheetName val="철근량"/>
      <sheetName val="List"/>
      <sheetName val="7"/>
      <sheetName val="발생토"/>
      <sheetName val="각종단가"/>
      <sheetName val="邅☳"/>
      <sheetName val="토공집계표"/>
      <sheetName val="GAEYO"/>
      <sheetName val="영동(D)"/>
      <sheetName val="가격조사서"/>
      <sheetName val="제잡비집계"/>
      <sheetName val="-배수구조물⳵토공"/>
      <sheetName val="D16"/>
      <sheetName val="D25"/>
      <sheetName val="D22"/>
      <sheetName val="신.분"/>
      <sheetName val="통합내역"/>
      <sheetName val="3.공통공사대비"/>
      <sheetName val="내2"/>
      <sheetName val="투자효율분석"/>
      <sheetName val="오억미만"/>
      <sheetName val="현장조사"/>
      <sheetName val="요약&amp;결과"/>
      <sheetName val="공사원가"/>
      <sheetName val="1.가설"/>
      <sheetName val="4.목공사"/>
      <sheetName val="덕소내역"/>
      <sheetName val="일위대가(건축)"/>
      <sheetName val="암거단위-1련"/>
      <sheetName val="5.전사투자계획종함안"/>
      <sheetName val="이름정의"/>
      <sheetName val="설계변경조서"/>
      <sheetName val="Apt내역"/>
      <sheetName val="Ȁ_x0004_夁瓅"/>
      <sheetName val="영창26"/>
      <sheetName val="결재판(삭제하지말아주세요)"/>
      <sheetName val="O＆P"/>
      <sheetName val="3BL공동구 수량"/>
      <sheetName val="7단가"/>
      <sheetName val="현장지지물물량"/>
      <sheetName val="월별"/>
      <sheetName val="간선토공재집"/>
      <sheetName val="지선토공재집"/>
      <sheetName val="도시가스현황"/>
      <sheetName val="차수"/>
      <sheetName val="예정(3)"/>
      <sheetName val="자재단가집계"/>
      <sheetName val="목차 "/>
      <sheetName val="계획서"/>
      <sheetName val="연장"/>
      <sheetName val="위치도(점용허가용)"/>
      <sheetName val="자"/>
      <sheetName val="노"/>
      <sheetName val="우배수"/>
      <sheetName val="원형맨홀수량"/>
      <sheetName val="귀래_설계_공내역서1"/>
      <sheetName val="전선_및_전선관1"/>
      <sheetName val="2_대외공문"/>
      <sheetName val="상_부"/>
      <sheetName val="운동장_(2)"/>
      <sheetName val="1차_내역서1"/>
      <sheetName val="_견적서"/>
      <sheetName val="수량계산서_집계표(가설_신설_및_철거-을지로3가_3호선)"/>
      <sheetName val="수량계산서_집계표(신설-을지로3가_3호선)"/>
      <sheetName val="수량계산서_집계표(철거-을지로3가_3호선)"/>
      <sheetName val="XREF"/>
      <sheetName val="감가상각누계액"/>
      <sheetName val="분류"/>
      <sheetName val="RAW DATA"/>
      <sheetName val="HVAC"/>
      <sheetName val="타견적(을)"/>
      <sheetName val="부시수량"/>
      <sheetName val="2.가로등(영구)"/>
      <sheetName val="수입"/>
      <sheetName val="관기성공.내"/>
      <sheetName val="기초공"/>
      <sheetName val="자재표"/>
      <sheetName val="수로단위수량"/>
      <sheetName val="단가 산출서(산근#1~#102)"/>
      <sheetName val="table"/>
      <sheetName val="기계경비일람"/>
      <sheetName val="횡배수관수량집계"/>
      <sheetName val="횡배수관기초"/>
      <sheetName val="INPUTDATA"/>
      <sheetName val="2000,9월 일위"/>
      <sheetName val="품의서(0217)"/>
      <sheetName val="일위(PN)"/>
      <sheetName val="표지1"/>
      <sheetName val="99년신청"/>
      <sheetName val="#3_일위대가목록"/>
      <sheetName val="1공구내역서(1)"/>
      <sheetName val="Cost bd-&quot;A&quot;"/>
      <sheetName val="날개벽(좌,우=45도,75도)"/>
      <sheetName val="대비표(토공1안)"/>
      <sheetName val="36+45-113-18+19+20I"/>
      <sheetName val="부속동"/>
      <sheetName val="시화점실행"/>
      <sheetName val="샘플표지"/>
      <sheetName val="General Data"/>
      <sheetName val="LF자재단가"/>
      <sheetName val="SUMMARY(S)"/>
      <sheetName val="내역서-전체낙찰율"/>
      <sheetName val="산출2-기기동력"/>
      <sheetName val="직접공사비집계표_7"/>
      <sheetName val="공통가설_8"/>
      <sheetName val="기타시설"/>
      <sheetName val="아파트_9"/>
      <sheetName val="주민복지관"/>
      <sheetName val="지하주차장"/>
      <sheetName val="XL4Poppy"/>
      <sheetName val="변경일위"/>
      <sheetName val="Book1"/>
      <sheetName val="용산1(해보)"/>
      <sheetName val="설비2차"/>
      <sheetName val="물량표"/>
      <sheetName val="별표 "/>
      <sheetName val="환율표"/>
      <sheetName val="노 무 비"/>
      <sheetName val="무시"/>
      <sheetName val="월별입차량"/>
      <sheetName val="EQUIP LIST"/>
      <sheetName val="1안내역"/>
      <sheetName val="공사대장"/>
      <sheetName val="토적계산"/>
      <sheetName val="기타경비"/>
      <sheetName val="잔토처리"/>
      <sheetName val="터파기,되메우기,램머,코아"/>
      <sheetName val="절단,포장깨기"/>
      <sheetName val="관내역"/>
      <sheetName val="고개가설"/>
      <sheetName val="절감계산(보일러)"/>
      <sheetName val="6.가격조사서 "/>
      <sheetName val="건축공사수량"/>
      <sheetName val="DATA_Garak"/>
      <sheetName val="DATA_Total"/>
      <sheetName val="DATA_Kwangju"/>
      <sheetName val="DATA_Daejeon"/>
      <sheetName val="DATA_Sadang"/>
      <sheetName val="DATA_Yangjae"/>
      <sheetName val="DATA_Yoido"/>
      <sheetName val="DATA_Ulsan"/>
      <sheetName val="DATA_Incheon"/>
      <sheetName val="DATA_Jeonju"/>
      <sheetName val="토목-물가"/>
      <sheetName val="F4-F7"/>
      <sheetName val="남양시작동자105노65기1.3화1.2"/>
      <sheetName val="남양시작동010313100%"/>
      <sheetName val="조명율"/>
      <sheetName val="항목등록"/>
      <sheetName val="내역서(기성청구)"/>
      <sheetName val="Macro(차단기)"/>
      <sheetName val="장비가동"/>
      <sheetName val="보차도경계석"/>
      <sheetName val="기타공사"/>
      <sheetName val="단청(제외)"/>
      <sheetName val="목공집계"/>
      <sheetName val="미장(2)"/>
      <sheetName val="지붕(기와)"/>
      <sheetName val="산출내역(K2)"/>
      <sheetName val="6공구(당초)"/>
      <sheetName val="공사비집계"/>
      <sheetName val="설직재-1"/>
      <sheetName val="제직재"/>
      <sheetName val="내역(토목)"/>
      <sheetName val="3연box"/>
      <sheetName val="단 box"/>
      <sheetName val="H-pile(298x299)"/>
      <sheetName val="H-pile(250x250)"/>
      <sheetName val="노임 단가"/>
      <sheetName val="ETC"/>
      <sheetName val="식재일위대가"/>
      <sheetName val="전선관"/>
      <sheetName val="관계주식"/>
      <sheetName val="부표총괄표"/>
      <sheetName val="ilch"/>
      <sheetName val="예산M12A"/>
      <sheetName val="SCHEDULE"/>
      <sheetName val="일반문틀 설치"/>
      <sheetName val="샌딩 에폭시 도장"/>
      <sheetName val="스텐문틀설치"/>
      <sheetName val="Sheet7(ㅅ)"/>
      <sheetName val="제2~4호표"/>
      <sheetName val="2-나.물가조사서"/>
      <sheetName val="전익정산집계"/>
      <sheetName val="MAT"/>
      <sheetName val="자금청구"/>
      <sheetName val="기성고조서 "/>
      <sheetName val="봉급(직영)"/>
      <sheetName val="200"/>
      <sheetName val="99.12"/>
      <sheetName val="설계기준 및 하중계산"/>
      <sheetName val="일반전기"/>
      <sheetName val="교대철근집계"/>
      <sheetName val="구의33고"/>
      <sheetName val="기성내역서"/>
      <sheetName val="자동제어"/>
      <sheetName val="설계예산2"/>
      <sheetName val="선급금신청서"/>
      <sheetName val="7월1"/>
      <sheetName val="조경일԰"/>
      <sheetName val="사업분석-분Ἐί踇⼿"/>
      <sheetName val="사업분석-분咸+橂⽓"/>
      <sheetName val="건축(산출)"/>
      <sheetName val="토목(산출)"/>
      <sheetName val="미드수량"/>
      <sheetName val="계약내역"/>
      <sheetName val="계정c_x0000__x0000_耠"/>
      <sheetName val="계정c_x0000__x0000_㧘"/>
      <sheetName val="기기리스玘"/>
      <sheetName val="단가헾⿚"/>
      <sheetName val="가爂案"/>
      <sheetName val="가爃案"/>
      <sheetName val="48일위(叠+听"/>
      <sheetName val="48일위(헾⽧_x0005_"/>
      <sheetName val="배수ᰀ"/>
      <sheetName val="단가일尜"/>
      <sheetName val="건설기ᰀ"/>
      <sheetName val="D-철尜_x0013_層"/>
      <sheetName val="?䅅呒"/>
      <sheetName val="DB"/>
      <sheetName val="난방방식분류"/>
      <sheetName val="공사정보입력"/>
      <sheetName val="조呸_x0019_"/>
      <sheetName val="조姐_x0016_"/>
      <sheetName val="수량산출(APT)"/>
      <sheetName val="단가일︾"/>
      <sheetName val="산근/"/>
      <sheetName val="산근_xdc00_"/>
      <sheetName val="사업분석ﻂ峕ԯ_x0000_缀_x0000_"/>
      <sheetName val="분양가격표"/>
      <sheetName val="조㢸+"/>
      <sheetName val="조_x0000__x0000_"/>
      <sheetName val="공용시설내역"/>
      <sheetName val="입︀ᇕ"/>
      <sheetName val="입堀᎟"/>
      <sheetName val="el_설계서_수목일위_XLS_데이타"/>
      <sheetName val="건공실"/>
      <sheetName val="시_x0000_"/>
      <sheetName val="★도급내역Ԕ_x0000_缀_x0000__x0000_"/>
      <sheetName val="총괄내역서(설계頂"/>
      <sheetName val="단鈀腷԰"/>
      <sheetName val="단᠀䕙찀"/>
      <sheetName val="기성신청"/>
      <sheetName val="주공頀๔꤂"/>
      <sheetName val="주공Գ_x0000__x0000_"/>
      <sheetName val="주공Գ傡"/>
      <sheetName val="단가催릓"/>
      <sheetName val="하자보수율"/>
      <sheetName val="99노임崆Ē"/>
      <sheetName val="수량산출서-2"/>
      <sheetName val="내역서1999.咀&amp;哌"/>
      <sheetName val="설֮ꨀ"/>
      <sheetName val="䈀ᅪ"/>
      <sheetName val="수량산출रʅ׃⿩"/>
      <sheetName val="도급예산내역서총ԯ_x0000_"/>
      <sheetName val="도급예산0_x0000_G_x0000__x0000_"/>
      <sheetName val="도급예산︀跕ԯ_x0000_缀_x0000_"/>
      <sheetName val="도급예산0_x0000_堀6_x0000__x0000_"/>
      <sheetName val="도급예산/_x0000_䠀j_x0000__x0000_"/>
      <sheetName val="도급예산내역서총밅㉤"/>
      <sheetName val="함수"/>
      <sheetName val="배수관집계"/>
      <sheetName val="7월1帔⿪"/>
      <sheetName val="H-PI_x0000__x0000__x0005__x0000_㬀φ"/>
      <sheetName val="H-PI_x0000__x0000__x0005__x0000_ᜀ΀"/>
      <sheetName val="개헾"/>
      <sheetName val="내역(2000년)"/>
      <sheetName val="PROJECT BRIEF(EX.NEW)"/>
      <sheetName val="교통대책내역"/>
      <sheetName val="0.갑지"/>
      <sheetName val="8.현장관리비"/>
      <sheetName val="7.안전관리비"/>
      <sheetName val="96보완계획7.12"/>
      <sheetName val="분양가상한산출"/>
      <sheetName val="2.토목공사"/>
      <sheetName val="도급FORM"/>
      <sheetName val="POOM_MOTO"/>
      <sheetName val="POOM_MOTO2"/>
      <sheetName val="복공계산"/>
      <sheetName val="납부서"/>
      <sheetName val="APT"/>
      <sheetName val="0226"/>
      <sheetName val="가ᰀ፜"/>
      <sheetName val="준공갑지"/>
      <sheetName val="횡芸Â헾"/>
      <sheetName val="약품裂Ǚ"/>
      <sheetName val="취합표"/>
      <sheetName val="주공Գ昀⭝"/>
      <sheetName val="주공恷䇦昂"/>
      <sheetName val="주공Գ_x0001__x0000_"/>
      <sheetName val="주공Գⴀ譆"/>
      <sheetName val="단가목_x0000_"/>
      <sheetName val="설_x0000__x0000_"/>
      <sheetName val="주공_x0000__x0000_쀀"/>
      <sheetName val="단가목撈"/>
      <sheetName val="장비투_x0000__x0000_쀀"/>
      <sheetName val="견䗽睦"/>
      <sheetName val="el\설계서\수목일위_XLS]데이타2"/>
      <sheetName val="1공구_단가_(정원)2"/>
      <sheetName val="1공구_단가_(산광)2"/>
      <sheetName val="1공구_단가_(용호)2"/>
      <sheetName val="간지_(2)2"/>
      <sheetName val="2공구_단가(인성)2"/>
      <sheetName val="Sheet4[수목일위_XLS]가드레일산근"/>
      <sheetName val="8_설치품셈"/>
      <sheetName val="계장_품셈표"/>
      <sheetName val="사업비변경내역(96_9단가)"/>
      <sheetName val="본실행"/>
      <sheetName val="24_보증금"/>
      <sheetName val="1~9_하중계산"/>
      <sheetName val="실행내역서_"/>
      <sheetName val="내역서_제출"/>
      <sheetName val="A_LINE"/>
      <sheetName val="Sheet4[수목일위_XLS]가드레일산근耀[수목일"/>
      <sheetName val="4_설계예산내역서"/>
      <sheetName val="6_관급자재조서"/>
      <sheetName val="3_예정공정표"/>
      <sheetName val="7_청제공기계기구조서"/>
      <sheetName val="el_설계서_수목일위_XLS"/>
      <sheetName val="공사비_증감_내역서"/>
      <sheetName val="원가계산서"/>
      <sheetName val="Site_Expenses"/>
      <sheetName val="1-4-㳀ҙ"/>
      <sheetName val="소방_하_내역"/>
      <sheetName val="24_보증금(전신전화가입권)"/>
      <sheetName val="6_송금의뢰내역서"/>
      <sheetName val="토__공"/>
      <sheetName val="세골재__T2_변경_현황"/>
      <sheetName val="건설剸"/>
      <sheetName val="5__현장관리비(new)_"/>
      <sheetName val="품셈_"/>
      <sheetName val="우측날개"/>
      <sheetName val="1_취수장"/>
      <sheetName val="자재_집"/>
      <sheetName val="3_고용보험료산출근거"/>
      <sheetName val="4_고용보험"/>
      <sheetName val="기초수량산출서"/>
      <sheetName val="1.토공집계표"/>
      <sheetName val="단가(노墭᎟"/>
      <sheetName val="단가(자헾】"/>
      <sheetName val="본사공가현헾"/>
      <sheetName val="갑지(추정眨"/>
      <sheetName val="산䈀뵪ԯ"/>
      <sheetName val="계측_x0000_ﴂ㣣"/>
      <sheetName val="코스모공장 (어음)"/>
      <sheetName val="[수목일위.XLS]el\설계서\수목일위_XL_x0001_"/>
      <sheetName val="산근1,2"/>
      <sheetName val="총괄서"/>
      <sheetName val="사통"/>
      <sheetName val="내역서19多⿣_x0005__x0000__x0000_"/>
      <sheetName val="배수장공사비명ﺮ폕"/>
      <sheetName val="2공구_단가(인성︀"/>
      <sheetName val="접속도로"/>
      <sheetName val="기본DATA"/>
      <sheetName val="일위대가표肀䄹ᬃ"/>
      <sheetName val="[수목일위.XLS]el\설계서\_x0000__x0000_Ā_x0000__x0005__x0000_翿_x0000_"/>
      <sheetName val="가로᳂"/>
      <sheetName val="5_시방서닮ň䥸"/>
      <sheetName val="을부담운반揄"/>
      <sheetName val="[수목일위.XLS][수목일위.XLS]el_______64"/>
      <sheetName val="[수목일위.XLS][수목일위.XLS]el_______65"/>
      <sheetName val="[수목일위.XLS][수목일위.XLS]el_______61"/>
      <sheetName val="[수목일위.XLS][수목일위.XLS]el_______66"/>
      <sheetName val="[수목일위.XLS][수목일위.XLS]el_______67"/>
      <sheetName val="[수목일위.XLS][수목일위.XLS]el_______62"/>
      <sheetName val="[수목일위.XLS][수목일위.XLS]el_______63"/>
      <sheetName val="[수목일위.XLS][수목일위.XLS]el_______78"/>
      <sheetName val="[수목일위.XLS][수목일위.XLS]el_______79"/>
      <sheetName val="[수목일위.XLS][수목일위.XLS]el_______68"/>
      <sheetName val="[수목일위.XLS][수목일위.XLS]el_______69"/>
      <sheetName val="[수목일위.XLS][수목일위.XLS]el_______70"/>
      <sheetName val="[수목일위.XLS][수목일위.XLS]el_______71"/>
      <sheetName val="[수목일위.XLS][수목일위.XLS]el_______72"/>
      <sheetName val="[수목일위.XLS][수목일위.XLS]el_______73"/>
      <sheetName val="[수목일위.XLS][수목일위.XLS]el_______76"/>
      <sheetName val="[수목일위.XLS][수목일위.XLS]el_______77"/>
      <sheetName val="[수목일위.XLS][수목일위.XLS]el_______74"/>
      <sheetName val="[수목일위.XLS][수목일위.XLS]el_______75"/>
      <sheetName val="[수목일위.XLS][수목일위.XLS]el_______80"/>
      <sheetName val="[수목일위.XLS][수목일위.XLS]el_______81"/>
      <sheetName val="[수목일위.XLS][수목일위.XLS]el_______82"/>
      <sheetName val="[수목일위.XLS][수목일위.XLS]el_______83"/>
      <sheetName val="[수목일위.XLS][수목일위.XLS]el_______84"/>
      <sheetName val="[수목일위.XLS][수목일위.XLS]el_______85"/>
      <sheetName val="[수목일위.XLS][수목일위.XLS]el_______88"/>
      <sheetName val="[수목일위.XLS][수목일위.XLS]el_______89"/>
      <sheetName val="[수목일위.XLS][수목일위.XLS]el_______86"/>
      <sheetName val="[수목일위.XLS][수목일위.XLS]el_______87"/>
      <sheetName val="[수목일위.XLS][수목일위.XLS]el_______90"/>
      <sheetName val="[수목일위.XLS][수목일위.XLS]el_______91"/>
      <sheetName val="[수목일위.XLS][수목일위.XLS]el_______96"/>
      <sheetName val="[수목일위.XLS][수목일위.XLS]el_______97"/>
      <sheetName val="[수목일위.XLS][수목일위.XLS]el_______92"/>
      <sheetName val="[수목일위.XLS][수목일위.XLS]el_______93"/>
      <sheetName val="[수목일위.XLS][수목일위.XLS]el_______94"/>
      <sheetName val="[수목일위.XLS][수목일위.XLS]el_______95"/>
      <sheetName val="[수목일위.XLS][수목일위.XLS]el_______98"/>
      <sheetName val="[수목일위.XLS][수목일위.XLS]el_______99"/>
      <sheetName val="[수목일위.XLS][수목일위.XLS]el______100"/>
      <sheetName val="[수목일위.XLS][수목일위.XLS]el______101"/>
      <sheetName val="BQ"/>
      <sheetName val="[수목일위.XLS][수목일위.XLS]el______124"/>
      <sheetName val="[수목일위.XLS][수목일위.XLS]el______125"/>
      <sheetName val="[수목일위.XLS][수목일위.XLS]el______114"/>
      <sheetName val="[수목일위.XLS][수목일위.XLS]el______115"/>
      <sheetName val="[수목일위.XLS][수목일위.XLS]el______106"/>
      <sheetName val="[수목일위.XLS][수목일위.XLS]el______107"/>
      <sheetName val="[수목일위.XLS][수목일위.XLS]el______104"/>
      <sheetName val="[수목일위.XLS][수목일위.XLS]el______105"/>
      <sheetName val="[수목일위.XLS][수목일위.XLS]el______102"/>
      <sheetName val="[수목일위.XLS][수목일위.XLS]el______103"/>
      <sheetName val="[수목일위.XLS][수목일위.XLS]el______108"/>
      <sheetName val="[수목일위.XLS][수목일위.XLS]el______109"/>
      <sheetName val="[수목일위.XLS][수목일위.XLS]el______110"/>
      <sheetName val="[수목일위.XLS][수목일위.XLS]el______111"/>
      <sheetName val="[수목일위.XLS][수목일위.XLS]el______112"/>
      <sheetName val="[수목일위.XLS][수목일위.XLS]el______113"/>
      <sheetName val="[수목일위.XLS][수목일위.XLS]el______116"/>
      <sheetName val="[수목일위.XLS][수목일위.XLS]el______117"/>
      <sheetName val="[수목일위.XLS][수목일위.XLS]el______118"/>
      <sheetName val="[수목일위.XLS][수목일위.XLS]el______119"/>
      <sheetName val="[수목일위.XLS][수목일위.XLS]el______120"/>
      <sheetName val="[수목일위.XLS][수목일위.XLS]el______121"/>
      <sheetName val="[수목일위.XLS][수목일위.XLS]el______122"/>
      <sheetName val="[수목일위.XLS][수목일위.XLS]el______123"/>
      <sheetName val="[수목일위.XLS][수목일위.XLS]el______130"/>
      <sheetName val="[수목일위.XLS][수목일위.XLS]el______131"/>
      <sheetName val="[수목일위.XLS][수목일위.XLS]el______126"/>
      <sheetName val="[수목일위.XLS][수목일위.XLS]el______127"/>
      <sheetName val="[수목일위.XLS][수목일위.XLS]el______128"/>
      <sheetName val="[수목일위.XLS][수목일위.XLS]el______129"/>
      <sheetName val="[수목일위.XLS][수목일위.XLS]el______132"/>
      <sheetName val="[수목일위.XLS][수목일위.XLS]el______133"/>
      <sheetName val="[수목일위.XLS][수목일위.XLS]el______134"/>
      <sheetName val="[수목일위.XLS][수목일위.XLS]el______135"/>
      <sheetName val="[수목일위.XLS][수목일위.XLS]el______136"/>
      <sheetName val="[수목일위.XLS][수목일위.XLS]el______137"/>
      <sheetName val="[수목일위.XLS][수목일위.XLS]el______140"/>
      <sheetName val="[수목일위.XLS][수목일위.XLS]el______141"/>
      <sheetName val="[수목일위.XLS][수목일위.XLS]el______142"/>
      <sheetName val="[수목일위.XLS][수목일위.XLS]el______143"/>
      <sheetName val="[수목일위.XLS][수목일위.XLS]el______138"/>
      <sheetName val="[수목일위.XLS][수목일위.XLS]el______139"/>
      <sheetName val="[수목일위.XLS][수목일위.XLS]el______144"/>
      <sheetName val="[수목일위.XLS][수목일위.XLS]el______145"/>
      <sheetName val="[수목일위.XLS][수목일위.XLS]el______156"/>
      <sheetName val="[수목일위.XLS][수목일위.XLS]el______157"/>
      <sheetName val="[수목일위.XLS][수목일위.XLS]el______146"/>
      <sheetName val="[수목일위.XLS][수목일위.XLS]el______147"/>
      <sheetName val="[수목일위.XLS][수목일위.XLS]el______148"/>
      <sheetName val="[수목일위.XLS][수목일위.XLS]el______149"/>
      <sheetName val="[수목일위.XLS][수목일위.XLS]el______150"/>
      <sheetName val="[수목일위.XLS][수목일위.XLS]el______151"/>
      <sheetName val="[수목일위.XLS][수목일위.XLS]el______152"/>
      <sheetName val="[수목일위.XLS][수목일위.XLS]el______153"/>
      <sheetName val="[수목일위.XLS][수목일위.XLS]el______154"/>
      <sheetName val="[수목일위.XLS][수목일위.XLS]el______155"/>
      <sheetName val="[수목일위.XLS][수목일위.XLS]el______158"/>
      <sheetName val="[수목일위.XLS][수목일위.XLS]el______159"/>
      <sheetName val="[수목일위.XLS][수목일위.XLS]el______160"/>
      <sheetName val="[수목일위.XLS][수목일위.XLS]el______161"/>
      <sheetName val="유기공정"/>
      <sheetName val="STEEL BOX 단면설계(SEC.8)"/>
      <sheetName val="입헾】"/>
      <sheetName val="crude.SLAB RE-bar"/>
      <sheetName val="본체"/>
      <sheetName val="경비내역(을)脸2"/>
      <sheetName val="경비내역(을)_x0000__x0000_"/>
      <sheetName val="경비내역(을)님ಔ"/>
      <sheetName val="경비내역(을)䪀ങ"/>
      <sheetName val="경비내역(을)_x0010__x0000_"/>
      <sheetName val="경비내역(을)拘Ϝ"/>
      <sheetName val="경비내역(을)ƫ_x0000_"/>
      <sheetName val="경비내역(을)趐ᆄ"/>
      <sheetName val="경비내역(을)嵘ᣆ"/>
      <sheetName val="가공비"/>
      <sheetName val="배수공 내역서 적용수량"/>
      <sheetName val="02.25"/>
      <sheetName val="투찰내역서"/>
      <sheetName val="외주"/>
      <sheetName val="1근거"/>
      <sheetName val="비탈면보호공수량산출"/>
      <sheetName val="관련자ԯ_x0000_缀"/>
      <sheetName val="현장관리비刨_x0014_⍠⿛_x0005_"/>
      <sheetName val="현장관리비_x0005__x0000__x0000__x0000_"/>
      <sheetName val="준공조서갑지"/>
      <sheetName val="D-철근_x0005__x0000_"/>
      <sheetName val="단위집계표"/>
      <sheetName val="conclusion"/>
      <sheetName val="결정단가"/>
      <sheetName val="comparables"/>
      <sheetName val="Deduction"/>
      <sheetName val="other"/>
      <sheetName val="현장청취복명서"/>
      <sheetName val="[수목일위.XLS]el\설계서瀀ᯢ_x0000__x0000_฀痼Ŀ_x0000__x0000_"/>
      <sheetName val="단가_x0000__x0000_蝰⨊"/>
      <sheetName val="[수목일위.XLS]el\설계서\수목일위_XLS]데이타2"/>
      <sheetName val="[수목일위.XLS]el\설계서뀀䀂娊脂ⲙ堀1"/>
      <sheetName val="달력"/>
      <sheetName val="발주처"/>
      <sheetName val="직원"/>
      <sheetName val="거래처"/>
      <sheetName val="[수목일위.XLS]el\설계서\수목　⣝_x0000__x0000_Āⳡ"/>
      <sheetName val="[수목일위.XLS]el\설계서\수목_x0000_⧝_x0000__x0000_Ā틡"/>
      <sheetName val="[수목일위.XLS]el\설계서\수목က↏_x0000__x0000_Ā"/>
      <sheetName val="설계서(7)"/>
      <sheetName val="예산서(6)"/>
      <sheetName val="간공설계서"/>
      <sheetName val="֮_x0000_"/>
      <sheetName val="설֮䈀"/>
      <sheetName val="︀ᇕ"/>
      <sheetName val="남양주댠가표"/>
      <sheetName val="3.골재원검토의견서 갑지"/>
      <sheetName val="골조_x0000__x0000_"/>
      <sheetName val="수량산출서 갑지"/>
      <sheetName val="설비내역"/>
      <sheetName val="약품盌_x0015_"/>
      <sheetName val="98비정기소모"/>
      <sheetName val="단중표"/>
      <sheetName val="배헾⿠"/>
      <sheetName val="도로"/>
      <sheetName val="15.소방공䊬"/>
      <sheetName val="15.소방공⢬"/>
      <sheetName val="내역서1999._x0005__x0000_"/>
      <sheetName val="내역서1999.聈8헾"/>
      <sheetName val="포장_x0000_"/>
      <sheetName val="고가수조"/>
      <sheetName val="AL공_x0005__x0000__x0000_疼"/>
      <sheetName val="배수장공사비명冈_x001f_"/>
      <sheetName val="좌측ꙭī_x0000_"/>
      <sheetName val="실행⑹Ⰰ⑺"/>
      <sheetName val="상부공철근집계(AB蠀㛿"/>
      <sheetName val="EP0618"/>
      <sheetName val="해평견ၷ"/>
      <sheetName val="해평견䁷"/>
      <sheetName val="해평견ⴀ"/>
      <sheetName val="설계서(동안동)"/>
      <sheetName val="99량액"/>
      <sheetName val="손익차9월2"/>
      <sheetName val="전체공내역서"/>
      <sheetName val="빌딩_안내"/>
      <sheetName val="실행내역(10_13)"/>
      <sheetName val="4.전력_x0000__x0000_鼨ᆉ"/>
      <sheetName val="율적용"/>
      <sheetName val="토목을"/>
      <sheetName val="철집"/>
      <sheetName val="D-철근총喸"/>
      <sheetName val="04.10건강보험(일용직)"/>
      <sheetName val="시橂"/>
      <sheetName val="도급예산내역서총頀悂"/>
      <sheetName val="도급예산내역서총︀"/>
      <sheetName val="공구"/>
      <sheetName val="사업분석-분䠀ⱒ䈀祪"/>
      <sheetName val="14.TV헾⽦"/>
      <sheetName val="건축전기약전.소방"/>
      <sheetName val="설계က_x0000_倀"/>
      <sheetName val="상시"/>
      <sheetName val="약품_x0000__x0000_"/>
      <sheetName val="개비온집Ԁ"/>
      <sheetName val="개비온집저"/>
      <sheetName val="단가(헾】_x0005_"/>
      <sheetName val="단가(竈_x0013_笌"/>
      <sheetName val="단가(헾⾑_x0005_"/>
      <sheetName val="개비온집︀"/>
      <sheetName val="단가(鬘_x001d_헾"/>
      <sheetName val="상호참고저ᚙ"/>
      <sheetName val="상호참고ꠀ᪘"/>
      <sheetName val="단가(헾⾝_x0005_"/>
      <sheetName val="단가(肘%헾"/>
      <sheetName val="단가(芈+苌"/>
      <sheetName val="상호참고︀嗕"/>
      <sheetName val="상호참고ࠀ᎚"/>
      <sheetName val="12.보오링"/>
      <sheetName val="18.공내수압탄성자연"/>
      <sheetName val="횡배수관집현황(2공구)"/>
      <sheetName val="연부97-1"/>
      <sheetName val="[수목일위.XLS]el\설계서_x0000__x0000__x0005__x0000_≀䣝Ȑ_x0000__x0000_"/>
      <sheetName val="[수목일위.XLS_x0000_][수목일위.XLS_x0000_]el\설계서\_x0000__x0000_"/>
      <sheetName val="차액헾】"/>
      <sheetName val="RangeObject"/>
      <sheetName val="자_x0000__x0000__x0005_"/>
      <sheetName val="[수목일위.XLS]el\설계서\_x0002__x0000_蠀僿㤁ᒄ᐀ȳ"/>
      <sheetName val="건舘ď艜"/>
      <sheetName val="[수목일위.XLS_x0000_][수목일위.XLS]el\설계서\수목일"/>
      <sheetName val="Macro(전선)"/>
      <sheetName val="견적990322"/>
      <sheetName val="[수목일위.XLS]el\설계서\_x0000_ꩺ_x0000__x0000_Ā㶖_x0005__x0000_"/>
      <sheetName val="설비원가"/>
      <sheetName val="DATA 입력란"/>
      <sheetName val="12.옥倶ⶠ_x0000__x0000_ഀ펚"/>
      <sheetName val="하자보증자嘰"/>
      <sheetName val="약품圈Ð"/>
      <sheetName val="[수목일위.XLS]산근/"/>
      <sheetName val="재산세 토지"/>
      <sheetName val="하조서"/>
      <sheetName val="기준자료1"/>
      <sheetName val="산ꃇ䅙"/>
      <sheetName val="산㳇ᡙ"/>
      <sheetName val="H-PIÍ_x0000_炑쐜紹"/>
      <sheetName val="실԰"/>
      <sheetName val="양배수장"/>
      <sheetName val="상부공철근︀ᇕ԰_x0000_缀_x0000__x0000_"/>
      <sheetName val="0319"/>
      <sheetName val="단가조사-2"/>
      <sheetName val="내역서1999.헾】_x0005_"/>
      <sheetName val="단가목氚"/>
      <sheetName val="발주처자료입_x0005_"/>
      <sheetName val="기기리스_x0000_"/>
      <sheetName val="[수목일위.XLS]el\설계서\수목일識ɾ뺑p䎸"/>
      <sheetName val="조내_x0000_"/>
      <sheetName val="공사비︀⏕"/>
      <sheetName val="견䡰_x0015_"/>
      <sheetName val="[수목일위.XLS]el\설계서\수목닑⼢_x0005__x0000__x0000_"/>
      <sheetName val="단가 (2)"/>
      <sheetName val="북제_x0005__x0000_"/>
      <sheetName val="장비일위대가2003상"/>
      <sheetName val="[수목일위.XLS]el\설계서\수목일위.堃ᦋ鄃ா뀁ᢪ_x001f_"/>
      <sheetName val="_수목일위.XLS__수목일위.XLS_el_설계서_수목일위"/>
      <sheetName val="01노임적용기준"/>
      <sheetName val="입梾r"/>
      <sheetName val="원가계산서(APT+상가)"/>
      <sheetName val="경율산_x0005_"/>
      <sheetName val="내역총괄"/>
      <sheetName val="매출"/>
      <sheetName val="★도급내︀"/>
      <sheetName val="계정c԰"/>
      <sheetName val="직원투"/>
      <sheetName val="날개벽(䟣⾯_x0005_"/>
      <sheetName val="날개벽(_x0005_"/>
      <sheetName val="현장_x0005_"/>
      <sheetName val="날개벽(䟣⾄_x0005_"/>
      <sheetName val="단ԯ"/>
      <sheetName val="날개벽(시점԰"/>
      <sheetName val="사업분석ﻂ峕ԯ"/>
      <sheetName val="회사기_x0005_"/>
      <sheetName val="el\설계서\수목일︀ᇕ԰"/>
      <sheetName val="정화조방"/>
      <sheetName val="★도급내역︀𥉉ԯ"/>
      <sheetName val="★도급내역က"/>
      <sheetName val="원가계ԯ"/>
      <sheetName val="산근?"/>
      <sheetName val="2000_11월ԯ"/>
      <sheetName val="에԰"/>
      <sheetName val="1-4-"/>
      <sheetName val="일위대렀቟԰"/>
      <sheetName val="철?"/>
      <sheetName val="기԰"/>
      <sheetName val="[수목일위.XLS]el\설계서\수목일︀ᇕ԰"/>
      <sheetName val="발주처?䕫␀䕬"/>
      <sheetName val="철근량산정및헾】_x0005_"/>
      <sheetName val="철근량산정및_x0005_"/>
      <sheetName val="사업분석"/>
      <sheetName val="2.고용보험㥝〒_x0005_"/>
      <sheetName val="48일위_x0005_"/>
      <sheetName val="도급예산헾】_x0005_"/>
      <sheetName val="2공구하_x0005_"/>
      <sheetName val="일위대׈"/>
      <sheetName val="[수목일위.XLS]el\설계서\수목︀ᇕ԰"/>
      <sheetName val="[수목일위.XLS]el\설계서瀀ᯢ"/>
      <sheetName val="주공"/>
      <sheetName val="장비투"/>
      <sheetName val="2.고용보׃⿦"/>
      <sheetName val="[수목일위.XLS"/>
      <sheetName val="[수목일위.XLS]el\설계서\수목　⣝"/>
      <sheetName val="배"/>
      <sheetName val="[수목일위.XLS]el\설계서\수목"/>
      <sheetName val="[수목일위.XLS]el\설계서\수목က↏"/>
      <sheetName val="내역서19多⿣_x0005_"/>
      <sheetName val="2.고용보험԰"/>
      <sheetName val="경비내역徸〒_x0005_"/>
      <sheetName val="SLIDES"/>
      <sheetName val="노무비산출"/>
      <sheetName val="95TOTREV"/>
      <sheetName val="월별수"/>
      <sheetName val="[수목일위.XLS][수목일위.XLS]도급예산내역서총/_x0000_"/>
      <sheetName val="[수목일위.XLS][수목일위.XLS]기술자자료游/"/>
      <sheetName val="[수목일위.XLS][수목일위.XLS]정화조방수미/"/>
      <sheetName val="[수목일위.XLS]배수장공사비명鍀/"/>
      <sheetName val="[수목일위.XLS]내역(전체_금차/"/>
      <sheetName val="[수목일위.XLS]도급예산/_x0000_퀀ô_x0000__x0000_"/>
      <sheetName val="[수목일위.XLS]도급예산/_x0000_退ý_x0000__x0000_"/>
      <sheetName val="[수목일위.XLS]도급예산/_x0000_䀀_x0015__x0000__x0000_"/>
      <sheetName val="[수목일위.XLS]내역(전/_x0000_쀀¿_x0000_"/>
      <sheetName val="[수목일위.XLS]내역(전/_x0000_ꠀ_x0010__x0000_"/>
      <sheetName val="1__설계예산肈"/>
      <sheetName val="간지_(2ԯ"/>
      <sheetName val="조경썿鴅"/>
      <sheetName val="화해(함평)"/>
      <sheetName val="화해(장성)"/>
      <sheetName val="일위대가헾"/>
      <sheetName val="낙엽송지주목"/>
      <sheetName val="Sheet8"/>
      <sheetName val="Sheet9"/>
      <sheetName val="Sheet10"/>
      <sheetName val="Sheet12"/>
      <sheetName val="Sheet16"/>
      <sheetName val="Module1"/>
      <sheetName val="Module2"/>
      <sheetName val="수리결과"/>
      <sheetName val="시중노임"/>
      <sheetName val="MASTER00.7月"/>
      <sheetName val="99총공사내역서"/>
      <sheetName val="일위대가표(DEEP)"/>
      <sheetName val="투찰가"/>
      <sheetName val="PI"/>
      <sheetName val="2002하반기노임기준"/>
      <sheetName val="영업소실적"/>
      <sheetName val="설비단가표"/>
      <sheetName val="제-노임"/>
      <sheetName val="기본사항"/>
      <sheetName val="환산"/>
      <sheetName val="업무분장"/>
      <sheetName val="항목(1)"/>
      <sheetName val="공종별자재"/>
      <sheetName val="관람석제출"/>
      <sheetName val="카메라"/>
      <sheetName val="덕전리"/>
      <sheetName val="목표세부명세"/>
      <sheetName val="MAT_N048"/>
      <sheetName val="공주-교대(A1)"/>
      <sheetName val="48일위"/>
      <sheetName val="22수량"/>
      <sheetName val="견적대비"/>
      <sheetName val="환율 및 노임"/>
      <sheetName val="속 일위대가"/>
      <sheetName val="자재단가대비표"/>
      <sheetName val="전체제잡비"/>
      <sheetName val="BOOK4"/>
      <sheetName val="재료집계표"/>
      <sheetName val="사급자재비"/>
      <sheetName val="노임 (2차)"/>
      <sheetName val="단중표-ST"/>
      <sheetName val="대,유,램"/>
      <sheetName val="적용단위길이"/>
      <sheetName val="피벗테이블데이터분석"/>
      <sheetName val="특수기호강도거푸집"/>
      <sheetName val="종배수관면벽신"/>
      <sheetName val="종배수관(신)"/>
      <sheetName val="기슭막이(야면석찰쌓기)"/>
      <sheetName val="배관내역서"/>
      <sheetName val="배관품셈총괄표"/>
      <sheetName val="중갑지"/>
      <sheetName val="일목"/>
      <sheetName val="단가입력창"/>
      <sheetName val="공종단가표 "/>
      <sheetName val="주소록"/>
      <sheetName val="09공임"/>
      <sheetName val="※참고자료※"/>
      <sheetName val="지입재료비"/>
      <sheetName val="산출기준(파견전산실)"/>
      <sheetName val="10월"/>
      <sheetName val="건축(APT,부대동)"/>
      <sheetName val="Macro7"/>
      <sheetName val="단위세대물량"/>
      <sheetName val="(A)내역서"/>
      <sheetName val="경비산출"/>
      <sheetName val="제경비"/>
      <sheetName val="UPDATA"/>
      <sheetName val="예가비교표"/>
      <sheetName val="앉음벽 (2)"/>
      <sheetName val="전문품의"/>
      <sheetName val="1회기성을"/>
      <sheetName val="과단위"/>
      <sheetName val="원본(갑지)"/>
      <sheetName val="한일양산"/>
      <sheetName val="대구실행"/>
      <sheetName val="정내"/>
      <sheetName val="단가비교표_공통1"/>
      <sheetName val="PC"/>
      <sheetName val="배수관토공"/>
      <sheetName val="2.도실원내역(원본)"/>
      <sheetName val="견적(100%)"/>
      <sheetName val="DNT OSBL"/>
      <sheetName val="부재력정리"/>
      <sheetName val="일위1"/>
      <sheetName val="PL단가산정"/>
      <sheetName val="그림2"/>
      <sheetName val="배수관공"/>
      <sheetName val="고창방향"/>
      <sheetName val="운반공"/>
      <sheetName val="기별(종합)"/>
      <sheetName val="공사현황"/>
      <sheetName val="자재단가_사급"/>
      <sheetName val="중기기준"/>
      <sheetName val="중기적산목록"/>
      <sheetName val="건축공사집계"/>
      <sheetName val="경영계획1월"/>
      <sheetName val="목동세대 산출근거"/>
      <sheetName val="아파트 "/>
      <sheetName val="성곽내역헾"/>
      <sheetName val="mcc일위대가"/>
      <sheetName val="제수문"/>
      <sheetName val="1호토공"/>
      <sheetName val="좌홍배수장"/>
      <sheetName val="좌홍배수장토공"/>
      <sheetName val="IBM UX"/>
      <sheetName val="당초"/>
      <sheetName val="평균높이산출근거"/>
      <sheetName val="횡배수관위치조서"/>
      <sheetName val="SPC노임(5월)"/>
      <sheetName val="선급비용"/>
      <sheetName val="99년하반기"/>
      <sheetName val="총괄집퀀ᦔ"/>
      <sheetName val="연돌일退←_xdc00_"/>
      <sheetName val="연돌일위退←"/>
      <sheetName val="연돌일_x0000__x0000_Ԁ"/>
      <sheetName val="수량3"/>
      <sheetName val="토공A"/>
      <sheetName val="당정동공통이수"/>
      <sheetName val="당정동경상이수"/>
      <sheetName val="type-F"/>
      <sheetName val="동일대내"/>
      <sheetName val="표층포설및다짐"/>
      <sheetName val="도급내역서(3)"/>
      <sheetName val="보건노"/>
      <sheetName val="산출동탄"/>
      <sheetName val="본선 토공 분배표"/>
      <sheetName val="loading"/>
      <sheetName val="기별"/>
      <sheetName val="오餀ԯ"/>
      <sheetName val="하도"/>
      <sheetName val="copy"/>
      <sheetName val="서식"/>
      <sheetName val="익월작업계힉"/>
      <sheetName val="J형측구단위수량"/>
      <sheetName val="마포토정"/>
      <sheetName val="L_RPTA05_목록"/>
      <sheetName val="1. 설계조건 2.단면가정 3. 하중계산"/>
      <sheetName val="기성세부내역서"/>
      <sheetName val="기성원가계산서"/>
      <sheetName val="기성부분내역서"/>
      <sheetName val="도장재료산출"/>
      <sheetName val="수량계산서 집계표(가설 신설 및 철거-을지로3가 2호선)"/>
      <sheetName val="수량계산서 집계표(신설-을지로3가 2호선)"/>
      <sheetName val="수량계산서 집계표(철거-을지로3가 2호선)"/>
      <sheetName val="공사설명서외"/>
      <sheetName val="영업_일1"/>
      <sheetName val="케이블류 OLD"/>
      <sheetName val="변경총괄지(1)"/>
      <sheetName val="관로토공"/>
      <sheetName val="중기손료"/>
      <sheetName val="퇴직공제부금산출근거"/>
      <sheetName val="연결관산출조서"/>
      <sheetName val="가설(사)"/>
      <sheetName val="목집(사)"/>
      <sheetName val="운반(사)"/>
      <sheetName val="지붕(사)"/>
      <sheetName val="손익분석"/>
      <sheetName val="Summary Sheet"/>
      <sheetName val="대림경상68억"/>
      <sheetName val="기성(1차) "/>
      <sheetName val="평형별㓈_x0019_؟"/>
      <sheetName val="DESIGN CRETERIA"/>
      <sheetName val="관급"/>
      <sheetName val="갑__지2"/>
      <sheetName val="Customer_Databas2"/>
      <sheetName val="AS포장복구_2"/>
      <sheetName val="2000_11월설계내역2"/>
      <sheetName val="기타_정보통신공사2"/>
      <sheetName val="표지_(2)2"/>
      <sheetName val="unit_42"/>
      <sheetName val="화재_탐지_설비2"/>
      <sheetName val="준검_내역서2"/>
      <sheetName val="단가_및_재료비2"/>
      <sheetName val="Sheet1_(2)2"/>
      <sheetName val="1_설계조건2"/>
      <sheetName val="토공산출_(아파트)2"/>
      <sheetName val="5_일위목록2"/>
      <sheetName val="7_단가조사2"/>
      <sheetName val="6_일위대가2"/>
      <sheetName val="E_P_T수량산출서2"/>
      <sheetName val="일위총괄표"/>
      <sheetName val="마북 손익분석(CATIA)"/>
      <sheetName val="A가설공사"/>
      <sheetName val="G균열보수공사"/>
      <sheetName val="Z기타공사"/>
      <sheetName val="P도배공사"/>
      <sheetName val="M도장공사"/>
      <sheetName val="R목공사_old"/>
      <sheetName val="K미장공사"/>
      <sheetName val="Q설비공사"/>
      <sheetName val="H방수공사"/>
      <sheetName val="S보수,보강공사"/>
      <sheetName val="L석공사"/>
      <sheetName val="I수장공사"/>
      <sheetName val="F조적공사"/>
      <sheetName val="B지반보강공사"/>
      <sheetName val="N지붕공사"/>
      <sheetName val="O창호공사"/>
      <sheetName val="D철거및잔재처리"/>
      <sheetName val="U철골공사"/>
      <sheetName val="E철근콘크리트공사"/>
      <sheetName val="J타일공사"/>
      <sheetName val="C토공사"/>
      <sheetName val="Requirement(Work Crew)"/>
      <sheetName val="수로교총재료집계"/>
      <sheetName val="N賃԰_x0000__x0000_"/>
      <sheetName val="표 지"/>
      <sheetName val="PriceSummary"/>
      <sheetName val="0_갑지"/>
      <sheetName val="8_현장관리비"/>
      <sheetName val="7_안전관리비"/>
      <sheetName val="재무가정"/>
      <sheetName val="1Month+Sheet2!"/>
      <sheetName val="견적 (2)"/>
      <sheetName val="실행원가내역"/>
      <sheetName val="일반자료"/>
      <sheetName val="총누계"/>
      <sheetName val="표준계약서"/>
      <sheetName val="3.부제O호표"/>
      <sheetName val="4.장비손료"/>
      <sheetName val="5.소모재료비"/>
      <sheetName val="9.공삭공지층별작업시간"/>
      <sheetName val="7.주입분사시간제원표"/>
      <sheetName val="6.작업시간표"/>
      <sheetName val="8.시멘트제원표"/>
      <sheetName val="2.품제O호표"/>
      <sheetName val="1.총괄표1500mm"/>
      <sheetName val="단면(직벽형)-H=1m"/>
      <sheetName val="공사비집계표(서해안고속도로)"/>
      <sheetName val="1SGATE97"/>
      <sheetName val="영창2餀"/>
      <sheetName val="영창2"/>
      <sheetName val="자재운반단가일람표"/>
      <sheetName val="태안9)3-2)원내역"/>
      <sheetName val="공량산출근거서"/>
      <sheetName val=" 냉각수펌프"/>
      <sheetName val="AL공사(嫰ʍ"/>
      <sheetName val="[수목일위.XLS]el\설계서\수목_x0000__x0000_Ā_x0000__x0005__x0000_"/>
      <sheetName val="Dsndata"/>
      <sheetName val="StrucData"/>
      <sheetName val="[수목일위.XLS]el\설계서\수목일위_x0000__x0000__x0005__x0000_"/>
      <sheetName val="[수목일위.XLS]el\설계서\　◔쀀잗 瑩"/>
      <sheetName val="[수목일위.XLS]el\설계서\수목일위._x0000__x0000_Ā"/>
      <sheetName val="2공구_단가/_x0000_c"/>
      <sheetName val="노임단가조사厨"/>
      <sheetName val="입餀ኘ"/>
      <sheetName val="매채睮め"/>
      <sheetName val="[수목일위.XLS]el\설계렃耀ﻯ+_x0000__x0000__x0000_덎"/>
      <sheetName val="pier(ე_x0000_頀"/>
      <sheetName val="pier(ე_x0000_퀀"/>
      <sheetName val="[수목일위.XLS]el\설계_x0000__x0000__x0000__x0001_Ԁ_x0000__x0000__x0000_澦"/>
      <sheetName val="[수목일위.XLS]el\설계서\坰ȵ椰だ_x0000__x0000_䔈_x0000_"/>
      <sheetName val="Ma되ኤ_x0000__x0000_"/>
      <sheetName val="[수목일위.XLS]el\설계서\遘ʖퟍ‮_x0000__x0000_"/>
      <sheetName val="전도금정산서(27)"/>
      <sheetName val="[수목일위.XLS]el\설계서\수목瀀ᯝ_x0000__x0000_Ā﷡"/>
      <sheetName val="[수목일위.XLS]el\설계서\수목쿓_x0000_Ā㓡"/>
      <sheetName val="[수목일위.XLS]el\설계서\수목_x0000_쾋_x0000_Ā㓡"/>
      <sheetName val="[수목일위.XLS]el\설계서\수목က࿖뱂_x0000_Ā﫡"/>
      <sheetName val="내역(전체)"/>
      <sheetName val="[수목일위.XLS][수목일위.XLS]el_설_서_수목_2"/>
      <sheetName val="[수목일위.XLS][수목일위.XLS]el_설_서_수목_3"/>
      <sheetName val="BP"/>
      <sheetName val="뜃맟뭁돽띿맟?-BLDG"/>
      <sheetName val="[수목일위.XLS]el\설계서\수목일위 ␨/_x0000_"/>
      <sheetName val="[수목일위.XLS]el\설계서\수목일턠˞㥎Ð谀"/>
      <sheetName val="[수목일위.XLS]el\설계서\수목일턠˞㥎Ð꛰"/>
      <sheetName val="엔지니어링요율"/>
      <sheetName val="[수목일위.XLS]el\설계서\수목일턠˞㥎Ð笈"/>
      <sheetName val="[수목일위.XLS]el\설계서\수목일턠˞㥎Ð礈"/>
      <sheetName val="1공구_단가_გ᭘尀"/>
      <sheetName val="조경掱⿈"/>
      <sheetName val="조경㐨#"/>
      <sheetName val="9609Aß"/>
      <sheetName val="동별집계(비디오폰흑백-&gt;칼라)"/>
      <sheetName val="동별집계"/>
      <sheetName val="가. 노임단가"/>
      <sheetName val="MEED"/>
      <sheetName val="[수목일위.XLS]el\설계서\수/_x0000_頀_x0004__x0000__x0000_⤀"/>
      <sheetName val="토︀ᇕ԰"/>
      <sheetName val="토᐀ባ切"/>
      <sheetName val="토⠀䊆氀"/>
      <sheetName val="토㠀ᎍ簀"/>
      <sheetName val="단㔀቎԰"/>
      <sheetName val="일위대가(X)"/>
      <sheetName val="하남내역"/>
      <sheetName val="공䀀㽙谀"/>
      <sheetName val="[수목일위.XLS]el\설계서\수_x0000__x0000__x0000__x0001_Ԁ_x0000_ࠀ"/>
      <sheetName val="[수목일위.XLS]el\설계서\수_x0000__x0000__x0000__x0001_Ԁ_x0000_＀"/>
      <sheetName val="날개벽(시헾⽂_x0005__x0000_"/>
      <sheetName val="날개벽(시蕘o헾⿡"/>
      <sheetName val="확산동"/>
      <sheetName val="2000년하반기"/>
      <sheetName val="MEXICO-C"/>
      <sheetName val="DWDM 10M+SEC"/>
      <sheetName val="[수목일위.XLS]el\설계서\ᾏ×⭨_x0000__x0000__x0000__x0000_"/>
      <sheetName val="3.고과순"/>
      <sheetName val="토지비준표"/>
      <sheetName val="기타요인"/>
      <sheetName val="토지산출근거-평가"/>
      <sheetName val="비교표준지"/>
      <sheetName val="시점수정"/>
      <sheetName val="단지정보"/>
      <sheetName val="[수목일위.XLS]el\설계서\수목일_x0000__x0000_Ā_x0000__x0005_"/>
      <sheetName val="[수목일위.XLS][수목일위.XLS]el__계서_수__4"/>
      <sheetName val="[수목일위.XLS][수목일위.XLS]el__계서_수__5"/>
      <sheetName val="[수목일위.XLS][수목일위.XLS]el__계서_수__2"/>
      <sheetName val="[수목일위.XLS][수목일위.XLS]el__계서_수__3"/>
      <sheetName val="정화조방_x0000__x0000_결"/>
      <sheetName val="설계산출_x0000__x0000_"/>
      <sheetName val="설계산출㜘C"/>
      <sheetName val="별첨-기계경비 산출목록"/>
      <sheetName val="표준내역"/>
      <sheetName val="산_x0000__x0000_"/>
      <sheetName val="9.²_x0000_Ԁ_x0000_"/>
      <sheetName val="[수목일위.XLS]el\설계서\수_x0000__x0000_Ԁ_x0000_瀀᷹쎤"/>
      <sheetName val="[수목일위.XLS]el\설계서\수_x0000__x0000_Ԁ_x0000_䀀徘쎦"/>
      <sheetName val="[수목일위.XLS]el\설계서\수_x0000__x0000_Ԁ_x0000_ꀀ㛢鴵"/>
      <sheetName val="[수목일위.XLS]el\설계서\壈ĳ닑⽳_x0005__x0000__x0000_"/>
      <sheetName val="[수목일위.XLS]el\설계서\수목鄂㊾꡺_x001b__x0000_"/>
      <sheetName val="[수목일위.XLS]el\설계서\수_x0000__x0000__x0000__x0001_Ԁ_x0000_ﰀ"/>
      <sheetName val="견적을지"/>
      <sheetName val="갑"/>
      <sheetName val="DATA䘭"/>
      <sheetName val="[수목일위.XLS]el\설계서\遈̦ퟍĔ䑘䓯_x0000__x0000_"/>
      <sheetName val="일위대가목_x0000__x0000__x0005__x0000_움"/>
      <sheetName val="TYPE-B"/>
      <sheetName val="관련자료壆い"/>
      <sheetName val="E.P.T수량怀愣԰"/>
      <sheetName val="입⍠ち"/>
      <sheetName val="설계변경총괄표(계산餀"/>
      <sheetName val="[수목일위.XLS]el\설계서\_x0000__x0000__x0005__x0000_㸀Ь_x0000__x0000_"/>
      <sheetName val="E.P.T수량Ⴐ_x0000_倀"/>
      <sheetName val="실행,원㔀቎԰"/>
      <sheetName val="철근량산정및丵〒_x0005_"/>
      <sheetName val="E.P.T수량Ⴐ"/>
      <sheetName val="E.P.T수량ვ_x0000_䀀"/>
      <sheetName val="자재목蕨"/>
      <sheetName val="가爂년"/>
      <sheetName val="음료실행"/>
      <sheetName val="[수목일위.XLS]el\설계서\_x0000__x0000__x0005__x0000_ថ鏯ɧ_x0000_"/>
      <sheetName val="[수목일위.XLS]el\설계서\_x0000__x0000__x0005__x0000_ꍰ㾫Ś_x0000_"/>
      <sheetName val="[수목일위.XLS]2공구_단가/_x0000_c"/>
      <sheetName val="회사기본자㔀"/>
      <sheetName val="일위집계(㔀቎԰"/>
      <sheetName val="도장면적"/>
      <sheetName val="단중표 (2)"/>
      <sheetName val="산扈="/>
      <sheetName val="해평견_x0000_"/>
      <sheetName val="[수목일위.XLS]el\설계서_x0000__x0000_Ǌ_x0000_ⵀ댬Ǌ_x0000_Ā"/>
      <sheetName val="[수목일위.XLS]el\설계서_x0000__x0000_ȇ_x0000_ⰰ⥒ȇ_x0000_Ā"/>
      <sheetName val="[수목일위.XLS]el\설계서_x0000__x0000_Ā_x0000__x0005__x0000__x0000__x0000_ꉐ"/>
      <sheetName val="[수목일위.XLS][수목일위.XLS]el______190"/>
      <sheetName val="[수목일위.XLS][수목일위.XLS]el______191"/>
      <sheetName val="[수목일위.XLS][수목일위.XLS]el______188"/>
      <sheetName val="[수목일위.XLS][수목일위.XLS]el______189"/>
      <sheetName val="간지 (세)"/>
      <sheetName val="도급예산내역서총က⩗"/>
      <sheetName val="도급예산내역서총　䁖"/>
      <sheetName val="도급예산내역서총㕒"/>
      <sheetName val="도급예산내역서총렀앟"/>
      <sheetName val="도급예산내역서총退㙓"/>
      <sheetName val="원가계堀ᩘఀ"/>
      <sheetName val="데이터"/>
      <sheetName val="8__⽗가⽙渀"/>
      <sheetName val="원가계 ⱓ氀"/>
      <sheetName val="원가계㔀㹎ԯ"/>
      <sheetName val="3.피뢰공喘"/>
      <sheetName val="4_시방서遌ⵔ"/>
      <sheetName val="[수목일위.XLS]el\설계서\纨¯绬¯헾⼺_x0005__x0000_"/>
      <sheetName val="[수목일위.XLS][수목일위.XLS]el______178"/>
      <sheetName val="[수목일위.XLS][수목일위.XLS]el______179"/>
      <sheetName val="[수목일위.XLS][수목일위.XLS]el______180"/>
      <sheetName val="[수목일위.XLS][수목일위.XLS]el______181"/>
      <sheetName val="[수목일위.XLS][수목일위.XLS]el______168"/>
      <sheetName val="[수목일위.XLS][수목일위.XLS]el______169"/>
      <sheetName val="[수목일위.XLS][수목일위.XLS]el______170"/>
      <sheetName val="[수목일위.XLS][수목일위.XLS]el______171"/>
      <sheetName val="[수목일위.XLS][수목일위.XLS]el______162"/>
      <sheetName val="[수목일위.XLS][수목일위.XLS]el______163"/>
      <sheetName val="[수목일위.XLS][수목일위.XLS]el______164"/>
      <sheetName val="[수목일위.XLS][수목일위.XLS]el______165"/>
      <sheetName val="[수목일위.XLS][수목일위.XLS]el______166"/>
      <sheetName val="[수목일위.XLS][수목일위.XLS]el______167"/>
      <sheetName val="[수목일위.XLS][수목일위.XLS]el______174"/>
      <sheetName val="[수목일위.XLS][수목일위.XLS]el______175"/>
      <sheetName val="[수목일위.XLS][수목일위.XLS]el______172"/>
      <sheetName val="[수목일위.XLS][수목일위.XLS]el______173"/>
      <sheetName val="[수목일위.XLS][수목일위.XLS]el______176"/>
      <sheetName val="[수목일위.XLS][수목일위.XLS]el______177"/>
      <sheetName val="[수목일위.XLS][수목일위.XLS]el______182"/>
      <sheetName val="[수목일위.XLS][수목일위.XLS]el______183"/>
      <sheetName val="[수목일위.XLS][수목일위.XLS]el______186"/>
      <sheetName val="[수목일위.XLS][수목일위.XLS]el______187"/>
      <sheetName val="[수목일위.XLS][수목일위.XLS]el______184"/>
      <sheetName val="[수목일위.XLS][수목일위.XLS]el______185"/>
      <sheetName val="내역(전체_臨%般"/>
      <sheetName val="[수목일위.XLS]el\설계서턀몲ԯ_x0000_缀_x0000__x0000__x0000__xdd00_"/>
      <sheetName val="[수목일위.XLS]el\설계서턀者ԯ_x0000_缀_x0000__x0000__x0000_最"/>
      <sheetName val="공사淠Ƕ"/>
      <sheetName val="[수목일위.XLS]el\설계서\수ംⅩ耀㉉_x0014__x0000__x0000_"/>
      <sheetName val="[수목일위.XLS]el\설계서\수砀倂㼁ംⅩ　"/>
      <sheetName val="일반자재"/>
      <sheetName val="[수목일위.XLS]el\설계서\수목일위._x0000__x0000__x0000__x0001_Ԁ_x0000_销"/>
      <sheetName val="[수목일위.XLS]el\설계서\수목일위._x0000__x0000__x0000__x0001_Ԁ_x0000_䀀"/>
      <sheetName val="[수목일위.XLS]el\설계서\수목일위._x0000__x0000__x0000__x0001_Ԁ_x0000__xde00_"/>
      <sheetName val="[수목일위.XLS]el\설계서\수목일위._x0000__x0000__x0000__x0001_Ԁ_x0000_需"/>
      <sheetName val="Sheet4_x0000__x0000__x0000__x0000__x0000__x0000__x0000__x0010_[수목일위.XLS]______2"/>
      <sheetName val="4-1.공통가설공사"/>
      <sheetName val="3-1.현장관리비"/>
      <sheetName val="2.인원투입"/>
      <sheetName val="C1.공사개요"/>
      <sheetName val="[수목일위.XLS]el\설계서\수목일ﾈƸ萹|㒔"/>
      <sheetName val="직원투입계¬"/>
      <sheetName val="[수목일위.XLS]el\설계서\수栁_x001b__x0000__x0000__x0000_搀"/>
      <sheetName val="SM1-09"/>
      <sheetName val="SM2-09"/>
      <sheetName val="BD-09"/>
      <sheetName val="MT-09"/>
      <sheetName val="예가"/>
      <sheetName val="자재집계표"/>
      <sheetName val="포장損"/>
      <sheetName val="명단"/>
      <sheetName val="9.瀀玿́_x0000_"/>
      <sheetName val="9.԰_x0000_缀_x0000_"/>
      <sheetName val="9._x0000__x0000_Ԁ_x0000_"/>
      <sheetName val="[수목일위.XLS]el\설계서\_x0000_랸˨損Ï퀀▶"/>
      <sheetName val="[수목일위.XLS][수목일위.XLS]el______194"/>
      <sheetName val="[수목일위.XLS][수목일위.XLS]el______195"/>
      <sheetName val="[수목일위.XLS][수목일위.XLS]el______192"/>
      <sheetName val="[수목일위.XLS][수목일위.XLS]el______193"/>
      <sheetName val="[수목일위.XLS][수목일위.XLS]el______200"/>
      <sheetName val="[수목일위.XLS][수목일위.XLS]el______201"/>
      <sheetName val="[수목일위.XLS][수목일위.XLS]el______198"/>
      <sheetName val="[수목일위.XLS][수목일위.XLS]el______199"/>
      <sheetName val="[수목일위.XLS][수목일위.XLS]el______196"/>
      <sheetName val="[수목일위.XLS][수목일위.XLS]el______197"/>
      <sheetName val="[수목일위.XLS][수목일위.XLS]el______204"/>
      <sheetName val="[수목일위.XLS][수목일위.XLS]el______205"/>
      <sheetName val="[수목일위.XLS][수목일위.XLS]el______202"/>
      <sheetName val="[수목일위.XLS][수목일위.XLS]el______203"/>
      <sheetName val="[수목일위.XLS][수목일위.XLS]el______208"/>
      <sheetName val="[수목일위.XLS][수목일위.XLS]el______209"/>
      <sheetName val="[수목일위.XLS][수목일위.XLS]el______206"/>
      <sheetName val="[수목일위.XLS][수목일위.XLS]el______207"/>
      <sheetName val="[수목일위.XLS][수목일위.XLS]el______216"/>
      <sheetName val="[수목일위.XLS][수목일위.XLS]el______217"/>
      <sheetName val="[수목일위.XLS][수목일위.XLS]el______210"/>
      <sheetName val="[수목일위.XLS][수목일위.XLS]el______211"/>
      <sheetName val="[수목일위.XLS][수목일위.XLS]el______212"/>
      <sheetName val="[수목일위.XLS][수목일위.XLS]el______213"/>
      <sheetName val="[수목일위.XLS][수목일위.XLS]el______214"/>
      <sheetName val="[수목일위.XLS][수목일위.XLS]el______215"/>
      <sheetName val="[수목일위.XLS][수목일위.XLS]el______232"/>
      <sheetName val="[수목일위.XLS][수목일위.XLS]el______233"/>
      <sheetName val="[수목일위.XLS][수목일위.XLS]el______226"/>
      <sheetName val="[수목일위.XLS][수목일위.XLS]el______227"/>
      <sheetName val="[수목일위.XLS][수목일위.XLS]el______220"/>
      <sheetName val="[수목일위.XLS][수목일위.XLS]el______221"/>
      <sheetName val="[수목일위.XLS][수목일위.XLS]el______218"/>
      <sheetName val="[수목일위.XLS][수목일위.XLS]el______219"/>
      <sheetName val="[수목일위.XLS][수목일위.XLS]el______222"/>
      <sheetName val="[수목일위.XLS][수목일위.XLS]el______223"/>
      <sheetName val="[수목일위.XLS][수목일위.XLS]el______224"/>
      <sheetName val="[수목일위.XLS][수목일위.XLS]el______225"/>
      <sheetName val="[수목일위.XLS][수목일위.XLS]el______230"/>
      <sheetName val="[수목일위.XLS][수목일위.XLS]el______231"/>
      <sheetName val="[수목일위.XLS][수목일위.XLS]el______228"/>
      <sheetName val="[수목일위.XLS][수목일위.XLS]el______229"/>
      <sheetName val="[수목일위.XLS][수목일위.XLS]el______236"/>
      <sheetName val="[수목일위.XLS][수목일위.XLS]el______237"/>
      <sheetName val="[수목일위.XLS][수목일위.XLS]el______234"/>
      <sheetName val="[수목일위.XLS][수목일위.XLS]el______235"/>
      <sheetName val="[수목일위.XLS][수목일위.XLS]el______238"/>
      <sheetName val="[수목일위.XLS][수목일위.XLS]el______239"/>
      <sheetName val="[수목일위.XLS][수목일위.XLS]el__계서__186"/>
      <sheetName val="[수목일위.XLS][수목일위.XLS]el__계서__187"/>
      <sheetName val="[수목일위.XLS][수목일위.XLS]el__계서__190"/>
      <sheetName val="[수목일위.XLS][수목일위.XLS]el__계서__191"/>
      <sheetName val="업무량"/>
      <sheetName val="개별직종노임단가(2003.9)"/>
      <sheetName val="[수목일위.XLS][수목일위.XLS]el______444"/>
      <sheetName val="[수목일위.XLS][수목일위.XLS]el______445"/>
      <sheetName val="[수목일위.XLS][수목일위.XLS]el______446"/>
      <sheetName val="[수목일위.XLS][수목일위.XLS]el______447"/>
      <sheetName val="[수목일위.XLS][수목일위.XLS]el______244"/>
      <sheetName val="[수목일위.XLS][수목일위.XLS]el______245"/>
      <sheetName val="[수목일위.XLS][수목일위.XLS]el______304"/>
      <sheetName val="[수목일위.XLS][수목일위.XLS]el______305"/>
      <sheetName val="[수목일위.XLS][수목일위.XLS]el______240"/>
      <sheetName val="[수목일위.XLS][수목일위.XLS]el______241"/>
      <sheetName val="[수목일위.XLS][수목일위.XLS]el______242"/>
      <sheetName val="[수목일위.XLS][수목일위.XLS]el______243"/>
      <sheetName val="[수목일위.XLS][수목일위.XLS]el______254"/>
      <sheetName val="[수목일위.XLS][수목일위.XLS]el______255"/>
      <sheetName val="[수목일위.XLS][수목일위.XLS]el______246"/>
      <sheetName val="[수목일위.XLS][수목일위.XLS]el______247"/>
      <sheetName val="[수목일위.XLS][수목일위.XLS]el______248"/>
      <sheetName val="[수목일위.XLS][수목일위.XLS]el______249"/>
      <sheetName val="[수목일위.XLS][수목일위.XLS]el______250"/>
      <sheetName val="[수목일위.XLS][수목일위.XLS]el______251"/>
      <sheetName val="[수목일위.XLS][수목일위.XLS]el______252"/>
      <sheetName val="[수목일위.XLS][수목일위.XLS]el______253"/>
      <sheetName val="[수목일위.XLS][수목일위.XLS]el______256"/>
      <sheetName val="[수목일위.XLS][수목일위.XLS]el______257"/>
      <sheetName val="[수목일위.XLS][수목일위.XLS]el______272"/>
      <sheetName val="[수목일위.XLS][수목일위.XLS]el______273"/>
      <sheetName val="[수목일위.XLS][수목일위.XLS]el______258"/>
      <sheetName val="[수목일위.XLS][수목일위.XLS]el______259"/>
      <sheetName val="[수목일위.XLS][수목일위.XLS]el______260"/>
      <sheetName val="[수목일위.XLS][수목일위.XLS]el______261"/>
      <sheetName val="[수목일위.XLS][수목일위.XLS]el______262"/>
      <sheetName val="[수목일위.XLS][수목일위.XLS]el______263"/>
      <sheetName val="[수목일위.XLS][수목일위.XLS]el______270"/>
      <sheetName val="[수목일위.XLS][수목일위.XLS]el______271"/>
      <sheetName val="[수목일위.XLS][수목일위.XLS]el______264"/>
      <sheetName val="[수목일위.XLS][수목일위.XLS]el______265"/>
      <sheetName val="[수목일위.XLS][수목일위.XLS]el______266"/>
      <sheetName val="[수목일위.XLS][수목일위.XLS]el______267"/>
      <sheetName val="[수목일위.XLS][수목일위.XLS]el______268"/>
      <sheetName val="[수목일위.XLS][수목일위.XLS]el______269"/>
      <sheetName val="[수목일위.XLS][수목일위.XLS]el______274"/>
      <sheetName val="[수목일위.XLS][수목일위.XLS]el______275"/>
      <sheetName val="[수목일위.XLS][수목일위.XLS]el______276"/>
      <sheetName val="[수목일위.XLS][수목일위.XLS]el______277"/>
      <sheetName val="[수목일위.XLS][수목일위.XLS]el______278"/>
      <sheetName val="[수목일위.XLS][수목일위.XLS]el______279"/>
      <sheetName val="[수목일위.XLS][수목일위.XLS]el______280"/>
      <sheetName val="[수목일위.XLS][수목일위.XLS]el______281"/>
      <sheetName val="[수목일위.XLS][수목일위.XLS]el______282"/>
      <sheetName val="[수목일위.XLS][수목일위.XLS]el______283"/>
      <sheetName val="[수목일위.XLS][수목일위.XLS]el______284"/>
      <sheetName val="[수목일위.XLS][수목일위.XLS]el______285"/>
      <sheetName val="[수목일위.XLS][수목일위.XLS]el______286"/>
      <sheetName val="[수목일위.XLS][수목일위.XLS]el______287"/>
      <sheetName val="[수목일위.XLS][수목일위.XLS]el______288"/>
      <sheetName val="[수목일위.XLS][수목일위.XLS]el______289"/>
      <sheetName val="[수목일위.XLS][수목일위.XLS]el______290"/>
      <sheetName val="[수목일위.XLS][수목일위.XLS]el______291"/>
      <sheetName val="[수목일위.XLS][수목일위.XLS]el______292"/>
      <sheetName val="[수목일위.XLS][수목일위.XLS]el______293"/>
      <sheetName val="[수목일위.XLS][수목일위.XLS]el______294"/>
      <sheetName val="[수목일위.XLS][수목일위.XLS]el______295"/>
      <sheetName val="[수목일위.XLS][수목일위.XLS]el______296"/>
      <sheetName val="[수목일위.XLS][수목일위.XLS]el______297"/>
      <sheetName val="[수목일위.XLS][수목일위.XLS]el______298"/>
      <sheetName val="[수목일위.XLS][수목일위.XLS]el______299"/>
      <sheetName val="[수목일위.XLS][수목일위.XLS]el______300"/>
      <sheetName val="[수목일위.XLS][수목일위.XLS]el______301"/>
      <sheetName val="[수목일위.XLS][수목일위.XLS]el______302"/>
      <sheetName val="[수목일위.XLS][수목일위.XLS]el______303"/>
      <sheetName val="[수목일위.XLS][수목일위.XLS]el______334"/>
      <sheetName val="[수목일위.XLS][수목일위.XLS]el______335"/>
      <sheetName val="[수목일위.XLS][수목일위.XLS]el______316"/>
      <sheetName val="[수목일위.XLS][수목일위.XLS]el______317"/>
      <sheetName val="[수목일위.XLS][수목일위.XLS]el______306"/>
      <sheetName val="[수목일위.XLS][수목일위.XLS]el______307"/>
      <sheetName val="[수목일위.XLS][수목일위.XLS]el______308"/>
      <sheetName val="[수목일위.XLS][수목일위.XLS]el______309"/>
      <sheetName val="[수목일위.XLS][수목일위.XLS]el______310"/>
      <sheetName val="[수목일위.XLS][수목일위.XLS]el______311"/>
      <sheetName val="[수목일위.XLS][수목일위.XLS]el______312"/>
      <sheetName val="[수목일위.XLS][수목일위.XLS]el______313"/>
      <sheetName val="[수목일위.XLS][수목일위.XLS]el______314"/>
      <sheetName val="[수목일위.XLS][수목일위.XLS]el______315"/>
      <sheetName val="[수목일위.XLS][수목일위.XLS]el______318"/>
      <sheetName val="[수목일위.XLS][수목일위.XLS]el______319"/>
      <sheetName val="[수목일위.XLS][수목일위.XLS]el______320"/>
      <sheetName val="[수목일위.XLS][수목일위.XLS]el______321"/>
      <sheetName val="[수목일위.XLS][수목일위.XLS]el______322"/>
      <sheetName val="[수목일위.XLS][수목일위.XLS]el______323"/>
      <sheetName val="[수목일위.XLS][수목일위.XLS]el______324"/>
      <sheetName val="[수목일위.XLS][수목일위.XLS]el______325"/>
      <sheetName val="[수목일위.XLS][수목일위.XLS]el______326"/>
      <sheetName val="[수목일위.XLS][수목일위.XLS]el______327"/>
      <sheetName val="[수목일위.XLS][수목일위.XLS]el______328"/>
      <sheetName val="[수목일위.XLS][수목일위.XLS]el______329"/>
      <sheetName val="[수목일위.XLS][수목일위.XLS]el______330"/>
      <sheetName val="[수목일위.XLS][수목일위.XLS]el______331"/>
      <sheetName val="[수목일위.XLS][수목일위.XLS]el______332"/>
      <sheetName val="[수목일위.XLS][수목일위.XLS]el______333"/>
      <sheetName val="[수목일위.XLS][수목일위.XLS]el______344"/>
      <sheetName val="[수목일위.XLS][수목일위.XLS]el______345"/>
      <sheetName val="[수목일위.XLS][수목일위.XLS]el______340"/>
      <sheetName val="[수목일위.XLS][수목일위.XLS]el______341"/>
      <sheetName val="[수목일위.XLS][수목일위.XLS]el______336"/>
      <sheetName val="[수목일위.XLS][수목일위.XLS]el______337"/>
      <sheetName val="[수목일위.XLS][수목일위.XLS]el______338"/>
      <sheetName val="[수목일위.XLS][수목일위.XLS]el______339"/>
      <sheetName val="[수목일위.XLS][수목일위.XLS]el______342"/>
      <sheetName val="[수목일위.XLS][수목일위.XLS]el______343"/>
      <sheetName val="[수목일위.XLS][수목일위.XLS]el______346"/>
      <sheetName val="[수목일위.XLS][수목일위.XLS]el______347"/>
      <sheetName val="[수목일위.XLS][수목일위.XLS]el______348"/>
      <sheetName val="[수목일위.XLS][수목일위.XLS]el______349"/>
      <sheetName val="[수목일위.XLS][수목일위.XLS]el______402"/>
      <sheetName val="[수목일위.XLS][수목일위.XLS]el______403"/>
      <sheetName val="[수목일위.XLS][수목일위.XLS]el______400"/>
      <sheetName val="[수목일위.XLS][수목일위.XLS]el______401"/>
      <sheetName val="[수목일위.XLS][수목일위.XLS]el______398"/>
      <sheetName val="[수목일위.XLS][수목일위.XLS]el______399"/>
      <sheetName val="[수목일위.XLS][수목일위.XLS]el______388"/>
      <sheetName val="[수목일위.XLS][수목일위.XLS]el______389"/>
      <sheetName val="[수목일위.XLS][수목일위.XLS]el______350"/>
      <sheetName val="[수목일위.XLS][수목일위.XLS]el______351"/>
      <sheetName val="[수목일위.XLS][수목일위.XLS]el______352"/>
      <sheetName val="[수목일위.XLS][수목일위.XLS]el______353"/>
      <sheetName val="[수목일위.XLS][수목일위.XLS]el______354"/>
      <sheetName val="[수목일위.XLS][수목일위.XLS]el______355"/>
      <sheetName val="[수목일위.XLS][수목일위.XLS]el______356"/>
      <sheetName val="[수목일위.XLS][수목일위.XLS]el______357"/>
      <sheetName val="[수목일위.XLS][수목일위.XLS]el______358"/>
      <sheetName val="[수목일위.XLS][수목일위.XLS]el______359"/>
      <sheetName val="[수목일위.XLS][수목일위.XLS]el______360"/>
      <sheetName val="[수목일위.XLS][수목일위.XLS]el______361"/>
      <sheetName val="[수목일위.XLS][수목일위.XLS]el______362"/>
      <sheetName val="[수목일위.XLS][수목일위.XLS]el______363"/>
      <sheetName val="[수목일위.XLS][수목일위.XLS]el______364"/>
      <sheetName val="[수목일위.XLS][수목일위.XLS]el______365"/>
      <sheetName val="[수목일위.XLS][수목일위.XLS]el______366"/>
      <sheetName val="[수목일위.XLS][수목일위.XLS]el______367"/>
      <sheetName val="[수목일위.XLS][수목일위.XLS]el______368"/>
      <sheetName val="[수목일위.XLS][수목일위.XLS]el______369"/>
      <sheetName val="[수목일위.XLS][수목일위.XLS]el______370"/>
      <sheetName val="[수목일위.XLS][수목일위.XLS]el______371"/>
      <sheetName val="[수목일위.XLS][수목일위.XLS]el______372"/>
      <sheetName val="[수목일위.XLS][수목일위.XLS]el______373"/>
      <sheetName val="[수목일위.XLS][수목일위.XLS]el______374"/>
      <sheetName val="[수목일위.XLS][수목일위.XLS]el______375"/>
      <sheetName val="[수목일위.XLS][수목일위.XLS]el______376"/>
      <sheetName val="[수목일위.XLS][수목일위.XLS]el______377"/>
      <sheetName val="[수목일위.XLS][수목일위.XLS]el______378"/>
      <sheetName val="[수목일위.XLS][수목일위.XLS]el______379"/>
      <sheetName val="[수목일위.XLS][수목일위.XLS]el______380"/>
      <sheetName val="[수목일위.XLS][수목일위.XLS]el______381"/>
      <sheetName val="[수목일위.XLS][수목일위.XLS]el______382"/>
      <sheetName val="[수목일위.XLS][수목일위.XLS]el______383"/>
      <sheetName val="[수목일위.XLS][수목일위.XLS]el______384"/>
      <sheetName val="[수목일위.XLS][수목일위.XLS]el______385"/>
      <sheetName val="[수목일위.XLS][수목일위.XLS]el______386"/>
      <sheetName val="[수목일위.XLS][수목일위.XLS]el______387"/>
      <sheetName val="[수목일위.XLS][수목일위.XLS]el______396"/>
      <sheetName val="[수목일위.XLS][수목일위.XLS]el______397"/>
      <sheetName val="[수목일위.XLS][수목일위.XLS]el______390"/>
      <sheetName val="[수목일위.XLS][수목일위.XLS]el______391"/>
      <sheetName val="[수목일위.XLS][수목일위.XLS]el______392"/>
      <sheetName val="[수목일위.XLS][수목일위.XLS]el______393"/>
      <sheetName val="[수목일위.XLS][수목일위.XLS]el______394"/>
      <sheetName val="[수목일위.XLS][수목일위.XLS]el______395"/>
      <sheetName val="[수목일위.XLS][수목일위.XLS]el______418"/>
      <sheetName val="[수목일위.XLS][수목일위.XLS]el______419"/>
      <sheetName val="[수목일위.XLS][수목일위.XLS]el______420"/>
      <sheetName val="[수목일위.XLS][수목일위.XLS]el______421"/>
      <sheetName val="[수목일위.XLS][수목일위.XLS]el______404"/>
      <sheetName val="[수목일위.XLS][수목일위.XLS]el______405"/>
      <sheetName val="[수목일위.XLS][수목일위.XLS]el______406"/>
      <sheetName val="[수목일위.XLS][수목일위.XLS]el______407"/>
      <sheetName val="[수목일위.XLS][수목일위.XLS]el______408"/>
      <sheetName val="[수목일위.XLS][수목일위.XLS]el______409"/>
      <sheetName val="[수목일위.XLS][수목일위.XLS]el______410"/>
      <sheetName val="[수목일위.XLS][수목일위.XLS]el______411"/>
      <sheetName val="[수목일위.XLS][수목일위.XLS]el______412"/>
      <sheetName val="[수목일위.XLS][수목일위.XLS]el______413"/>
      <sheetName val="[수목일위.XLS][수목일위.XLS]el______414"/>
      <sheetName val="[수목일위.XLS][수목일위.XLS]el______415"/>
      <sheetName val="[수목일위.XLS][수목일위.XLS]el______416"/>
      <sheetName val="[수목일위.XLS][수목일위.XLS]el______417"/>
      <sheetName val="[수목일위.XLS][수목일위.XLS]el______426"/>
      <sheetName val="[수목일위.XLS][수목일위.XLS]el______427"/>
      <sheetName val="[수목일위.XLS][수목일위.XLS]el______424"/>
      <sheetName val="[수목일위.XLS][수목일위.XLS]el______425"/>
      <sheetName val="[수목일위.XLS][수목일위.XLS]el______422"/>
      <sheetName val="[수목일위.XLS][수목일위.XLS]el______423"/>
      <sheetName val="[수목일위.XLS][수목일위.XLS]el______432"/>
      <sheetName val="[수목일위.XLS][수목일위.XLS]el______433"/>
      <sheetName val="[수목일위.XLS][수목일위.XLS]el______434"/>
      <sheetName val="[수목일위.XLS][수목일위.XLS]el______435"/>
      <sheetName val="[수목일위.XLS][수목일위.XLS]el______428"/>
      <sheetName val="[수목일위.XLS][수목일위.XLS]el______429"/>
      <sheetName val="[수목일위.XLS][수목일위.XLS]el______430"/>
      <sheetName val="[수목일위.XLS][수목일위.XLS]el______431"/>
      <sheetName val="[수목일위.XLS][수목일위.XLS]el______436"/>
      <sheetName val="[수목일위.XLS][수목일위.XLS]el______437"/>
      <sheetName val="[수목일위.XLS][수목일위.XLS]el______440"/>
      <sheetName val="[수목일위.XLS][수목일위.XLS]el______441"/>
      <sheetName val="[수목일위.XLS][수목일위.XLS]el______438"/>
      <sheetName val="[수목일위.XLS][수목일위.XLS]el______439"/>
      <sheetName val="[수목일위.XLS][수목일위.XLS]el______442"/>
      <sheetName val="[수목일위.XLS][수목일위.XLS]el______443"/>
      <sheetName val="[수목일위.XLS][수목일위.XLS]el______450"/>
      <sheetName val="[수목일위.XLS][수목일위.XLS]el______451"/>
      <sheetName val="[수목일위.XLS][수목일위.XLS]el______448"/>
      <sheetName val="[수목일위.XLS][수목일위.XLS]el______449"/>
      <sheetName val="[수목일위.XLS][수목일위.XLS]el______452"/>
      <sheetName val="[수목일위.XLS][수목일위.XLS]el______453"/>
      <sheetName val="[수목일위.XLS][수목일위.XLS]el______454"/>
      <sheetName val="[수목일위.XLS][수목일위.XLS]el______455"/>
      <sheetName val="[수목일위.XLS][수목일위.XLS]el______476"/>
      <sheetName val="[수목일위.XLS][수목일위.XLS]el______477"/>
      <sheetName val="[수목일위.XLS][수목일위.XLS]el______466"/>
      <sheetName val="[수목일위.XLS][수목일위.XLS]el______467"/>
      <sheetName val="[수목일위.XLS][수목일위.XLS]el______462"/>
      <sheetName val="[수목일위.XLS][수목일위.XLS]el______463"/>
      <sheetName val="[수목일위.XLS][수목일위.XLS]el______458"/>
      <sheetName val="[수목일위.XLS][수목일위.XLS]el______459"/>
      <sheetName val="[수목일위.XLS][수목일위.XLS]el______456"/>
      <sheetName val="[수목일위.XLS][수목일위.XLS]el______457"/>
      <sheetName val="[수목일위.XLS][수목일위.XLS]el______460"/>
      <sheetName val="[수목일위.XLS][수목일위.XLS]el______461"/>
      <sheetName val="[수목일위.XLS][수목일위.XLS]el______464"/>
      <sheetName val="[수목일위.XLS][수목일위.XLS]el______465"/>
      <sheetName val="[수목일위.XLS][수목일위.XLS]el______468"/>
      <sheetName val="[수목일위.XLS][수목일위.XLS]el______469"/>
      <sheetName val="[수목일위.XLS][수목일위.XLS]el______470"/>
      <sheetName val="[수목일위.XLS][수목일위.XLS]el______471"/>
      <sheetName val="[수목일위.XLS][수목일위.XLS]el______472"/>
      <sheetName val="[수목일위.XLS][수목일위.XLS]el______473"/>
      <sheetName val="[수목일위.XLS][수목일위.XLS]el______474"/>
      <sheetName val="[수목일위.XLS][수목일위.XLS]el______475"/>
      <sheetName val="[수목일위.XLS][수목일위.XLS]el______480"/>
      <sheetName val="[수목일위.XLS][수목일위.XLS]el______481"/>
      <sheetName val="[수목일위.XLS][수목일위.XLS]el______478"/>
      <sheetName val="[수목일위.XLS][수목일위.XLS]el______479"/>
      <sheetName val="[수목일위.XLS][수목일위.XLS]el______488"/>
      <sheetName val="[수목일위.XLS][수목일위.XLS]el______489"/>
      <sheetName val="[수목일위.XLS][수목일위.XLS]el______492"/>
      <sheetName val="[수목일위.XLS][수목일위.XLS]el______493"/>
      <sheetName val="[수목일위.XLS][수목일위.XLS]el______482"/>
      <sheetName val="[수목일위.XLS][수목일위.XLS]el______483"/>
      <sheetName val="[수목일위.XLS][수목일위.XLS]el______484"/>
      <sheetName val="[수목일위.XLS][수목일위.XLS]el______485"/>
      <sheetName val="[수목일위.XLS][수목일위.XLS]el______486"/>
      <sheetName val="[수목일위.XLS][수목일위.XLS]el______487"/>
      <sheetName val="[수목일위.XLS][수목일위.XLS]el______494"/>
      <sheetName val="[수목일위.XLS][수목일위.XLS]el______495"/>
      <sheetName val="[수목일위.XLS][수목일위.XLS]el______490"/>
      <sheetName val="[수목일위.XLS][수목일위.XLS]el______491"/>
      <sheetName val="[수목일위.XLS][수목일위.XLS]el______500"/>
      <sheetName val="[수목일위.XLS][수목일위.XLS]el______501"/>
      <sheetName val="[수목일위.XLS][수목일위.XLS]el______508"/>
      <sheetName val="[수목일위.XLS][수목일위.XLS]el______509"/>
      <sheetName val="[수목일위.XLS][수목일위.XLS]el__계서_수목_2"/>
      <sheetName val="[수목일위.XLS][수목일위.XLS]el__계서_수목_3"/>
      <sheetName val="[수목일위.XLS][수목일위.XLS]el__계서_수목_4"/>
      <sheetName val="[수목일위.XLS][수목일위.XLS]el__계서_수목_5"/>
      <sheetName val="[수목일위.XLS][수목일위.XLS]el__계서_수목_6"/>
      <sheetName val="[수목일위.XLS][수목일위.XLS]el__계서_수목_7"/>
      <sheetName val="[수목일위.XLS][수목일위.XLS]el______496"/>
      <sheetName val="[수목일위.XLS][수목일위.XLS]el______497"/>
      <sheetName val="[수목일위.XLS][수목일위.XLS]el______498"/>
      <sheetName val="[수목일위.XLS][수목일위.XLS]el______499"/>
      <sheetName val="[수목일위.XLS][수목일위.XLS]el______502"/>
      <sheetName val="[수목일위.XLS][수목일위.XLS]el______503"/>
      <sheetName val="[수목일위.XLS][수목일위.XLS]el______504"/>
      <sheetName val="[수목일위.XLS][수목일위.XLS]el______505"/>
      <sheetName val="[수목일위.XLS][수목일위.XLS]el______506"/>
      <sheetName val="[수목일위.XLS][수목일위.XLS]el______507"/>
      <sheetName val="[수목일위.XLS][수목일위.XLS]el__계서_수_20"/>
      <sheetName val="[수목일위.XLS][수목일위.XLS]el__계서_수_21"/>
      <sheetName val="[수목일위.XLS][수목일위.XLS]el__계서_수_22"/>
      <sheetName val="[수목일위.XLS][수목일위.XLS]el__계서_수_23"/>
      <sheetName val="[수목일위.XLS][수목일위.XLS]el__계서_수목_8"/>
      <sheetName val="[수목일위.XLS][수목일위.XLS]el__계서_수목_9"/>
      <sheetName val="[수목일위.XLS][수목일위.XLS]el______512"/>
      <sheetName val="[수목일위.XLS][수목일위.XLS]el______513"/>
      <sheetName val="[수목일위.XLS][수목일위.XLS]el______514"/>
      <sheetName val="[수목일위.XLS][수목일위.XLS]el______515"/>
      <sheetName val="[수목일위.XLS][수목일위.XLS]el______510"/>
      <sheetName val="[수목일위.XLS][수목일위.XLS]el______511"/>
      <sheetName val="[수목일위.XLS][수목일위.XLS]el______520"/>
      <sheetName val="[수목일위.XLS][수목일위.XLS]el______521"/>
      <sheetName val="[수목일위.XLS][수목일위.XLS]el______516"/>
      <sheetName val="[수목일위.XLS][수목일위.XLS]el______517"/>
      <sheetName val="[수목일위.XLS][수목일위.XLS]el__계서_수_10"/>
      <sheetName val="[수목일위.XLS][수목일위.XLS]el__계서_수_11"/>
      <sheetName val="[수목일위.XLS][수목일위.XLS]el______522"/>
      <sheetName val="[수목일위.XLS][수목일위.XLS]el______523"/>
      <sheetName val="[수목일위.XLS][수목일위.XLS]el______518"/>
      <sheetName val="[수목일위.XLS][수목일위.XLS]el______519"/>
      <sheetName val="[수목일위.XLS][수목일위.XLS]el__계서_수_16"/>
      <sheetName val="[수목일위.XLS][수목일위.XLS]el__계서_수_17"/>
      <sheetName val="[수목일위.XLS][수목일위.XLS]el__계서_수_12"/>
      <sheetName val="[수목일위.XLS][수목일위.XLS]el__계서_수_13"/>
      <sheetName val="[수목일위.XLS][수목일위.XLS]el__계서_수_14"/>
      <sheetName val="[수목일위.XLS][수목일위.XLS]el__계서_수_15"/>
      <sheetName val="[수목일위.XLS][수목일위.XLS]el__계서_수_18"/>
      <sheetName val="[수목일위.XLS][수목일위.XLS]el__계서_수_19"/>
      <sheetName val="[수목일위.XLS][수목일위.XLS]el__계서_수_24"/>
      <sheetName val="[수목일위.XLS][수목일위.XLS]el__계서_수_25"/>
      <sheetName val="[수목일위.XLS][수목일위.XLS]el______526"/>
      <sheetName val="[수목일위.XLS][수목일위.XLS]el______527"/>
      <sheetName val="[수목일위.XLS][수목일위.XLS]el______528"/>
      <sheetName val="[수목일위.XLS][수목일위.XLS]el______529"/>
      <sheetName val="[수목일위.XLS][수목일위.XLS]el______524"/>
      <sheetName val="[수목일위.XLS][수목일위.XLS]el______525"/>
      <sheetName val="[수목일위.XLS][수목일위.XLS]el__계서_수_26"/>
      <sheetName val="[수목일위.XLS][수목일위.XLS]el__계서_수_27"/>
      <sheetName val="[수목일위.XLS][수목일위.XLS]el______530"/>
      <sheetName val="[수목일위.XLS][수목일위.XLS]el______531"/>
      <sheetName val="[수목일위.XLS][수목일위.XLS]el__계서_수_30"/>
      <sheetName val="[수목일위.XLS][수목일위.XLS]el__계서_수_31"/>
      <sheetName val="[수목일위.XLS][수목일위.XLS]el__계서_수_28"/>
      <sheetName val="[수목일위.XLS][수목일위.XLS]el__계서_수_29"/>
      <sheetName val="[수목일위.XLS][수목일위.XLS]el__계서_수_40"/>
      <sheetName val="[수목일위.XLS][수목일위.XLS]el__계서_수_41"/>
      <sheetName val="[수목일위.XLS][수목일위.XLS]el______532"/>
      <sheetName val="[수목일위.XLS][수목일위.XLS]el______533"/>
      <sheetName val="[수목일위.XLS][수목일위.XLS]el__계서_수_32"/>
      <sheetName val="[수목일위.XLS][수목일위.XLS]el__계서_수_33"/>
      <sheetName val="[수목일위.XLS][수목일위.XLS]el______538"/>
      <sheetName val="[수목일위.XLS][수목일위.XLS]el______539"/>
      <sheetName val="[수목일위.XLS][수목일위.XLS]el__계서_수_34"/>
      <sheetName val="[수목일위.XLS][수목일위.XLS]el__계서_수_35"/>
      <sheetName val="[수목일위.XLS][수목일위.XLS]el__계서_수_36"/>
      <sheetName val="[수목일위.XLS][수목일위.XLS]el__계서_수_37"/>
      <sheetName val="[수목일위.XLS][수목일위.XLS]el__계서_수_38"/>
      <sheetName val="[수목일위.XLS][수목일위.XLS]el__계서_수_39"/>
      <sheetName val="[수목일위.XLS][수목일위.XLS]el______534"/>
      <sheetName val="[수목일위.XLS][수목일위.XLS]el______535"/>
      <sheetName val="[수목일위.XLS][수목일위.XLS]el______536"/>
      <sheetName val="[수목일위.XLS][수목일위.XLS]el______537"/>
      <sheetName val="[수목일위.XLS][수목일위.XLS]el__계서__142"/>
      <sheetName val="[수목일위.XLS][수목일위.XLS]el__계서__143"/>
      <sheetName val="도급예산䈀湪ԯ"/>
      <sheetName val="00_x0005_"/>
      <sheetName val="도급예산䈀頻ԯ"/>
      <sheetName val="도급예산0"/>
      <sheetName val="슬래브(유곡)"/>
      <sheetName val="도급예산䈀䥪ԯ"/>
      <sheetName val="도급예산ԯ"/>
      <sheetName val="도급예산䈀꽪ԯ"/>
      <sheetName val="도급예산退ភ?ភ䈀⵪"/>
      <sheetName val="도급예산䈀쥪ԯ"/>
      <sheetName val="도급예산/"/>
      <sheetName val="내역(전/"/>
      <sheetName val="도급예산䈀ԯ"/>
      <sheetName val="상하차비용(기계상차)"/>
      <sheetName val="운반비"/>
      <sheetName val="하자보증자0"/>
      <sheetName val="[수목일위.XLS]el\설계서\수목_x0000_唀耀鈜猂爠"/>
      <sheetName val="[수목일위.XLS]el\설계서\수목⁳r瓘媏_x0000__x0000_"/>
      <sheetName val="입ࣉ쥠"/>
      <sheetName val="산근_x0005__x0000_"/>
      <sheetName val="[수목일위.XLS][수목일위.XLS]el__계서__140"/>
      <sheetName val="[수목일위.XLS][수목일위.XLS]el__계서__141"/>
      <sheetName val="[수목일위.XLS][수목일위.XLS]el______540"/>
      <sheetName val="[수목일위.XLS][수목일위.XLS]el______541"/>
      <sheetName val="[수목일위.XLS][수목일위.XLS]el__계서_수_42"/>
      <sheetName val="[수목일위.XLS][수목일위.XLS]el__계서_수_43"/>
      <sheetName val="[수목일위.XLS][수목일위.XLS]el__계서_수_44"/>
      <sheetName val="[수목일위.XLS][수목일위.XLS]el__계서_수_45"/>
      <sheetName val="[수목일위.XLS][수목일위.XLS]el__계서_수_86"/>
      <sheetName val="[수목일위.XLS][수목일위.XLS]el__계서_수_87"/>
      <sheetName val="[수목일위.XLS][수목일위.XLS]el__계서_수_88"/>
      <sheetName val="[수목일위.XLS][수목일위.XLS]el__계서_수_89"/>
      <sheetName val="[수목일위.XLS][수목일위.XLS]el__계서_수_46"/>
      <sheetName val="[수목일위.XLS][수목일위.XLS]el__계서_수_47"/>
      <sheetName val="[수목일위.XLS][수목일위.XLS]el__계서_수_48"/>
      <sheetName val="[수목일위.XLS][수목일위.XLS]el__계서_수_49"/>
      <sheetName val="[수목일위.XLS][수목일위.XLS]el__계서_수_50"/>
      <sheetName val="[수목일위.XLS][수목일위.XLS]el__계서_수_51"/>
      <sheetName val="[수목일위.XLS][수목일위.XLS]el__계서_수_52"/>
      <sheetName val="[수목일위.XLS][수목일위.XLS]el__계서_수_53"/>
      <sheetName val="[수목일위.XLS][수목일위.XLS]el__계서_수_54"/>
      <sheetName val="[수목일위.XLS][수목일위.XLS]el__계서_수_55"/>
      <sheetName val="[수목일위.XLS][수목일위.XLS]el__계서_수_56"/>
      <sheetName val="[수목일위.XLS][수목일위.XLS]el__계서_수_57"/>
      <sheetName val="[수목일위.XLS][수목일위.XLS]el__계서_수_58"/>
      <sheetName val="[수목일위.XLS][수목일위.XLS]el__계서_수_59"/>
      <sheetName val="[수목일위.XLS][수목일위.XLS]el__계서_수_60"/>
      <sheetName val="[수목일위.XLS][수목일위.XLS]el__계서_수_61"/>
      <sheetName val="[수목일위.XLS][수목일위.XLS]el__계서_수_62"/>
      <sheetName val="[수목일위.XLS][수목일위.XLS]el__계서_수_63"/>
      <sheetName val="[수목일위.XLS][수목일위.XLS]el__계서_수_64"/>
      <sheetName val="[수목일위.XLS][수목일위.XLS]el__계서_수_65"/>
      <sheetName val="[수목일위.XLS][수목일위.XLS]el__계서_수_66"/>
      <sheetName val="[수목일위.XLS][수목일위.XLS]el__계서_수_67"/>
      <sheetName val="[수목일위.XLS][수목일위.XLS]el__계서_수_68"/>
      <sheetName val="[수목일위.XLS][수목일위.XLS]el__계서_수_69"/>
      <sheetName val="[수목일위.XLS][수목일위.XLS]el__계서_수_70"/>
      <sheetName val="[수목일위.XLS][수목일위.XLS]el__계서_수_71"/>
      <sheetName val="[수목일위.XLS][수목일위.XLS]el__계서_수_72"/>
      <sheetName val="[수목일위.XLS][수목일위.XLS]el__계서_수_73"/>
      <sheetName val="[수목일위.XLS][수목일위.XLS]el__계서_수_74"/>
      <sheetName val="[수목일위.XLS][수목일위.XLS]el__계서_수_75"/>
      <sheetName val="[수목일위.XLS][수목일위.XLS]el__계서_수_76"/>
      <sheetName val="[수목일위.XLS][수목일위.XLS]el__계서_수_77"/>
      <sheetName val="[수목일위.XLS][수목일위.XLS]el__계서_수_78"/>
      <sheetName val="[수목일위.XLS][수목일위.XLS]el__계서_수_79"/>
      <sheetName val="[수목일위.XLS][수목일위.XLS]el__계서_수_80"/>
      <sheetName val="[수목일위.XLS][수목일위.XLS]el__계서_수_81"/>
      <sheetName val="[수목일위.XLS][수목일위.XLS]el__계서_수_82"/>
      <sheetName val="[수목일위.XLS][수목일위.XLS]el__계서_수_83"/>
      <sheetName val="[수목일위.XLS][수목일위.XLS]el__계서_수_84"/>
      <sheetName val="[수목일위.XLS][수목일위.XLS]el__계서_수_85"/>
      <sheetName val="[수목일위.XLS][수목일위.XLS]el__계서_수_90"/>
      <sheetName val="[수목일위.XLS][수목일위.XLS]el__계서_수_91"/>
      <sheetName val="[수목일위.XLS][수목일위.XLS]el__계서__104"/>
      <sheetName val="[수목일위.XLS][수목일위.XLS]el__계서__105"/>
      <sheetName val="[수목일위.XLS][수목일위.XLS]el__계서_수_92"/>
      <sheetName val="[수목일위.XLS][수목일위.XLS]el__계서_수_93"/>
      <sheetName val="[수목일위.XLS][수목일위.XLS]el__계서_수_94"/>
      <sheetName val="[수목일위.XLS][수목일위.XLS]el__계서_수_95"/>
      <sheetName val="[수목일위.XLS][수목일위.XLS]el__계서_수_96"/>
      <sheetName val="[수목일위.XLS][수목일위.XLS]el__계서_수_97"/>
      <sheetName val="[수목일위.XLS][수목일위.XLS]el__계서_수_98"/>
      <sheetName val="[수목일위.XLS][수목일위.XLS]el__계서_수_99"/>
      <sheetName val="[수목일위.XLS][수목일위.XLS]el__계서__100"/>
      <sheetName val="[수목일위.XLS][수목일위.XLS]el__계서__101"/>
      <sheetName val="[수목일위.XLS][수목일위.XLS]el__계서__102"/>
      <sheetName val="[수목일위.XLS][수목일위.XLS]el__계서__103"/>
      <sheetName val="[수목일위.XLS][수목일위.XLS]el__계서__106"/>
      <sheetName val="[수목일위.XLS][수목일위.XLS]el__계서__107"/>
      <sheetName val="[수목일위.XLS][수목일위.XLS]el__계서__108"/>
      <sheetName val="[수목일위.XLS][수목일위.XLS]el__계서__109"/>
      <sheetName val="[수목일위.XLS][수목일위.XLS]el__계서__110"/>
      <sheetName val="[수목일위.XLS][수목일위.XLS]el__계서__111"/>
      <sheetName val="[수목일위.XLS][수목일위.XLS]el__계서__112"/>
      <sheetName val="[수목일위.XLS][수목일위.XLS]el__계서__113"/>
      <sheetName val="[수목일위.XLS][수목일위.XLS]el__계서__114"/>
      <sheetName val="[수목일위.XLS][수목일위.XLS]el__계서__115"/>
      <sheetName val="[수목일위.XLS][수목일위.XLS]el__계서__116"/>
      <sheetName val="[수목일위.XLS][수목일위.XLS]el__계서__117"/>
      <sheetName val="[수목일위.XLS][수목일위.XLS]el__계서__118"/>
      <sheetName val="[수목일위.XLS][수목일위.XLS]el__계서__119"/>
      <sheetName val="[수목일위.XLS][수목일위.XLS]el__계서__120"/>
      <sheetName val="[수목일위.XLS][수목일위.XLS]el__계서__121"/>
      <sheetName val="[수목일위.XLS][수목일위.XLS]el__계서__122"/>
      <sheetName val="[수목일위.XLS][수목일위.XLS]el__계서__123"/>
      <sheetName val="[수목일위.XLS][수목일위.XLS]el__계서__124"/>
      <sheetName val="[수목일위.XLS][수목일위.XLS]el__계서__125"/>
      <sheetName val="[수목일위.XLS][수목일위.XLS]el__계서__126"/>
      <sheetName val="[수목일위.XLS][수목일위.XLS]el__계서__127"/>
      <sheetName val="[수목일위.XLS][수목일위.XLS]el__계서__128"/>
      <sheetName val="[수목일위.XLS][수목일위.XLS]el__계서__129"/>
      <sheetName val="[수목일위.XLS][수목일위.XLS]el__계서__130"/>
      <sheetName val="[수목일위.XLS][수목일위.XLS]el__계서__131"/>
      <sheetName val="[수목일위.XLS][수목일위.XLS]el__계서__132"/>
      <sheetName val="[수목일위.XLS][수목일위.XLS]el__계서__133"/>
      <sheetName val="[수목일위.XLS][수목일위.XLS]el__계서__134"/>
      <sheetName val="[수목일위.XLS][수목일위.XLS]el__계서__135"/>
      <sheetName val="[수목일위.XLS][수목일위.XLS]el__계서__136"/>
      <sheetName val="[수목일위.XLS][수목일위.XLS]el__계서__137"/>
      <sheetName val="[수목일위.XLS][수목일위.XLS]el__계서__138"/>
      <sheetName val="[수목일위.XLS][수목일위.XLS]el__계서__139"/>
      <sheetName val="[수목일위.XLS][수목일위.XLS]el_설계서_수__2"/>
      <sheetName val="[수목일위.XLS][수목일위.XLS]el_설계서_수__3"/>
      <sheetName val="[수목일위.XLS][수목일위.XLS]el__계서__184"/>
      <sheetName val="[수목일위.XLS][수목일위.XLS]el__계서__185"/>
      <sheetName val="[수목일위.XLS][수목일위.XLS]el______548"/>
      <sheetName val="[수목일위.XLS][수목일위.XLS]el______549"/>
      <sheetName val="[수목일위.XLS][수목일위.XLS]el__계서__144"/>
      <sheetName val="[수목일위.XLS][수목일위.XLS]el__계서__145"/>
      <sheetName val="[수목일위.XLS][수목일위.XLS]el__계서__146"/>
      <sheetName val="[수목일위.XLS][수목일위.XLS]el__계서__147"/>
      <sheetName val="[수목일위.XLS][수목일위.XLS]el__계서__148"/>
      <sheetName val="[수목일위.XLS][수목일위.XLS]el__계서__149"/>
      <sheetName val="[수목일위.XLS][수목일위.XLS]el__계서__150"/>
      <sheetName val="[수목일위.XLS][수목일위.XLS]el__계서__151"/>
      <sheetName val="[수목일위.XLS][수목일위.XLS]el__계서__152"/>
      <sheetName val="[수목일위.XLS][수목일위.XLS]el__계서__153"/>
      <sheetName val="[수목일위.XLS][수목일위.XLS]el__계서__154"/>
      <sheetName val="[수목일위.XLS][수목일위.XLS]el__계서__155"/>
      <sheetName val="[수목일위.XLS][수목일위.XLS]el__계서__156"/>
      <sheetName val="[수목일위.XLS][수목일위.XLS]el__계서__157"/>
      <sheetName val="[수목일위.XLS][수목일위.XLS]el__계서__158"/>
      <sheetName val="[수목일위.XLS][수목일위.XLS]el__계서__159"/>
      <sheetName val="[수목일위.XLS][수목일위.XLS]el__계서__160"/>
      <sheetName val="[수목일위.XLS][수목일위.XLS]el__계서__161"/>
      <sheetName val="[수목일위.XLS][수목일위.XLS]el__계서__162"/>
      <sheetName val="[수목일위.XLS][수목일위.XLS]el__계서__163"/>
      <sheetName val="[수목일위.XLS][수목일위.XLS]el__계서__164"/>
      <sheetName val="[수목일위.XLS][수목일위.XLS]el__계서__165"/>
      <sheetName val="[수목일위.XLS][수목일위.XLS]el__계서__166"/>
      <sheetName val="[수목일위.XLS][수목일위.XLS]el__계서__167"/>
      <sheetName val="[수목일위.XLS][수목일위.XLS]el__계서__168"/>
      <sheetName val="[수목일위.XLS][수목일위.XLS]el__계서__169"/>
      <sheetName val="[수목일위.XLS][수목일위.XLS]el__계서__170"/>
      <sheetName val="[수목일위.XLS][수목일위.XLS]el__계서__171"/>
      <sheetName val="[수목일위.XLS][수목일위.XLS]el__계서__172"/>
      <sheetName val="[수목일위.XLS][수목일위.XLS]el__계서__173"/>
      <sheetName val="[수목일위.XLS][수목일위.XLS]el__계서__174"/>
      <sheetName val="[수목일위.XLS][수목일위.XLS]el__계서__175"/>
      <sheetName val="[수목일위.XLS][수목일위.XLS]el__계서__176"/>
      <sheetName val="[수목일위.XLS][수목일위.XLS]el__계서__177"/>
      <sheetName val="[수목일위.XLS][수목일위.XLS]el__계서__178"/>
      <sheetName val="[수목일위.XLS][수목일위.XLS]el__계서__179"/>
      <sheetName val="[수목일위.XLS][수목일위.XLS]el__계서__180"/>
      <sheetName val="[수목일위.XLS][수목일위.XLS]el__계서__181"/>
      <sheetName val="[수목일위.XLS][수목일위.XLS]el__계서__182"/>
      <sheetName val="[수목일위.XLS][수목일위.XLS]el__계서__183"/>
      <sheetName val="[수목일위.XLS][수목일위.XLS]el______542"/>
      <sheetName val="[수목일위.XLS][수목일위.XLS]el______543"/>
      <sheetName val="[수목일위.XLS][수목일위.XLS]el______544"/>
      <sheetName val="[수목일위.XLS][수목일위.XLS]el______545"/>
      <sheetName val="[수목일위.XLS][수목일위.XLS]el______546"/>
      <sheetName val="[수목일위.XLS][수목일위.XLS]el______547"/>
      <sheetName val="[수목일위.XLS][수목일위.XLS]el______550"/>
      <sheetName val="[수목일위.XLS][수목일위.XLS]el______551"/>
      <sheetName val="[수목일위.XLS][수목일위.XLS]el__계서__188"/>
      <sheetName val="[수목일위.XLS][수목일위.XLS]el__계서__189"/>
      <sheetName val="[수목일위.XLS][수목일위.XLS]el__계서__198"/>
      <sheetName val="[수목일위.XLS][수목일위.XLS]el__계서__199"/>
      <sheetName val="[수목일위.XLS][수목일위.XLS]el__계서__202"/>
      <sheetName val="[수목일위.XLS][수목일위.XLS]el__계서__203"/>
      <sheetName val="[수목일위.XLS][수목일위.XLS]el__계서__192"/>
      <sheetName val="[수목일위.XLS][수목일위.XLS]el__계서__193"/>
      <sheetName val="[수목일위.XLS][수목일위.XLS]el__계서__194"/>
      <sheetName val="[수목일위.XLS][수목일위.XLS]el__계서__195"/>
      <sheetName val="[수목일위.XLS][수목일위.XLS]el__계서__196"/>
      <sheetName val="[수목일위.XLS][수목일위.XLS]el__계서__197"/>
      <sheetName val="[수목일위.XLS][수목일위.XLS]el__계서__200"/>
      <sheetName val="[수목일위.XLS][수목일위.XLS]el__계서__201"/>
      <sheetName val="[수목일위.XLS][수목일위.XLS]el__계서__204"/>
      <sheetName val="[수목일위.XLS][수목일위.XLS]el__계서__205"/>
      <sheetName val="[수목일위.XLS][수목일위.XLS]el__계서__206"/>
      <sheetName val="[수목일위.XLS][수목일위.XLS]el__계서__207"/>
      <sheetName val="[수목일위.XLS]el\설계서\수목缀̎԰_x0000_缀_x0000_"/>
      <sheetName val="[수목일위.XLS][수목일위.XLS_x0000_]el_______2"/>
      <sheetName val="[수목일위.XLS][수목일위.XLS_x0000_]el_______4"/>
      <sheetName val="[수목일위.XLS][수목일위.XLS_x0000_]el_______5"/>
      <sheetName val="[수목일위.XLS][수목일위.XLS_x0000_]el_______3"/>
      <sheetName val="구조물徸"/>
      <sheetName val="구조물圀"/>
      <sheetName val="구조물吀"/>
      <sheetName val="구조물又"/>
      <sheetName val="[수목일위.XLS][수목일위.XLS_x0000_]el_______7"/>
      <sheetName val="[수목일위.XLS][수목일위.XLS_x0000_]el_______6"/>
      <sheetName val="[수목일위.XLS][수목일위.XLS_x0000_]el_______8"/>
      <sheetName val="[수목일위.XLS][수목일위.XLS_x0000_]el_______9"/>
      <sheetName val="★도급내栂ᑙ턀좲ԯ_x0000_"/>
      <sheetName val="★도급내Ԃ_x0000_缀_x0000__x0000__x0000_"/>
      <sheetName val="[수목일위.XLS]el\설계서\_x0000__x0000_Ā_x0000__x0005__x0000_翻_x0000_"/>
      <sheetName val="램_x0005_"/>
      <sheetName val="공사원가산출서"/>
      <sheetName val="[수목일위.XLS]el\설계서_x0000__x0000__x0000__x0000_ꀀ툭⠭_x0002__x0000_"/>
      <sheetName val="[수목일위.XLS]el\설계서\수_x0000__x0000_Ā_x0000__x0005__x0000_翿"/>
      <sheetName val="[수목일위.XLS][수목일위.XLS_x0000_]el______11"/>
      <sheetName val="[수목일위.XLS][수목일위.XLS_x0000_]el______10"/>
      <sheetName val="[수목일위.XLS]el\설계서\수목일위._x0000__x0000__x0000_"/>
      <sheetName val="[수목일위.XLS]el\설계서\수_x0000__x0000__x0005__x0000_歀Β_x0000_"/>
      <sheetName val="[수목일위.XLS]el\설계서\_x0000__x0000_官_x0000__x0000__x0000_뿭"/>
      <sheetName val="정부노임"/>
      <sheetName val="_x0010_"/>
      <sheetName val="공사설계"/>
      <sheetName val="14._x0001__x0000__x0000__x0001_"/>
      <sheetName val="[수목일위.XLS_x0000_]el\설계서\수목일위.X_x0000__x0000_"/>
      <sheetName val="단가적용기준"/>
      <sheetName val="[수목일위.XLS][수목일위.XLS_x0000_]el______15"/>
      <sheetName val="[수목일위.XLS][수목일위.XLS_x0000_]el______12"/>
      <sheetName val="[수목일위.XLS][수목일위.XLS_x0000_]el______13"/>
      <sheetName val="[수목일위.XLS][수목일위.XLS_x0000_]el______14"/>
      <sheetName val="8/_x0000_"/>
      <sheetName val="관련자료ԯ_x0000_"/>
      <sheetName val="[수목일위.XLS]el\설계서\痕꛸Ș捘õ_x0000__x0000_"/>
      <sheetName val="맨홀_x0000__x0000_ㅐ_x0000_"/>
      <sheetName val="[수목일위.XLS]el\설계서\수목쒠䤏)_x0000_鋢"/>
      <sheetName val="2공구하도급_x0000__x0000__x0005_"/>
      <sheetName val="시점교蠀"/>
      <sheetName val="[수목일위.XLS][수목일위.XLS]el__계서_수__8"/>
      <sheetName val="[수목일위.XLS][수목일위.XLS]el__계서_수__9"/>
      <sheetName val="[수목일위.XLS][수목일위.XLS]el__계서_수__6"/>
      <sheetName val="[수목일위.XLS][수목일위.XLS]el__계서_수__7"/>
      <sheetName val="소׍"/>
      <sheetName val="소ﻍ"/>
      <sheetName val="[수목일위.XLS]el\설계서\수목일竐Bﾈɻ萹"/>
      <sheetName val="[수목일위.XLS]el\설계서\수목일ɏ삑CṸ"/>
      <sheetName val="[수목일위.XLS_x0000_][수목일위.XLS_x0000_]el______2"/>
      <sheetName val="[수목일위.XLS_x0000_][수목일위.XLS_x0000_]el______3"/>
      <sheetName val="발주처자료입å"/>
      <sheetName val="[수목일위.XLS][수목일위.XLS]el_설계서_수목_6"/>
      <sheetName val="[수목일위.XLS][수목일위.XLS]el_설계서_수목_7"/>
      <sheetName val="[수목일위.XLS][수목일위.XLS]el_설계서_수목_2"/>
      <sheetName val="[수목일위.XLS][수목일위.XLS]el_설계서_수목_3"/>
      <sheetName val="[수목일위.XLS][수목일위.XLS]el_설계서_수목_4"/>
      <sheetName val="[수목일위.XLS][수목일위.XLS]el_설계서_수목_5"/>
      <sheetName val="일위대가표_x0005__x0000_"/>
      <sheetName val="내역(臨N"/>
      <sheetName val="[수목일위.XLS]el\설계서\수목일위_x0000__x0000_ᧈ̬"/>
      <sheetName val="[수목일위.XLS]el\설계서\수목일위_x0000__x0000_졈ᚆ"/>
      <sheetName val="1-최종墮"/>
      <sheetName val="약품翸Z"/>
      <sheetName val="약품荈C"/>
      <sheetName val="[수목일위.XLS][수목일위.XLS]el_설계서_수__4"/>
      <sheetName val="[수목일위.XLS][수목일위.XLS]el_설계서_수__5"/>
      <sheetName val="[수목일위.XLS][수목일위.XLS]el__계서__300"/>
      <sheetName val="[수목일위.XLS][수목일위.XLS]el__계서__301"/>
      <sheetName val="[수목일위.XLS][수목일위.XLS]el__계서__208"/>
      <sheetName val="[수목일위.XLS][수목일위.XLS]el__계서__209"/>
      <sheetName val="[수목일위.XLS][수목일위.XLS]el__계서__242"/>
      <sheetName val="[수목일위.XLS][수목일위.XLS]el__계서__243"/>
      <sheetName val="[수목일위.XLS][수목일위.XLS]el__계서__244"/>
      <sheetName val="[수목일위.XLS][수목일위.XLS]el__계서__245"/>
      <sheetName val="공내؀"/>
      <sheetName val="공내吀"/>
      <sheetName val="[수목일위.XLS][수목일위.XLS]el__계서__212"/>
      <sheetName val="[수목일위.XLS][수목일위.XLS]el__계서__213"/>
      <sheetName val="[수목일위.XLS][수목일위.XLS]el______552"/>
      <sheetName val="[수목일위.XLS][수목일위.XLS]el______553"/>
      <sheetName val="[수목일위.XLS][수목일위.XLS]el__계서__210"/>
      <sheetName val="[수목일위.XLS][수목일위.XLS]el__계서__211"/>
      <sheetName val="[수목일위.XLS][수목일위.XLS]el__계서__214"/>
      <sheetName val="[수목일위.XLS][수목일위.XLS]el__계서__215"/>
      <sheetName val="[수목일위.XLS][수목일위.XLS]el__계서__216"/>
      <sheetName val="[수목일위.XLS][수목일위.XLS]el__계서__217"/>
      <sheetName val="[수목일위.XLS][수목일위.XLS]el__계서__218"/>
      <sheetName val="[수목일위.XLS][수목일위.XLS]el__계서__219"/>
      <sheetName val="[수목일위.XLS][수목일위.XLS]el__계서__222"/>
      <sheetName val="[수목일위.XLS][수목일위.XLS]el__계서__223"/>
      <sheetName val="[수목일위.XLS][수목일위.XLS]el__계서__220"/>
      <sheetName val="[수목일위.XLS][수목일위.XLS]el__계서__221"/>
      <sheetName val="[수목일위.XLS][수목일위.XLS]el__계서__228"/>
      <sheetName val="[수목일위.XLS][수목일위.XLS]el__계서__229"/>
      <sheetName val="[수목일위.XLS][수목일위.XLS]el__계서__232"/>
      <sheetName val="[수목일위.XLS][수목일위.XLS]el__계서__233"/>
      <sheetName val="[수목일위.XLS][수목일위.XLS]el__계서__224"/>
      <sheetName val="[수목일위.XLS][수목일위.XLS]el__계서__225"/>
      <sheetName val="[수목일위.XLS][수목일위.XLS]el__계서__226"/>
      <sheetName val="[수목일위.XLS][수목일위.XLS]el__계서__227"/>
      <sheetName val="[수목일위.XLS][수목일위.XLS]el__계서__230"/>
      <sheetName val="[수목일위.XLS][수목일위.XLS]el__계서__231"/>
      <sheetName val="[수목일위.XLS][수목일위.XLS]el__계서__234"/>
      <sheetName val="[수목일위.XLS][수목일위.XLS]el__계서__235"/>
      <sheetName val="[수목일위.XLS][수목일위.XLS]el______554"/>
      <sheetName val="[수목일위.XLS][수목일위.XLS]el______555"/>
      <sheetName val="[수목일위.XLS][수목일위.XLS]el__계서__236"/>
      <sheetName val="[수목일위.XLS][수목일위.XLS]el__계서__237"/>
      <sheetName val="[수목일위.XLS][수목일위.XLS]el__계서__238"/>
      <sheetName val="[수목일위.XLS][수목일위.XLS]el__계서__239"/>
      <sheetName val="[수목일위.XLS][수목일위.XLS]el__계서__240"/>
      <sheetName val="[수목일위.XLS][수목일위.XLS]el__계서__241"/>
      <sheetName val="[수목일위.XLS][수목일위.XLS]el__계서__250"/>
      <sheetName val="[수목일위.XLS][수목일위.XLS]el__계서__251"/>
      <sheetName val="[수목일위.XLS][수목일위.XLS]el__계서__252"/>
      <sheetName val="[수목일위.XLS][수목일위.XLS]el__계서__253"/>
      <sheetName val="[수목일위.XLS][수목일위.XLS]el__계서__246"/>
      <sheetName val="[수목일위.XLS][수목일위.XLS]el__계서__247"/>
      <sheetName val="[수목일위.XLS][수목일위.XLS]el__계서__248"/>
      <sheetName val="[수목일위.XLS][수목일위.XLS]el__계서__249"/>
      <sheetName val="[수목일위.XLS][수목일위.XLS]el__계서__254"/>
      <sheetName val="[수목일위.XLS][수목일위.XLS]el__계서__255"/>
      <sheetName val="[수목일위.XLS][수목일위.XLS]el__계서__256"/>
      <sheetName val="[수목일위.XLS][수목일위.XLS]el__계서__257"/>
      <sheetName val="[수목일위.XLS][수목일위.XLS]el______562"/>
      <sheetName val="[수목일위.XLS][수목일위.XLS]el______563"/>
      <sheetName val="[수목일위.XLS][수목일위.XLS]el______556"/>
      <sheetName val="[수목일위.XLS][수목일위.XLS]el______557"/>
      <sheetName val="[수목일위.XLS][수목일위.XLS]el______560"/>
      <sheetName val="[수목일위.XLS][수목일위.XLS]el______561"/>
      <sheetName val="[수목일위.XLS][수목일위.XLS]el______558"/>
      <sheetName val="[수목일위.XLS][수목일위.XLS]el______559"/>
      <sheetName val="[수목일위.XLS][수목일위.XLS]el__계서__274"/>
      <sheetName val="[수목일위.XLS][수목일위.XLS]el__계서__275"/>
      <sheetName val="[수목일위.XLS][수목일위.XLS]el__계서__258"/>
      <sheetName val="[수목일위.XLS][수목일위.XLS]el__계서__259"/>
      <sheetName val="[수목일위.XLS][수목일위.XLS]el__계서__260"/>
      <sheetName val="[수목일위.XLS][수목일위.XLS]el__계서__261"/>
      <sheetName val="[수목일위.XLS][수목일위.XLS]el__계서__262"/>
      <sheetName val="[수목일위.XLS][수목일위.XLS]el__계서__263"/>
      <sheetName val="[수목일위.XLS][수목일위.XLS]el__계서__264"/>
      <sheetName val="[수목일위.XLS][수목일위.XLS]el__계서__265"/>
      <sheetName val="[수목일위.XLS][수목일위.XLS]el__계서__266"/>
      <sheetName val="[수목일위.XLS][수목일위.XLS]el__계서__267"/>
      <sheetName val="[수목일위.XLS][수목일위.XLS]el__계서__268"/>
      <sheetName val="[수목일위.XLS][수목일위.XLS]el__계서__269"/>
      <sheetName val="[수목일위.XLS][수목일위.XLS]el__계서__278"/>
      <sheetName val="[수목일위.XLS][수목일위.XLS]el__계서__279"/>
      <sheetName val="[수목일위.XLS][수목일위.XLS]el__계서__270"/>
      <sheetName val="[수목일위.XLS][수목일위.XLS]el__계서__271"/>
      <sheetName val="[수목일위.XLS][수목일위.XLS]el__계서__272"/>
      <sheetName val="[수목일위.XLS][수목일위.XLS]el__계서__273"/>
      <sheetName val="[수목일위.XLS][수목일위.XLS]el__계서__276"/>
      <sheetName val="[수목일위.XLS][수목일위.XLS]el__계서__277"/>
      <sheetName val="[수목일위.XLS][수목일위.XLS]el__계서__284"/>
      <sheetName val="[수목일위.XLS][수목일위.XLS]el__계서__285"/>
      <sheetName val="[수목일위.XLS][수목일위.XLS]el__계서__280"/>
      <sheetName val="[수목일위.XLS][수목일위.XLS]el__계서__281"/>
      <sheetName val="[수목일위.XLS][수목일위.XLS]el__계서__282"/>
      <sheetName val="[수목일위.XLS][수목일위.XLS]el__계서__283"/>
      <sheetName val="[수목일위.XLS][수목일위.XLS]el______564"/>
      <sheetName val="[수목일위.XLS][수목일위.XLS]el______565"/>
      <sheetName val="[수목일위.XLS][수목일위.XLS]el__계서__290"/>
      <sheetName val="[수목일위.XLS][수목일위.XLS]el__계서__291"/>
      <sheetName val="[수목일위.XLS][수목일위.XLS]el__계서__294"/>
      <sheetName val="[수목일위.XLS][수목일위.XLS]el__계서__295"/>
      <sheetName val="[수목일위.XLS][수목일위.XLS]el__계서__286"/>
      <sheetName val="[수목일위.XLS][수목일위.XLS]el__계서__287"/>
      <sheetName val="[수목일위.XLS][수목일위.XLS]el__계서__288"/>
      <sheetName val="[수목일위.XLS][수목일위.XLS]el__계서__289"/>
      <sheetName val="[수목일위.XLS][수목일위.XLS]el__계서__296"/>
      <sheetName val="[수목일위.XLS][수목일위.XLS]el__계서__297"/>
      <sheetName val="[수목일위.XLS][수목일위.XLS]el__계서__292"/>
      <sheetName val="[수목일위.XLS][수목일위.XLS]el__계서__293"/>
      <sheetName val="[수목일위.XLS][수목일위.XLS]el__계서__298"/>
      <sheetName val="[수목일위.XLS][수목일위.XLS]el__계서__299"/>
      <sheetName val="[수목일위.XLS][수목일위.XLS]el__계서__302"/>
      <sheetName val="[수목일위.XLS][수목일위.XLS]el__계서__303"/>
      <sheetName val="[수목일위.XLS][수목일위.XLS]el__계서__304"/>
      <sheetName val="[수목일위.XLS][수목일위.XLS]el__계서__305"/>
      <sheetName val="안정검토"/>
      <sheetName val="통합"/>
      <sheetName val="출력은 금물"/>
      <sheetName val="도급예산내역서총ࠁ⸵"/>
      <sheetName val="[수목일위.XLS][수목일위.XLS]el__계서__352"/>
      <sheetName val="[수목일위.XLS][수목일위.XLS]el__계서__353"/>
      <sheetName val="[수목일위.XLS][수목일위.XLS]el__계서__310"/>
      <sheetName val="[수목일위.XLS][수목일위.XLS]el__계서__311"/>
      <sheetName val="[수목일위.XLS][수목일위.XLS]el__계서__306"/>
      <sheetName val="[수목일위.XLS][수목일위.XLS]el__계서__307"/>
      <sheetName val="[수목일위.XLS][수목일위.XLS]el__계서__308"/>
      <sheetName val="[수목일위.XLS][수목일위.XLS]el__계서__309"/>
      <sheetName val="[수목일위.XLS][수목일위.XLS]el__계서__312"/>
      <sheetName val="[수목일위.XLS][수목일위.XLS]el__계서__313"/>
      <sheetName val="[수목일위.XLS][수목일위.XLS]el______570"/>
      <sheetName val="[수목일위.XLS][수목일위.XLS]el______571"/>
      <sheetName val="[수목일위.XLS][수목일위.XLS]el__계서__314"/>
      <sheetName val="[수목일위.XLS][수목일위.XLS]el__계서__315"/>
      <sheetName val="[수목일위.XLS][수목일위.XLS]el__계서__336"/>
      <sheetName val="[수목일위.XLS][수목일위.XLS]el__계서__337"/>
      <sheetName val="[수목일위.XLS][수목일위.XLS]el__계서__324"/>
      <sheetName val="[수목일위.XLS][수목일위.XLS]el__계서__325"/>
      <sheetName val="[수목일위.XLS][수목일위.XLS]el__계서__318"/>
      <sheetName val="[수목일위.XLS][수목일위.XLS]el__계서__319"/>
      <sheetName val="[수목일위.XLS][수목일위.XLS]el__계서__316"/>
      <sheetName val="[수목일위.XLS][수목일위.XLS]el__계서__317"/>
      <sheetName val="[수목일위.XLS][수목일위.XLS]el__계서__322"/>
      <sheetName val="[수목일위.XLS][수목일위.XLS]el__계서__323"/>
      <sheetName val="[수목일위.XLS][수목일위.XLS]el__계서__320"/>
      <sheetName val="[수목일위.XLS][수목일위.XLS]el__계서__321"/>
      <sheetName val="[수목일위.XLS][수목일위.XLS]el__계서__326"/>
      <sheetName val="[수목일위.XLS][수목일위.XLS]el__계서__327"/>
      <sheetName val="[수목일위.XLS][수목일위.XLS]el__계서__346"/>
      <sheetName val="[수목일위.XLS][수목일위.XLS]el__계서__347"/>
      <sheetName val="[수목일위.XLS][수목일위.XLS]el__계서__328"/>
      <sheetName val="[수목일위.XLS][수목일위.XLS]el__계서__329"/>
      <sheetName val="[수목일위.XLS][수목일위.XLS]el__계서__330"/>
      <sheetName val="[수목일위.XLS][수목일위.XLS]el__계서__331"/>
      <sheetName val="[수목일위.XLS][수목일위.XLS]el__계서__332"/>
      <sheetName val="[수목일위.XLS][수목일위.XLS]el__계서__333"/>
      <sheetName val="[수목일위.XLS][수목일위.XLS]el__계서__334"/>
      <sheetName val="[수목일위.XLS][수목일위.XLS]el__계서__335"/>
      <sheetName val="[수목일위.XLS][수목일위.XLS]el__계서__340"/>
      <sheetName val="[수목일위.XLS][수목일위.XLS]el__계서__341"/>
      <sheetName val="[수목일위.XLS][수목일위.XLS]el__계서__338"/>
      <sheetName val="[수목일위.XLS][수목일위.XLS]el__계서__339"/>
      <sheetName val="[수목일위.XLS][수목일위.XLS]el__계서__342"/>
      <sheetName val="[수목일위.XLS][수목일위.XLS]el__계서__343"/>
      <sheetName val="[수목일위.XLS][수목일위.XLS]el__계서__344"/>
      <sheetName val="[수목일위.XLS][수목일위.XLS]el__계서__345"/>
      <sheetName val="[수목일위.XLS][수목일위.XLS]el__계서__348"/>
      <sheetName val="[수목일위.XLS][수목일위.XLS]el__계서__349"/>
      <sheetName val="[수목일위.XLS][수목일위.XLS]el__계서__350"/>
      <sheetName val="[수목일위.XLS][수목일위.XLS]el__계서__351"/>
      <sheetName val="[수목일위.XLS][수목일위.XLS]el______568"/>
      <sheetName val="[수목일위.XLS][수목일위.XLS]el______569"/>
      <sheetName val="[수목일위.XLS][수목일위.XLS]el______566"/>
      <sheetName val="[수목일위.XLS][수목일위.XLS]el______567"/>
      <sheetName val="[수목일위.XLS][수목일위.XLS]el__계서__354"/>
      <sheetName val="[수목일위.XLS][수목일위.XLS]el__계서__355"/>
      <sheetName val="[수목일위.XLS][수목일위.XLS]el__계서__356"/>
      <sheetName val="[수목일위.XLS][수목일위.XLS]el__계서__357"/>
      <sheetName val="[수목일위.XLS][수목일위.XLS]el______572"/>
      <sheetName val="[수목일위.XLS][수목일위.XLS]el______573"/>
      <sheetName val="[수목일위.XLS][수목일위.XLS]el__계서__358"/>
      <sheetName val="[수목일위.XLS][수목일위.XLS]el__계서__359"/>
      <sheetName val="[수목일위.XLS][수목일위.XLS]el__계서__364"/>
      <sheetName val="[수목일위.XLS][수목일위.XLS]el__계서__365"/>
      <sheetName val="[수목일위.XLS][수목일위.XLS]el__계서__368"/>
      <sheetName val="[수목일위.XLS][수목일위.XLS]el__계서__369"/>
      <sheetName val="[수목일위.XLS][수목일위.XLS]el__계서__360"/>
      <sheetName val="[수목일위.XLS][수목일위.XLS]el__계서__361"/>
      <sheetName val="[수목일위.XLS][수목일위.XLS]el__계서__362"/>
      <sheetName val="[수목일위.XLS][수목일위.XLS]el__계서__363"/>
      <sheetName val="[수목일위.XLS][수목일위.XLS]el__계서__366"/>
      <sheetName val="[수목일위.XLS][수목일위.XLS]el__계서__367"/>
      <sheetName val="[수목일위.XLS][수목일위.XLS]el__계서__370"/>
      <sheetName val="[수목일위.XLS][수목일위.XLS]el__계서__371"/>
      <sheetName val="[수목일위.XLS][수목일위.XLS]el__계서__372"/>
      <sheetName val="[수목일위.XLS][수목일위.XLS]el__계서__373"/>
      <sheetName val="[수목일위.XLS][수목일위.XLS]el__계서__374"/>
      <sheetName val="[수목일위.XLS][수목일위.XLS]el__계서__375"/>
      <sheetName val="[수목일위.XLS][수목일위.XLS]el__계서__382"/>
      <sheetName val="[수목일위.XLS][수목일위.XLS]el__계서__383"/>
      <sheetName val="[수목일위.XLS][수목일위.XLS]el__계서__376"/>
      <sheetName val="[수목일위.XLS][수목일위.XLS]el__계서__377"/>
      <sheetName val="[수목일위.XLS][수목일위.XLS]el__계서__378"/>
      <sheetName val="[수목일위.XLS][수목일위.XLS]el__계서__379"/>
      <sheetName val="[수목일위.XLS][수목일위.XLS]el__계서__380"/>
      <sheetName val="[수목일위.XLS][수목일위.XLS]el__계서__381"/>
      <sheetName val="[수목일위.XLS][수목일위.XLS]el__계서__384"/>
      <sheetName val="[수목일위.XLS][수목일위.XLS]el__계서__385"/>
      <sheetName val="[수목일위.XLS][수목일위.XLS]el______574"/>
      <sheetName val="[수목일위.XLS][수목일위.XLS]el______575"/>
      <sheetName val="[수목일위.XLS][수목일위.XLS]el______576"/>
      <sheetName val="[수목일위.XLS][수목일위.XLS]el______577"/>
      <sheetName val="[수목일위.XLS][수목일위.XLS]el______578"/>
      <sheetName val="[수목일위.XLS][수목일위.XLS]el______579"/>
      <sheetName val="[수목일위.XLS][수목일위.XLS]el______580"/>
      <sheetName val="[수목일위.XLS][수목일위.XLS]el______581"/>
      <sheetName val="[수목일위.XLS][수목일위.XLS]el______832"/>
      <sheetName val="[수목일위.XLS][수목일위.XLS]el______833"/>
      <sheetName val="[수목일위.XLS][수목일위.XLS]el______834"/>
      <sheetName val="[수목일위.XLS][수목일위.XLS]el______835"/>
      <sheetName val="[수목일위.XLS][수목일위.XLS]el______826"/>
      <sheetName val="[수목일위.XLS][수목일위.XLS]el______827"/>
      <sheetName val="[수목일위.XLS][수목일위.XLS]el______828"/>
      <sheetName val="[수목일위.XLS][수목일위.XLS]el______829"/>
      <sheetName val="[수목일위.XLS][수목일위.XLS]el______586"/>
      <sheetName val="[수목일위.XLS][수목일위.XLS]el______587"/>
      <sheetName val="[수목일위.XLS][수목일위.XLS]el______584"/>
      <sheetName val="[수목일위.XLS][수목일위.XLS]el______585"/>
      <sheetName val="[수목일위.XLS][수목일위.XLS]el__계서__422"/>
      <sheetName val="[수목일위.XLS][수목일위.XLS]el__계서__423"/>
      <sheetName val="[수목일위.XLS][수목일위.XLS]el__계서__402"/>
      <sheetName val="[수목일위.XLS][수목일위.XLS]el__계서__403"/>
      <sheetName val="[수목일위.XLS]el\설계서᠀說_x001c__x0000__x0000__x0000_萀⽛؃"/>
      <sheetName val="[수목일위.XLS]el\설계서輂嬟䠀⁭(_x0000__x0000__x0000_"/>
      <sheetName val="[수목일위.XLS]el\설계서踃᰾⠁_x0017__x0000__x0000__x0000_ꀀ"/>
      <sheetName val="[수목일위.XLS]el\설계서踃᰾ꠁ堯!_x0000__x0000__x0000_退"/>
      <sheetName val="[수목일위.XLS][수목일위.XLS]el__계서__394"/>
      <sheetName val="[수목일위.XLS][수목일위.XLS]el__계서__395"/>
      <sheetName val="[수목일위.XLS]el\설계_x0000__x0000__x0000__x0001_Ԁ_x0000_ﰀ怀곴"/>
      <sheetName val="[수목일위.XLS][수목일위.XLS]el__계서__390"/>
      <sheetName val="[수목일위.XLS][수목일위.XLS]el__계서__391"/>
      <sheetName val="[수목일위.XLS][수목일위.XLS]el__계서__392"/>
      <sheetName val="[수목일위.XLS][수목일위.XLS]el__계서__393"/>
      <sheetName val="[수목일위.XLS][수목일위.XLS]el__계서__386"/>
      <sheetName val="[수목일위.XLS][수목일위.XLS]el__계서__387"/>
      <sheetName val="[수목일위.XLS][수목일위.XLS]el__계서__388"/>
      <sheetName val="[수목일위.XLS][수목일위.XLS]el__계서__389"/>
      <sheetName val="[수목일위.XLS][수목일위.XLS]el__계서__400"/>
      <sheetName val="[수목일위.XLS][수목일위.XLS]el__계서__401"/>
      <sheetName val="[수목일위.XLS][수목일위.XLS]el__계서__396"/>
      <sheetName val="[수목일위.XLS][수목일위.XLS]el__계서__397"/>
      <sheetName val="[수목일위.XLS][수목일위.XLS]el__계서__398"/>
      <sheetName val="[수목일위.XLS][수목일위.XLS]el__계서__399"/>
      <sheetName val="[수목일위.XLS][수목일위.XLS]el__계서__404"/>
      <sheetName val="[수목일위.XLS][수목일위.XLS]el__계서__405"/>
      <sheetName val="[수목일위.XLS][수목일위.XLS]el__계서__414"/>
      <sheetName val="[수목일위.XLS][수목일위.XLS]el__계서__415"/>
      <sheetName val="[수목일위.XLS][수목일위.XLS]el__계서__412"/>
      <sheetName val="[수목일위.XLS][수목일위.XLS]el__계서__413"/>
      <sheetName val="[수목일위.XLS][수목일위.XLS]el__계서__410"/>
      <sheetName val="[수목일위.XLS][수목일위.XLS]el__계서__411"/>
      <sheetName val="[수목일위.XLS][수목일위.XLS]el__계서__406"/>
      <sheetName val="[수목일위.XLS][수목일위.XLS]el__계서__407"/>
      <sheetName val="[수목일위.XLS][수목일위.XLS]el__계서__408"/>
      <sheetName val="[수목일위.XLS][수목일위.XLS]el__계서__409"/>
      <sheetName val="[수목일위.XLS][수목일위.XLS]el__계서__416"/>
      <sheetName val="[수목일위.XLS][수목일위.XLS]el__계서__417"/>
      <sheetName val="[수목일위.XLS][수목일위.XLS]el__계서__418"/>
      <sheetName val="[수목일위.XLS][수목일위.XLS]el__계서__419"/>
      <sheetName val="[수목일위.XLS][수목일위.XLS]el__계서__420"/>
      <sheetName val="[수목일위.XLS][수목일위.XLS]el__계서__421"/>
      <sheetName val="[수목일위.XLS][수목일위.XLS]el______582"/>
      <sheetName val="[수목일위.XLS][수목일위.XLS]el______583"/>
      <sheetName val="[수목일위.XLS][수목일위.XLS]el__계서__430"/>
      <sheetName val="[수목일위.XLS][수목일위.XLS]el__계서__431"/>
      <sheetName val="[수목일위.XLS][수목일위.XLS]el__계서__424"/>
      <sheetName val="[수목일위.XLS][수목일위.XLS]el__계서__425"/>
      <sheetName val="[수목일위.XLS][수목일위.XLS]el__계서__426"/>
      <sheetName val="[수목일위.XLS][수목일위.XLS]el__계서__427"/>
      <sheetName val="[수목일위.XLS][수목일위.XLS]el__계서__432"/>
      <sheetName val="[수목일위.XLS][수목일위.XLS]el__계서__433"/>
      <sheetName val="[수목일위.XLS][수목일위.XLS]el__계서__428"/>
      <sheetName val="[수목일위.XLS][수목일위.XLS]el__계서__429"/>
      <sheetName val="[수목일위.XLS][수목일위.XLS]el__계서__436"/>
      <sheetName val="[수목일위.XLS][수목일위.XLS]el__계서__437"/>
      <sheetName val="[수목일위.XLS][수목일위.XLS]el__계서__434"/>
      <sheetName val="[수목일위.XLS][수목일위.XLS]el__계서__435"/>
      <sheetName val="★도급내适♓_xdc00_♓턀ꊲ"/>
      <sheetName val="★도급내ⵓⰀⵔ턀㮲"/>
      <sheetName val="★도급내㠂꼳㠀螰섂♬"/>
      <sheetName val="[수목일위.XLS][수목일위.XLS]el______679"/>
      <sheetName val="[수목일위.XLS][수목일위.XLS]el______680"/>
      <sheetName val="[수목일위.XLS][수목일위.XLS]el______588"/>
      <sheetName val="[수목일위.XLS][수목일위.XLS]el______589"/>
      <sheetName val="[수목일위.XLS][수목일위.XLS]el______590"/>
      <sheetName val="[수목일위.XLS][수목일위.XLS]el______591"/>
      <sheetName val="[수목일위.XLS][수목일위.XLS]el______592"/>
      <sheetName val="[수목일위.XLS][수목일위.XLS]el______593"/>
      <sheetName val="[수목일위.XLS][수목일위.XLS]el______594"/>
      <sheetName val="[수목일위.XLS][수목일위.XLS]el______595"/>
      <sheetName val="[수목일위.XLS][수목일위.XLS]el______669"/>
      <sheetName val="[수목일위.XLS][수목일위.XLS]el______670"/>
      <sheetName val="[수목일위.XLS][수목일위.XLS]el______671"/>
      <sheetName val="[수목일위.XLS][수목일위.XLS]el______672"/>
      <sheetName val="[수목일위.XLS][수목일위.XLS]el______600"/>
      <sheetName val="[수목일위.XLS][수목일위.XLS]el______601"/>
      <sheetName val="[수목일위.XLS][수목일위.XLS]el______602"/>
      <sheetName val="[수목일위.XLS][수목일위.XLS]el______603"/>
      <sheetName val="[수목일위.XLS][수목일위.XLS]el______596"/>
      <sheetName val="[수목일위.XLS][수목일위.XLS]el______597"/>
      <sheetName val="[수목일위.XLS][수목일위.XLS]el______598"/>
      <sheetName val="[수목일위.XLS][수목일위.XLS]el______599"/>
      <sheetName val="[수목일위.XLS][수목일위.XLS]el______604"/>
      <sheetName val="[수목일위.XLS][수목일위.XLS]el______605"/>
      <sheetName val="[수목일위.XLS][수목일위.XLS]el_설계서_수_16"/>
      <sheetName val="[수목일위.XLS][수목일위.XLS]el_설계서_수_17"/>
      <sheetName val="[수목일위.XLS][수목일위.XLS]el_설계서_수_10"/>
      <sheetName val="[수목일위.XLS][수목일위.XLS]el_설계서_수_11"/>
      <sheetName val="[수목일위.XLS][수목일위.XLS]el_설계서_수목_8"/>
      <sheetName val="[수목일위.XLS][수목일위.XLS]el_설계서_수목_9"/>
      <sheetName val="[수목일위.XLS][수목일위.XLS]el_설계서_수_14"/>
      <sheetName val="[수목일위.XLS][수목일위.XLS]el_설계서_수_15"/>
      <sheetName val="[수목일위.XLS][수목일위.XLS]el_설계서_수_12"/>
      <sheetName val="[수목일위.XLS][수목일위.XLS]el_설계서_수_13"/>
      <sheetName val="[수목일위.XLS][수목일위.XLS]el_설계서_수_18"/>
      <sheetName val="[수목일위.XLS][수목일위.XLS]el_설계서_수_19"/>
      <sheetName val="[수목일위.XLS][수목일위.XLS]el_설계서_수_20"/>
      <sheetName val="[수목일위.XLS][수목일위.XLS]el_설계서_수_21"/>
      <sheetName val="[수목일위.XLS][수목일위.XLS]el_설계서_수_24"/>
      <sheetName val="[수목일위.XLS][수목일위.XLS]el_설계서_수_25"/>
      <sheetName val="[수목일위.XLS][수목일위.XLS]el_설계서_수_22"/>
      <sheetName val="[수목일위.XLS][수목일위.XLS]el_설계서_수_23"/>
      <sheetName val="[수목일위.XLS][수목일위.XLS]el______606"/>
      <sheetName val="[수목일위.XLS][수목일위.XLS]el______607"/>
      <sheetName val="[수목일위.XLS][수목일위.XLS]el______608"/>
      <sheetName val="[수목일위.XLS][수목일위.XLS]el______609"/>
      <sheetName val="[수목일위.XLS][수목일위.XLS]el______610"/>
      <sheetName val="[수목일위.XLS][수목일위.XLS]el______611"/>
      <sheetName val="[수목일위.XLS][수목일위.XLS]el______612"/>
      <sheetName val="[수목일위.XLS][수목일위.XLS]el______613"/>
      <sheetName val="[수목일위.XLS][수목일위.XLS]el______614"/>
      <sheetName val="[수목일위.XLS][수목일위.XLS]el______615"/>
      <sheetName val="[수목일위.XLS][수목일위.XLS]el______616"/>
      <sheetName val="[수목일위.XLS][수목일위.XLS]el______617"/>
      <sheetName val="[수목일위.XLS][수목일위.XLS]el______618"/>
      <sheetName val="[수목일위.XLS][수목일위.XLS]el______619"/>
      <sheetName val="[수목일위.XLS][수목일위.XLS]el______620"/>
      <sheetName val="[수목일위.XLS][수목일위.XLS]el______621"/>
      <sheetName val="[수목일위.XLS][수목일위.XLS]el______622"/>
      <sheetName val="[수목일위.XLS][수목일위.XLS]el______623"/>
      <sheetName val="[수목일위.XLS][수목일위.XLS]el______624"/>
      <sheetName val="[수목일위.XLS][수목일위.XLS]el______625"/>
      <sheetName val="[수목일위.XLS][수목일위.XLS]el______626"/>
      <sheetName val="[수목일위.XLS][수목일위.XLS]el______627"/>
      <sheetName val="[수목일위.XLS][수목일위.XLS]el______628"/>
      <sheetName val="[수목일위.XLS][수목일위.XLS]el______629"/>
      <sheetName val="[수목일위.XLS][수목일위.XLS]el______630"/>
      <sheetName val="[수목일위.XLS][수목일위.XLS]el______631"/>
      <sheetName val="[수목일위.XLS][수목일위.XLS]el______632"/>
      <sheetName val="[수목일위.XLS][수목일위.XLS]el______633"/>
      <sheetName val="[수목일위.XLS][수목일위.XLS]el______634"/>
      <sheetName val="[수목일위.XLS][수목일위.XLS]el______635"/>
      <sheetName val="[수목일위.XLS][수목일위.XLS]el______642"/>
      <sheetName val="[수목일위.XLS][수목일위.XLS]el______643"/>
      <sheetName val="[수목일위.XLS][수목일위.XLS]el______644"/>
      <sheetName val="[수목일위.XLS][수목일위.XLS]el______645"/>
      <sheetName val="[수목일위.XLS][수목일위.XLS]el______636"/>
      <sheetName val="[수목일위.XLS][수목일위.XLS]el______637"/>
      <sheetName val="[수목일위.XLS][수목일위.XLS]el______638"/>
      <sheetName val="[수목일위.XLS][수목일위.XLS]el______639"/>
      <sheetName val="[수목일위.XLS][수목일위.XLS]el______640"/>
      <sheetName val="[수목일위.XLS][수목일위.XLS]el______641"/>
      <sheetName val="[수목일위.XLS][수목일위.XLS]el______652"/>
      <sheetName val="[수목일위.XLS][수목일위.XLS]el______653"/>
      <sheetName val="[수목일위.XLS][수목일위.XLS]el______646"/>
      <sheetName val="[수목일위.XLS][수목일위.XLS]el______647"/>
      <sheetName val="[수목일위.XLS][수목일위.XLS]el______648"/>
      <sheetName val="[수목일위.XLS][수목일위.XLS]el______649"/>
      <sheetName val="[수목일위.XLS][수목일위.XLS]el______650"/>
      <sheetName val="[수목일위.XLS][수목일위.XLS]el______651"/>
      <sheetName val="[수목일위.XLS][수목일위.XLS]el______660"/>
      <sheetName val="[수목일위.XLS][수목일위.XLS]el______661"/>
      <sheetName val="[수목일위.XLS][수목일위.XLS]el______656"/>
      <sheetName val="[수목일위.XLS][수목일위.XLS]el______657"/>
      <sheetName val="[수목일위.XLS][수목일위.XLS]el______658"/>
      <sheetName val="[수목일위.XLS][수목일위.XLS]el______659"/>
      <sheetName val="[수목일위.XLS][수목일위.XLS]el______654"/>
      <sheetName val="[수목일위.XLS][수목일위.XLS]el______655"/>
      <sheetName val="[수목일위.XLS][수목일위.XLS]el______667"/>
      <sheetName val="[수목일위.XLS][수목일위.XLS]el______668"/>
      <sheetName val="[수목일위.XLS][수목일위.XLS]el______665"/>
      <sheetName val="[수목일위.XLS][수목일위.XLS]el______666"/>
      <sheetName val="[수목일위.XLS][수목일위.XLS]el______662"/>
      <sheetName val="[수목일위.XLS][수목일위.XLS]el______663"/>
      <sheetName val="[수목일위.XLS][수목일위.XLS]el______664"/>
      <sheetName val="[수목일위.XLS][수목일위.XLS]el______673"/>
      <sheetName val="[수목일위.XLS][수목일위.XLS]el______674"/>
      <sheetName val="[수목일위.XLS][수목일위.XLS]el_설계서_수__8"/>
      <sheetName val="[수목일위.XLS][수목일위.XLS]el_설계서_수__9"/>
      <sheetName val="[수목일위.XLS][수목일위.XLS]el_설계서_수__6"/>
      <sheetName val="[수목일위.XLS][수목일위.XLS]el_설계서_수__7"/>
      <sheetName val="[수목일위.XLS][수목일위.XLS]el______677"/>
      <sheetName val="[수목일위.XLS][수목일위.XLS]el______678"/>
      <sheetName val="[수목일위.XLS][수목일위.XLS]el______675"/>
      <sheetName val="[수목일위.XLS][수목일위.XLS]el______676"/>
      <sheetName val="[수목일위.XLS][수목일위.XLS]el______681"/>
      <sheetName val="[수목일위.XLS][수목일위.XLS]el______682"/>
      <sheetName val="[수목일위.XLS][수목일위.XLS]el______683"/>
      <sheetName val="[수목일위.XLS][수목일위.XLS]el______684"/>
      <sheetName val="[수목일위.XLS][수목일위.XLS]el______685"/>
      <sheetName val="[수목일위.XLS][수목일위.XLS]el______686"/>
      <sheetName val="[수목일위.XLS][수목일위.XLS]el______687"/>
      <sheetName val="[수목일위.XLS][수목일위.XLS]el______688"/>
      <sheetName val="[수목일위.XLS][수목일위.XLS]el_설계서_수_26"/>
      <sheetName val="[수목일위.XLS][수목일위.XLS]el_설계서_수_27"/>
      <sheetName val="[수목일위.XLS][수목일위.XLS]el_설계서_수_28"/>
      <sheetName val="[수목일위.XLS][수목일위.XLS]el_설계서_수_29"/>
      <sheetName val="[수목일위.XLS][수목일위.XLS]el______689"/>
      <sheetName val="[수목일위.XLS][수목일위.XLS]el______690"/>
      <sheetName val="[수목일위.XLS][수목일위.XLS]el______699"/>
      <sheetName val="[수목일위.XLS][수목일위.XLS]el______700"/>
      <sheetName val="[수목일위.XLS][수목일위.XLS]el______691"/>
      <sheetName val="[수목일위.XLS][수목일위.XLS]el______692"/>
      <sheetName val="[수목일위.XLS][수목일위.XLS]el______693"/>
      <sheetName val="[수목일위.XLS][수목일위.XLS]el______694"/>
      <sheetName val="[수목일위.XLS][수목일위.XLS]el______695"/>
      <sheetName val="[수목일위.XLS][수목일위.XLS]el______696"/>
      <sheetName val="[수목일위.XLS][수목일위.XLS]el______697"/>
      <sheetName val="[수목일위.XLS][수목일위.XLS]el______698"/>
      <sheetName val="[수목일위.XLS][수목일위.XLS]el______712"/>
      <sheetName val="[수목일위.XLS][수목일위.XLS]el______713"/>
      <sheetName val="[수목일위.XLS][수목일위.XLS]el______704"/>
      <sheetName val="[수목일위.XLS][수목일위.XLS]el______705"/>
      <sheetName val="[수목일위.XLS][수목일위.XLS]el______701"/>
      <sheetName val="[수목일위.XLS][수목일위.XLS]el______702"/>
      <sheetName val="[수목일위.XLS][수목일위.XLS]el______703"/>
      <sheetName val="[수목일위.XLS][수목일위.XLS]el______706"/>
      <sheetName val="[수목일위.XLS][수목일위.XLS]el______707"/>
      <sheetName val="[수목일위.XLS][수목일위.XLS]el______710"/>
      <sheetName val="[수목일위.XLS][수목일위.XLS]el______711"/>
      <sheetName val="[수목일위.XLS][수목일위.XLS]el______708"/>
      <sheetName val="[수목일위.XLS][수목일위.XLS]el______709"/>
      <sheetName val="[수목일위.XLS][수목일위.XLS]el______716"/>
      <sheetName val="[수목일위.XLS][수목일위.XLS]el______717"/>
      <sheetName val="[수목일위.XLS][수목일위.XLS]el______714"/>
      <sheetName val="[수목일위.XLS][수목일위.XLS]el______715"/>
      <sheetName val="[수목일위.XLS][수목일위.XLS]el______718"/>
      <sheetName val="[수목일위.XLS][수목일위.XLS]el______719"/>
      <sheetName val="[수목일위.XLS][수목일위.XLS]el______740"/>
      <sheetName val="[수목일위.XLS][수목일위.XLS]el______741"/>
      <sheetName val="[수목일위.XLS][수목일위.XLS]el______724"/>
      <sheetName val="[수목일위.XLS][수목일위.XLS]el______725"/>
      <sheetName val="[수목일위.XLS][수목일위.XLS]el______722"/>
      <sheetName val="[수목일위.XLS][수목일위.XLS]el______723"/>
      <sheetName val="[수목일위.XLS][수목일위.XLS]el______720"/>
      <sheetName val="[수목일위.XLS][수목일위.XLS]el______721"/>
      <sheetName val="[수목일위.XLS][수목일위.XLS]el______730"/>
      <sheetName val="[수목일위.XLS][수목일위.XLS]el______731"/>
      <sheetName val="[수목일위.XLS][수목일위.XLS]el______726"/>
      <sheetName val="[수목일위.XLS][수목일위.XLS]el______727"/>
      <sheetName val="[수목일위.XLS][수목일위.XLS]el______728"/>
      <sheetName val="[수목일위.XLS][수목일위.XLS]el______729"/>
      <sheetName val="[수목일위.XLS][수목일위.XLS]el______732"/>
      <sheetName val="[수목일위.XLS][수목일위.XLS]el______733"/>
      <sheetName val="[수목일위.XLS][수목일위.XLS]el______734"/>
      <sheetName val="[수목일위.XLS][수목일위.XLS]el______735"/>
      <sheetName val="[수목일위.XLS][수목일위.XLS]el______736"/>
      <sheetName val="[수목일위.XLS][수목일위.XLS]el______737"/>
      <sheetName val="[수목일위.XLS][수목일위.XLS]el______738"/>
      <sheetName val="[수목일위.XLS][수목일위.XLS]el______739"/>
      <sheetName val="[수목일위.XLS][수목일위.XLS]el______746"/>
      <sheetName val="[수목일위.XLS][수목일위.XLS]el______747"/>
      <sheetName val="[수목일위.XLS][수목일위.XLS]el______753"/>
      <sheetName val="[수목일위.XLS][수목일위.XLS]el______754"/>
      <sheetName val="[수목일위.XLS][수목일위.XLS]el______744"/>
      <sheetName val="[수목일위.XLS][수목일위.XLS]el______745"/>
      <sheetName val="[수목일위.XLS][수목일위.XLS]el______742"/>
      <sheetName val="[수목일위.XLS][수목일위.XLS]el______743"/>
      <sheetName val="[수목일위.XLS][수목일위.XLS]el______748"/>
      <sheetName val="[수목일위.XLS][수목일위.XLS]el______749"/>
      <sheetName val="[수목일위.XLS][수목일위.XLS]el______750"/>
      <sheetName val="[수목일위.XLS][수목일위.XLS]el______751"/>
      <sheetName val="[수목일위.XLS][수목일위.XLS]el______752"/>
      <sheetName val="[수목일위.XLS][수목일위.XLS]el______769"/>
      <sheetName val="[수목일위.XLS][수목일위.XLS]el______770"/>
      <sheetName val="[수목일위.XLS][수목일위.XLS]el______755"/>
      <sheetName val="[수목일위.XLS][수목일위.XLS]el______756"/>
      <sheetName val="[수목일위.XLS][수목일위.XLS]el______757"/>
      <sheetName val="[수목일위.XLS][수목일위.XLS]el______758"/>
      <sheetName val="[수목일위.XLS][수목일위.XLS]el______759"/>
      <sheetName val="[수목일위.XLS][수목일위.XLS]el______760"/>
      <sheetName val="[수목일위.XLS][수목일위.XLS]el______761"/>
      <sheetName val="[수목일위.XLS][수목일위.XLS]el______762"/>
      <sheetName val="[수목일위.XLS][수목일위.XLS]el______763"/>
      <sheetName val="[수목일위.XLS][수목일위.XLS]el______764"/>
      <sheetName val="[수목일위.XLS][수목일위.XLS]el______765"/>
      <sheetName val="[수목일위.XLS][수목일위.XLS]el______766"/>
      <sheetName val="[수목일위.XLS][수목일위.XLS]el______767"/>
      <sheetName val="[수목일위.XLS][수목일위.XLS]el______768"/>
      <sheetName val="[수목일위.XLS][수목일위.XLS]el______801"/>
      <sheetName val="[수목일위.XLS][수목일위.XLS]el______802"/>
      <sheetName val="[수목일위.XLS][수목일위.XLS]el______803"/>
      <sheetName val="[수목일위.XLS][수목일위.XLS]el______804"/>
      <sheetName val="[수목일위.XLS][수목일위.XLS]el______771"/>
      <sheetName val="[수목일위.XLS][수목일위.XLS]el______772"/>
      <sheetName val="[수목일위.XLS][수목일위.XLS]el______775"/>
      <sheetName val="[수목일위.XLS][수목일위.XLS]el______776"/>
      <sheetName val="[수목일위.XLS][수목일위.XLS]el______773"/>
      <sheetName val="[수목일위.XLS][수목일위.XLS]el______774"/>
      <sheetName val="[수목일위.XLS][수목일위.XLS]el______799"/>
      <sheetName val="[수목일위.XLS][수목일위.XLS]el______800"/>
      <sheetName val="[수목일위.XLS][수목일위.XLS]el______777"/>
      <sheetName val="[수목일위.XLS][수목일위.XLS]el______778"/>
      <sheetName val="[수목일위.XLS][수목일위.XLS]el______795"/>
      <sheetName val="[수목일위.XLS][수목일위.XLS]el______796"/>
      <sheetName val="[수목일위.XLS][수목일위.XLS]el______779"/>
      <sheetName val="[수목일위.XLS][수목일위.XLS]el______780"/>
      <sheetName val="[수목일위.XLS][수목일위.XLS]el______781"/>
      <sheetName val="[수목일위.XLS][수목일위.XLS]el______782"/>
      <sheetName val="[수목일위.XLS][수목일위.XLS]el______783"/>
      <sheetName val="[수목일위.XLS][수목일위.XLS]el______784"/>
      <sheetName val="[수목일위.XLS][수목일위.XLS]el______785"/>
      <sheetName val="[수목일위.XLS][수목일위.XLS]el______786"/>
      <sheetName val="[수목일위.XLS][수목일위.XLS]el______787"/>
      <sheetName val="[수목일위.XLS][수목일위.XLS]el______788"/>
      <sheetName val="[수목일위.XLS][수목일위.XLS]el______789"/>
      <sheetName val="[수목일위.XLS][수목일위.XLS]el______790"/>
      <sheetName val="[수목일위.XLS][수목일위.XLS]el______791"/>
      <sheetName val="[수목일위.XLS][수목일위.XLS]el______792"/>
      <sheetName val="[수목일위.XLS][수목일위.XLS]el______793"/>
      <sheetName val="[수목일위.XLS][수목일위.XLS]el______794"/>
      <sheetName val="[수목일위.XLS][수목일위.XLS]el______797"/>
      <sheetName val="[수목일위.XLS][수목일위.XLS]el______798"/>
      <sheetName val="[수목일위.XLS][수목일위.XLS]el______821"/>
      <sheetName val="[수목일위.XLS][수목일위.XLS]el______822"/>
      <sheetName val="[수목일위.XLS][수목일위.XLS]el______817"/>
      <sheetName val="[수목일위.XLS][수목일위.XLS]el______818"/>
      <sheetName val="[수목일위.XLS][수목일위.XLS]el______819"/>
      <sheetName val="[수목일위.XLS][수목일위.XLS]el______820"/>
      <sheetName val="[수목일위.XLS][수목일위.XLS]el______805"/>
      <sheetName val="[수목일위.XLS][수목일위.XLS]el______806"/>
      <sheetName val="[수목일위.XLS][수목일위.XLS]el______807"/>
      <sheetName val="[수목일위.XLS][수목일위.XLS]el______808"/>
      <sheetName val="[수목일위.XLS][수목일위.XLS]el______809"/>
      <sheetName val="[수목일위.XLS][수목일위.XLS]el______810"/>
      <sheetName val="[수목일위.XLS][수목일위.XLS]el______811"/>
      <sheetName val="[수목일위.XLS][수목일위.XLS]el______812"/>
      <sheetName val="[수목일위.XLS][수목일위.XLS]el______813"/>
      <sheetName val="[수목일위.XLS][수목일위.XLS]el______814"/>
      <sheetName val="[수목일위.XLS][수목일위.XLS]el______815"/>
      <sheetName val="[수목일위.XLS][수목일위.XLS]el______816"/>
      <sheetName val="[수목일위.XLS][수목일위.XLS]el______824"/>
      <sheetName val="[수목일위.XLS][수목일위.XLS]el______825"/>
      <sheetName val="[수목일위.XLS][수목일위.XLS]el______823"/>
      <sheetName val="[수목일위.XLS][수목일위.XLS]el______830"/>
      <sheetName val="[수목일위.XLS][수목일위.XLS]el______831"/>
      <sheetName val="[수목일위.XLS][수목일위.XLS]el______836"/>
      <sheetName val="[수목일위.XLS][수목일위.XLS]el______837"/>
      <sheetName val="[수목일위.XLS][수목일위.XLS]el______838"/>
      <sheetName val="[수목일위.XLS][수목일위.XLS]el______839"/>
      <sheetName val="[수목일위.XLS][수목일위.XLS]el______840"/>
      <sheetName val="[수목일위.XLS][수목일위.XLS]el______841"/>
      <sheetName val="[수목일위.XLS][수목일위.XLS]el______842"/>
      <sheetName val="[수목일위.XLS][수목일위.XLS]el______843"/>
      <sheetName val="[수목일위.XLS][수목일위.XLS]el______844"/>
      <sheetName val="[수목일위.XLS][수목일위.XLS]el______845"/>
      <sheetName val="[수목일위.XLS][수목일위.XLS]el______846"/>
      <sheetName val="[수목일위.XLS][수목일위.XLS]el______847"/>
      <sheetName val="[수목일위.XLS][수목일위.XLS]el______848"/>
      <sheetName val="[수목일위.XLS][수목일위.XLS]el______849"/>
      <sheetName val="[수목일위.XLS][수목일위.XLS]el_설계서_수_30"/>
      <sheetName val="[수목일위.XLS][수목일위.XLS]el_설계서_수_31"/>
      <sheetName val="[수목일위.XLS][수목일위.XLS]el_설계서_수_32"/>
      <sheetName val="[수목일위.XLS][수목일위.XLS]el_설계서_수_33"/>
      <sheetName val="[수목일위.XLS][수목일위.XLS]el______850"/>
      <sheetName val="[수목일위.XLS][수목일위.XLS]el______851"/>
      <sheetName val="[수목일위.XLS][수목일위.XLS]el______852"/>
      <sheetName val="[수목일위.XLS][수목일위.XLS]el______853"/>
      <sheetName val="[수목일위.XLS][수목일위.XLS]el______860"/>
      <sheetName val="[수목일위.XLS][수목일위.XLS]el______861"/>
      <sheetName val="[수목일위.XLS][수목일위.XLS]el______854"/>
      <sheetName val="[수목일위.XLS][수목일위.XLS]el______855"/>
      <sheetName val="[수목일위.XLS][수목일위.XLS]el______856"/>
      <sheetName val="[수목일위.XLS][수목일위.XLS]el______857"/>
      <sheetName val="[수목일위.XLS][수목일위.XLS]el______858"/>
      <sheetName val="[수목일위.XLS][수목일위.XLS]el______859"/>
      <sheetName val="[수목일위.XLS][수목일위.XLS]el______862"/>
      <sheetName val="[수목일위.XLS][수목일위.XLS]el______863"/>
      <sheetName val="[수목일위.XLS][수목일위.XLS]el______910"/>
      <sheetName val="[수목일위.XLS][수목일위.XLS]el______911"/>
      <sheetName val="[수목일위.XLS][수목일위.XLS]el______912"/>
      <sheetName val="[수목일위.XLS][수목일위.XLS]el______913"/>
      <sheetName val="[수목일위.XLS][수목일위.XLS]el______864"/>
      <sheetName val="[수목일위.XLS][수목일위.XLS]el______865"/>
      <sheetName val="[수목일위.XLS][수목일위.XLS]el______866"/>
      <sheetName val="[수목일위.XLS][수목일위.XLS]el______867"/>
      <sheetName val="[수목일위.XLS][수목일위.XLS]el______868"/>
      <sheetName val="[수목일위.XLS][수목일위.XLS]el______869"/>
      <sheetName val="여수토토적"/>
      <sheetName val="노원열병합  건축공사기성내역서"/>
      <sheetName val="DAꞅ︀"/>
      <sheetName val="약품薨T"/>
      <sheetName val="약품蔈"/>
      <sheetName val="[수목일위.XLS]el\설계_x0000__x0000__x0000__x0001_Ԁ_x0000_︀羚"/>
      <sheetName val="약품설闰"/>
      <sheetName val="[수목일위.XLS]el\설계서\수목일위_x0000__x0000__x0000__x0001_"/>
      <sheetName val="내역(전_x0000__x0000_Ā_x0000__x0005_"/>
      <sheetName val="[수목일위.XLS]el\설계서\躨က쿯쨂_xdd00_鿄"/>
      <sheetName val="내역(전체_橂⾘_x0005_"/>
      <sheetName val="[수목일위.XLS]el\설계서\수_x0000__x0000__x0005__x0000_흐ꧼƜ"/>
      <sheetName val="9.　Ი_x0000__x0000_"/>
      <sheetName val="설계산출䲸_x0013_"/>
      <sheetName val="철근량산정및사용성ׂ"/>
      <sheetName val="5_시방서(일반_x0000__x0000_䫰_x0000_"/>
      <sheetName val="pier(각隕"/>
      <sheetName val="99_x0000__x0000__x0000__x0000_"/>
      <sheetName val="[수목일위.XLS][수목일위.XLS]el______870"/>
      <sheetName val="[수목일위.XLS][수목일위.XLS]el______871"/>
      <sheetName val="[수목일위.XLS][수목일위.XLS]el______872"/>
      <sheetName val="[수목일위.XLS][수목일위.XLS]el______873"/>
      <sheetName val="[수목일위.XLS][수목일위.XLS]el______874"/>
      <sheetName val="[수목일위.XLS][수목일위.XLS]el______875"/>
      <sheetName val="[수목일위.XLS][수목일위.XLS]el______876"/>
      <sheetName val="[수목일위.XLS][수목일위.XLS]el______877"/>
      <sheetName val="[수목일위.XLS][수목일위.XLS]el______896"/>
      <sheetName val="[수목일위.XLS][수목일위.XLS]el______897"/>
      <sheetName val="[수목일위.XLS][수목일위.XLS]el______906"/>
      <sheetName val="[수목일위.XLS][수목일위.XLS]el______907"/>
      <sheetName val="[수목일위.XLS][수목일위.XLS]el______892"/>
      <sheetName val="[수목일위.XLS][수목일위.XLS]el______893"/>
      <sheetName val="[수목일위.XLS][수목일위.XLS]el______878"/>
      <sheetName val="[수목일위.XLS][수목일위.XLS]el______879"/>
      <sheetName val="[수목일위.XLS][수목일위.XLS]el______880"/>
      <sheetName val="[수목일위.XLS][수목일위.XLS]el______881"/>
      <sheetName val="[수목일위.XLS][수목일위.XLS]el______890"/>
      <sheetName val="[수목일위.XLS][수목일위.XLS]el______891"/>
      <sheetName val="[수목일위.XLS][수목일위.XLS]el______882"/>
      <sheetName val="[수목일위.XLS][수목일위.XLS]el______883"/>
      <sheetName val="[수목일위.XLS][수목일위.XLS]el______884"/>
      <sheetName val="[수목일위.XLS][수목일위.XLS]el______885"/>
      <sheetName val="[수목일위.XLS][수목일위.XLS]el______886"/>
      <sheetName val="[수목일위.XLS][수목일위.XLS]el______887"/>
      <sheetName val="[수목일위.XLS][수목일위.XLS]el______888"/>
      <sheetName val="[수목일위.XLS][수목일위.XLS]el______889"/>
      <sheetName val="[수목일위.XLS][수목일위.XLS]el______894"/>
      <sheetName val="[수목일위.XLS][수목일위.XLS]el______895"/>
      <sheetName val="[수목일위.XLS][수목일위.XLS]el______898"/>
      <sheetName val="[수목일위.XLS][수목일위.XLS]el______899"/>
      <sheetName val="[수목일위.XLS][수목일위.XLS]el______900"/>
      <sheetName val="[수목일위.XLS][수목일위.XLS]el______901"/>
      <sheetName val="[수목일위.XLS][수목일위.XLS]el______908"/>
      <sheetName val="[수목일위.XLS][수목일위.XLS]el______909"/>
      <sheetName val="[수목일위.XLS][수목일위.XLS]el______902"/>
      <sheetName val="[수목일위.XLS][수목일위.XLS]el______903"/>
      <sheetName val="[수목일위.XLS][수목일위.XLS]el______904"/>
      <sheetName val="[수목일위.XLS][수목일위.XLS]el______905"/>
      <sheetName val="경  비 "/>
      <sheetName val="[수목일위.XLS][수목일위.XLS]el______916"/>
      <sheetName val="[수목일위.XLS][수목일위.XLS]el______917"/>
      <sheetName val="[수목일위.XLS][수목일위.XLS]el______914"/>
      <sheetName val="[수목일위.XLS][수목일위.XLS]el______915"/>
      <sheetName val="[수목일위.XLS][수목일위.XLS]el______920"/>
      <sheetName val="[수목일위.XLS][수목일위.XLS]el______921"/>
      <sheetName val="[수목일위.XLS][수목일위.XLS]el______918"/>
      <sheetName val="[수목일위.XLS][수목일위.XLS]el______919"/>
      <sheetName val="Ma԰_x0000_缀_x0000_"/>
      <sheetName val="AL공_x0005_헾⿘_x0005_"/>
      <sheetName val="구ᰚ"/>
      <sheetName val="구曐"/>
      <sheetName val="맨홀謈_x001b_籀ԯ"/>
      <sheetName val="자¬"/>
      <sheetName val="[수목일위.XLS]el\설계서\수목일_x0010__x0000_煮࠼׃"/>
      <sheetName val="[수목일위.XLS]el\설계서\수목일_x0000__x0000_릠_x0000__x0000_"/>
      <sheetName val="[수목일위.XLS]el\설계서\수목일_x0000__x0000_켘_x0000__x0000_"/>
      <sheetName val="JOIN(2spa㎨_x0013_"/>
      <sheetName val="9.娆ᱣ0_x0000_"/>
      <sheetName val="배수장공사비명ࠀᙖ"/>
      <sheetName val="[수목일위.XLS_x0000_]el\설계서\수목일위.湌õ溔"/>
      <sheetName val="[수목일위.XLS][수목일위.XLS]el______922"/>
      <sheetName val="[수목일위.XLS][수목일위.XLS]el______923"/>
      <sheetName val="[수목일위.XLS][수목일위.XLS]el______926"/>
      <sheetName val="[수목일위.XLS][수목일위.XLS]el______927"/>
      <sheetName val="전신환매도율"/>
      <sheetName val="[수목일위.XLS][수목일위.XLS]el______930"/>
      <sheetName val="[수목일위.XLS][수목일위.XLS]el______931"/>
      <sheetName val="[수목일위.XLS][수목일위.XLS]el______932"/>
      <sheetName val="[수목일위.XLS][수목일위.XLS]el______933"/>
      <sheetName val="[수목일위.XLS]el\설계萀ܢ쀂_x0010_０_xffff_ﳿ㪈"/>
      <sheetName val="내역서1999.啐0喜"/>
      <sheetName val="내역서1999.♱⿤_x0005_"/>
      <sheetName val="내역서1999.㐬ȟⱈ"/>
      <sheetName val="좌측_x0000__x0000__x0005_"/>
      <sheetName val="강원소나무"/>
      <sheetName val="낙엽송"/>
      <sheetName val="상수리"/>
      <sheetName val="신갈"/>
      <sheetName val="잣나무"/>
      <sheetName val="수肹"/>
      <sheetName val="구皸"/>
      <sheetName val="Assumption"/>
      <sheetName val="산#3-1"/>
      <sheetName val="산#3-2"/>
      <sheetName val="산#3-2-2"/>
      <sheetName val="회사기본_x0000__x0000_"/>
      <sheetName val="pier(각형铐"/>
      <sheetName val="pier(각형닑"/>
      <sheetName val="pier(각형_x0005_"/>
      <sheetName val="pier(각형娈"/>
      <sheetName val="9.턀ԯ_x0000_"/>
      <sheetName val="9.꣍⭙턀Ⴒ"/>
      <sheetName val="상세내역서"/>
      <sheetName val="[수목일위.XLS]el\설계서\수목일위.릘ͲŜ띀ស_x0000_"/>
      <sheetName val="[수목일위.XLS]el\설계서\수목일위._x0000__x0000__x0005__x0000_며꠬ʘ"/>
      <sheetName val="[수목일위.XLS]el\설계서\_x0000__x0000_Ā_x0000__x0005__x0000_\_x0000_"/>
      <sheetName val="[수목일위.XLS]el\설계서\_x0000__x0000_Ā_x0000__x0005__x0000_翸_x0000_"/>
      <sheetName val="[수목일위.XLS]el\설계서\_x0000_犢_x0000__x0000_Āꅏ_x0005__x0000_"/>
      <sheetName val="[수목일위.XLS]el\설계서\수ἴ_x0000_ᥨ'_x0000__x0000_"/>
      <sheetName val="[수목일위.XLS]el\설계서\수㴃㦼⠀鑲!_x0000__x0000_"/>
      <sheetName val="산洕っ"/>
      <sheetName val="집1"/>
      <sheetName val="Excel"/>
      <sheetName val="가중치근거(조_x0010__x0000_"/>
      <sheetName val="아耀"/>
      <sheetName val="[수목일위.XLS]el\설계서\수목일위_x0000__x0000_Ā_x0000__x0005__x0000__x0000__x0000_"/>
      <sheetName val="산출내역_x0000_鈀_xdfc3__x0002_"/>
      <sheetName val="[수목일위.XLS]el\설계서\수_x0000__x0000_Ā_x0000__x0005__x0000_翻"/>
      <sheetName val="[수목일위.XLS]el\설계서\수목일瞧雠Ȣ憎"/>
      <sheetName val="[수목일위.XLS][수목일위.XLS]el_설계서____2"/>
      <sheetName val="[수목일위.XLS][수목일위.XLS]el_설계서____3"/>
      <sheetName val="[수목일위.XLS]el\설계서\촂頀氆-_x0000__x0000__x0000_"/>
      <sheetName val="[수목일위.XLS]el\설계서\_x0000__x0000_Ԁ_x0000_　ᴝࠓ_x0002_"/>
      <sheetName val="[수목일위.XLS]el\설계서\_x0000__x0000_Ԁ_x0000_쀀⼓ࠬ_x0002_"/>
      <sheetName val="[수목일위.XLS]el\설계서\_x0000__x0000_Ԁ_x0000_ꀀ⇞ࠬ_x0002_"/>
      <sheetName val="[수목일위.XLS]el\설계서\낀ҏ搃헆堀铗_x001b__x0000_"/>
      <sheetName val="[수목일위.XLS]el\설계서\낀ҏ搃헆ꀀ锄_x001b__x0000_"/>
      <sheetName val="[수목일위.XLS]el\설계서\낀ҏ搃헆뀀⤻&lt;_x0000_"/>
      <sheetName val="[수목일위.XLS]el\설계서\_x0000__x0000_Ԁ_x0000__x0000_ꀴ鞦_x0002_"/>
      <sheetName val="산쌺攅"/>
      <sheetName val="산:_x0000_"/>
      <sheetName val="가락화장을지"/>
      <sheetName val="기본가정"/>
      <sheetName val="자재집계 &amp; 총괄표"/>
      <sheetName val="단가(洅⼓ᖰ"/>
      <sheetName val="5.설계명세서"/>
      <sheetName val="[수목일위.XLS]el\설계서\수목일위._x0000__x0000__x0000__x0001_Ԁ_x0000_ሀ"/>
      <sheetName val="[수목일위.XLS]el\설계서\수목일위._x0000__x0000__x0000__x0001_Ԁ_x0000_踀"/>
      <sheetName val="[수목일위.XLS]el\설계서\수목일위._x0000__x0000__x0000__x0001_Ԁ_x0000_最"/>
      <sheetName val="[수목일위.XLS]el\설계서\수목일위._x0000__x0000__x0000__x0001_Ԁ_x0000_ꘀ"/>
      <sheetName val="[수목일위.XLS]el\설계서\수목일위._x0000__x0000__x0000__x0001_Ԁ_x0000_⨀"/>
      <sheetName val="수령할 서류 확인장"/>
      <sheetName val="[수목일위.XLS]el\설계서\수목일위._x0000__x0000__x0000__x0001_Ԁ_x0000__x0000_"/>
      <sheetName val="중공업예산통제계정"/>
      <sheetName val="토공개요C"/>
      <sheetName val="[수목일위.XLS]el\설계서\수목일위_x0000__x0000_Ā_x0000_"/>
      <sheetName val="발주설계서(당초)"/>
      <sheetName val="횡 翨_x001b_"/>
      <sheetName val="횡 _x0005__x0000_"/>
      <sheetName val="[수목일위.XLS]el\설계서_x0000__x0000__x0005__x0000_Ʒ_x0000__x0000_"/>
      <sheetName val="출력일지(01월)"/>
      <sheetName val="2공구하도급ꬨΧ੶"/>
      <sheetName val="2공구하도급_x0000__x0000_醈"/>
      <sheetName val="2공구하도급掀җ੶"/>
      <sheetName val="2공구하도급_x0000__x0000_큰"/>
      <sheetName val="2공구하도급α੶"/>
      <sheetName val="2공구하도급_x0000__x0000_꼘"/>
      <sheetName val="2공구하도급_x0000__x0000_拘"/>
      <sheetName val="2공구하도급㸀௓੶"/>
      <sheetName val="2공구하도급_x0000__x0000_杰"/>
      <sheetName val="[수목일위.XLS]el\설계서\수_x0000__x0000_Ū_x0000_⳰_xdc9e_Ū"/>
      <sheetName val="᐀ባ"/>
      <sheetName val="기구저㑾"/>
      <sheetName val="기구㠀ẁ"/>
      <sheetName val="기구蠀㮄"/>
      <sheetName val="기구ࠀ⢄"/>
      <sheetName val="기구︀퇕"/>
      <sheetName val="기구ử"/>
      <sheetName val="기구꜀릵"/>
      <sheetName val="[수목일위.XLS]el\설계_x0000__x0000_褀_x0002_က똫西_x0002__x0000__x0001_"/>
      <sheetName val="토지가격산출(발송)"/>
      <sheetName val="종배수관"/>
      <sheetName val="[수목일위.XLS]el\설계서\ﴘᑆאּ˳삱ç⃔"/>
      <sheetName val="[수목일위.XLS]el\설계서\԰↔_x0000__x0000__x0000__x0000_䮬"/>
      <sheetName val="[수목일위.XLS][수목일위.XLS]el\설계서\수_x0000__x0000__x0005_"/>
      <sheetName val="[수목일위.XLS]el\설계서\수목일위绀5ﾈȸ"/>
      <sheetName val="실행철_x0000__x0000__x0005_"/>
      <sheetName val="설계哈)丵"/>
      <sheetName val="退鹗"/>
      <sheetName val="JOKUN"/>
      <sheetName val="적용률"/>
      <sheetName val="ACDIM6D"/>
      <sheetName val="기계시공"/>
      <sheetName val="1.우편집중내역서"/>
      <sheetName val="AP1"/>
      <sheetName val="갑지_추정_"/>
      <sheetName val="EKOG10건축"/>
      <sheetName val="설산1.나"/>
      <sheetName val="본사S"/>
      <sheetName val="SUM-CTI"/>
      <sheetName val="°©Áö(ÃßÁ¤)"/>
      <sheetName val="ºÎÇÏ°è»ê¼­"/>
      <sheetName val="ÇöÀåÁöÁö¹°¹°·®"/>
      <sheetName val="±â°è½Ã°ø"/>
      <sheetName val="Àû¿ë·ü"/>
      <sheetName val="»ê±Ù"/>
      <sheetName val="°øÅë°¡¼³"/>
      <sheetName val="EKOG10°ÇÃà"/>
      <sheetName val="À»Áö"/>
      <sheetName val="Åä°ø(¿ì¹°Åë,±âÅ¸) "/>
      <sheetName val="¼³»ê1.³ª"/>
      <sheetName val="º»»çS"/>
      <sheetName val="조경"/>
      <sheetName val="대우단가(풍산)"/>
      <sheetName val="CATV"/>
      <sheetName val="아파트 기성내역서"/>
      <sheetName val="1-1"/>
      <sheetName val="Breakdown"/>
      <sheetName val="UnitRate"/>
      <sheetName val="공통비(전체)"/>
      <sheetName val="BLR 1"/>
      <sheetName val="GEN"/>
      <sheetName val="DEAE"/>
      <sheetName val="BLR2"/>
      <sheetName val="BLR3"/>
      <sheetName val="BLR4"/>
      <sheetName val="BLR5"/>
      <sheetName val="DEM"/>
      <sheetName val="SAM"/>
      <sheetName val="CHEM"/>
      <sheetName val="COP"/>
      <sheetName val="간접비내역-1"/>
      <sheetName val="hvac(제어동)"/>
      <sheetName val="ITB COST"/>
      <sheetName val="소방사항"/>
      <sheetName val="1월"/>
      <sheetName val="설계명세"/>
      <sheetName val="Indirect Cost"/>
      <sheetName val="건축공사실행"/>
      <sheetName val="본공사"/>
      <sheetName val="정화조동내역"/>
      <sheetName val="4.2유효폭의 계산"/>
      <sheetName val="대가목록"/>
      <sheetName val="1차설계변경내역"/>
      <sheetName val="견적내역"/>
      <sheetName val="°©Áö_ÃßÁ¤_"/>
      <sheetName val="³»¿ª1"/>
      <sheetName val="ÀÏÀ§´ë°¡"/>
      <sheetName val="1¿ù"/>
      <sheetName val="¸ñ·Ï"/>
      <sheetName val="½ÇÇà(Ç¥Áö,°©,À»)"/>
      <sheetName val="¼³°è¸í¼¼"/>
      <sheetName val="°ÇÃà°ø»ç½ÇÇà"/>
      <sheetName val="³ëÀÓ"/>
      <sheetName val="ÀÚÀç(¿ø¿ø+¿ø´ë)"/>
      <sheetName val="Ãâ·ÂÀÏÁö(01¿ù)"/>
      <sheetName val="°ÇÃàÁý°è"/>
      <sheetName val="¼³°è"/>
      <sheetName val="ÄÚµå"/>
      <sheetName val="Á¤ºÎ³ëÀÓ´Ü°¡"/>
      <sheetName val="ÃÑ¹°·®"/>
      <sheetName val="½ÇÇà(ALT1)"/>
      <sheetName val="ÀÔÂû"/>
      <sheetName val="Çö°æ"/>
      <sheetName val="¼³ºñ¿ø°¡"/>
      <sheetName val="Ç¥Áö"/>
      <sheetName val="±âÃÊÀÏÀ§"/>
      <sheetName val="6È£±â"/>
      <sheetName val="Åä¸ñ"/>
      <sheetName val="º»°ø»ç"/>
      <sheetName val="°ø³»¿ª"/>
      <sheetName val="1Â÷¼³°èº¯°æ³»¿ª"/>
      <sheetName val="¿ø°¡°è»ê¼­"/>
      <sheetName val="저"/>
      <sheetName val="공사내역"/>
      <sheetName val="업체견적(거푸집)"/>
      <sheetName val="은행"/>
      <sheetName val="BSD _2_"/>
      <sheetName val="콘크리트타설집계표"/>
      <sheetName val="KMT물량"/>
      <sheetName val="입고현황(전체)"/>
      <sheetName val="간접경상비"/>
      <sheetName val="s"/>
      <sheetName val="당진1,2호기전선관설치및접지4차공사내역서-을지"/>
      <sheetName val="입찰보고"/>
      <sheetName val="기계"/>
      <sheetName val="별첨2(임금)"/>
      <sheetName val="직원Ā考遘͙"/>
      <sheetName val="직원_x0000__x0000_Ā_x0000_"/>
      <sheetName val="계측제어_x0000__x0000_"/>
      <sheetName val="[수목일위.XLS]el\설계서\수목일위_x0000_$Ĩɭ"/>
      <sheetName val="[수목일위.XLS]el\설계서\수목일위㼠A뺀⦟"/>
      <sheetName val="경유"/>
      <sheetName val="휘발유"/>
      <sheetName val="2012노임단가"/>
      <sheetName val="48일㗅቎԰"/>
      <sheetName val="도급예산䈀_xdf6a_ԯ"/>
      <sheetName val="[수목일위.XLS]el\설계서\수목닑⼢_x0005_"/>
      <sheetName val="4.전력"/>
      <sheetName val="계측"/>
      <sheetName val="설계က"/>
      <sheetName val="관련자ԯ"/>
      <sheetName val="현장관리비_x0005_"/>
      <sheetName val="도급예산︀跕ԯ"/>
      <sheetName val="차액/_x0000_"/>
      <sheetName val="직접蔀꡹ԯ_x0000_"/>
      <sheetName val="1공구_단䈀ᅪ԰"/>
      <sheetName val="내역서1999._x0005_"/>
      <sheetName val="내역(전"/>
      <sheetName val="1공구_단䈀챪ԯ"/>
      <sheetName val="북제_x0005_"/>
      <sheetName val="H-PI"/>
      <sheetName val="일위대ﻈᇕ԰"/>
      <sheetName val="[수목일위.XLS]도급예산/"/>
      <sheetName val="[수목일위.XLS]내역(전/"/>
      <sheetName val="[수목일위.XLS]el\설계"/>
      <sheetName val="12.옥倶ⶠ"/>
      <sheetName val="연돌일"/>
      <sheetName val="상부공철근︀ᇕ԰"/>
      <sheetName val="H-PIÍ"/>
      <sheetName val="[수목일위.XLS]el\설계서\"/>
      <sheetName val="[수목일위.XLS]el\설계서\수/"/>
      <sheetName val="[수목일위.XLS]el\설계서\_x0002_"/>
      <sheetName val="상반기손䡲る"/>
      <sheetName val="[수목일위.XLS]el\설계서턀몲ԯ"/>
      <sheetName val="[수목일위.XLS]el\설계서턀者ԯ"/>
      <sheetName val="[수목일위.XLS]el\설계서\수목일위._x0000__x0000__x0000__x0001_Ԁ_x0000_挀"/>
      <sheetName val="[수목일위.XLS]el\설계서\수목일위._x0000__x0000_Ԁ_x0000_ꀀ롳菓"/>
      <sheetName val="[수목일위.XLS]el\설계서\수목일위._x0000__x0000_Ԁ_x0000_耀镦菬"/>
      <sheetName val="물가시세표"/>
      <sheetName val="EQ"/>
      <sheetName val="[수목일위.XLS][수목일위.XLS]el___서_수목_6"/>
      <sheetName val="[수목일위.XLS][수목일위.XLS]el___서_수목_7"/>
      <sheetName val="[수목일위.XLS][수목일위.XLS]el___서_수목_2"/>
      <sheetName val="[수목일위.XLS][수목일위.XLS]el___서_수목_3"/>
      <sheetName val="[수목일위.XLS][수목일위.XLS]el___서_수목_4"/>
      <sheetName val="[수목일위.XLS][수목일위.XLS]el___서_수목_5"/>
      <sheetName val="[수목일위.XLS]el\설계서\수목_x0002__x0000_飀ɬ顔?"/>
      <sheetName val="[수목일위.XLS]el\설계서\수목일위.X顔Äᵜ_x0000__x0000_"/>
      <sheetName val="[수목일위.XLS]el\설계서\수목일위.X_x0002__x0000_飀̈́顔ė"/>
      <sheetName val="[수목일위.XLS]el\설계서\수목일위.X_x0002__x0000_飀ͻ顔Ŏ"/>
      <sheetName val="[수목일위.XLS]el\설계서\수목일위.X_x0002__x0000_飀ˇ顔"/>
      <sheetName val="[수목일위.XLS]el\설계서\수목일위.X_x0002__x0000_飀ɸ顔K"/>
      <sheetName val="[수목일위.XLS]el\설계서\수목일위.X顔í원⃇_x0000__x0000_"/>
      <sheetName val="[수목일위.XLS]el\설계서\수목일위.X顔%⩘☪_x0000__x0000_"/>
      <sheetName val="CABLE SIZE-3"/>
      <sheetName val="사업분석㛬Y괨␭걨␭"/>
      <sheetName val="사업분석㛬Y괨␭纨␭"/>
      <sheetName val="[수목일위.XLS]el\설계서\수목일위.脃퀀"/>
      <sheetName val="[수목일위.XLS]el\설계서\수저⯹ᘁࠁ㹠#"/>
      <sheetName val="pier(각_x0000__x0000_"/>
      <sheetName val="[수목일위.XLS]el\설계서\수목일위.X갂궹"/>
      <sheetName val="범위이름"/>
      <sheetName val="기술자관련蓈2"/>
      <sheetName val="감리요율"/>
      <sheetName val="제품매출원가율(누계)"/>
      <sheetName val="골조혂䡧"/>
      <sheetName val="[수목일위.XLS]el\설계서_x0000__x0000_쩨℞㛜Ǿ_x0000__x0000_煔"/>
      <sheetName val="약_x0000__x0000__x0005_"/>
      <sheetName val="[수목일위.XLS]el\설계서›_x0000__x0000__x0000__x0000_幜;_x0006_"/>
      <sheetName val="특별땅고르기"/>
      <sheetName val="DATA 입력부"/>
      <sheetName val="노견단위수량"/>
      <sheetName val="[수목일위.XLS_x0000_][수목일위.XLS][수목일위.XLS]"/>
      <sheetName val="1.2 _x0005_"/>
      <sheetName val="면적표-D7"/>
      <sheetName val="[수목일위.XLS]el\설계서\수목일위㓡ÓỒ"/>
      <sheetName val="거래내역입력"/>
      <sheetName val="[수목일위.XLS]el\설계서\수목일위_x0000__x0000_Ԁ_x0000_"/>
      <sheetName val="[수목일위.XLS]el\설계서\_x0000__x0000_Ā_x0000__x0005__x0000_翽_x0000_"/>
      <sheetName val="[수목일위.XLS]el\설계서\_x0000__x0000_Ā_x0000__x0005__x0000_翹_x0000_"/>
      <sheetName val="[수목일위.XLS]el\설계서\_x0000__x0000_ȯ_x0000_⫐⡢ȯ_x0000_"/>
      <sheetName val="단가_및_䠅ኀ谀"/>
      <sheetName val="단가(́㑐각"/>
      <sheetName val="[수목일위.XLS]el\설계서\_x0000__x0000__x0000__x0000_　䨰_x0000__x0000_"/>
      <sheetName val="개별직종노임단가(2005.1丵"/>
      <sheetName val="배수장공사비԰_x0000_缀"/>
      <sheetName val="배수장공사비駇ኘ԰"/>
      <sheetName val="배수장공사비餀ኘ԰"/>
      <sheetName val="99노徸〒"/>
      <sheetName val="C &amp; G RHS"/>
      <sheetName val="월별수缀"/>
      <sheetName val="[수목일위.XLS]el\설계서_x0000__x0000_Ā_x0000__x0005__x0000__x0000__x0000_⅐"/>
      <sheetName val="[수목일위.XLS][수목일위.XLS]el_설계서____4"/>
      <sheetName val="[수목일위.XLS][수목일위.XLS]el_설계서____5"/>
      <sheetName val="내역서(4공구)"/>
      <sheetName val="물량산출서"/>
      <sheetName val="B1F 사진"/>
      <sheetName val="1F 사진"/>
      <sheetName val="2F 사진"/>
      <sheetName val="[수목일위.XLS][수목일위.XLS]el\설계_x0000__x0000__x0000__x0001_Ԁ_x0000_"/>
      <sheetName val="48일위(橂】_x0005_"/>
      <sheetName val="[수목일위.XLS][수목일위.XLS]el_설_서_수목_6"/>
      <sheetName val="[수목일위.XLS][수목일위.XLS]el_설_서_수목_7"/>
      <sheetName val="[수목일위.XLS][수목일위.XLS]el_설_서_수목_4"/>
      <sheetName val="[수목일위.XLS][수목일위.XLS]el_설_서_수목_5"/>
      <sheetName val="[수목일위.XLS][수목일위.XLS]el_설______2"/>
      <sheetName val="[수목일위.XLS][수목일위.XLS]el_설______3"/>
      <sheetName val="[수목일위.XLS][수목일위.XLS]el__계__수__2"/>
      <sheetName val="[수목일위.XLS][수목일위.XLS]el__계__수__3"/>
      <sheetName val="[수목일위.XLS]el\설계서\수_x0000__x0000_Ȍ_x0000_Ā_x0000__x0005_"/>
      <sheetName val="[수목일위.XLS]el\설계서\수_x0000__x0000__x0000__x0000__x0000__x0000_Ā"/>
      <sheetName val="4.전력간선헾】"/>
      <sheetName val="[수목일위.XLS][수목일위.XLS_x0000_]el______16"/>
      <sheetName val="[수목일위.XLS][수목일위.XLS_x0000_]el______17"/>
      <sheetName val="산수배수"/>
      <sheetName val="견적갑지"/>
      <sheetName val="[수목일위.XLS]el\설계서\수_x0000__x0000__x0000__x0001_Ԁ_x0000_礀"/>
      <sheetName val="[수목일위.XLS]el\설계서\수_x0000__x0000__x0000__x0001_Ԁ_x0000_㬀"/>
      <sheetName val="[수목일위.XLS][수목일위.XLS_x0000_]el______24"/>
      <sheetName val="[수목일위.XLS][수목일위.XLS_x0000_]el______25"/>
      <sheetName val="[수목일위.XLS][수목일위.XLS_x0000_]el______18"/>
      <sheetName val="[수목일위.XLS][수목일위.XLS_x0000_]el______19"/>
      <sheetName val="[수목일위.XLS][수목일위.XLS_x0000_]el______20"/>
      <sheetName val="[수목일위.XLS][수목일위.XLS_x0000_]el______21"/>
      <sheetName val="[수목일위.XLS][수목일위.XLS_x0000_]el______22"/>
      <sheetName val="[수목일위.XLS][수목일위.XLS_x0000_]el______23"/>
      <sheetName val="[수목일위.XLS][수목일위.XLS]el_설계서____6"/>
      <sheetName val="[수목일위.XLS][수목일위.XLS]el_설계서____7"/>
      <sheetName val="[수목일위.XLS][수목일위.XLS]el_설계서____8"/>
      <sheetName val="[수목일위.XLS][수목일위.XLS]el_설계서____9"/>
      <sheetName val="[수목일위.XLS][수목일위.XLS]el_설계서___10"/>
      <sheetName val="[수목일위.XLS][수목일위.XLS]el_설계서___11"/>
      <sheetName val="[수목일위.XLS][수목일위.XLS]el_설계서___12"/>
      <sheetName val="[수목일위.XLS][수목일위.XLS]el_설계서___13"/>
      <sheetName val="[수목일위.XLS][수목일위.XLS]el_설계서___14"/>
      <sheetName val="[수목일위.XLS][수목일위.XLS]el_설계서___15"/>
      <sheetName val="[수목일위.XLS][수목일위.XLS]el_설계서___18"/>
      <sheetName val="[수목일위.XLS][수목일위.XLS]el_설계서___19"/>
      <sheetName val="[수목일위.XLS][수목일위.XLS]el_설계서___20"/>
      <sheetName val="[수목일위.XLS][수목일위.XLS]el_설계서___21"/>
      <sheetName val="[수목일위.XLS][수목일위.XLS]el_설계서___16"/>
      <sheetName val="[수목일위.XLS][수목일위.XLS]el_설계서___17"/>
      <sheetName val="[수목일위.XLS][수목일위.XLS]el_설계서___22"/>
      <sheetName val="[수목일위.XLS][수목일위.XLS]el_설계서___23"/>
      <sheetName val="[수목일위.XLS][수목일위.XLS]el_설계서___24"/>
      <sheetName val="[수목일위.XLS][수목일위.XLS]el_설계서___25"/>
      <sheetName val="[수목일위.XLS][수목일위.XLS]el_설계서___26"/>
      <sheetName val="[수목일위.XLS][수목일위.XLS]el_설계서___27"/>
      <sheetName val="[수목일위.XLS][수목일위.XLS]el_설계서___28"/>
      <sheetName val="[수목일위.XLS][수목일위.XLS]el_설계서___29"/>
      <sheetName val="[수목일위.XLS][수목일위.XLS]el_설계서___34"/>
      <sheetName val="[수목일위.XLS][수목일위.XLS]el_설계서___35"/>
      <sheetName val="[수목일위.XLS][수목일위.XLS]el_설계서___30"/>
      <sheetName val="[수목일위.XLS][수목일위.XLS]el_설계서___31"/>
      <sheetName val="[수목일위.XLS][수목일위.XLS]el_설계서___32"/>
      <sheetName val="[수목일위.XLS][수목일위.XLS]el_설계서___33"/>
      <sheetName val="[수목일위.XLS][수목일위.XLS]el_설계서___36"/>
      <sheetName val="[수목일위.XLS][수목일위.XLS]el_설계서___37"/>
      <sheetName val="[수목일위.XLS][수목일위.XLS]el_설계서___38"/>
      <sheetName val="[수목일위.XLS][수목일위.XLS]el_설계서___39"/>
      <sheetName val="[수목일위.XLS][수목일위.XLS]el_설계서___40"/>
      <sheetName val="[수목일위.XLS][수목일위.XLS]el_설계서___41"/>
      <sheetName val="[수목일위.XLS][수목일위.XLS]el_설계서___42"/>
      <sheetName val="[수목일위.XLS][수목일위.XLS]el_설계서___43"/>
      <sheetName val="[수목일위.XLS][수목일위.XLS]el_설계서___44"/>
      <sheetName val="[수목일위.XLS][수목일위.XLS]el_설계서___45"/>
      <sheetName val="[수목일위.XLS][수목일위.XLS]el_설계서___50"/>
      <sheetName val="[수목일위.XLS][수목일위.XLS]el_설계서___51"/>
      <sheetName val="[수목일위.XLS][수목일위.XLS]el_설계서___46"/>
      <sheetName val="[수목일위.XLS][수목일위.XLS]el_설계서___47"/>
      <sheetName val="[수목일위.XLS][수목일위.XLS]el_설계서___48"/>
      <sheetName val="[수목일위.XLS][수목일위.XLS]el_설계서___49"/>
      <sheetName val="[수목일위.XLS][수목일위.XLS]el_설계서___52"/>
      <sheetName val="[수목일위.XLS][수목일위.XLS]el_설계서___53"/>
      <sheetName val="[수목일위.XLS][수목일위.XLS]el_설계서___56"/>
      <sheetName val="[수목일위.XLS][수목일위.XLS]el_설계서___57"/>
      <sheetName val="[수목일위.XLS][수목일위.XLS]el_설계서___62"/>
      <sheetName val="[수목일위.XLS][수목일위.XLS]el_설계서___63"/>
      <sheetName val="[수목일위.XLS][수목일위.XLS]el_설계서___54"/>
      <sheetName val="[수목일위.XLS][수목일위.XLS]el_설계서___55"/>
      <sheetName val="[수목일위.XLS][수목일위.XLS]el_설계서___58"/>
      <sheetName val="[수목일위.XLS][수목일위.XLS]el_설계서___59"/>
      <sheetName val="[수목일위.XLS][수목일위.XLS]el_설계서___60"/>
      <sheetName val="[수목일위.XLS][수목일위.XLS]el_설계서___61"/>
      <sheetName val="[수목일위.XLS][수목일위.XLS]el_설계서___64"/>
      <sheetName val="[수목일위.XLS][수목일위.XLS]el_설계서___65"/>
      <sheetName val="[수목일위.XLS][수목일위.XLS]el_설계서___68"/>
      <sheetName val="[수목일위.XLS][수목일위.XLS]el_설계서___69"/>
      <sheetName val="[수목일위.XLS][수목일위.XLS]el_설계서___70"/>
      <sheetName val="[수목일위.XLS][수목일위.XLS]el_설계서___71"/>
      <sheetName val="[수목일위.XLS][수목일위.XLS]el_설계서___66"/>
      <sheetName val="[수목일위.XLS][수목일위.XLS]el_설계서___67"/>
      <sheetName val="[수목일위.XLS][수목일위.XLS]el_설계서___84"/>
      <sheetName val="[수목일위.XLS][수목일위.XLS]el_설계서___85"/>
      <sheetName val="[수목일위.XLS][수목일위.XLS]el_설계서___76"/>
      <sheetName val="[수목일위.XLS][수목일위.XLS]el_설계서___77"/>
      <sheetName val="[수목일위.XLS][수목일위.XLS]el_설계서___78"/>
      <sheetName val="[수목일위.XLS][수목일위.XLS]el_설계서___79"/>
      <sheetName val="[수목일위.XLS][수목일위.XLS]el_설계서___74"/>
      <sheetName val="[수목일위.XLS][수목일위.XLS]el_설계서___75"/>
      <sheetName val="[수목일위.XLS][수목일위.XLS]el_설계서___72"/>
      <sheetName val="[수목일위.XLS][수목일위.XLS]el_설계서___73"/>
      <sheetName val="[수목일위.XLS][수목일위.XLS]el_설계서___80"/>
      <sheetName val="[수목일위.XLS][수목일위.XLS]el_설계서___81"/>
      <sheetName val="[수목일위.XLS][수목일위.XLS]el_설계서___82"/>
      <sheetName val="[수목일위.XLS][수목일위.XLS]el_설계서___83"/>
      <sheetName val="[수목일위.XLS]el\설계서_x0000__x0000_Ā_x0000__x0005__x0000_翽_x0000_㼀"/>
      <sheetName val="[수목일위.XLS]el\설계서_x0000__x0000__x0005__x0000_冐趉ƣ_x0000__x0000_"/>
      <sheetName val="[수목일위.XLS]el\설계서_x0000__x0000__x0005__x0000_힀厎ǰ_x0000__x0000_"/>
      <sheetName val="[수목일위.XLS]el\설계서_x0000__x0000__x0005__x0000_塰펶Ɂ_x0000__x0000_"/>
      <sheetName val="[수목일위.XLS]el\설계서_x0000__x0000_Ā_x0000__x0005__x0000_翿_x0000_澠"/>
      <sheetName val="[수목일위.XLS]el\설계서_x0000__x0000_Ā_x0000__x0005__x0000_翹_x0000_"/>
      <sheetName val="[수목일위.XLS]el\설계서\_x0000__x0000_Ԁ_x0000_쀀欺_x0017__x0000_"/>
      <sheetName val="콘센트신설"/>
      <sheetName val="97노임_xdf88_˜"/>
      <sheetName val="97노임_xdf88_˟"/>
      <sheetName val="[수목일위.XLS]el\설계서䶀ա_x0000__x0000__x0000__x0000_er㺔"/>
      <sheetName val="좌측齘_x0013_龜"/>
      <sheetName val="맨홀_x0000__x0000_塚_x0000_"/>
      <sheetName val="코_x0000__x0000_"/>
      <sheetName val="기기리⠀驘"/>
      <sheetName val="기기리턀鎲"/>
      <sheetName val="기기리ԯ_x0000_"/>
      <sheetName val="내역(전_x0000__x0000__x0005__x0000_멠"/>
      <sheetName val="내역(전_x0000__x0000__x0005__x0000_˰"/>
      <sheetName val="내역(전_x0000__x0000__x0005__x0000_晰"/>
      <sheetName val="내역(전_x0000__x0000__x0005__x0000_ঠ"/>
      <sheetName val="내역(전_x0000__x0000__x0005__x0000_㞰"/>
      <sheetName val="내역(전_x0000__x0000__x0005__x0000_"/>
      <sheetName val="내역(전_x0000__x0000__x0005__x0000_⸠"/>
      <sheetName val="내역(전_x0000__x0000__x0005__x0000_ኰ"/>
      <sheetName val="내역(전_x0000__x0000__x0005__x0000_㘠"/>
      <sheetName val="내역(전_x0000__x0000__x0005__x0000_앀"/>
      <sheetName val="내역(전_x0000__x0000__x0005__x0000_쎐"/>
      <sheetName val="내역(전_x0000__x0000__x0005__x0000_≐"/>
      <sheetName val="내역(전_x0000__x0000__x0005__x0000_캰"/>
      <sheetName val="내역(전_x0000__x0000__x0005__x0000_驠"/>
      <sheetName val="내역(전_x0000__x0000__x0005__x0000_攠"/>
      <sheetName val="내역(전_x0000__x0000__x0005__x0000_狠"/>
      <sheetName val="내역(전_x0000__x0000__x0005__x0000_"/>
      <sheetName val="노임목_x0000_"/>
      <sheetName val="[수목일위.XLS]el\설계_x0000__x0000__x0000__x0001_Ԁ_x0000_ﰀ_x0000_꾽"/>
      <sheetName val="골조钼9"/>
      <sheetName val="맨홀기준"/>
      <sheetName val="설정"/>
      <sheetName val="이토변실(A3-LINE)"/>
      <sheetName val="내역서1999.擀睈㙠"/>
      <sheetName val="piping"/>
      <sheetName val="[수목일위.XLS]el\설계서\_x0000_郙_x0000__x0000_Ā邎_x0005__x0000_"/>
      <sheetName val="골재"/>
      <sheetName val="토က_x0000_㠀"/>
      <sheetName val="토쌉浩0"/>
      <sheetName val="대_x0000__x0000_ɳ"/>
      <sheetName val="PROJECT BRIEF"/>
      <sheetName val="공종"/>
      <sheetName val="산출금액내역"/>
      <sheetName val="[수목일위.XLS][수목일위.XLS]el___서_수__4"/>
      <sheetName val="[수목일위.XLS][수목일위.XLS]el___서_수__5"/>
      <sheetName val="[수목일위.XLS][수목일위.XLS]el___서_수__2"/>
      <sheetName val="[수목일위.XLS][수목일위.XLS]el___서_수__3"/>
      <sheetName val="내력서"/>
      <sheetName val="설계변경橂⾷_x0005__x0000_"/>
      <sheetName val="REINF."/>
      <sheetName val="G2설비도급"/>
      <sheetName val="FT_금액"/>
      <sheetName val="FAB_O"/>
      <sheetName val="基本设置"/>
      <sheetName val="10.전⽬餀"/>
      <sheetName val="[수목일위.XLS][수목일위.XLS]el__계_____2"/>
      <sheetName val="[수목일위.XLS][수목일위.XLS]el__계_____3"/>
      <sheetName val="[수목일위.XLS]el\설계서\蠀㶅저怀쯙_x001a__x0000_"/>
      <sheetName val="[수목일위.XLS][수목일위.XLS]el______목_4"/>
      <sheetName val="[수목일위.XLS][수목일위.XLS]el______목_5"/>
      <sheetName val="[수목일위.XLS][수목일위.XLS_x0000_]el______26"/>
      <sheetName val="[수목일위.XLS][수목일위.XLS_x0000_]el______27"/>
      <sheetName val="[수목일위.XLS_x0000_][수목일위.XLS_x0000_]el______4"/>
      <sheetName val="[수목일위.XLS_x0000_][수목일위.XLS_x0000_]el______5"/>
      <sheetName val="철근단면적"/>
      <sheetName val="[수목일위.XLS][수목일위.XLS]el_설_서_수목_8"/>
      <sheetName val="[수목일위.XLS][수목일위.XLS]el_설_서_수목_9"/>
      <sheetName val="[수목일위.XLS][수목일위.XLS]el_설_서_수_10"/>
      <sheetName val="[수목일위.XLS][수목일위.XLS]el_설_서_수_11"/>
      <sheetName val="[수목일위.XLS][수목일위.XLS]el_설_서_수_12"/>
      <sheetName val="[수목일위.XLS][수목일위.XLS]el_설_서_수_13"/>
      <sheetName val="사업분석_x0000__x0000__x0005__x0000_㗩"/>
      <sheetName val="사업분석_x0000__x0000__x0005__x0000_⬰㖚"/>
      <sheetName val="사업분석_x0000__x0000__x0005__x0000_肰㖘"/>
      <sheetName val="사업분석_x0000__x0000__x0005__x0000_炐㡨"/>
      <sheetName val="사업분석_x0000__x0000__x0005__x0000_䄠㦖"/>
      <sheetName val="사업분석_x0000__x0000__x0005__x0000_᭐㡩"/>
      <sheetName val="el\설계서\수목일위_XLS]데이타3"/>
      <sheetName val="1공구_단가_(정원)3"/>
      <sheetName val="1공구_단가_(산광)3"/>
      <sheetName val="1공구_단가_(용호)3"/>
      <sheetName val="간지_(2)3"/>
      <sheetName val="2공구_단가(인성)3"/>
      <sheetName val="2공구_단가(대동)3"/>
      <sheetName val="2공구_단가(산광)2"/>
      <sheetName val="1_토공2"/>
      <sheetName val="2_배수공2"/>
      <sheetName val="3_구조물공2"/>
      <sheetName val="4_포장공2"/>
      <sheetName val="지주목_및_비료산출기준2"/>
      <sheetName val="PACKING_LIST2"/>
      <sheetName val="el\설계서\수목일위_XLS2"/>
      <sheetName val="일위대가_2"/>
      <sheetName val="1__설계예산서2"/>
      <sheetName val="2__목차2"/>
      <sheetName val="3_설계설명서2"/>
      <sheetName val="4_시방서갑지2"/>
      <sheetName val="5_시방서(일반시방서)2"/>
      <sheetName val="6_시방서갑지(특기)2"/>
      <sheetName val="7_예정공정표2"/>
      <sheetName val="8__설계예산서2"/>
      <sheetName val="16_설계서용지(갑)2"/>
      <sheetName val="17__내역서갑지2"/>
      <sheetName val="내_역_서2"/>
      <sheetName val="일_위_대_가_표2"/>
      <sheetName val="수_량_산_출_서2"/>
      <sheetName val="전차선로_물량표2"/>
      <sheetName val="중기조종사_단위단가2"/>
      <sheetName val="제출내역_(2)2"/>
      <sheetName val="참조_(2)2"/>
      <sheetName val="기초입력_DATA2"/>
      <sheetName val="원가계산_(2)2"/>
      <sheetName val="일위대가_(식재)2"/>
      <sheetName val="골조-APT_갑지2"/>
      <sheetName val="3_바닥판__2"/>
      <sheetName val="설명서_2"/>
      <sheetName val="플랜트_설치2"/>
      <sheetName val="아파트_내역2"/>
      <sheetName val="6-1__관개량조서2"/>
      <sheetName val="7_원가계산서(품셈)2"/>
      <sheetName val="단가산출근거_목록표2"/>
      <sheetName val="단_가_산_출_근_거2"/>
      <sheetName val="중기_목록표2"/>
      <sheetName val="시간당_중기사용료2"/>
      <sheetName val="환율및_기초자료2"/>
      <sheetName val="인건비_2"/>
      <sheetName val="11-2_아파트내역2"/>
      <sheetName val="자재단가2007_102"/>
      <sheetName val="자재단가2008_42"/>
      <sheetName val="INDEX__LIST2"/>
      <sheetName val="표__지2"/>
      <sheetName val="G_R300경비1"/>
      <sheetName val="1-4-2_관(약)2"/>
      <sheetName val="주빔의_설계2"/>
      <sheetName val="횡_연장2"/>
      <sheetName val="BSD_(2)2"/>
      <sheetName val="자재_집계표2"/>
      <sheetName val="2_고용보험료산출근거1"/>
      <sheetName val="내역서1999_8최종2"/>
      <sheetName val="각사별공사비분개_1"/>
      <sheetName val="안양동교_1안1"/>
      <sheetName val="총괄_내역서1"/>
      <sheetName val="CABLE_SIZE-12"/>
      <sheetName val="단계별내역_(2)1"/>
      <sheetName val="개별직종노임단가(2005_1)1"/>
      <sheetName val="현장관리비_산출내역1"/>
      <sheetName val="6PILE__(돌출)1"/>
      <sheetName val="공사별_가중치_산출근거(토목)1"/>
      <sheetName val="TABLE_DB1"/>
      <sheetName val="쌍용_data_base1"/>
      <sheetName val="공사별_가중치_산출근거(건축)1"/>
      <sheetName val="회사기헾】"/>
      <sheetName val="_상부공통집계(총괄)1"/>
      <sheetName val="토공(우물통,기타)_1"/>
      <sheetName val="1_취수장1"/>
      <sheetName val="개비온_단위1"/>
      <sheetName val="계장_품셈표1"/>
      <sheetName val="단면_(2)1"/>
      <sheetName val="내역서_제출1"/>
      <sheetName val="8_설치품셈1"/>
      <sheetName val="8_옥외᐀ባ혀腺԰"/>
      <sheetName val="24_보증금1"/>
      <sheetName val="단계별내역_(丵〒1"/>
      <sheetName val="6__안전관리비1"/>
      <sheetName val="사업비변경내역(96_9단가)1"/>
      <sheetName val="1공구_단咀2ꮸ⽇"/>
      <sheetName val="4_설계예산내역서1"/>
      <sheetName val="6_관급자재조서1"/>
      <sheetName val="3_예정공정표1"/>
      <sheetName val="7_청제공기계기구조서1"/>
      <sheetName val="실행내역(10_13)1"/>
      <sheetName val="계정c헾】"/>
      <sheetName val="경율산정_XLS1"/>
      <sheetName val="4_전기1"/>
      <sheetName val="총집"/>
      <sheetName val="공사비_증감_내역서1"/>
      <sheetName val="A_LINE1"/>
      <sheetName val="토__공1"/>
      <sheetName val="3_고용보험료산출근거1"/>
      <sheetName val="4_고용보험1"/>
      <sheetName val="세골재__T2_변경_현황1"/>
      <sheetName val="1~9_하중계산1"/>
      <sheetName val="실행내역서_1"/>
      <sheetName val="el_설계서_수목일위_XLS_데이타1"/>
      <sheetName val="el_설계서_수목일위_XLS1"/>
      <sheetName val="5__현장관리비(new)_1"/>
      <sheetName val="24_보증금(전신전화가입권)1"/>
      <sheetName val="6_송금의뢰내역서1"/>
      <sheetName val="소방_하_내역1"/>
      <sheetName val="피해현황_(수량합계)1"/>
      <sheetName val="양재동_고향생각1"/>
      <sheetName val="설계내역서_1"/>
      <sheetName val="1__조명내역서(조명설치)1"/>
      <sheetName val="2__조명내역서(조명자재)1"/>
      <sheetName val="주공_"/>
      <sheetName val="품셈_1"/>
      <sheetName val="가실행_내역서1"/>
      <sheetName val="31_경비기본입력1"/>
      <sheetName val="5_2_6~7공사요율1"/>
      <sheetName val="날개벽(䟣⾯"/>
      <sheetName val="날개벽("/>
      <sheetName val="접합_및_부설_1"/>
      <sheetName val="배수내"/>
      <sheetName val="회사기"/>
      <sheetName val="48일위"/>
      <sheetName val="수"/>
      <sheetName val="8_석축단위(H=1_5M)1"/>
      <sheetName val="주공_׃⿓1"/>
      <sheetName val="블럭_손익1"/>
      <sheetName val="철근량산정및锼閄๿"/>
      <sheetName val="철근량산정및사용성锼"/>
      <sheetName val="내역서1999_8최저1"/>
      <sheetName val="공挔"/>
      <sheetName val="철근량산정및齘龜헾"/>
      <sheetName val="공傠"/>
      <sheetName val="공窨"/>
      <sheetName val="입출재고현황_(2)1"/>
      <sheetName val="빌딩_안내1"/>
      <sheetName val="3_하중산정4_지지력1"/>
      <sheetName val="환경기계공정표_(3)1"/>
      <sheetName val="1-최"/>
      <sheetName val="[수목일위_XLS][수목일위_XLS]el\설계서\수목일1"/>
      <sheetName val="상호참ᰖ〚"/>
      <sheetName val="2공구_단가(대동)2"/>
      <sheetName val="단계별내역_(丵〒"/>
      <sheetName val="4_전기"/>
      <sheetName val="양재동_고향생각"/>
      <sheetName val="설계내역서_"/>
      <sheetName val="1__조명내역서(조명설치)"/>
      <sheetName val="2__조명내역서(조명자재)"/>
      <sheetName val="가실행_내역서"/>
      <sheetName val="31_경비기본입력"/>
      <sheetName val="5_2_6~7공사요율"/>
      <sheetName val="8_석축단위(H=1_5M)"/>
      <sheetName val="주공_׃⿓"/>
      <sheetName val="블럭_손익"/>
      <sheetName val="내역서1999_8최저"/>
      <sheetName val="입출재고현황_(2)"/>
      <sheetName val="3_하중산정4_지지력"/>
      <sheetName val="환경기계공정표_(3)"/>
      <sheetName val="[수목일위_XLS][수목일위_XLS]el\설계서\수목일위"/>
      <sheetName val="el\설계서\수목일위_XLS]데이타4"/>
      <sheetName val="1공구_단가_(정원)4"/>
      <sheetName val="1공구_단가_(산광)4"/>
      <sheetName val="1공구_단가_(용호)4"/>
      <sheetName val="간지_(2)4"/>
      <sheetName val="2공구_단가(인성)4"/>
      <sheetName val="2공구_단가(대동)4"/>
      <sheetName val="2공구_단가(산광)3"/>
      <sheetName val="1_토공3"/>
      <sheetName val="2_배수공3"/>
      <sheetName val="3_구조물공3"/>
      <sheetName val="4_포장공3"/>
      <sheetName val="지주목_및_비료산출기준3"/>
      <sheetName val="PACKING_LIST3"/>
      <sheetName val="준검_내역서3"/>
      <sheetName val="el\설계서\수목일위_XLS3"/>
      <sheetName val="일위대가_3"/>
      <sheetName val="1__설계예산서3"/>
      <sheetName val="2__목차3"/>
      <sheetName val="3_설계설명서3"/>
      <sheetName val="4_시방서갑지3"/>
      <sheetName val="5_시방서(일반시방서)3"/>
      <sheetName val="6_시방서갑지(특기)3"/>
      <sheetName val="7_예정공정표3"/>
      <sheetName val="8__설계예산서3"/>
      <sheetName val="16_설계서용지(갑)3"/>
      <sheetName val="17__내역서갑지3"/>
      <sheetName val="내_역_서3"/>
      <sheetName val="일_위_대_가_표3"/>
      <sheetName val="수_량_산_출_서3"/>
      <sheetName val="AS포장복구_3"/>
      <sheetName val="전차선로_물량표3"/>
      <sheetName val="중기조종사_단위단가3"/>
      <sheetName val="제출내역_(2)3"/>
      <sheetName val="2000_11월설계내역3"/>
      <sheetName val="참조_(2)3"/>
      <sheetName val="기초입력_DATA3"/>
      <sheetName val="원가계산_(2)3"/>
      <sheetName val="Sheet1_(2)3"/>
      <sheetName val="일위대가_(식재)3"/>
      <sheetName val="기타_정보통신공사3"/>
      <sheetName val="단가_및_재료비3"/>
      <sheetName val="표지_(2)3"/>
      <sheetName val="골조-APT_갑지3"/>
      <sheetName val="3_바닥판__3"/>
      <sheetName val="설명서_3"/>
      <sheetName val="플랜트_설치3"/>
      <sheetName val="아파트_내역3"/>
      <sheetName val="6-1__관개량조서3"/>
      <sheetName val="7_원가계산서(품셈)3"/>
      <sheetName val="단가산출근거_목록표3"/>
      <sheetName val="단_가_산_출_근_거3"/>
      <sheetName val="중기_목록표3"/>
      <sheetName val="시간당_중기사용료3"/>
      <sheetName val="환율및_기초자료3"/>
      <sheetName val="인건비_3"/>
      <sheetName val="11-2_아파트내역3"/>
      <sheetName val="자재단가2007_103"/>
      <sheetName val="자재단가2008_43"/>
      <sheetName val="INDEX__LIST3"/>
      <sheetName val="표__지3"/>
      <sheetName val="실행,원가_최종예상2"/>
      <sheetName val="G_R300경비2"/>
      <sheetName val="1-4-2_관(약)3"/>
      <sheetName val="주빔의_설계3"/>
      <sheetName val="횡_연장3"/>
      <sheetName val="BSD_(2)3"/>
      <sheetName val="자재_집계표3"/>
      <sheetName val="2_고용보험료산출근거2"/>
      <sheetName val="내역서1999_8최종3"/>
      <sheetName val="7_계측제어2"/>
      <sheetName val="6_동력2"/>
      <sheetName val="13_방송공사2"/>
      <sheetName val="15_소방공사2"/>
      <sheetName val="12_옥외_방송공사2"/>
      <sheetName val="8_옥외_보안등공사2"/>
      <sheetName val="9_전등공사2"/>
      <sheetName val="4_전력간선공사2"/>
      <sheetName val="1_전력인입2"/>
      <sheetName val="10_전열_공사2"/>
      <sheetName val="11_전화공사2"/>
      <sheetName val="5_CABLE_TRAY2"/>
      <sheetName val="3_피뢰공사2"/>
      <sheetName val="14_TV공사2"/>
      <sheetName val="1_2_동력(철거)2"/>
      <sheetName val="1_접지공사2"/>
      <sheetName val="각사별공사비분개_2"/>
      <sheetName val="안양동교_1안2"/>
      <sheetName val="주공_갑지2"/>
      <sheetName val="총괄_내역서2"/>
      <sheetName val="CABLE_SIZE-13"/>
      <sheetName val="단계별내역_(2)2"/>
      <sheetName val="개별직종노임단가(2005_1)2"/>
      <sheetName val="현장관리비_산출내역2"/>
      <sheetName val="6PILE__(돌출)2"/>
      <sheetName val="공사별_가중치_산출근거(토목)2"/>
      <sheetName val="TABLE_DB2"/>
      <sheetName val="쌍용_data_base2"/>
      <sheetName val="설계변경내역_982"/>
      <sheetName val="공사별_가중치_산출근거(건축)2"/>
      <sheetName val="_상부공통집계(총괄)2"/>
      <sheetName val="토공(우물통,기타)_2"/>
      <sheetName val="1_취수장2"/>
      <sheetName val="귀래_설계_공내역서2"/>
      <sheetName val="개비온_단위2"/>
      <sheetName val="계장_품셈표2"/>
      <sheetName val="단면_(2)2"/>
      <sheetName val="내역서_제출2"/>
      <sheetName val="8_설치품셈2"/>
      <sheetName val="24_보증금2"/>
      <sheetName val="단계별내역_(丵〒2"/>
      <sheetName val="6__안전관리비2"/>
      <sheetName val="사업비변경내역(96_9단가)2"/>
      <sheetName val="4_설계예산내역서2"/>
      <sheetName val="6_관급자재조서2"/>
      <sheetName val="3_예정공정표2"/>
      <sheetName val="7_청제공기계기구조서2"/>
      <sheetName val="실행내역(10_13)2"/>
      <sheetName val="경율산정_XLS2"/>
      <sheetName val="4_전기2"/>
      <sheetName val="공사비_증감_내역서2"/>
      <sheetName val="A_LINE2"/>
      <sheetName val="토__공2"/>
      <sheetName val="3_고용보험료산출근거2"/>
      <sheetName val="4_고용보험2"/>
      <sheetName val="세골재__T2_변경_현황2"/>
      <sheetName val="1~9_하중계산2"/>
      <sheetName val="실행내역서_2"/>
      <sheetName val="el_설계서_수목일위_XLS_데이타2"/>
      <sheetName val="el_설계서_수목일위_XLS2"/>
      <sheetName val="5__현장관리비(new)_2"/>
      <sheetName val="24_보증금(전신전화가입권)2"/>
      <sheetName val="6_송금의뢰내역서2"/>
      <sheetName val="소방_하_내역2"/>
      <sheetName val="피해현황_(수량합계)2"/>
      <sheetName val="양재동_고향생각2"/>
      <sheetName val="설계내역서_2"/>
      <sheetName val="1__조명내역서(조명설치)2"/>
      <sheetName val="2__조명내역서(조명자재)2"/>
      <sheetName val="품셈_2"/>
      <sheetName val="가실행_내역서2"/>
      <sheetName val="31_경비기본입력2"/>
      <sheetName val="5_2_6~7공사요율2"/>
      <sheetName val="접합_및_부설_2"/>
      <sheetName val="8_석축단위(H=1_5M)2"/>
      <sheetName val="주공_׃⿓2"/>
      <sheetName val="블럭_손익2"/>
      <sheetName val="내역서1999_8최저2"/>
      <sheetName val="입출재고현황_(2)2"/>
      <sheetName val="빌딩_안내2"/>
      <sheetName val="3_하중산정4_지지력2"/>
      <sheetName val="환경기계공정표_(3)2"/>
      <sheetName val="[수목일위_XLS][수목일위_XLS]el\설계서\수목일2"/>
      <sheetName val="차액뇣ă"/>
      <sheetName val="일위대가목록표(_x0005__x0000_"/>
      <sheetName val="일위대가목록표(繨'"/>
      <sheetName val="일위대가목록표(苈("/>
      <sheetName val="일위대가목록표(菨0"/>
      <sheetName val="[수목일위.XLS]el\설계서_x0000__x0000__x0005__x0000_෰ਇǽ_x0000__x0000_"/>
      <sheetName val="[수목일위.XLS]el\설계서_x0000__x0000__x0005__x0000_몰ᔢǽ_x0000__x0000_"/>
      <sheetName val="[수목일위.XLS]el\설계서_x0000__x0000__x0005__x0000_쩀睜ǽ_x0000__x0000_"/>
      <sheetName val="99'대차 통합(2)"/>
      <sheetName val="임대보고(최종)"/>
      <sheetName val="99'대차 통합"/>
      <sheetName val="2.냉난방설비공사"/>
      <sheetName val="7.자동제어공사"/>
      <sheetName val="TEST1"/>
      <sheetName val="[수목일위.XLS]el\설계서_x0000__x0000_Ԁ_x0000_쥗_x0001__x0000_"/>
      <sheetName val="[수목일위.XLS]el\설계서\_x0000__x0000__x0005__x0000_ၐ鉩ʂ_x0000_"/>
      <sheetName val="[수목일위.XLS]el\설계서\_x0000__x0000__x0005__x0000_䩰相Ǉ_x0000_"/>
      <sheetName val="[수목일위.XLS]el\설계서\_x0000__x0000__x0005__x0000_並蟑Ǉ_x0000_"/>
      <sheetName val="[수목일위.XLS]el\설계서\_x0000__x0000__x0005__x0000_菠翺Ǉ_x0000_"/>
      <sheetName val="[수목일위.XLS]el\설계서\_x0000__x0000__x0005__x0000_웰螚Ǉ_x0000_"/>
      <sheetName val="산근0"/>
      <sheetName val="pier(恭堁"/>
      <sheetName val="[수목일위.XLS]el\설계서_x0000__x0000__x0005__x0000_池Ȉ_x0000__x0000_"/>
      <sheetName val="[수목일위.XLS]el\설계서_x0000__x0000__x0005__x0000_㢠ꍈȈ_x0000__x0000_"/>
      <sheetName val="[수목일위.XLS]el\설계서\수목일위쌅줅/_x0000_"/>
      <sheetName val="손익계산서 raw data"/>
      <sheetName val="손익내역전년"/>
      <sheetName val="[수목일위.XLS]el\설계ȃ_x0000_䠀럠㴃쒼က4_x0000_"/>
      <sheetName val="제36-40호표"/>
      <sheetName val="LEGEND"/>
      <sheetName val="[수목일위.XLS]el\설계_x0000__x0000__x0000__x0001_Ԁ_x0000_ﴀ瀀外"/>
      <sheetName val="[수목일위.XLS_x0000_]el\설계서\수목일위._x0000_R웠"/>
      <sheetName val="보고서"/>
      <sheetName val="[수목일위.XLS]el\설계서\수_x0000_鸀ꠀ㇖_xd803_ﾹ쀀"/>
      <sheetName val="[수목일위.XLS]el\설계서\수목_x0000__x0000_Ǚ_x0000_ⴠ"/>
      <sheetName val="계정coF_x0000_"/>
      <sheetName val="협력ԯ_x0000_"/>
      <sheetName val="[수목일위.XLS]el\설계퀃㠀鹿_x001a__x0000__x0000__x0000_砀佌"/>
      <sheetName val="[수목일위.XLS]el\설계서\_x0000_:預˂扬«犐┲"/>
      <sheetName val="pier(_x0000__x0000__x0005_"/>
      <sheetName val="pier(_x0000_4曐"/>
      <sheetName val="★도급내저"/>
      <sheetName val="[수목일위.XLS][수목일위.XLS]el_설___수__2"/>
      <sheetName val="[수목일위.XLS][수목일위.XLS]el_설___수__3"/>
      <sheetName val="[수목일위.XLS]el\설계서\수목일위.Xၒ_x0000__x0000__x0000__x0000__x0000_"/>
      <sheetName val="중기晰­_x0000_"/>
      <sheetName val="중기踠晰­_x0000_"/>
      <sheetName val="부하LOAD"/>
      <sheetName val="중기기초자료"/>
      <sheetName val="[수목일위.XLS]el\설계서\수목_x0000__x0000__x0000__x0001_Ԁ_x0000_"/>
      <sheetName val="가多〒"/>
      <sheetName val="[수목일위.XLS]el\설계서\수목일က_x0000_　㰲Ԃ"/>
      <sheetName val="[수목일위.XLS]el\설계서\수목일Ԇ_xdb6d_䀯L_x0000_"/>
      <sheetName val="[수목일위.XLS]el\설계서\수목일Ԃ_xdb6d_ 6_x0000_"/>
      <sheetName val="[수목일위.XLS]el\설계서\수목刀_x0010__x0000__x0000__x0000__x0000_"/>
      <sheetName val="[수목일위.XLS]el\설계서_x0000_츈ǜ_x0000__x0000__x0000_Ā_x0000_戰"/>
      <sheetName val="사급자"/>
      <sheetName val="사급자娂"/>
      <sheetName val="[수목일위.XLS]el\설계서\수목_x0000__x0000__x0000__x0001_Ԁ_x0000_︀耀⼽"/>
      <sheetName val="단가(橂】_x0005_"/>
      <sheetName val="H-PILE수량Ç_x0000_"/>
      <sheetName val="배수내²"/>
      <sheetName val="1) 안채산출 1"/>
      <sheetName val="1) 안채산출 2"/>
      <sheetName val="1) 안채산출 3-1"/>
      <sheetName val="1) 안채산출 5"/>
      <sheetName val="4.전력간선_x0000__x0000_"/>
      <sheetName val="옥룡잡비"/>
      <sheetName val="배수내룅"/>
      <sheetName val="내역서1999.8殰时"/>
      <sheetName val="[수목일위.XLS_x0000_]el\설계서\수목曘̔㼠ò᰸⇈"/>
      <sheetName val="[수목일위.XLS_x0000_]el\설계서\수목曘̔㼠ò熘ⅴ"/>
      <sheetName val="[수목일위.XLS_x0000_]el\설계서\수목㼠r⨠㥇_x0000__x0000_"/>
      <sheetName val="[수목일위.XLS_x0000_]el\설계서\수목㼠r첈෎_x0000__x0000_"/>
      <sheetName val="[수목일위.XLS_x0000_]el\설계서\수목㼠r쮸⡑_x0000__x0000_"/>
      <sheetName val="약품_x0005__x0000_"/>
      <sheetName val="[수목일위.XLS]el\설계서\_x0000__x0000__x0005__x0000_셐䍐ū_x0000_"/>
      <sheetName val="[수목일위.XLS]el\설계서\舨艬헾⼰_x0005__x0000_"/>
      <sheetName val="[수목일위.XLS]el\설계서\猨ü獬ü헾⼣_x0005__x0000_"/>
      <sheetName val="노무비계"/>
      <sheetName val="[수목일위.XLS]el\설계서_x0000__x0000_Ǧ_x0000_ⴠꤼǦ_x0000_Ā"/>
      <sheetName val="2공구하도鸬º_x0000_"/>
      <sheetName val="[수목일위.XLS]el\설계서\리^ᤈ㚯_x0000__x0000__x0000__x0000_"/>
      <sheetName val="자재惙_x0010_"/>
      <sheetName val="일위-2"/>
      <sheetName val="일위-3"/>
      <sheetName val="일위-4"/>
      <sheetName val="일위-5"/>
      <sheetName val="[수목일위.XLS]el\설계서\수목일糐⎊蛐⠥_x0000_"/>
      <sheetName val="[수목일위.XLS]el\설계서\수목일_xd958_≩鑰⓼_x0000_"/>
      <sheetName val="[수목일위.XLS]el\설계서\ၒ_x0000__x0000__x0000__x0000__x0000_Ā_x0000_"/>
      <sheetName val="[수목일위.XLS]el\설계서\수목일_x0000__x0000__x0000__x0001_Ԁ"/>
      <sheetName val="el\설계서\수목일위_XLS]데이타5"/>
      <sheetName val="1공구_단가_(정원)5"/>
      <sheetName val="1공구_단가_(산광)5"/>
      <sheetName val="1공구_단가_(용호)5"/>
      <sheetName val="간지_(2)5"/>
      <sheetName val="2공구_단가(인성)5"/>
      <sheetName val="2공구_단가(대동)5"/>
      <sheetName val="2공구_단가(산광)4"/>
      <sheetName val="1_토공4"/>
      <sheetName val="2_배수공4"/>
      <sheetName val="3_구조물공4"/>
      <sheetName val="4_포장공4"/>
      <sheetName val="지주목_및_비료산출기준4"/>
      <sheetName val="PACKING_LIST4"/>
      <sheetName val="준검_내역서4"/>
      <sheetName val="el\설계서\수목일위_XLS4"/>
      <sheetName val="일위대가_4"/>
      <sheetName val="1__설계예산서4"/>
      <sheetName val="2__목차4"/>
      <sheetName val="3_설계설명서4"/>
      <sheetName val="4_시방서갑지4"/>
      <sheetName val="5_시방서(일반시방서)4"/>
      <sheetName val="6_시방서갑지(특기)4"/>
      <sheetName val="7_예정공정표4"/>
      <sheetName val="8__설계예산서4"/>
      <sheetName val="16_설계서용지(갑)4"/>
      <sheetName val="17__내역서갑지4"/>
      <sheetName val="내_역_서4"/>
      <sheetName val="일_위_대_가_표4"/>
      <sheetName val="수_량_산_출_서4"/>
      <sheetName val="AS포장복구_4"/>
      <sheetName val="전차선로_물량표4"/>
      <sheetName val="중기조종사_단위단가4"/>
      <sheetName val="제출내역_(2)4"/>
      <sheetName val="2000_11월설계내역4"/>
      <sheetName val="참조_(2)4"/>
      <sheetName val="기초입력_DATA4"/>
      <sheetName val="원가계산_(2)4"/>
      <sheetName val="Sheet1_(2)4"/>
      <sheetName val="일위대가_(식재)4"/>
      <sheetName val="기타_정보통신공사4"/>
      <sheetName val="단가_및_재료비4"/>
      <sheetName val="표지_(2)4"/>
      <sheetName val="골조-APT_갑지4"/>
      <sheetName val="3_바닥판__4"/>
      <sheetName val="설명서_4"/>
      <sheetName val="플랜트_설치4"/>
      <sheetName val="아파트_내역4"/>
      <sheetName val="6-1__관개량조서4"/>
      <sheetName val="7_원가계산서(품셈)4"/>
      <sheetName val="단가산출근거_목록표4"/>
      <sheetName val="단_가_산_출_근_거4"/>
      <sheetName val="중기_목록표4"/>
      <sheetName val="시간당_중기사용료4"/>
      <sheetName val="환율및_기초자료4"/>
      <sheetName val="인건비_4"/>
      <sheetName val="11-2_아파트내역4"/>
      <sheetName val="자재단가2007_104"/>
      <sheetName val="자재단가2008_44"/>
      <sheetName val="INDEX__LIST4"/>
      <sheetName val="표__지4"/>
      <sheetName val="실행,원가_최종예상3"/>
      <sheetName val="G_R300경비3"/>
      <sheetName val="1-4-2_관(약)4"/>
      <sheetName val="주빔의_설계4"/>
      <sheetName val="횡_연장4"/>
      <sheetName val="BSD_(2)4"/>
      <sheetName val="자재_집계표4"/>
      <sheetName val="2_고용보험료산출근거3"/>
      <sheetName val="내역서1999_8최종4"/>
      <sheetName val="7_계측제어3"/>
      <sheetName val="6_동력3"/>
      <sheetName val="13_방송공사3"/>
      <sheetName val="15_소방공사3"/>
      <sheetName val="12_옥외_방송공사3"/>
      <sheetName val="8_옥외_보안등공사3"/>
      <sheetName val="9_전등공사3"/>
      <sheetName val="4_전력간선공사3"/>
      <sheetName val="1_전력인입3"/>
      <sheetName val="10_전열_공사3"/>
      <sheetName val="11_전화공사3"/>
      <sheetName val="5_CABLE_TRAY3"/>
      <sheetName val="3_피뢰공사3"/>
      <sheetName val="14_TV공사3"/>
      <sheetName val="1_2_동력(철거)3"/>
      <sheetName val="1_접지공사3"/>
      <sheetName val="각사별공사비분개_3"/>
      <sheetName val="안양동교_1안3"/>
      <sheetName val="주공_갑지3"/>
      <sheetName val="총괄_내역서3"/>
      <sheetName val="CABLE_SIZE-14"/>
      <sheetName val="단계별내역_(2)3"/>
      <sheetName val="개별직종노임단가(2005_1)3"/>
      <sheetName val="현장관리비_산출내역3"/>
      <sheetName val="E_P_T수량산출서3"/>
      <sheetName val="6PILE__(돌출)3"/>
      <sheetName val="공사별_가중치_산출근거(토목)3"/>
      <sheetName val="TABLE_DB3"/>
      <sheetName val="쌍용_data_base3"/>
      <sheetName val="설계변경내역_983"/>
      <sheetName val="공사별_가중치_산출근거(건축)3"/>
      <sheetName val="_상부공통집계(총괄)3"/>
      <sheetName val="토공(우물통,기타)_3"/>
      <sheetName val="1_취수장3"/>
      <sheetName val="귀래_설계_공내역서3"/>
      <sheetName val="개비온_단위3"/>
      <sheetName val="계장_품셈표3"/>
      <sheetName val="단면_(2)3"/>
      <sheetName val="내역서_제출3"/>
      <sheetName val="8_설치품셈3"/>
      <sheetName val="24_보증금3"/>
      <sheetName val="단계별내역_(丵〒3"/>
      <sheetName val="6__안전관리비3"/>
      <sheetName val="사업비변경내역(96_9단가)3"/>
      <sheetName val="4_설계예산내역서3"/>
      <sheetName val="6_관급자재조서3"/>
      <sheetName val="3_예정공정표3"/>
      <sheetName val="7_청제공기계기구조서3"/>
      <sheetName val="실행내역(10_13)3"/>
      <sheetName val="경율산정_XLS3"/>
      <sheetName val="4_전기3"/>
      <sheetName val="공사비_증감_내역서3"/>
      <sheetName val="A_LINE3"/>
      <sheetName val="토__공3"/>
      <sheetName val="3_고용보험료산출근거3"/>
      <sheetName val="4_고용보험3"/>
      <sheetName val="세골재__T2_변경_현황3"/>
      <sheetName val="1~9_하중계산3"/>
      <sheetName val="실행내역서_3"/>
      <sheetName val="el_설계서_수목일위_XLS_데이타3"/>
      <sheetName val="el_설계서_수목일위_XLS3"/>
      <sheetName val="5__현장관리비(new)_3"/>
      <sheetName val="24_보증금(전신전화가입권)3"/>
      <sheetName val="6_송금의뢰내역서3"/>
      <sheetName val="소방_하_내역3"/>
      <sheetName val="피해현황_(수량합계)3"/>
      <sheetName val="양재동_고향생각3"/>
      <sheetName val="설계내역서_3"/>
      <sheetName val="1_설계조건3"/>
      <sheetName val="1__조명내역서(조명설치)3"/>
      <sheetName val="2__조명내역서(조명자재)3"/>
      <sheetName val="품셈_3"/>
      <sheetName val="가실행_내역서3"/>
      <sheetName val="31_경비기본입력3"/>
      <sheetName val="5_2_6~7공사요율3"/>
      <sheetName val="접합_및_부설_3"/>
      <sheetName val="8_석축단위(H=1_5M)3"/>
      <sheetName val="주공_׃⿓3"/>
      <sheetName val="블럭_손익3"/>
      <sheetName val="내역서1999_8최저3"/>
      <sheetName val="입출재고현황_(2)3"/>
      <sheetName val="빌딩_안내3"/>
      <sheetName val="3_하중산정4_지지력3"/>
      <sheetName val="환경기계공정표_(3)3"/>
      <sheetName val="[수목일위_XLS][수목일위_XLS]el\설계서\수목일3"/>
      <sheetName val="회사기초자료"/>
      <sheetName val="건설기계가격"/>
      <sheetName val="00상노_x0000_"/>
      <sheetName val="[수목일위.XLS]el\설계서_x0000_猀¥_x0000__x0000_谁׸_x0000_　"/>
      <sheetName val="신고분기설정참고"/>
      <sheetName val="거래처자료등록"/>
      <sheetName val="단가목¾"/>
      <sheetName val="직원_x0000__x0000_讀ɷ"/>
      <sheetName val="직원_x0000__x0000_讀ɱ"/>
      <sheetName val="기술자관련_x0000__x0000_"/>
      <sheetName val="직원뺱oㄈ┄"/>
      <sheetName val="직원뺱oⒼ"/>
      <sheetName val="[수목일위.XLS]el\설계서刀_x0010__x0000__x0000__x0000__x0000__x0000__x0001_Ԁ"/>
      <sheetName val="조׎_x0000_缀"/>
      <sheetName val="조勬_x0010__x0000_"/>
      <sheetName val="[수목일위.XLS]el\설계서\수목일위_x0000__x0000_Ƚ_x0000_"/>
      <sheetName val="원보"/>
      <sheetName val="제원"/>
      <sheetName val="재"/>
      <sheetName val="간재"/>
      <sheetName val="노집"/>
      <sheetName val="노공"/>
      <sheetName val="간노비"/>
      <sheetName val="VXXX"/>
      <sheetName val="진짜내역"/>
      <sheetName val="공량집"/>
      <sheetName val="배부율"/>
      <sheetName val="완성1"/>
      <sheetName val="완성2"/>
      <sheetName val="산재비율"/>
      <sheetName val="안전비율"/>
      <sheetName val="일반비율"/>
      <sheetName val="공량"/>
      <sheetName val="전시원"/>
      <sheetName val="전시내"/>
      <sheetName val="표"/>
      <sheetName val="목"/>
      <sheetName val="일"/>
      <sheetName val="일집표"/>
      <sheetName val="일위표"/>
      <sheetName val="수표"/>
      <sheetName val="내역서(내부)"/>
      <sheetName val="총경기장별내역서(10-11)"/>
      <sheetName val="경기장별내역서(12-107)"/>
      <sheetName val="사당"/>
      <sheetName val="물가"/>
      <sheetName val="원가 (2)"/>
      <sheetName val="백암비스타내역"/>
      <sheetName val="토목공사일반"/>
      <sheetName val="계양가시설"/>
      <sheetName val="일위대가(4층원격)"/>
      <sheetName val="기초내역서"/>
      <sheetName val="대가목록표"/>
      <sheetName val="설계서(표지)"/>
      <sheetName val="추가대화"/>
      <sheetName val="부재리스트"/>
      <sheetName val="내역서(설비+소방)"/>
      <sheetName val="첨부1"/>
      <sheetName val="감가상각"/>
      <sheetName val="자재단가리스트"/>
      <sheetName val="사급자재(1단계)"/>
      <sheetName val="자  재"/>
      <sheetName val="건축외주"/>
      <sheetName val="원가계산서 "/>
      <sheetName val="대상공사(조달청)"/>
      <sheetName val="자료(통합)"/>
      <sheetName val="TANK견적대지"/>
      <sheetName val="공사예산하조서(O.K)"/>
      <sheetName val="설계명세서 (장비)"/>
      <sheetName val="시설장비부하계산서"/>
      <sheetName val="CT "/>
      <sheetName val="별표"/>
      <sheetName val="KIM"/>
      <sheetName val="인테리어내역"/>
      <sheetName val="내역서총집계표"/>
      <sheetName val="NEGO"/>
      <sheetName val="BCK3672"/>
      <sheetName val="홍보비디오"/>
      <sheetName val=" HIT-&gt;HMC 견적(3900)"/>
      <sheetName val="2F 회의실견적(5_14 일대)"/>
      <sheetName val="工완성공사율"/>
      <sheetName val="2006년일위대가"/>
      <sheetName val="104동"/>
      <sheetName val="20관리비율"/>
      <sheetName val="단가기준"/>
      <sheetName val="내역서적용수량"/>
      <sheetName val="건축공사 분괴표원본데이터(공통+건축)"/>
      <sheetName val="구천"/>
      <sheetName val="제품별단가"/>
      <sheetName val="제품별절단길이-0628"/>
      <sheetName val="동수"/>
      <sheetName val="주소"/>
      <sheetName val="원가_(2)"/>
      <sheetName val="평내중"/>
      <sheetName val="외삼초"/>
      <sheetName val="서울대규장각(가시설흙막이)"/>
      <sheetName val="일위목록-기"/>
      <sheetName val="2003 일위대가"/>
      <sheetName val="직접수량"/>
      <sheetName val="전체도급"/>
      <sheetName val="사업부배부A"/>
      <sheetName val="건축내역(진해석동)"/>
      <sheetName val="누계12"/>
      <sheetName val="도급견적가"/>
      <sheetName val="설계명세서(a"/>
      <sheetName val="말뚝물량"/>
      <sheetName val="단가 "/>
      <sheetName val="급수 (LPM)"/>
      <sheetName val="국별인원"/>
      <sheetName val="CP-E2 (품셈표)"/>
      <sheetName val="공통가설공사"/>
      <sheetName val="MIJIBI"/>
      <sheetName val="재공품기초자료"/>
      <sheetName val="구조대가"/>
      <sheetName val="포설대가1"/>
      <sheetName val="부대대가"/>
      <sheetName val="중강당 내역"/>
      <sheetName val="일용직내역"/>
      <sheetName val="합천내역"/>
      <sheetName val="工관리비율"/>
      <sheetName val="공통(Ȳ_x0000__xd800_䧶_x0000__x0000_"/>
      <sheetName val="주식"/>
      <sheetName val="기존단가 (2)"/>
      <sheetName val="6.일위목록"/>
      <sheetName val="비교1"/>
      <sheetName val="TRU"/>
      <sheetName val="내   역"/>
      <sheetName val="기본자료"/>
      <sheetName val="외주비"/>
      <sheetName val="소각장스케줄"/>
      <sheetName val="fursys"/>
      <sheetName val="동원인원"/>
      <sheetName val="신규DEP"/>
      <sheetName val="가로등내역서"/>
      <sheetName val="전기변내역"/>
      <sheetName val="공통(Ȳ"/>
      <sheetName val="SW개발대상목록(기능점수)"/>
      <sheetName val="지하"/>
      <sheetName val="1000 DB구축 부표"/>
      <sheetName val="98NS-N"/>
      <sheetName val="공수"/>
      <sheetName val="건축설계 대가요율"/>
      <sheetName val="기초일위대가"/>
      <sheetName val="CODE(2)"/>
      <sheetName val="원가+내역"/>
      <sheetName val="일반공사"/>
      <sheetName val="03전반노무비"/>
      <sheetName val="도봉2지구"/>
      <sheetName val="일위(설)"/>
      <sheetName val="출자한도"/>
      <sheetName val="5사남"/>
      <sheetName val="RE9604"/>
      <sheetName val="대비2"/>
      <sheetName val="분양가"/>
      <sheetName val="부대대비"/>
      <sheetName val="냉연집계"/>
      <sheetName val="업체별기성내역"/>
      <sheetName val="¿øº¸"/>
      <sheetName val="Á¦¿ø"/>
      <sheetName val="ÀçÁý"/>
      <sheetName val="Àç"/>
      <sheetName val="°£Àç"/>
      <sheetName val="³ëÁý"/>
      <sheetName val="Á÷³ë"/>
      <sheetName val="³ë°ø"/>
      <sheetName val="ÀÓÀ²"/>
      <sheetName val="°£³ëºñ"/>
      <sheetName val="°æ»ê"/>
      <sheetName val="ÁøÂ¥³»¿ª"/>
      <sheetName val="´Ü°¡"/>
      <sheetName val="ÃÑ°ý"/>
      <sheetName val="Áý°è"/>
      <sheetName val="³»¿ª"/>
      <sheetName val="°ø·®Áý"/>
      <sheetName val="¹èºÎÀ²"/>
      <sheetName val="¿Ï¼º1"/>
      <sheetName val="¿Ï¼º2"/>
      <sheetName val="»êÀçºñÀ²"/>
      <sheetName val="¾ÈÀüºñÀ²"/>
      <sheetName val="ÀÏ¹ÝºñÀ²"/>
      <sheetName val="°ø·®"/>
      <sheetName val="Àü½Ã¿ø"/>
      <sheetName val="Àü½Ã³»"/>
      <sheetName val="Ç¥"/>
      <sheetName val="¸ñ"/>
      <sheetName val="¼³"/>
      <sheetName val="ÀÏ"/>
      <sheetName val="ÀÏÁýÇ¥"/>
      <sheetName val="ÀÏÀ§Ç¥"/>
      <sheetName val="¼öÇ¥"/>
      <sheetName val="¿ø°¡"/>
      <sheetName val="Áý°èÇ¥"/>
      <sheetName val="³»¿ª¼­(³»ºÎ)"/>
      <sheetName val="³»¿ª¼­"/>
      <sheetName val="´Ü°¡»êÃâ¼­"/>
      <sheetName val="Áß±â»ç¿ë·á"/>
      <sheetName val="Àç·á´Ü°¡"/>
      <sheetName val="³ëÀÓ´Ü°¡"/>
      <sheetName val="ÃÑ°æ±âÀåº°³»¿ª¼­(10-11)"/>
      <sheetName val="°æ±âÀåº°³»¿ª¼­(12-107)"/>
      <sheetName val="1Â÷ ³»¿ª¼­"/>
      <sheetName val="ÀÏÀ§´ë°¡¸ñ·Ï"/>
      <sheetName val="ÇÑ°­¿î¹Ýºñ"/>
      <sheetName val="°øÅë(20-91)"/>
      <sheetName val="»ç´ç"/>
      <sheetName val="À»"/>
      <sheetName val="ÀÔÂû¾È"/>
      <sheetName val="¹é¾Ïºñ½ºÅ¸³»¿ª"/>
      <sheetName val="98Áö±Þ°èÈ¹"/>
      <sheetName val="¿ø°¡ (2)"/>
      <sheetName val="¹°°¡"/>
      <sheetName val="Á÷Àç"/>
      <sheetName val="6PILE  (µ¹Ãâ)"/>
      <sheetName val="ÀÏÀ§´ë°¡(4Ãþ¿ø°Ý)"/>
      <sheetName val="Â÷¾×º¸Áõ"/>
      <sheetName val="Ã¶°Å»êÃâ±Ù°Å"/>
      <sheetName val="ºÎ´ë°ø"/>
      <sheetName val="Æ÷Àå°ø"/>
      <sheetName val="Åä°ø"/>
      <sheetName val="°ßÀû¼­"/>
      <sheetName val="JòÁî§4"/>
      <sheetName val="±âÃÊ³»¿ª¼­"/>
      <sheetName val="¼ö·®»êÃâ"/>
      <sheetName val="´ë°¡¸ñ·ÏÇ¥"/>
      <sheetName val="ÇöÀå"/>
      <sheetName val="2°ø±¸»êÃâ³»¿ª"/>
      <sheetName val="³»¿ª¼­2¾È"/>
      <sheetName val="Ç°¼ÀTABLE"/>
      <sheetName val="Åä¸ñ°ø»çÀÏ¹Ý"/>
      <sheetName val="Ãß°¡´ëÈ­"/>
      <sheetName val="¼³°è¼­(Ç¥Áö)"/>
      <sheetName val="°ø»çÇöÈ²"/>
      <sheetName val="´Ü°¡Á¶»ç"/>
      <sheetName val="±Ý¾×³»¿ª¼­"/>
      <sheetName val="¼Ò¹æ»çÇ×"/>
      <sheetName val="±³Åë´ëÃ¥³»¿ª"/>
      <sheetName val="»êÃâ±Ù°Å"/>
      <sheetName val="ÀÚÀç´Ü°¡¸®½ºÆ®"/>
      <sheetName val="ÆÐ³Î"/>
      <sheetName val="°è¾ç°¡½Ã¼³"/>
      <sheetName val="³ë¹«"/>
      <sheetName val="°ø»ç°³¿ä"/>
      <sheetName val="½ÇÇà³»¿ª"/>
      <sheetName val="NìüëÒ-òÅ"/>
      <sheetName val="Æò°¡µ¥ÀÌÅÍ"/>
      <sheetName val="µµ±ÞFORM"/>
      <sheetName val="¾ÆÆÄÆ® ³»¿ª"/>
      <sheetName val="ÃÊ±âÈ­¸é"/>
      <sheetName val="°ü±ÞÀÚÀç"/>
      <sheetName val="TANK°ßÀû´ëÁö"/>
      <sheetName val="ÀÎ°Ç-ÃøÁ¤"/>
      <sheetName val="´ë»ó°ø»ç(Á¶´ÞÃ»)"/>
      <sheetName val="ÀÚ·á(ÅëÇÕ)"/>
      <sheetName val="ÀÏÀ§"/>
      <sheetName val="°ø»ç¿¹»êÇÏÁ¶¼­(O.K)"/>
      <sheetName val="³ë¹«ºñ"/>
      <sheetName val="±â°è°æºñ(½Ã°£´ç)"/>
      <sheetName val="·¥¸Ó"/>
      <sheetName val="ÆÄÀÏÀÇÀÌ¿ë"/>
      <sheetName val="¼³°è¸í¼¼¼­ (Àåºñ)"/>
      <sheetName val="±âº»ÀÏÀ§"/>
      <sheetName val="³»¿ª¼­(¼³ºñ+¼Ò¹æ)"/>
      <sheetName val="ÀüÃ¼"/>
      <sheetName val="°ñÁ¶½ÃÇà"/>
      <sheetName val="Ã·ºÎ1"/>
      <sheetName val="ºÎÀç¸®½ºÆ®"/>
      <sheetName val="º°Ç¥"/>
      <sheetName val="¼³°è³»¿ª¼­"/>
      <sheetName val="2°ø±¸ÇÏµµ±Þ³»¿ª¼­"/>
      <sheetName val="°ÇÃà¿ø°¡"/>
      <sheetName val="³»¿ª¼­ÃÑÁý°èÇ¥"/>
      <sheetName val="ÀÎÅ×¸®¾î³»¿ª"/>
      <sheetName val="ÇöÀå°æºñ"/>
      <sheetName val="Áß±âÁ¶Á¾»ç ´ÜÀ§´Ü°¡"/>
      <sheetName val="¿äÀ²"/>
      <sheetName val="2000.11¿ù¼³°è³»¿ª"/>
      <sheetName val="ÀÚ  Àç"/>
      <sheetName val="°ÇÃà¿ÜÁÖ"/>
      <sheetName val="½Ã¼³ÀåºñºÎÇÏ°è»ê¼­"/>
      <sheetName val="°¨°¡»ó°¢"/>
      <sheetName val="Åä»ç(PE)"/>
      <sheetName val="³¯°³º®"/>
      <sheetName val="60명당사(총괄)"/>
      <sheetName val="구간별현황"/>
      <sheetName val="기성청구서"/>
      <sheetName val="AIR SHOWER(3인용)"/>
      <sheetName val="PSCbeam설계"/>
      <sheetName val="업무"/>
      <sheetName val="호표"/>
      <sheetName val="대표자"/>
      <sheetName val="1456"/>
      <sheetName val="단가_(2)"/>
      <sheetName val="자__재"/>
      <sheetName val="CT_"/>
      <sheetName val="공사예산하조서(O_K)"/>
      <sheetName val="설계명세서_(장비)"/>
      <sheetName val="_HIT-&gt;HMC_견적(3900)"/>
      <sheetName val="2F_회의실견적(5_14_일대)"/>
      <sheetName val="원가계산서_"/>
      <sheetName val="단가_"/>
      <sheetName val="수목데이타_"/>
      <sheetName val="1_설계기준"/>
      <sheetName val="급수_(LPM)"/>
      <sheetName val="일위대가표(유단가)"/>
      <sheetName val="감리원배치기준"/>
      <sheetName val="책임감리공제요율"/>
      <sheetName val="등급별 배치기준"/>
      <sheetName val="분전함신설"/>
      <sheetName val="총차분(토목)"/>
      <sheetName val="간접비계산"/>
      <sheetName val="입력데이타"/>
      <sheetName val="대가단최종"/>
      <sheetName val="단가산출목록표"/>
      <sheetName val="토목공사"/>
      <sheetName val="정산서 "/>
      <sheetName val="지질조사분석"/>
      <sheetName val="1회 기성내역서"/>
      <sheetName val="범례표"/>
      <sheetName val="산식3"/>
      <sheetName val="data table"/>
      <sheetName val="열린교실"/>
      <sheetName val="실행보고서갑지"/>
      <sheetName val="공통(Ȳ?_xd800_䧶??"/>
      <sheetName val="BOX전기내역"/>
      <sheetName val="집수정단위수량 "/>
      <sheetName val="수금예정"/>
      <sheetName val="database"/>
      <sheetName val="적용대가"/>
      <sheetName val="지수내역"/>
      <sheetName val="노(97.1,97.9,98.1)"/>
      <sheetName val="조경적용"/>
      <sheetName val="조경내역"/>
      <sheetName val="기계적용"/>
      <sheetName val="계장적용 "/>
      <sheetName val="계장내역"/>
      <sheetName val="산출기준자료"/>
      <sheetName val="02하반기노임"/>
      <sheetName val="변수"/>
      <sheetName val="유지관리비등"/>
      <sheetName val="Sens&amp;Anal"/>
      <sheetName val="IS&lt;양식27&gt;"/>
      <sheetName val="총투자비산정"/>
      <sheetName val="A 견적"/>
      <sheetName val="공비대비"/>
      <sheetName val="기본자료입력"/>
      <sheetName val="특수선일위대가"/>
      <sheetName val="1TYPE"/>
      <sheetName val="원가_(2)1"/>
      <sheetName val="단가_(2)1"/>
      <sheetName val="자__재1"/>
      <sheetName val="COS_x0010_"/>
      <sheetName val="[수목일위.XLS]el\설계서\수목일위.X刀_x0010_"/>
      <sheetName val="약품橠ʬ"/>
      <sheetName val="좌측舘1헾"/>
      <sheetName val="[수목일위.XLS]el\설계서_x0000__x0000_Ə_x0000_⯀䘟Ə_x0000_Ā"/>
      <sheetName val="[수목일위.XLS]el\설계서_x0000__x0000_Ʈ_x0000_Ⳡ⁾Ʈ_x0000_Ā"/>
      <sheetName val="측량노임단가"/>
      <sheetName val="현장관萹ó"/>
      <sheetName val="현장관ﾈȯ"/>
      <sheetName val="현장관≬ʧ"/>
      <sheetName val="8설萹ó"/>
      <sheetName val="방堸"/>
      <sheetName val="방䡲"/>
      <sheetName val="횡䤊⾃_x0005_"/>
      <sheetName val="횡헾」_x0005_"/>
      <sheetName val="DATA_x0010_"/>
      <sheetName val="[수목일위.XLS]el\설계서_x0000__x0000_Ā_x0000__x0005__x0000_翸_x0000_戰"/>
      <sheetName val="[수목일위.XLS][수목일위.XLS]______XLS_2"/>
      <sheetName val="[수목일위.XLS][수목일위.XLS_x0000_]______XL_2"/>
      <sheetName val="[수목일위.XLS]el\설계서\_x0000__x0000_Ԁ_x0000_뀀ﺋ_x0001_"/>
      <sheetName val="[수목일위.XLS]el\설계서\_x0003__x0000__xde08_N벝ÃꟐắ"/>
      <sheetName val="장비사용료"/>
      <sheetName val="[수목일위.XLS]el\설계_x0000__x0000__x0000__x0000_耀ﴮ㇅_x0002__x0000_"/>
      <sheetName val="[수목일위.XLS_x0000_]el\설계밃쀀凔-_x0000__x0000__x0000_栀坟"/>
      <sheetName val="[수목일위.XLS_x0000_]el\설계밃ꠇ)_x0000__x0000__x0000_頀圳"/>
      <sheetName val="[수목일위.XLS_x0000_]el\설계밃챆._x0000__x0000__x0000_頀圳"/>
      <sheetName val="[수목일위.XLS_x0000_]el\설계밃梄0_x0000__x0000__x0000_栀坟"/>
      <sheetName val="[수목일위.XLS_x0000_]el\설계밃耀鶮)_x0000__x0000__x0000_栀坟"/>
      <sheetName val="[수목일위.XLS]el\설계　ᓡ_x0000__x0000_Ā巡Ŀ_x0000__x0000__x0000_"/>
      <sheetName val="계DATA"/>
      <sheetName val="실DATA "/>
      <sheetName val="[수목일위.XLS]el\설계서_x0000__x0000__x0000__x0000__x0000__x0000_Ā_x0000_왠"/>
      <sheetName val="[수목일위.XLS]el\설계서_x0000__x0000__x0000__x0000__x0000__x0000_Ā_x0000_⊰"/>
      <sheetName val="[수목일위.XLS]el\설계서_x0000__x0000__x0000__x0000__x0000__x0000_Ā_x0000_塀"/>
      <sheetName val="[수목일위_XLS][수목일위_XLS]el________4"/>
      <sheetName val="[수목일위_XLS][수목일위_XLS]el________5"/>
      <sheetName val="[수목일위_XLS][수목일위_XLS]el________2"/>
      <sheetName val="[수목일위_XLS][수목일위_XLS]el________3"/>
      <sheetName val="[수목일위_XLS][수목일위_XLS]el________8"/>
      <sheetName val="[수목일위_XLS][수목일위_XLS]el________9"/>
      <sheetName val="[수목일위_XLS][수목일위_XLS]el________6"/>
      <sheetName val="[수목일위_XLS][수목일위_XLS]el________7"/>
      <sheetName val="[수목일위_XLS][수목일위_XLS]el_______26"/>
      <sheetName val="[수목일위_XLS][수목일위_XLS]el_______27"/>
      <sheetName val="[수목일위_XLS][수목일위_XLS]el_______10"/>
      <sheetName val="[수목일위_XLS][수목일위_XLS]el_______11"/>
      <sheetName val="[수목일위_XLS][수목일위_XLS]el_______12"/>
      <sheetName val="[수목일위_XLS][수목일위_XLS]el_______13"/>
      <sheetName val="[수목일위_XLS][수목일위_XLS]el_______14"/>
      <sheetName val="[수목일위_XLS][수목일위_XLS]el_______15"/>
      <sheetName val="[수목일위_XLS][수목일위_XLS]el_______16"/>
      <sheetName val="[수목일위_XLS][수목일위_XLS]el_______17"/>
      <sheetName val="[수목일위_XLS][수목일위_XLS]el_______22"/>
      <sheetName val="[수목일위_XLS][수목일위_XLS]el_______23"/>
      <sheetName val="[수목일위_XLS][수목일위_XLS]el_______18"/>
      <sheetName val="[수목일위_XLS][수목일위_XLS]el_______19"/>
      <sheetName val="[수목일위_XLS][수목일위_XLS]el_______20"/>
      <sheetName val="[수목일위_XLS][수목일위_XLS]el_______21"/>
      <sheetName val="[수목일위_XLS][수목일위_XLS]el_______24"/>
      <sheetName val="[수목일위_XLS][수목일위_XLS]el_______25"/>
      <sheetName val="[수목일위.XLS]el\설계서\_x0000__x0000__x0005__x0000_㇐ʃ_x0000_"/>
      <sheetName val="[수목일위.XLS]el\설계_x0000__x0000_Ԁ_x0000_䀀㏮_x0003__x0000__x0000__x0000_"/>
      <sheetName val="[수목일위.XLS]el\설계_x0000__x0000_Ԁ_x0000_䀀ㆭ_x0005__x0000__x0000__x0000_"/>
      <sheetName val="[수목일위.XLS]el\설계서\؀_x0001__x0000__x0000__x0000_뤁Փ_x0000_"/>
      <sheetName val="자재 집계_x0000_"/>
      <sheetName val="상호참고"/>
      <sheetName val="현장"/>
      <sheetName val="날개벽(䟣⾄"/>
      <sheetName val="조도계산서_(도서)"/>
      <sheetName val="규격_단가표"/>
      <sheetName val="3련_BOX"/>
      <sheetName val="세부窨竬"/>
      <sheetName val="날개벽(시점좌"/>
      <sheetName val="날개벽(시점좌僀"/>
      <sheetName val="상호참고헾"/>
      <sheetName val="원가계헾】"/>
      <sheetName val="관련자료詈"/>
      <sheetName val="G_R300경׃"/>
      <sheetName val="원가계산서墠壬"/>
      <sheetName val="공사별_가중치_산출근거(토존❒"/>
      <sheetName val="철근량산정및헾】"/>
      <sheetName val="철근량산정및"/>
      <sheetName val="철근량산정및竈笌헾"/>
      <sheetName val="철근량산정및窨竬헾"/>
      <sheetName val="TYPE-B_평균H"/>
      <sheetName val="일위稀⩿"/>
      <sheetName val="[수목일위_XLS]el\설계서\수목일위_XLS]데이타"/>
      <sheetName val="[수목일위_XLS]el\설계서\수목일위_XLS"/>
      <sheetName val="[수목일위_XLS]el\설계서\수목일위_XLS]데이타1"/>
      <sheetName val="[수목일위_XLS]el\설계서\수목일위_XLS1"/>
      <sheetName val="[수목일위_XLS]el\설계서\수목일위_XLS]데이타11"/>
      <sheetName val="[수목일위_XLS]el\설계서\수목일︀ᇕ԰缀Ȁ"/>
      <sheetName val="[수목일위_XLS]el\설계서\수목일︀ᇕ԰缀焀"/>
      <sheetName val="[수목일위_XLS]el\설계서\수목일︀ᇕ԰缀Ԁ"/>
      <sheetName val="총_원가계산"/>
      <sheetName val="1_2_동력(철ᰀ፜"/>
      <sheetName val="14_TV공"/>
      <sheetName val="[수목일위.XLS]el\설계서\_x0000__x0000__x0005__x0000_浽ɂ_x0000_"/>
      <sheetName val="6.¼_x0000_"/>
      <sheetName val="2)관저ᒂ"/>
      <sheetName val="주공_x0005__x0000_"/>
      <sheetName val="AL공_xd800_ⲃᰀⲄ"/>
      <sheetName val="위치조ԯ"/>
      <sheetName val="AL공渀乷԰_x0000_"/>
      <sheetName val="주공舸8헾"/>
      <sheetName val="변경-԰"/>
      <sheetName val="[수목일위.XLS]el\설계_x0000__x0000__x0000__x0001_Ԁ_x0000_ꔀ_x0000_退珧"/>
      <sheetName val="[수목일위.XLS]el\설계서\수ၒ_x0000__x0000__x0000__x0000__x0000_Ā"/>
      <sheetName val="L형현황"/>
      <sheetName val="계좌번호"/>
      <sheetName val="[수목일위.XLS][수목일위.XLS]el___서_수_10"/>
      <sheetName val="[수목일위.XLS][수목일위.XLS]el___서_수_11"/>
      <sheetName val="[수목일위.XLS][수목일위.XLS]el___서_수목_8"/>
      <sheetName val="[수목일위.XLS][수목일위.XLS]el___서_수목_9"/>
      <sheetName val="[수목일위.XLS][수목일위.XLS]el__계___목_2"/>
      <sheetName val="[수목일위.XLS][수목일위.XLS]el__계___목_3"/>
      <sheetName val="★도급내᠀"/>
      <sheetName val="T﹀ᇕ԰"/>
      <sheetName val="T︀ᇕ԰"/>
      <sheetName val="[수목일위.XLS][수목일위.XLS]el______954"/>
      <sheetName val="[수목일위.XLS][수목일위.XLS]el______955"/>
      <sheetName val="[수목일위.XLS][수목일위.XLS]el______947"/>
      <sheetName val="[수목일위.XLS][수목일위.XLS]el______948"/>
      <sheetName val="[수목일위.XLS][수목일위.XLS]el______938"/>
      <sheetName val="[수목일위.XLS][수목일위.XLS]el______939"/>
      <sheetName val="[수목일위.XLS][수목일위.XLS]el______940"/>
      <sheetName val="[수목일위.XLS][수목일위.XLS]el______941"/>
      <sheetName val="[수목일위.XLS][수목일위.XLS]el______934"/>
      <sheetName val="[수목일위.XLS][수목일위.XLS]el______935"/>
      <sheetName val="[수목일위.XLS][수목일위.XLS]el______936"/>
      <sheetName val="[수목일위.XLS][수목일위.XLS]el______937"/>
      <sheetName val="[수목일위.XLS][수목일위.XLS]el______943"/>
      <sheetName val="[수목일위.XLS][수목일위.XLS]el______944"/>
      <sheetName val="[수목일위.XLS][수목일위.XLS]el______942"/>
      <sheetName val="[수목일위.XLS][수목일위.XLS]el______945"/>
      <sheetName val="[수목일위.XLS][수목일위.XLS]el______946"/>
      <sheetName val="[수목일위.XLS][수목일위.XLS]el______949"/>
      <sheetName val="[수목일위.XLS][수목일위.XLS]el______950"/>
      <sheetName val="[수목일위.XLS][수목일위.XLS]el______951"/>
      <sheetName val="[수목일위.XLS][수목일위.XLS]el______952"/>
      <sheetName val="[수목일위.XLS][수목일위.XLS]el______953"/>
      <sheetName val="[수목일위.XLS][수목일위.XLS]el______956"/>
      <sheetName val="[수목일위.XLS][수목일위.XLS]el______957"/>
      <sheetName val="[수목일위.XLS][수목일위.XLS]el______958"/>
      <sheetName val="[수목일위.XLS][수목일위.XLS]el______959"/>
      <sheetName val="[수목일위.XLS][수목일위.XLS]el______960"/>
      <sheetName val="[수목일위.XLS][수목일위.XLS]el______961"/>
      <sheetName val="[수목일위.XLS][수목일위.XLS]el______965"/>
      <sheetName val="[수목일위.XLS][수목일위.XLS]el______966"/>
      <sheetName val="[수목일위.XLS][수목일위.XLS]el______962"/>
      <sheetName val="[수목일위.XLS][수목일위.XLS]el______963"/>
      <sheetName val="[수목일위.XLS][수목일위.XLS]el______964"/>
      <sheetName val="[수목일위.XLS][수목일위.XLS]el______971"/>
      <sheetName val="[수목일위.XLS][수목일위.XLS]el______972"/>
      <sheetName val="[수목일위.XLS][수목일위.XLS]el______967"/>
      <sheetName val="[수목일위.XLS][수목일위.XLS]el______968"/>
      <sheetName val="[수목일위.XLS][수목일위.XLS]el______969"/>
      <sheetName val="[수목일위.XLS][수목일위.XLS]el______970"/>
      <sheetName val="[수목일위.XLS][수목일위.XLS]el______977"/>
      <sheetName val="[수목일위.XLS][수목일위.XLS]el______978"/>
      <sheetName val="[수목일위.XLS][수목일위.XLS]el______973"/>
      <sheetName val="[수목일위.XLS][수목일위.XLS]el______974"/>
      <sheetName val="[수목일위.XLS][수목일위.XLS]el______975"/>
      <sheetName val="[수목일위.XLS][수목일위.XLS]el______976"/>
      <sheetName val="[수목일위.XLS][수목일위.XLS]el______979"/>
      <sheetName val="[수목일위.XLS][수목일위.XLS]el______980"/>
      <sheetName val="[수목일위.XLS][수목일위.XLS]el______981"/>
      <sheetName val="[수목일위.XLS][수목일위.XLS]el______982"/>
      <sheetName val="[수목일위.XLS][수목일위.XLS]el______983"/>
      <sheetName val="[수목일위.XLS][수목일위.XLS]el______984"/>
      <sheetName val="[수목일위.XLS][수목일위.XLS]el______985"/>
      <sheetName val="[수목일위.XLS][수목일위.XLS]el______986"/>
      <sheetName val="[수목일위.XLS][수목일위.XLS]el______987"/>
      <sheetName val="[수목일위.XLS][수목일위.XLS]el______988"/>
      <sheetName val="[수목일위.XLS][수목일위.XLS]el______989"/>
      <sheetName val="[수목일위.XLS][수목일위.XLS]el______990"/>
      <sheetName val="[수목일위.XLS][수목일위.XLS]el______991"/>
      <sheetName val="[수목일위.XLS][수목일위.XLS]el______992"/>
      <sheetName val="[수목일위.XLS][수목일위.XLS]el______993"/>
      <sheetName val="[수목일위.XLS][수목일위.XLS]el______994"/>
      <sheetName val="상부공철근집_x0000__x0000_Ƀꙭġ"/>
      <sheetName val="[수목일위.XLS][수목일위.XLS]el\설계서\수ˇÊ"/>
      <sheetName val="[수목일위.XLS][수목일위.XLS]el\설계서\수ﳀỆ_x0000_"/>
      <sheetName val="[수목일위.XLS_x0000_][수목일위.XLS_x0000_]el______6"/>
      <sheetName val="[수목일위.XLS_x0000_][수목일위.XLS_x0000_]el______7"/>
      <sheetName val="[수목일위.XLS][수목일위.XLS]el______997"/>
      <sheetName val="[수목일위.XLS][수목일위.XLS]el______998"/>
      <sheetName val="[수목일위.XLS][수목일위.XLS_x0000_]el__계서_수_2"/>
      <sheetName val="[수목일위.XLS][수목일위.XLS_x0000_]el__계서_수_3"/>
      <sheetName val="[수목일위.XLS]el\설계서\수ː৸Ắ_x0000_"/>
      <sheetName val="[수목일위.XLS][수목일위.XLS]el______995"/>
      <sheetName val="[수목일위.XLS][수목일위.XLS]el______996"/>
      <sheetName val="[수목일위.XLS][수목일위.XLS]el_____1003"/>
      <sheetName val="[수목일위.XLS][수목일위.XLS]el_____1004"/>
      <sheetName val="[수목일위.XLS][수목일위.XLS]el______999"/>
      <sheetName val="[수목일위.XLS][수목일위.XLS]el_____1000"/>
      <sheetName val="[수목일위.XLS][수목일위.XLS]el_____1001"/>
      <sheetName val="[수목일위.XLS][수목일위.XLS]el_____1002"/>
      <sheetName val="경율산정._x0005_"/>
      <sheetName val="E.P.T수량ვ"/>
      <sheetName val="약품׃⾛"/>
      <sheetName val="약품_x0010__x0000_"/>
      <sheetName val="[수목일위.XLS]el\설계서\수목일위踂퀾砀쏁1_x0000__x0000__x0000_"/>
      <sheetName val="[수목일위.XLS]el\설계서\수목일위_x0000_Ḁ퀀踂퀾렀藷"/>
      <sheetName val="강북라우터"/>
      <sheetName val="계 (4)"/>
      <sheetName val="Sheet4_x0000__x0000__x0000__x0000__x0000__x0000__x0000_ [수목일위.X"/>
      <sheetName val="Sheet4_x0000_ [수목일위.XLS]가드레일산근_x0000_耀 [수목일"/>
      <sheetName val="본실행 _x0000_"/>
      <sheetName val="구조 _x0000_"/>
      <sheetName val="배수내 "/>
      <sheetName val="회사기 _x0000_"/>
      <sheetName val="원가계산서 _x0000__x0000_"/>
      <sheetName val="[수목일위.XLS]el\설계서\수목일위_x0000__x0000_ _x0000_"/>
      <sheetName val="우측날개 "/>
      <sheetName val="직원투_x0000__x0000_ "/>
      <sheetName val="주공  _x0000_"/>
      <sheetName val="정화조방_x0000__x0000_ "/>
      <sheetName val="자재 집  "/>
      <sheetName val="_x0000_ _x0000_ "/>
      <sheetName val="1공구_단咀2ꮸ⽇ _x0000_"/>
      <sheetName val="날개벽(䟣⾯ _x0000_"/>
      <sheetName val="날개벽( _x0000__x0000__x0000_"/>
      <sheetName val="상호참고 _x0000_"/>
      <sheetName val="현장 _x0000_"/>
      <sheetName val="날개벽(䟣⾄ _x0000_"/>
      <sheetName val="수 "/>
      <sheetName val="현장관리 "/>
      <sheetName val="[수목일위.XLS][수목일위.XLS]el_설_서__목_2"/>
      <sheetName val="[수목일위.XLS][수목일위.XLS]el_설_서__목_3"/>
      <sheetName val="[수목일위.XLS][수목일위.XLS]el_설계__수_14"/>
      <sheetName val="[수목일위.XLS][수목일위.XLS]el_설계__수_15"/>
      <sheetName val="[수목일위.XLS][수목일위.XLS]el_설계__수목_2"/>
      <sheetName val="[수목일위.XLS][수목일위.XLS]el_설계__수목_3"/>
      <sheetName val="[수목일위.XLS][수목일위.XLS]el_설계__수목_4"/>
      <sheetName val="[수목일위.XLS][수목일위.XLS]el_설계__수목_5"/>
      <sheetName val="[수목일위.XLS][수목일위.XLS]el_설계__수목_6"/>
      <sheetName val="[수목일위.XLS][수목일위.XLS]el_설계__수목_7"/>
      <sheetName val="[수목일위.XLS][수목일위.XLS]el_설계__수목_8"/>
      <sheetName val="[수목일위.XLS][수목일위.XLS]el_설계__수목_9"/>
      <sheetName val="[수목일위.XLS][수목일위.XLS]el_설계__수_10"/>
      <sheetName val="[수목일위.XLS][수목일위.XLS]el_설계__수_11"/>
      <sheetName val="[수목일위.XLS][수목일위.XLS]el_설계__수_12"/>
      <sheetName val="[수목일위.XLS][수목일위.XLS]el_설계__수_13"/>
      <sheetName val="[수목일위.XLS][수목일위.XLS]el_설계__수_16"/>
      <sheetName val="[수목일위.XLS][수목일위.XLS]el_설계__수_17"/>
      <sheetName val="[수목일위.XLS][수목일위.XLS]el_설계__수_20"/>
      <sheetName val="[수목일위.XLS][수목일위.XLS]el_설계__수_21"/>
      <sheetName val="[수목일위.XLS][수목일위.XLS]el_설계__수_18"/>
      <sheetName val="[수목일위.XLS][수목일위.XLS]el_설계__수_19"/>
      <sheetName val="[수목일위.XLS][수목일위.XLS]el_설계__수_26"/>
      <sheetName val="[수목일위.XLS][수목일위.XLS]el_설계__수_27"/>
      <sheetName val="[수목일위.XLS][수목일위.XLS]el_설계__수_22"/>
      <sheetName val="[수목일위.XLS][수목일위.XLS]el_설계__수_23"/>
      <sheetName val="[수목일위.XLS][수목일위.XLS]el_설계__수_24"/>
      <sheetName val="[수목일위.XLS][수목일위.XLS]el_설계__수_25"/>
      <sheetName val="el\설계서\수목일위"/>
      <sheetName val="[수목일위.XLS][수목일위.XLS]el_설계__수_28"/>
      <sheetName val="[수목일위.XLS][수목일위.XLS]el_설계__수_29"/>
      <sheetName val="[수목일위.XLS][수목일위.XLS]el_설계__수_34"/>
      <sheetName val="[수목일위.XLS][수목일위.XLS]el_설계__수_35"/>
      <sheetName val="[수목일위.XLS][수목일위.XLS]el_설계__수_30"/>
      <sheetName val="[수목일위.XLS][수목일위.XLS]el_설계__수_31"/>
      <sheetName val="[수목일위.XLS][수목일위.XLS]el_설계__수_32"/>
      <sheetName val="[수목일위.XLS][수목일위.XLS]el_설계__수_33"/>
      <sheetName val="[수목일위.XLS][수목일위.XLS]el_____1005"/>
      <sheetName val="[수목일위.XLS][수목일위.XLS]el_____1006"/>
      <sheetName val="[수목일위.XLS][수목일위.XLS]el_____1007"/>
      <sheetName val="[수목일위.XLS][수목일위.XLS]el_____1008"/>
      <sheetName val="[수목일위.XLS]el\설계서_x0000_ꃶ_x0000__x0000_Ā䇎Í_x0000_毐"/>
      <sheetName val="건축내역(목련)"/>
      <sheetName val="건축내역(한솔)"/>
      <sheetName val="pier(瓔槳t"/>
      <sheetName val="[수목일위.XLS]el\설계서\수목일_x0000__x0000_Ԁ_x0000_怀"/>
      <sheetName val="[수목일위.XLS]el\설계서\수목일_x0000__x0000_Ԁ_x0000_ "/>
      <sheetName val="[수목일위.XLS]el\설계서\수목일怀Ɛ뀀"/>
      <sheetName val="양재 시민의 숲"/>
      <sheetName val="STBOX"/>
      <sheetName val="투자_x0000_"/>
      <sheetName val="[수목일위.XLS][수목일위.XLS]el_____1009"/>
      <sheetName val="[수목일위.XLS][수목일위.XLS]el_____1010"/>
    </sheetNames>
    <sheetDataSet>
      <sheetData sheetId="0" refreshError="1">
        <row r="2">
          <cell r="E2">
            <v>23200</v>
          </cell>
        </row>
        <row r="46">
          <cell r="E46">
            <v>16300</v>
          </cell>
        </row>
        <row r="99">
          <cell r="E99">
            <v>35900</v>
          </cell>
        </row>
        <row r="104">
          <cell r="E104">
            <v>114000</v>
          </cell>
        </row>
      </sheetData>
      <sheetData sheetId="1" refreshError="1"/>
      <sheetData sheetId="2" refreshError="1"/>
      <sheetData sheetId="3" refreshError="1"/>
      <sheetData sheetId="4" refreshError="1"/>
      <sheetData sheetId="5" refreshError="1"/>
      <sheetData sheetId="6" refreshError="1"/>
      <sheetData sheetId="7">
        <row r="2">
          <cell r="E2">
            <v>23200</v>
          </cell>
        </row>
      </sheetData>
      <sheetData sheetId="8">
        <row r="2">
          <cell r="E2">
            <v>23200</v>
          </cell>
        </row>
      </sheetData>
      <sheetData sheetId="9">
        <row r="2">
          <cell r="E2">
            <v>23200</v>
          </cell>
        </row>
      </sheetData>
      <sheetData sheetId="10">
        <row r="2">
          <cell r="E2">
            <v>23200</v>
          </cell>
        </row>
      </sheetData>
      <sheetData sheetId="11">
        <row r="2">
          <cell r="E2">
            <v>23200</v>
          </cell>
        </row>
      </sheetData>
      <sheetData sheetId="12">
        <row r="2">
          <cell r="E2">
            <v>23200</v>
          </cell>
        </row>
      </sheetData>
      <sheetData sheetId="13">
        <row r="2">
          <cell r="E2">
            <v>23200</v>
          </cell>
        </row>
      </sheetData>
      <sheetData sheetId="14">
        <row r="2">
          <cell r="E2">
            <v>23200</v>
          </cell>
        </row>
      </sheetData>
      <sheetData sheetId="15">
        <row r="2">
          <cell r="E2">
            <v>23200</v>
          </cell>
        </row>
      </sheetData>
      <sheetData sheetId="16">
        <row r="2">
          <cell r="E2">
            <v>23200</v>
          </cell>
        </row>
      </sheetData>
      <sheetData sheetId="17">
        <row r="2">
          <cell r="E2">
            <v>23200</v>
          </cell>
        </row>
      </sheetData>
      <sheetData sheetId="18">
        <row r="2">
          <cell r="E2">
            <v>23200</v>
          </cell>
        </row>
      </sheetData>
      <sheetData sheetId="19" refreshError="1"/>
      <sheetData sheetId="20" refreshError="1"/>
      <sheetData sheetId="21">
        <row r="5">
          <cell r="B5" t="str">
            <v>백-호</v>
          </cell>
        </row>
      </sheetData>
      <sheetData sheetId="22">
        <row r="2">
          <cell r="E2">
            <v>23200</v>
          </cell>
        </row>
      </sheetData>
      <sheetData sheetId="23">
        <row r="2">
          <cell r="E2">
            <v>23200</v>
          </cell>
        </row>
      </sheetData>
      <sheetData sheetId="24">
        <row r="2">
          <cell r="E2">
            <v>23200</v>
          </cell>
        </row>
      </sheetData>
      <sheetData sheetId="25">
        <row r="2">
          <cell r="E2">
            <v>23200</v>
          </cell>
        </row>
      </sheetData>
      <sheetData sheetId="26">
        <row r="2">
          <cell r="E2">
            <v>23200</v>
          </cell>
        </row>
      </sheetData>
      <sheetData sheetId="27">
        <row r="2">
          <cell r="E2">
            <v>23200</v>
          </cell>
        </row>
      </sheetData>
      <sheetData sheetId="28">
        <row r="2">
          <cell r="E2">
            <v>23200</v>
          </cell>
        </row>
      </sheetData>
      <sheetData sheetId="29">
        <row r="2">
          <cell r="E2">
            <v>23200</v>
          </cell>
        </row>
      </sheetData>
      <sheetData sheetId="30">
        <row r="2">
          <cell r="E2">
            <v>23200</v>
          </cell>
        </row>
      </sheetData>
      <sheetData sheetId="31">
        <row r="2">
          <cell r="E2">
            <v>23200</v>
          </cell>
        </row>
      </sheetData>
      <sheetData sheetId="32">
        <row r="2">
          <cell r="E2">
            <v>23200</v>
          </cell>
        </row>
      </sheetData>
      <sheetData sheetId="33">
        <row r="2">
          <cell r="E2">
            <v>23200</v>
          </cell>
        </row>
      </sheetData>
      <sheetData sheetId="34">
        <row r="2">
          <cell r="E2">
            <v>23200</v>
          </cell>
        </row>
      </sheetData>
      <sheetData sheetId="35">
        <row r="2">
          <cell r="E2">
            <v>23200</v>
          </cell>
        </row>
      </sheetData>
      <sheetData sheetId="36">
        <row r="2">
          <cell r="E2">
            <v>23200</v>
          </cell>
        </row>
      </sheetData>
      <sheetData sheetId="37">
        <row r="2">
          <cell r="E2">
            <v>23200</v>
          </cell>
        </row>
      </sheetData>
      <sheetData sheetId="38">
        <row r="2">
          <cell r="E2">
            <v>23200</v>
          </cell>
        </row>
      </sheetData>
      <sheetData sheetId="39"/>
      <sheetData sheetId="40" refreshError="1"/>
      <sheetData sheetId="41" refreshError="1"/>
      <sheetData sheetId="42" refreshError="1"/>
      <sheetData sheetId="43" refreshError="1"/>
      <sheetData sheetId="44" refreshError="1"/>
      <sheetData sheetId="45" refreshError="1"/>
      <sheetData sheetId="46">
        <row r="2">
          <cell r="E2">
            <v>23200</v>
          </cell>
        </row>
      </sheetData>
      <sheetData sheetId="47">
        <row r="2">
          <cell r="E2">
            <v>23200</v>
          </cell>
        </row>
      </sheetData>
      <sheetData sheetId="48">
        <row r="2">
          <cell r="E2">
            <v>23200</v>
          </cell>
        </row>
      </sheetData>
      <sheetData sheetId="49">
        <row r="2">
          <cell r="E2">
            <v>23200</v>
          </cell>
        </row>
      </sheetData>
      <sheetData sheetId="50">
        <row r="2">
          <cell r="E2">
            <v>23200</v>
          </cell>
        </row>
      </sheetData>
      <sheetData sheetId="51">
        <row r="2">
          <cell r="E2">
            <v>23200</v>
          </cell>
        </row>
      </sheetData>
      <sheetData sheetId="52">
        <row r="2">
          <cell r="E2">
            <v>23200</v>
          </cell>
        </row>
      </sheetData>
      <sheetData sheetId="53">
        <row r="2">
          <cell r="E2">
            <v>23200</v>
          </cell>
        </row>
      </sheetData>
      <sheetData sheetId="54">
        <row r="2">
          <cell r="E2">
            <v>23200</v>
          </cell>
        </row>
      </sheetData>
      <sheetData sheetId="55">
        <row r="2">
          <cell r="E2">
            <v>23200</v>
          </cell>
        </row>
      </sheetData>
      <sheetData sheetId="56">
        <row r="2">
          <cell r="E2">
            <v>23200</v>
          </cell>
        </row>
      </sheetData>
      <sheetData sheetId="57">
        <row r="5">
          <cell r="B5" t="str">
            <v>백-호</v>
          </cell>
        </row>
      </sheetData>
      <sheetData sheetId="58">
        <row r="2">
          <cell r="E2">
            <v>23200</v>
          </cell>
        </row>
      </sheetData>
      <sheetData sheetId="59">
        <row r="2">
          <cell r="E2">
            <v>23200</v>
          </cell>
        </row>
      </sheetData>
      <sheetData sheetId="60">
        <row r="2">
          <cell r="E2">
            <v>23200</v>
          </cell>
        </row>
      </sheetData>
      <sheetData sheetId="61">
        <row r="2">
          <cell r="E2">
            <v>23200</v>
          </cell>
        </row>
      </sheetData>
      <sheetData sheetId="62">
        <row r="2">
          <cell r="E2">
            <v>23200</v>
          </cell>
        </row>
      </sheetData>
      <sheetData sheetId="63">
        <row r="2">
          <cell r="E2">
            <v>23200</v>
          </cell>
        </row>
      </sheetData>
      <sheetData sheetId="64">
        <row r="2">
          <cell r="E2">
            <v>23200</v>
          </cell>
        </row>
      </sheetData>
      <sheetData sheetId="65">
        <row r="2">
          <cell r="E2">
            <v>23200</v>
          </cell>
        </row>
      </sheetData>
      <sheetData sheetId="66">
        <row r="2">
          <cell r="E2">
            <v>23200</v>
          </cell>
        </row>
      </sheetData>
      <sheetData sheetId="67">
        <row r="2">
          <cell r="E2">
            <v>23200</v>
          </cell>
        </row>
      </sheetData>
      <sheetData sheetId="68">
        <row r="2">
          <cell r="E2">
            <v>23200</v>
          </cell>
        </row>
      </sheetData>
      <sheetData sheetId="69">
        <row r="2">
          <cell r="E2">
            <v>23200</v>
          </cell>
        </row>
      </sheetData>
      <sheetData sheetId="70">
        <row r="2">
          <cell r="E2">
            <v>23200</v>
          </cell>
        </row>
      </sheetData>
      <sheetData sheetId="71">
        <row r="2">
          <cell r="E2">
            <v>23200</v>
          </cell>
        </row>
      </sheetData>
      <sheetData sheetId="72">
        <row r="2">
          <cell r="E2">
            <v>23200</v>
          </cell>
        </row>
      </sheetData>
      <sheetData sheetId="73">
        <row r="2">
          <cell r="E2">
            <v>23200</v>
          </cell>
        </row>
      </sheetData>
      <sheetData sheetId="74">
        <row r="2">
          <cell r="E2">
            <v>23200</v>
          </cell>
        </row>
      </sheetData>
      <sheetData sheetId="75">
        <row r="2">
          <cell r="E2">
            <v>23200</v>
          </cell>
        </row>
      </sheetData>
      <sheetData sheetId="76">
        <row r="2">
          <cell r="E2">
            <v>23200</v>
          </cell>
        </row>
      </sheetData>
      <sheetData sheetId="77">
        <row r="5">
          <cell r="B5" t="str">
            <v>백-호</v>
          </cell>
        </row>
      </sheetData>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refreshError="1"/>
      <sheetData sheetId="89" refreshError="1"/>
      <sheetData sheetId="90"/>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sheetData sheetId="313"/>
      <sheetData sheetId="314"/>
      <sheetData sheetId="315"/>
      <sheetData sheetId="316"/>
      <sheetData sheetId="317"/>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sheetData sheetId="1056" refreshError="1"/>
      <sheetData sheetId="1057"/>
      <sheetData sheetId="1058" refreshError="1"/>
      <sheetData sheetId="1059"/>
      <sheetData sheetId="1060" refreshError="1"/>
      <sheetData sheetId="1061"/>
      <sheetData sheetId="1062" refreshError="1"/>
      <sheetData sheetId="1063"/>
      <sheetData sheetId="1064" refreshError="1"/>
      <sheetData sheetId="1065"/>
      <sheetData sheetId="1066" refreshError="1"/>
      <sheetData sheetId="1067"/>
      <sheetData sheetId="1068" refreshError="1"/>
      <sheetData sheetId="1069" refreshError="1"/>
      <sheetData sheetId="1070"/>
      <sheetData sheetId="1071" refreshError="1"/>
      <sheetData sheetId="1072"/>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sheetData sheetId="1091" refreshError="1"/>
      <sheetData sheetId="1092"/>
      <sheetData sheetId="1093" refreshError="1"/>
      <sheetData sheetId="1094"/>
      <sheetData sheetId="1095" refreshError="1"/>
      <sheetData sheetId="1096"/>
      <sheetData sheetId="1097" refreshError="1"/>
      <sheetData sheetId="1098"/>
      <sheetData sheetId="1099" refreshError="1"/>
      <sheetData sheetId="1100"/>
      <sheetData sheetId="1101" refreshError="1"/>
      <sheetData sheetId="1102"/>
      <sheetData sheetId="1103" refreshError="1"/>
      <sheetData sheetId="1104"/>
      <sheetData sheetId="1105" refreshError="1"/>
      <sheetData sheetId="1106"/>
      <sheetData sheetId="1107" refreshError="1"/>
      <sheetData sheetId="1108"/>
      <sheetData sheetId="1109" refreshError="1"/>
      <sheetData sheetId="1110"/>
      <sheetData sheetId="1111" refreshError="1"/>
      <sheetData sheetId="1112"/>
      <sheetData sheetId="1113" refreshError="1"/>
      <sheetData sheetId="1114"/>
      <sheetData sheetId="1115" refreshError="1"/>
      <sheetData sheetId="1116"/>
      <sheetData sheetId="1117" refreshError="1"/>
      <sheetData sheetId="1118"/>
      <sheetData sheetId="1119" refreshError="1"/>
      <sheetData sheetId="1120" refreshError="1"/>
      <sheetData sheetId="1121" refreshError="1"/>
      <sheetData sheetId="1122" refreshError="1"/>
      <sheetData sheetId="1123" refreshError="1"/>
      <sheetData sheetId="1124"/>
      <sheetData sheetId="1125" refreshError="1"/>
      <sheetData sheetId="1126" refreshError="1"/>
      <sheetData sheetId="1127" refreshError="1"/>
      <sheetData sheetId="1128" refreshError="1"/>
      <sheetData sheetId="1129">
        <row r="2">
          <cell r="E2">
            <v>23200</v>
          </cell>
        </row>
      </sheetData>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ow r="5">
          <cell r="B5">
            <v>0.09</v>
          </cell>
        </row>
      </sheetData>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ow r="2">
          <cell r="E2">
            <v>23200</v>
          </cell>
        </row>
      </sheetData>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sheetData sheetId="2396"/>
      <sheetData sheetId="2397"/>
      <sheetData sheetId="2398"/>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sheetData sheetId="3041" refreshError="1"/>
      <sheetData sheetId="3042" refreshError="1"/>
      <sheetData sheetId="3043" refreshError="1"/>
      <sheetData sheetId="3044" refreshError="1"/>
      <sheetData sheetId="3045" refreshError="1"/>
      <sheetData sheetId="3046"/>
      <sheetData sheetId="3047" refreshError="1"/>
      <sheetData sheetId="3048" refreshError="1"/>
      <sheetData sheetId="3049" refreshError="1"/>
      <sheetData sheetId="3050"/>
      <sheetData sheetId="305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sheetData sheetId="3144"/>
      <sheetData sheetId="3145"/>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ow r="2">
          <cell r="E2">
            <v>23200</v>
          </cell>
        </row>
      </sheetData>
      <sheetData sheetId="3228" refreshError="1"/>
      <sheetData sheetId="3229" refreshError="1"/>
      <sheetData sheetId="3230" refreshError="1"/>
      <sheetData sheetId="3231" refreshError="1"/>
      <sheetData sheetId="3232" refreshError="1"/>
      <sheetData sheetId="3233">
        <row r="5">
          <cell r="B5" t="str">
            <v>백-호</v>
          </cell>
        </row>
      </sheetData>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ow r="2">
          <cell r="E2">
            <v>23200</v>
          </cell>
        </row>
      </sheetData>
      <sheetData sheetId="3281">
        <row r="2">
          <cell r="E2">
            <v>23200</v>
          </cell>
        </row>
      </sheetData>
      <sheetData sheetId="3282">
        <row r="2">
          <cell r="E2">
            <v>23200</v>
          </cell>
        </row>
      </sheetData>
      <sheetData sheetId="3283">
        <row r="2">
          <cell r="E2">
            <v>23200</v>
          </cell>
        </row>
      </sheetData>
      <sheetData sheetId="3284">
        <row r="2">
          <cell r="E2">
            <v>23200</v>
          </cell>
        </row>
      </sheetData>
      <sheetData sheetId="3285" refreshError="1"/>
      <sheetData sheetId="3286">
        <row r="2">
          <cell r="E2">
            <v>23200</v>
          </cell>
        </row>
      </sheetData>
      <sheetData sheetId="3287">
        <row r="2">
          <cell r="E2">
            <v>23200</v>
          </cell>
        </row>
      </sheetData>
      <sheetData sheetId="3288">
        <row r="2">
          <cell r="E2">
            <v>23200</v>
          </cell>
        </row>
      </sheetData>
      <sheetData sheetId="3289">
        <row r="2">
          <cell r="E2">
            <v>23200</v>
          </cell>
        </row>
      </sheetData>
      <sheetData sheetId="3290">
        <row r="2">
          <cell r="E2">
            <v>23200</v>
          </cell>
        </row>
      </sheetData>
      <sheetData sheetId="3291">
        <row r="2">
          <cell r="E2">
            <v>23200</v>
          </cell>
        </row>
      </sheetData>
      <sheetData sheetId="3292">
        <row r="2">
          <cell r="E2">
            <v>23200</v>
          </cell>
        </row>
      </sheetData>
      <sheetData sheetId="3293">
        <row r="2">
          <cell r="E2">
            <v>23200</v>
          </cell>
        </row>
      </sheetData>
      <sheetData sheetId="3294">
        <row r="2">
          <cell r="E2">
            <v>23200</v>
          </cell>
        </row>
      </sheetData>
      <sheetData sheetId="3295">
        <row r="2">
          <cell r="E2">
            <v>23200</v>
          </cell>
        </row>
      </sheetData>
      <sheetData sheetId="3296">
        <row r="2">
          <cell r="E2">
            <v>23200</v>
          </cell>
        </row>
      </sheetData>
      <sheetData sheetId="3297">
        <row r="2">
          <cell r="E2">
            <v>23200</v>
          </cell>
        </row>
      </sheetData>
      <sheetData sheetId="3298"/>
      <sheetData sheetId="3299">
        <row r="2">
          <cell r="E2">
            <v>23200</v>
          </cell>
        </row>
      </sheetData>
      <sheetData sheetId="3300">
        <row r="2">
          <cell r="E2">
            <v>23200</v>
          </cell>
        </row>
      </sheetData>
      <sheetData sheetId="3301">
        <row r="2">
          <cell r="E2">
            <v>23200</v>
          </cell>
        </row>
      </sheetData>
      <sheetData sheetId="3302">
        <row r="2">
          <cell r="E2">
            <v>23200</v>
          </cell>
        </row>
      </sheetData>
      <sheetData sheetId="3303">
        <row r="2">
          <cell r="E2">
            <v>23200</v>
          </cell>
        </row>
      </sheetData>
      <sheetData sheetId="3304">
        <row r="2">
          <cell r="E2">
            <v>23200</v>
          </cell>
        </row>
      </sheetData>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sheetData sheetId="3379" refreshError="1"/>
      <sheetData sheetId="3380" refreshError="1"/>
      <sheetData sheetId="3381" refreshError="1"/>
      <sheetData sheetId="3382" refreshError="1"/>
      <sheetData sheetId="3383" refreshError="1"/>
      <sheetData sheetId="3384"/>
      <sheetData sheetId="3385" refreshError="1"/>
      <sheetData sheetId="3386"/>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sheetData sheetId="3623" refreshError="1"/>
      <sheetData sheetId="3624" refreshError="1"/>
      <sheetData sheetId="3625" refreshError="1"/>
      <sheetData sheetId="3626" refreshError="1"/>
      <sheetData sheetId="3627" refreshError="1"/>
      <sheetData sheetId="3628">
        <row r="2">
          <cell r="E2">
            <v>23200</v>
          </cell>
        </row>
      </sheetData>
      <sheetData sheetId="3629">
        <row r="2">
          <cell r="E2">
            <v>23200</v>
          </cell>
        </row>
      </sheetData>
      <sheetData sheetId="3630">
        <row r="2">
          <cell r="E2">
            <v>23200</v>
          </cell>
        </row>
      </sheetData>
      <sheetData sheetId="3631" refreshError="1"/>
      <sheetData sheetId="3632">
        <row r="2">
          <cell r="E2">
            <v>23200</v>
          </cell>
        </row>
      </sheetData>
      <sheetData sheetId="3633" refreshError="1"/>
      <sheetData sheetId="3634" refreshError="1"/>
      <sheetData sheetId="3635" refreshError="1"/>
      <sheetData sheetId="3636" refreshError="1"/>
      <sheetData sheetId="3637" refreshError="1"/>
      <sheetData sheetId="3638" refreshError="1"/>
      <sheetData sheetId="3639">
        <row r="5">
          <cell r="B5" t="str">
            <v>백-호</v>
          </cell>
        </row>
      </sheetData>
      <sheetData sheetId="3640" refreshError="1"/>
      <sheetData sheetId="3641" refreshError="1"/>
      <sheetData sheetId="3642" refreshError="1"/>
      <sheetData sheetId="3643" refreshError="1"/>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ow r="5">
          <cell r="B5" t="str">
            <v>백-호</v>
          </cell>
        </row>
      </sheetData>
      <sheetData sheetId="3724" refreshError="1"/>
      <sheetData sheetId="3725">
        <row r="5">
          <cell r="B5" t="str">
            <v>백-호</v>
          </cell>
        </row>
      </sheetData>
      <sheetData sheetId="3726" refreshError="1"/>
      <sheetData sheetId="3727" refreshError="1"/>
      <sheetData sheetId="3728" refreshError="1"/>
      <sheetData sheetId="3729" refreshError="1"/>
      <sheetData sheetId="3730" refreshError="1"/>
      <sheetData sheetId="3731" refreshError="1"/>
      <sheetData sheetId="3732" refreshError="1"/>
      <sheetData sheetId="3733"/>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ow r="2">
          <cell r="E2">
            <v>23200</v>
          </cell>
        </row>
      </sheetData>
      <sheetData sheetId="3802" refreshError="1"/>
      <sheetData sheetId="3803" refreshError="1"/>
      <sheetData sheetId="3804" refreshError="1"/>
      <sheetData sheetId="3805" refreshError="1"/>
      <sheetData sheetId="3806" refreshError="1"/>
      <sheetData sheetId="3807">
        <row r="2">
          <cell r="E2">
            <v>23200</v>
          </cell>
        </row>
      </sheetData>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row r="2">
          <cell r="E2">
            <v>23200</v>
          </cell>
        </row>
      </sheetData>
      <sheetData sheetId="3858" refreshError="1"/>
      <sheetData sheetId="3859">
        <row r="2">
          <cell r="E2">
            <v>23200</v>
          </cell>
        </row>
      </sheetData>
      <sheetData sheetId="3860" refreshError="1"/>
      <sheetData sheetId="3861">
        <row r="2">
          <cell r="E2">
            <v>23200</v>
          </cell>
        </row>
      </sheetData>
      <sheetData sheetId="3862" refreshError="1"/>
      <sheetData sheetId="3863">
        <row r="2">
          <cell r="E2">
            <v>23200</v>
          </cell>
        </row>
      </sheetData>
      <sheetData sheetId="3864" refreshError="1"/>
      <sheetData sheetId="3865">
        <row r="2">
          <cell r="E2">
            <v>23200</v>
          </cell>
        </row>
      </sheetData>
      <sheetData sheetId="3866" refreshError="1"/>
      <sheetData sheetId="3867">
        <row r="2">
          <cell r="E2">
            <v>23200</v>
          </cell>
        </row>
      </sheetData>
      <sheetData sheetId="3868" refreshError="1"/>
      <sheetData sheetId="3869">
        <row r="2">
          <cell r="E2">
            <v>23200</v>
          </cell>
        </row>
      </sheetData>
      <sheetData sheetId="3870" refreshError="1"/>
      <sheetData sheetId="3871">
        <row r="2">
          <cell r="E2">
            <v>23200</v>
          </cell>
        </row>
      </sheetData>
      <sheetData sheetId="3872" refreshError="1"/>
      <sheetData sheetId="3873">
        <row r="2">
          <cell r="E2">
            <v>23200</v>
          </cell>
        </row>
      </sheetData>
      <sheetData sheetId="3874" refreshError="1"/>
      <sheetData sheetId="3875">
        <row r="2">
          <cell r="E2">
            <v>23200</v>
          </cell>
        </row>
      </sheetData>
      <sheetData sheetId="3876" refreshError="1"/>
      <sheetData sheetId="3877" refreshError="1"/>
      <sheetData sheetId="3878" refreshError="1"/>
      <sheetData sheetId="3879" refreshError="1"/>
      <sheetData sheetId="3880">
        <row r="2">
          <cell r="E2">
            <v>23200</v>
          </cell>
        </row>
      </sheetData>
      <sheetData sheetId="3881" refreshError="1"/>
      <sheetData sheetId="3882" refreshError="1"/>
      <sheetData sheetId="3883">
        <row r="2">
          <cell r="E2">
            <v>23200</v>
          </cell>
        </row>
      </sheetData>
      <sheetData sheetId="3884" refreshError="1"/>
      <sheetData sheetId="3885" refreshError="1"/>
      <sheetData sheetId="3886">
        <row r="2">
          <cell r="E2">
            <v>23200</v>
          </cell>
        </row>
      </sheetData>
      <sheetData sheetId="3887" refreshError="1"/>
      <sheetData sheetId="3888" refreshError="1"/>
      <sheetData sheetId="3889" refreshError="1"/>
      <sheetData sheetId="3890">
        <row r="2">
          <cell r="E2">
            <v>23200</v>
          </cell>
        </row>
      </sheetData>
      <sheetData sheetId="3891" refreshError="1"/>
      <sheetData sheetId="3892" refreshError="1"/>
      <sheetData sheetId="3893" refreshError="1"/>
      <sheetData sheetId="3894">
        <row r="2">
          <cell r="E2">
            <v>23200</v>
          </cell>
        </row>
      </sheetData>
      <sheetData sheetId="3895" refreshError="1"/>
      <sheetData sheetId="3896">
        <row r="2">
          <cell r="E2">
            <v>23200</v>
          </cell>
        </row>
      </sheetData>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sheetData sheetId="3918" refreshError="1"/>
      <sheetData sheetId="3919">
        <row r="2">
          <cell r="E2">
            <v>23200</v>
          </cell>
        </row>
      </sheetData>
      <sheetData sheetId="3920" refreshError="1"/>
      <sheetData sheetId="3921">
        <row r="2">
          <cell r="E2">
            <v>23200</v>
          </cell>
        </row>
      </sheetData>
      <sheetData sheetId="3922" refreshError="1"/>
      <sheetData sheetId="3923"/>
      <sheetData sheetId="3924" refreshError="1"/>
      <sheetData sheetId="3925"/>
      <sheetData sheetId="3926" refreshError="1"/>
      <sheetData sheetId="3927">
        <row r="5">
          <cell r="B5" t="str">
            <v>백-호</v>
          </cell>
        </row>
      </sheetData>
      <sheetData sheetId="3928" refreshError="1"/>
      <sheetData sheetId="3929"/>
      <sheetData sheetId="3930" refreshError="1"/>
      <sheetData sheetId="3931">
        <row r="5">
          <cell r="B5" t="str">
            <v>백-호</v>
          </cell>
        </row>
      </sheetData>
      <sheetData sheetId="3932" refreshError="1"/>
      <sheetData sheetId="3933">
        <row r="5">
          <cell r="B5" t="str">
            <v>백-호</v>
          </cell>
        </row>
      </sheetData>
      <sheetData sheetId="3934" refreshError="1"/>
      <sheetData sheetId="3935">
        <row r="5">
          <cell r="B5" t="str">
            <v>백-호</v>
          </cell>
        </row>
      </sheetData>
      <sheetData sheetId="3936" refreshError="1"/>
      <sheetData sheetId="3937">
        <row r="5">
          <cell r="B5" t="str">
            <v>백-호</v>
          </cell>
        </row>
      </sheetData>
      <sheetData sheetId="3938" refreshError="1"/>
      <sheetData sheetId="3939">
        <row r="5">
          <cell r="B5" t="str">
            <v>백-호</v>
          </cell>
        </row>
      </sheetData>
      <sheetData sheetId="3940" refreshError="1"/>
      <sheetData sheetId="3941"/>
      <sheetData sheetId="3942" refreshError="1"/>
      <sheetData sheetId="3943"/>
      <sheetData sheetId="3944" refreshError="1"/>
      <sheetData sheetId="3945">
        <row r="2">
          <cell r="E2">
            <v>23200</v>
          </cell>
        </row>
      </sheetData>
      <sheetData sheetId="3946" refreshError="1"/>
      <sheetData sheetId="3947"/>
      <sheetData sheetId="3948" refreshError="1"/>
      <sheetData sheetId="3949">
        <row r="2">
          <cell r="E2">
            <v>23200</v>
          </cell>
        </row>
      </sheetData>
      <sheetData sheetId="3950" refreshError="1"/>
      <sheetData sheetId="3951">
        <row r="2">
          <cell r="E2">
            <v>23200</v>
          </cell>
        </row>
      </sheetData>
      <sheetData sheetId="3952" refreshError="1"/>
      <sheetData sheetId="3953">
        <row r="2">
          <cell r="E2">
            <v>23200</v>
          </cell>
        </row>
      </sheetData>
      <sheetData sheetId="3954" refreshError="1"/>
      <sheetData sheetId="3955"/>
      <sheetData sheetId="3956" refreshError="1"/>
      <sheetData sheetId="3957"/>
      <sheetData sheetId="3958" refreshError="1"/>
      <sheetData sheetId="3959"/>
      <sheetData sheetId="3960" refreshError="1"/>
      <sheetData sheetId="3961"/>
      <sheetData sheetId="3962" refreshError="1"/>
      <sheetData sheetId="3963"/>
      <sheetData sheetId="3964" refreshError="1"/>
      <sheetData sheetId="3965"/>
      <sheetData sheetId="3966" refreshError="1"/>
      <sheetData sheetId="3967">
        <row r="5">
          <cell r="B5" t="str">
            <v>백-호</v>
          </cell>
        </row>
      </sheetData>
      <sheetData sheetId="3968" refreshError="1"/>
      <sheetData sheetId="3969">
        <row r="5">
          <cell r="B5" t="str">
            <v>백-호</v>
          </cell>
        </row>
      </sheetData>
      <sheetData sheetId="3970" refreshError="1"/>
      <sheetData sheetId="3971"/>
      <sheetData sheetId="3972" refreshError="1"/>
      <sheetData sheetId="3973">
        <row r="5">
          <cell r="B5" t="str">
            <v>백-호</v>
          </cell>
        </row>
      </sheetData>
      <sheetData sheetId="3974" refreshError="1"/>
      <sheetData sheetId="3975"/>
      <sheetData sheetId="3976" refreshError="1"/>
      <sheetData sheetId="3977">
        <row r="2">
          <cell r="E2">
            <v>23200</v>
          </cell>
        </row>
      </sheetData>
      <sheetData sheetId="3978" refreshError="1"/>
      <sheetData sheetId="3979"/>
      <sheetData sheetId="3980" refreshError="1"/>
      <sheetData sheetId="3981"/>
      <sheetData sheetId="3982" refreshError="1"/>
      <sheetData sheetId="3983"/>
      <sheetData sheetId="3984" refreshError="1"/>
      <sheetData sheetId="3985"/>
      <sheetData sheetId="3986" refreshError="1"/>
      <sheetData sheetId="3987"/>
      <sheetData sheetId="3988" refreshError="1"/>
      <sheetData sheetId="3989"/>
      <sheetData sheetId="3990" refreshError="1"/>
      <sheetData sheetId="3991"/>
      <sheetData sheetId="3992" refreshError="1"/>
      <sheetData sheetId="3993"/>
      <sheetData sheetId="3994" refreshError="1"/>
      <sheetData sheetId="3995"/>
      <sheetData sheetId="3996" refreshError="1"/>
      <sheetData sheetId="3997"/>
      <sheetData sheetId="3998" refreshError="1"/>
      <sheetData sheetId="3999"/>
      <sheetData sheetId="4000" refreshError="1"/>
      <sheetData sheetId="4001" refreshError="1"/>
      <sheetData sheetId="4002" refreshError="1"/>
      <sheetData sheetId="4003"/>
      <sheetData sheetId="4004" refreshError="1"/>
      <sheetData sheetId="4005" refreshError="1"/>
      <sheetData sheetId="4006" refreshError="1"/>
      <sheetData sheetId="4007"/>
      <sheetData sheetId="4008" refreshError="1"/>
      <sheetData sheetId="4009"/>
      <sheetData sheetId="4010" refreshError="1"/>
      <sheetData sheetId="4011"/>
      <sheetData sheetId="4012" refreshError="1"/>
      <sheetData sheetId="4013"/>
      <sheetData sheetId="4014" refreshError="1"/>
      <sheetData sheetId="4015" refreshError="1"/>
      <sheetData sheetId="4016" refreshError="1"/>
      <sheetData sheetId="4017" refreshError="1"/>
      <sheetData sheetId="4018" refreshError="1"/>
      <sheetData sheetId="4019">
        <row r="5">
          <cell r="B5" t="str">
            <v>백-호</v>
          </cell>
        </row>
      </sheetData>
      <sheetData sheetId="4020" refreshError="1"/>
      <sheetData sheetId="4021">
        <row r="2">
          <cell r="E2">
            <v>23200</v>
          </cell>
        </row>
      </sheetData>
      <sheetData sheetId="4022" refreshError="1"/>
      <sheetData sheetId="4023">
        <row r="5">
          <cell r="B5" t="str">
            <v>백-호</v>
          </cell>
        </row>
      </sheetData>
      <sheetData sheetId="4024" refreshError="1"/>
      <sheetData sheetId="4025"/>
      <sheetData sheetId="4026" refreshError="1"/>
      <sheetData sheetId="4027"/>
      <sheetData sheetId="4028" refreshError="1"/>
      <sheetData sheetId="4029"/>
      <sheetData sheetId="4030" refreshError="1"/>
      <sheetData sheetId="4031">
        <row r="5">
          <cell r="B5" t="str">
            <v>백-호</v>
          </cell>
        </row>
      </sheetData>
      <sheetData sheetId="4032" refreshError="1"/>
      <sheetData sheetId="4033">
        <row r="5">
          <cell r="B5" t="str">
            <v>백-호</v>
          </cell>
        </row>
      </sheetData>
      <sheetData sheetId="4034" refreshError="1"/>
      <sheetData sheetId="4035">
        <row r="5">
          <cell r="B5" t="str">
            <v>백-호</v>
          </cell>
        </row>
      </sheetData>
      <sheetData sheetId="4036" refreshError="1"/>
      <sheetData sheetId="4037">
        <row r="5">
          <cell r="B5" t="str">
            <v>백-호</v>
          </cell>
        </row>
      </sheetData>
      <sheetData sheetId="4038" refreshError="1"/>
      <sheetData sheetId="4039">
        <row r="5">
          <cell r="B5" t="str">
            <v>백-호</v>
          </cell>
        </row>
      </sheetData>
      <sheetData sheetId="4040" refreshError="1"/>
      <sheetData sheetId="4041" refreshError="1"/>
      <sheetData sheetId="4042" refreshError="1"/>
      <sheetData sheetId="4043"/>
      <sheetData sheetId="4044" refreshError="1"/>
      <sheetData sheetId="4045">
        <row r="2">
          <cell r="E2">
            <v>23200</v>
          </cell>
        </row>
      </sheetData>
      <sheetData sheetId="4046" refreshError="1"/>
      <sheetData sheetId="4047">
        <row r="5">
          <cell r="B5" t="str">
            <v>백-호</v>
          </cell>
        </row>
      </sheetData>
      <sheetData sheetId="4048" refreshError="1"/>
      <sheetData sheetId="4049">
        <row r="2">
          <cell r="E2">
            <v>23200</v>
          </cell>
        </row>
      </sheetData>
      <sheetData sheetId="4050" refreshError="1"/>
      <sheetData sheetId="4051">
        <row r="2">
          <cell r="E2">
            <v>23200</v>
          </cell>
        </row>
      </sheetData>
      <sheetData sheetId="4052" refreshError="1"/>
      <sheetData sheetId="4053">
        <row r="2">
          <cell r="E2">
            <v>23200</v>
          </cell>
        </row>
      </sheetData>
      <sheetData sheetId="4054" refreshError="1"/>
      <sheetData sheetId="4055">
        <row r="2">
          <cell r="E2">
            <v>23200</v>
          </cell>
        </row>
      </sheetData>
      <sheetData sheetId="4056" refreshError="1"/>
      <sheetData sheetId="4057" refreshError="1"/>
      <sheetData sheetId="4058" refreshError="1"/>
      <sheetData sheetId="4059">
        <row r="2">
          <cell r="E2">
            <v>23200</v>
          </cell>
        </row>
      </sheetData>
      <sheetData sheetId="4060" refreshError="1"/>
      <sheetData sheetId="4061">
        <row r="2">
          <cell r="E2">
            <v>23200</v>
          </cell>
        </row>
      </sheetData>
      <sheetData sheetId="4062" refreshError="1"/>
      <sheetData sheetId="4063"/>
      <sheetData sheetId="4064" refreshError="1"/>
      <sheetData sheetId="4065" refreshError="1"/>
      <sheetData sheetId="4066" refreshError="1"/>
      <sheetData sheetId="4067">
        <row r="2">
          <cell r="E2">
            <v>23200</v>
          </cell>
        </row>
      </sheetData>
      <sheetData sheetId="4068" refreshError="1"/>
      <sheetData sheetId="4069" refreshError="1"/>
      <sheetData sheetId="4070" refreshError="1"/>
      <sheetData sheetId="4071" refreshError="1"/>
      <sheetData sheetId="4072" refreshError="1"/>
      <sheetData sheetId="4073"/>
      <sheetData sheetId="4074" refreshError="1"/>
      <sheetData sheetId="4075"/>
      <sheetData sheetId="4076" refreshError="1"/>
      <sheetData sheetId="4077"/>
      <sheetData sheetId="4078" refreshError="1"/>
      <sheetData sheetId="4079"/>
      <sheetData sheetId="4080" refreshError="1"/>
      <sheetData sheetId="4081" refreshError="1"/>
      <sheetData sheetId="4082"/>
      <sheetData sheetId="4083">
        <row r="2">
          <cell r="E2">
            <v>23200</v>
          </cell>
        </row>
      </sheetData>
      <sheetData sheetId="4084" refreshError="1"/>
      <sheetData sheetId="4085">
        <row r="2">
          <cell r="E2">
            <v>23200</v>
          </cell>
        </row>
      </sheetData>
      <sheetData sheetId="4086" refreshError="1"/>
      <sheetData sheetId="4087"/>
      <sheetData sheetId="4088" refreshError="1"/>
      <sheetData sheetId="4089"/>
      <sheetData sheetId="4090" refreshError="1"/>
      <sheetData sheetId="4091" refreshError="1"/>
      <sheetData sheetId="4092"/>
      <sheetData sheetId="4093"/>
      <sheetData sheetId="4094" refreshError="1"/>
      <sheetData sheetId="4095"/>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ow r="2">
          <cell r="E2">
            <v>23200</v>
          </cell>
        </row>
      </sheetData>
      <sheetData sheetId="4106" refreshError="1"/>
      <sheetData sheetId="4107" refreshError="1"/>
      <sheetData sheetId="4108" refreshError="1"/>
      <sheetData sheetId="4109">
        <row r="2">
          <cell r="E2">
            <v>23200</v>
          </cell>
        </row>
      </sheetData>
      <sheetData sheetId="4110" refreshError="1"/>
      <sheetData sheetId="4111">
        <row r="2">
          <cell r="E2">
            <v>23200</v>
          </cell>
        </row>
      </sheetData>
      <sheetData sheetId="4112" refreshError="1"/>
      <sheetData sheetId="4113">
        <row r="2">
          <cell r="E2">
            <v>23200</v>
          </cell>
        </row>
      </sheetData>
      <sheetData sheetId="4114" refreshError="1"/>
      <sheetData sheetId="4115"/>
      <sheetData sheetId="4116" refreshError="1"/>
      <sheetData sheetId="4117"/>
      <sheetData sheetId="4118" refreshError="1"/>
      <sheetData sheetId="4119"/>
      <sheetData sheetId="4120" refreshError="1"/>
      <sheetData sheetId="4121">
        <row r="2">
          <cell r="E2">
            <v>23200</v>
          </cell>
        </row>
      </sheetData>
      <sheetData sheetId="4122" refreshError="1"/>
      <sheetData sheetId="4123" refreshError="1"/>
      <sheetData sheetId="4124" refreshError="1"/>
      <sheetData sheetId="4125">
        <row r="2">
          <cell r="E2">
            <v>23200</v>
          </cell>
        </row>
      </sheetData>
      <sheetData sheetId="4126" refreshError="1"/>
      <sheetData sheetId="4127">
        <row r="2">
          <cell r="E2">
            <v>23200</v>
          </cell>
        </row>
      </sheetData>
      <sheetData sheetId="4128" refreshError="1"/>
      <sheetData sheetId="4129">
        <row r="2">
          <cell r="E2">
            <v>23200</v>
          </cell>
        </row>
      </sheetData>
      <sheetData sheetId="4130" refreshError="1"/>
      <sheetData sheetId="4131"/>
      <sheetData sheetId="4132" refreshError="1"/>
      <sheetData sheetId="4133">
        <row r="2">
          <cell r="E2">
            <v>23200</v>
          </cell>
        </row>
      </sheetData>
      <sheetData sheetId="4134" refreshError="1"/>
      <sheetData sheetId="4135"/>
      <sheetData sheetId="4136" refreshError="1"/>
      <sheetData sheetId="4137">
        <row r="2">
          <cell r="E2">
            <v>23200</v>
          </cell>
        </row>
      </sheetData>
      <sheetData sheetId="4138" refreshError="1"/>
      <sheetData sheetId="4139">
        <row r="2">
          <cell r="E2">
            <v>23200</v>
          </cell>
        </row>
      </sheetData>
      <sheetData sheetId="4140" refreshError="1"/>
      <sheetData sheetId="4141">
        <row r="2">
          <cell r="E2">
            <v>23200</v>
          </cell>
        </row>
      </sheetData>
      <sheetData sheetId="4142" refreshError="1"/>
      <sheetData sheetId="4143" refreshError="1"/>
      <sheetData sheetId="4144" refreshError="1"/>
      <sheetData sheetId="4145" refreshError="1"/>
      <sheetData sheetId="4146" refreshError="1"/>
      <sheetData sheetId="4147" refreshError="1"/>
      <sheetData sheetId="4148" refreshError="1"/>
      <sheetData sheetId="4149" refreshError="1"/>
      <sheetData sheetId="4150" refreshError="1"/>
      <sheetData sheetId="4151" refreshError="1"/>
      <sheetData sheetId="4152" refreshError="1"/>
      <sheetData sheetId="4153" refreshError="1"/>
      <sheetData sheetId="4154" refreshError="1"/>
      <sheetData sheetId="4155" refreshError="1"/>
      <sheetData sheetId="4156" refreshError="1"/>
      <sheetData sheetId="4157" refreshError="1"/>
      <sheetData sheetId="4158" refreshError="1"/>
      <sheetData sheetId="4159" refreshError="1"/>
      <sheetData sheetId="4160" refreshError="1"/>
      <sheetData sheetId="4161" refreshError="1"/>
      <sheetData sheetId="4162" refreshError="1"/>
      <sheetData sheetId="4163" refreshError="1"/>
      <sheetData sheetId="4164" refreshError="1"/>
      <sheetData sheetId="4165"/>
      <sheetData sheetId="4166" refreshError="1"/>
      <sheetData sheetId="4167"/>
      <sheetData sheetId="4168" refreshError="1"/>
      <sheetData sheetId="4169" refreshError="1"/>
      <sheetData sheetId="4170" refreshError="1"/>
      <sheetData sheetId="4171" refreshError="1"/>
      <sheetData sheetId="4172" refreshError="1"/>
      <sheetData sheetId="4173">
        <row r="2">
          <cell r="E2">
            <v>23200</v>
          </cell>
        </row>
      </sheetData>
      <sheetData sheetId="4174" refreshError="1"/>
      <sheetData sheetId="4175">
        <row r="2">
          <cell r="E2">
            <v>23200</v>
          </cell>
        </row>
      </sheetData>
      <sheetData sheetId="4176" refreshError="1"/>
      <sheetData sheetId="4177">
        <row r="2">
          <cell r="E2">
            <v>23200</v>
          </cell>
        </row>
      </sheetData>
      <sheetData sheetId="4178" refreshError="1"/>
      <sheetData sheetId="4179" refreshError="1"/>
      <sheetData sheetId="4180" refreshError="1"/>
      <sheetData sheetId="4181">
        <row r="2">
          <cell r="E2">
            <v>23200</v>
          </cell>
        </row>
      </sheetData>
      <sheetData sheetId="4182" refreshError="1"/>
      <sheetData sheetId="4183">
        <row r="2">
          <cell r="E2">
            <v>23200</v>
          </cell>
        </row>
      </sheetData>
      <sheetData sheetId="4184" refreshError="1"/>
      <sheetData sheetId="4185">
        <row r="2">
          <cell r="E2">
            <v>23200</v>
          </cell>
        </row>
      </sheetData>
      <sheetData sheetId="4186" refreshError="1"/>
      <sheetData sheetId="4187">
        <row r="2">
          <cell r="E2">
            <v>23200</v>
          </cell>
        </row>
      </sheetData>
      <sheetData sheetId="4188" refreshError="1"/>
      <sheetData sheetId="4189">
        <row r="2">
          <cell r="E2">
            <v>23200</v>
          </cell>
        </row>
      </sheetData>
      <sheetData sheetId="4190" refreshError="1"/>
      <sheetData sheetId="4191">
        <row r="2">
          <cell r="E2">
            <v>23200</v>
          </cell>
        </row>
      </sheetData>
      <sheetData sheetId="4192" refreshError="1"/>
      <sheetData sheetId="4193">
        <row r="2">
          <cell r="E2">
            <v>23200</v>
          </cell>
        </row>
      </sheetData>
      <sheetData sheetId="4194" refreshError="1"/>
      <sheetData sheetId="4195">
        <row r="2">
          <cell r="E2">
            <v>23200</v>
          </cell>
        </row>
      </sheetData>
      <sheetData sheetId="4196" refreshError="1"/>
      <sheetData sheetId="4197">
        <row r="2">
          <cell r="E2">
            <v>23200</v>
          </cell>
        </row>
      </sheetData>
      <sheetData sheetId="4198" refreshError="1"/>
      <sheetData sheetId="4199">
        <row r="2">
          <cell r="E2">
            <v>23200</v>
          </cell>
        </row>
      </sheetData>
      <sheetData sheetId="4200" refreshError="1"/>
      <sheetData sheetId="4201">
        <row r="2">
          <cell r="E2">
            <v>23200</v>
          </cell>
        </row>
      </sheetData>
      <sheetData sheetId="4202" refreshError="1"/>
      <sheetData sheetId="4203">
        <row r="2">
          <cell r="E2">
            <v>23200</v>
          </cell>
        </row>
      </sheetData>
      <sheetData sheetId="4204" refreshError="1"/>
      <sheetData sheetId="4205">
        <row r="2">
          <cell r="E2">
            <v>23200</v>
          </cell>
        </row>
      </sheetData>
      <sheetData sheetId="4206" refreshError="1"/>
      <sheetData sheetId="4207" refreshError="1"/>
      <sheetData sheetId="4208" refreshError="1"/>
      <sheetData sheetId="4209">
        <row r="2">
          <cell r="E2">
            <v>23200</v>
          </cell>
        </row>
      </sheetData>
      <sheetData sheetId="4210" refreshError="1"/>
      <sheetData sheetId="4211">
        <row r="2">
          <cell r="E2">
            <v>23200</v>
          </cell>
        </row>
      </sheetData>
      <sheetData sheetId="4212" refreshError="1"/>
      <sheetData sheetId="4213">
        <row r="2">
          <cell r="E2">
            <v>23200</v>
          </cell>
        </row>
      </sheetData>
      <sheetData sheetId="4214" refreshError="1"/>
      <sheetData sheetId="4215">
        <row r="2">
          <cell r="E2">
            <v>23200</v>
          </cell>
        </row>
      </sheetData>
      <sheetData sheetId="4216" refreshError="1"/>
      <sheetData sheetId="4217">
        <row r="2">
          <cell r="E2">
            <v>23200</v>
          </cell>
        </row>
      </sheetData>
      <sheetData sheetId="4218" refreshError="1"/>
      <sheetData sheetId="4219" refreshError="1"/>
      <sheetData sheetId="4220" refreshError="1"/>
      <sheetData sheetId="4221">
        <row r="2">
          <cell r="E2">
            <v>23200</v>
          </cell>
        </row>
      </sheetData>
      <sheetData sheetId="4222" refreshError="1"/>
      <sheetData sheetId="4223" refreshError="1"/>
      <sheetData sheetId="4224" refreshError="1"/>
      <sheetData sheetId="4225">
        <row r="2">
          <cell r="E2">
            <v>23200</v>
          </cell>
        </row>
      </sheetData>
      <sheetData sheetId="4226" refreshError="1"/>
      <sheetData sheetId="4227">
        <row r="2">
          <cell r="E2">
            <v>23200</v>
          </cell>
        </row>
      </sheetData>
      <sheetData sheetId="4228" refreshError="1"/>
      <sheetData sheetId="4229">
        <row r="2">
          <cell r="E2">
            <v>23200</v>
          </cell>
        </row>
      </sheetData>
      <sheetData sheetId="4230" refreshError="1"/>
      <sheetData sheetId="4231" refreshError="1"/>
      <sheetData sheetId="4232" refreshError="1"/>
      <sheetData sheetId="4233" refreshError="1"/>
      <sheetData sheetId="4234" refreshError="1"/>
      <sheetData sheetId="4235">
        <row r="2">
          <cell r="E2">
            <v>23200</v>
          </cell>
        </row>
      </sheetData>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sheetData sheetId="4270" refreshError="1"/>
      <sheetData sheetId="4271"/>
      <sheetData sheetId="4272" refreshError="1"/>
      <sheetData sheetId="4273"/>
      <sheetData sheetId="4274" refreshError="1"/>
      <sheetData sheetId="4275"/>
      <sheetData sheetId="4276" refreshError="1"/>
      <sheetData sheetId="4277"/>
      <sheetData sheetId="4278" refreshError="1"/>
      <sheetData sheetId="4279"/>
      <sheetData sheetId="4280" refreshError="1"/>
      <sheetData sheetId="4281" refreshError="1"/>
      <sheetData sheetId="4282" refreshError="1"/>
      <sheetData sheetId="4283"/>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efreshError="1"/>
      <sheetData sheetId="4318" refreshError="1"/>
      <sheetData sheetId="4319" refreshError="1"/>
      <sheetData sheetId="4320" refreshError="1"/>
      <sheetData sheetId="4321" refreshError="1"/>
      <sheetData sheetId="4322" refreshError="1"/>
      <sheetData sheetId="4323" refreshError="1"/>
      <sheetData sheetId="4324" refreshError="1"/>
      <sheetData sheetId="4325" refreshError="1"/>
      <sheetData sheetId="4326" refreshError="1"/>
      <sheetData sheetId="4327">
        <row r="2">
          <cell r="E2">
            <v>23200</v>
          </cell>
        </row>
      </sheetData>
      <sheetData sheetId="4328" refreshError="1"/>
      <sheetData sheetId="4329">
        <row r="2">
          <cell r="E2">
            <v>23200</v>
          </cell>
        </row>
      </sheetData>
      <sheetData sheetId="4330" refreshError="1"/>
      <sheetData sheetId="4331" refreshError="1"/>
      <sheetData sheetId="4332" refreshError="1"/>
      <sheetData sheetId="4333" refreshError="1"/>
      <sheetData sheetId="4334" refreshError="1"/>
      <sheetData sheetId="4335" refreshError="1"/>
      <sheetData sheetId="4336" refreshError="1"/>
      <sheetData sheetId="4337" refreshError="1"/>
      <sheetData sheetId="4338" refreshError="1"/>
      <sheetData sheetId="4339" refreshError="1"/>
      <sheetData sheetId="4340" refreshError="1"/>
      <sheetData sheetId="4341"/>
      <sheetData sheetId="4342" refreshError="1"/>
      <sheetData sheetId="4343" refreshError="1"/>
      <sheetData sheetId="4344"/>
      <sheetData sheetId="4345"/>
      <sheetData sheetId="4346"/>
      <sheetData sheetId="4347"/>
      <sheetData sheetId="4348" refreshError="1"/>
      <sheetData sheetId="4349" refreshError="1"/>
      <sheetData sheetId="4350" refreshError="1"/>
      <sheetData sheetId="4351" refreshError="1"/>
      <sheetData sheetId="4352"/>
      <sheetData sheetId="4353"/>
      <sheetData sheetId="4354"/>
      <sheetData sheetId="4355"/>
      <sheetData sheetId="4356" refreshError="1"/>
      <sheetData sheetId="4357" refreshError="1"/>
      <sheetData sheetId="4358" refreshError="1"/>
      <sheetData sheetId="4359" refreshError="1"/>
      <sheetData sheetId="4360" refreshError="1"/>
      <sheetData sheetId="4361" refreshError="1"/>
      <sheetData sheetId="4362" refreshError="1"/>
      <sheetData sheetId="4363" refreshError="1"/>
      <sheetData sheetId="4364"/>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refreshError="1"/>
      <sheetData sheetId="4375"/>
      <sheetData sheetId="4376" refreshError="1"/>
      <sheetData sheetId="4377" refreshError="1"/>
      <sheetData sheetId="4378" refreshError="1"/>
      <sheetData sheetId="4379" refreshError="1"/>
      <sheetData sheetId="4380" refreshError="1"/>
      <sheetData sheetId="4381" refreshError="1"/>
      <sheetData sheetId="4382" refreshError="1"/>
      <sheetData sheetId="4383" refreshError="1"/>
      <sheetData sheetId="4384" refreshError="1"/>
      <sheetData sheetId="4385">
        <row r="2">
          <cell r="E2">
            <v>23200</v>
          </cell>
        </row>
      </sheetData>
      <sheetData sheetId="4386" refreshError="1"/>
      <sheetData sheetId="4387">
        <row r="2">
          <cell r="E2">
            <v>23200</v>
          </cell>
        </row>
      </sheetData>
      <sheetData sheetId="4388" refreshError="1"/>
      <sheetData sheetId="4389" refreshError="1"/>
      <sheetData sheetId="4390" refreshError="1"/>
      <sheetData sheetId="4391" refreshError="1"/>
      <sheetData sheetId="4392" refreshError="1"/>
      <sheetData sheetId="4393"/>
      <sheetData sheetId="4394" refreshError="1"/>
      <sheetData sheetId="4395" refreshError="1"/>
      <sheetData sheetId="4396">
        <row r="2">
          <cell r="E2">
            <v>23200</v>
          </cell>
        </row>
      </sheetData>
      <sheetData sheetId="4397" refreshError="1"/>
      <sheetData sheetId="4398" refreshError="1"/>
      <sheetData sheetId="4399" refreshError="1"/>
      <sheetData sheetId="4400" refreshError="1"/>
      <sheetData sheetId="4401" refreshError="1"/>
      <sheetData sheetId="4402" refreshError="1"/>
      <sheetData sheetId="4403" refreshError="1"/>
      <sheetData sheetId="4404" refreshError="1"/>
      <sheetData sheetId="4405" refreshError="1"/>
      <sheetData sheetId="4406" refreshError="1"/>
      <sheetData sheetId="4407" refreshError="1"/>
      <sheetData sheetId="4408" refreshError="1"/>
      <sheetData sheetId="4409" refreshError="1"/>
      <sheetData sheetId="4410" refreshError="1"/>
      <sheetData sheetId="4411" refreshError="1"/>
      <sheetData sheetId="4412" refreshError="1"/>
      <sheetData sheetId="4413" refreshError="1"/>
      <sheetData sheetId="4414" refreshError="1"/>
      <sheetData sheetId="4415">
        <row r="2">
          <cell r="E2">
            <v>23200</v>
          </cell>
        </row>
      </sheetData>
      <sheetData sheetId="4416" refreshError="1"/>
      <sheetData sheetId="4417">
        <row r="2">
          <cell r="E2">
            <v>23200</v>
          </cell>
        </row>
      </sheetData>
      <sheetData sheetId="4418" refreshError="1"/>
      <sheetData sheetId="4419" refreshError="1"/>
      <sheetData sheetId="4420" refreshError="1"/>
      <sheetData sheetId="4421" refreshError="1"/>
      <sheetData sheetId="4422" refreshError="1"/>
      <sheetData sheetId="4423">
        <row r="2">
          <cell r="E2">
            <v>23200</v>
          </cell>
        </row>
      </sheetData>
      <sheetData sheetId="4424" refreshError="1"/>
      <sheetData sheetId="4425">
        <row r="2">
          <cell r="E2">
            <v>23200</v>
          </cell>
        </row>
      </sheetData>
      <sheetData sheetId="4426" refreshError="1"/>
      <sheetData sheetId="4427">
        <row r="2">
          <cell r="E2">
            <v>23200</v>
          </cell>
        </row>
      </sheetData>
      <sheetData sheetId="4428" refreshError="1"/>
      <sheetData sheetId="4429">
        <row r="2">
          <cell r="E2">
            <v>23200</v>
          </cell>
        </row>
      </sheetData>
      <sheetData sheetId="4430" refreshError="1"/>
      <sheetData sheetId="4431" refreshError="1"/>
      <sheetData sheetId="4432" refreshError="1"/>
      <sheetData sheetId="4433">
        <row r="2">
          <cell r="E2">
            <v>23200</v>
          </cell>
        </row>
      </sheetData>
      <sheetData sheetId="4434" refreshError="1"/>
      <sheetData sheetId="4435">
        <row r="2">
          <cell r="E2">
            <v>23200</v>
          </cell>
        </row>
      </sheetData>
      <sheetData sheetId="4436" refreshError="1"/>
      <sheetData sheetId="4437" refreshError="1"/>
      <sheetData sheetId="4438" refreshError="1"/>
      <sheetData sheetId="4439" refreshError="1"/>
      <sheetData sheetId="4440" refreshError="1"/>
      <sheetData sheetId="4441" refreshError="1"/>
      <sheetData sheetId="4442" refreshError="1"/>
      <sheetData sheetId="4443">
        <row r="2">
          <cell r="E2">
            <v>23200</v>
          </cell>
        </row>
      </sheetData>
      <sheetData sheetId="4444" refreshError="1"/>
      <sheetData sheetId="4445" refreshError="1"/>
      <sheetData sheetId="4446" refreshError="1"/>
      <sheetData sheetId="4447">
        <row r="2">
          <cell r="E2">
            <v>23200</v>
          </cell>
        </row>
      </sheetData>
      <sheetData sheetId="4448" refreshError="1"/>
      <sheetData sheetId="4449">
        <row r="2">
          <cell r="E2">
            <v>23200</v>
          </cell>
        </row>
      </sheetData>
      <sheetData sheetId="4450" refreshError="1"/>
      <sheetData sheetId="4451">
        <row r="2">
          <cell r="E2">
            <v>23200</v>
          </cell>
        </row>
      </sheetData>
      <sheetData sheetId="4452" refreshError="1"/>
      <sheetData sheetId="4453">
        <row r="2">
          <cell r="E2">
            <v>23200</v>
          </cell>
        </row>
      </sheetData>
      <sheetData sheetId="4454" refreshError="1"/>
      <sheetData sheetId="4455">
        <row r="2">
          <cell r="E2">
            <v>23200</v>
          </cell>
        </row>
      </sheetData>
      <sheetData sheetId="4456" refreshError="1"/>
      <sheetData sheetId="4457">
        <row r="2">
          <cell r="E2">
            <v>23200</v>
          </cell>
        </row>
      </sheetData>
      <sheetData sheetId="4458" refreshError="1"/>
      <sheetData sheetId="4459">
        <row r="2">
          <cell r="E2">
            <v>23200</v>
          </cell>
        </row>
      </sheetData>
      <sheetData sheetId="4460" refreshError="1"/>
      <sheetData sheetId="4461">
        <row r="2">
          <cell r="E2">
            <v>23200</v>
          </cell>
        </row>
      </sheetData>
      <sheetData sheetId="4462" refreshError="1"/>
      <sheetData sheetId="4463">
        <row r="2">
          <cell r="E2">
            <v>23200</v>
          </cell>
        </row>
      </sheetData>
      <sheetData sheetId="4464" refreshError="1"/>
      <sheetData sheetId="4465">
        <row r="2">
          <cell r="E2">
            <v>23200</v>
          </cell>
        </row>
      </sheetData>
      <sheetData sheetId="4466" refreshError="1"/>
      <sheetData sheetId="4467" refreshError="1"/>
      <sheetData sheetId="4468" refreshError="1"/>
      <sheetData sheetId="4469">
        <row r="2">
          <cell r="E2">
            <v>23200</v>
          </cell>
        </row>
      </sheetData>
      <sheetData sheetId="4470" refreshError="1"/>
      <sheetData sheetId="4471" refreshError="1"/>
      <sheetData sheetId="4472" refreshError="1"/>
      <sheetData sheetId="4473">
        <row r="2">
          <cell r="E2">
            <v>23200</v>
          </cell>
        </row>
      </sheetData>
      <sheetData sheetId="4474" refreshError="1"/>
      <sheetData sheetId="4475">
        <row r="2">
          <cell r="E2">
            <v>23200</v>
          </cell>
        </row>
      </sheetData>
      <sheetData sheetId="4476" refreshError="1"/>
      <sheetData sheetId="4477" refreshError="1"/>
      <sheetData sheetId="4478" refreshError="1"/>
      <sheetData sheetId="4479" refreshError="1"/>
      <sheetData sheetId="4480"/>
      <sheetData sheetId="4481" refreshError="1"/>
      <sheetData sheetId="4482" refreshError="1"/>
      <sheetData sheetId="4483">
        <row r="2">
          <cell r="E2">
            <v>23200</v>
          </cell>
        </row>
      </sheetData>
      <sheetData sheetId="4484" refreshError="1"/>
      <sheetData sheetId="4485">
        <row r="2">
          <cell r="E2">
            <v>23200</v>
          </cell>
        </row>
      </sheetData>
      <sheetData sheetId="4486" refreshError="1"/>
      <sheetData sheetId="4487">
        <row r="2">
          <cell r="E2">
            <v>23200</v>
          </cell>
        </row>
      </sheetData>
      <sheetData sheetId="4488" refreshError="1"/>
      <sheetData sheetId="4489">
        <row r="2">
          <cell r="E2">
            <v>23200</v>
          </cell>
        </row>
      </sheetData>
      <sheetData sheetId="4490" refreshError="1"/>
      <sheetData sheetId="4491">
        <row r="2">
          <cell r="E2">
            <v>23200</v>
          </cell>
        </row>
      </sheetData>
      <sheetData sheetId="4492" refreshError="1"/>
      <sheetData sheetId="4493">
        <row r="2">
          <cell r="E2">
            <v>23200</v>
          </cell>
        </row>
      </sheetData>
      <sheetData sheetId="4494" refreshError="1"/>
      <sheetData sheetId="4495"/>
      <sheetData sheetId="4496" refreshError="1"/>
      <sheetData sheetId="4497"/>
      <sheetData sheetId="4498" refreshError="1"/>
      <sheetData sheetId="4499"/>
      <sheetData sheetId="4500" refreshError="1"/>
      <sheetData sheetId="4501"/>
      <sheetData sheetId="4502" refreshError="1"/>
      <sheetData sheetId="4503" refreshError="1"/>
      <sheetData sheetId="4504" refreshError="1"/>
      <sheetData sheetId="4505"/>
      <sheetData sheetId="4506" refreshError="1"/>
      <sheetData sheetId="4507"/>
      <sheetData sheetId="4508" refreshError="1"/>
      <sheetData sheetId="4509">
        <row r="2">
          <cell r="E2">
            <v>23200</v>
          </cell>
        </row>
      </sheetData>
      <sheetData sheetId="4510" refreshError="1"/>
      <sheetData sheetId="4511">
        <row r="2">
          <cell r="E2">
            <v>23200</v>
          </cell>
        </row>
      </sheetData>
      <sheetData sheetId="4512" refreshError="1"/>
      <sheetData sheetId="4513">
        <row r="2">
          <cell r="E2">
            <v>23200</v>
          </cell>
        </row>
      </sheetData>
      <sheetData sheetId="4514" refreshError="1"/>
      <sheetData sheetId="4515">
        <row r="2">
          <cell r="E2">
            <v>23200</v>
          </cell>
        </row>
      </sheetData>
      <sheetData sheetId="4516" refreshError="1"/>
      <sheetData sheetId="4517">
        <row r="2">
          <cell r="E2">
            <v>23200</v>
          </cell>
        </row>
      </sheetData>
      <sheetData sheetId="4518" refreshError="1"/>
      <sheetData sheetId="4519">
        <row r="2">
          <cell r="E2">
            <v>23200</v>
          </cell>
        </row>
      </sheetData>
      <sheetData sheetId="4520" refreshError="1"/>
      <sheetData sheetId="4521">
        <row r="2">
          <cell r="E2">
            <v>23200</v>
          </cell>
        </row>
      </sheetData>
      <sheetData sheetId="4522" refreshError="1"/>
      <sheetData sheetId="4523">
        <row r="2">
          <cell r="E2">
            <v>23200</v>
          </cell>
        </row>
      </sheetData>
      <sheetData sheetId="4524" refreshError="1"/>
      <sheetData sheetId="4525" refreshError="1"/>
      <sheetData sheetId="4526" refreshError="1"/>
      <sheetData sheetId="4527" refreshError="1"/>
      <sheetData sheetId="4528" refreshError="1"/>
      <sheetData sheetId="4529" refreshError="1"/>
      <sheetData sheetId="4530" refreshError="1"/>
      <sheetData sheetId="4531" refreshError="1"/>
      <sheetData sheetId="4532" refreshError="1"/>
      <sheetData sheetId="4533">
        <row r="2">
          <cell r="E2">
            <v>23200</v>
          </cell>
        </row>
      </sheetData>
      <sheetData sheetId="4534" refreshError="1"/>
      <sheetData sheetId="4535">
        <row r="2">
          <cell r="E2">
            <v>23200</v>
          </cell>
        </row>
      </sheetData>
      <sheetData sheetId="4536" refreshError="1"/>
      <sheetData sheetId="4537"/>
      <sheetData sheetId="4538" refreshError="1"/>
      <sheetData sheetId="4539">
        <row r="2">
          <cell r="E2">
            <v>23200</v>
          </cell>
        </row>
      </sheetData>
      <sheetData sheetId="4540" refreshError="1"/>
      <sheetData sheetId="4541">
        <row r="2">
          <cell r="E2">
            <v>23200</v>
          </cell>
        </row>
      </sheetData>
      <sheetData sheetId="4542" refreshError="1"/>
      <sheetData sheetId="4543" refreshError="1"/>
      <sheetData sheetId="4544" refreshError="1"/>
      <sheetData sheetId="4545"/>
      <sheetData sheetId="4546" refreshError="1"/>
      <sheetData sheetId="4547"/>
      <sheetData sheetId="4548" refreshError="1"/>
      <sheetData sheetId="4549"/>
      <sheetData sheetId="4550" refreshError="1"/>
      <sheetData sheetId="4551"/>
      <sheetData sheetId="4552" refreshError="1"/>
      <sheetData sheetId="4553"/>
      <sheetData sheetId="4554" refreshError="1"/>
      <sheetData sheetId="4555" refreshError="1"/>
      <sheetData sheetId="4556" refreshError="1"/>
      <sheetData sheetId="4557" refreshError="1"/>
      <sheetData sheetId="4558" refreshError="1"/>
      <sheetData sheetId="4559" refreshError="1"/>
      <sheetData sheetId="4560" refreshError="1"/>
      <sheetData sheetId="4561" refreshError="1"/>
      <sheetData sheetId="4562" refreshError="1"/>
      <sheetData sheetId="4563" refreshError="1"/>
      <sheetData sheetId="4564" refreshError="1"/>
      <sheetData sheetId="4565"/>
      <sheetData sheetId="4566" refreshError="1"/>
      <sheetData sheetId="4567" refreshError="1"/>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ow r="2">
          <cell r="E2">
            <v>23200</v>
          </cell>
        </row>
      </sheetData>
      <sheetData sheetId="4578" refreshError="1"/>
      <sheetData sheetId="4579" refreshError="1"/>
      <sheetData sheetId="4580" refreshError="1"/>
      <sheetData sheetId="4581"/>
      <sheetData sheetId="4582" refreshError="1"/>
      <sheetData sheetId="4583"/>
      <sheetData sheetId="4584" refreshError="1"/>
      <sheetData sheetId="4585"/>
      <sheetData sheetId="4586" refreshError="1"/>
      <sheetData sheetId="4587"/>
      <sheetData sheetId="4588" refreshError="1"/>
      <sheetData sheetId="4589"/>
      <sheetData sheetId="4590" refreshError="1"/>
      <sheetData sheetId="4591"/>
      <sheetData sheetId="4592" refreshError="1"/>
      <sheetData sheetId="4593"/>
      <sheetData sheetId="4594" refreshError="1"/>
      <sheetData sheetId="4595" refreshError="1"/>
      <sheetData sheetId="4596" refreshError="1"/>
      <sheetData sheetId="4597"/>
      <sheetData sheetId="4598" refreshError="1"/>
      <sheetData sheetId="4599"/>
      <sheetData sheetId="4600" refreshError="1"/>
      <sheetData sheetId="4601" refreshError="1"/>
      <sheetData sheetId="4602" refreshError="1"/>
      <sheetData sheetId="4603" refreshError="1"/>
      <sheetData sheetId="4604" refreshError="1"/>
      <sheetData sheetId="4605" refreshError="1"/>
      <sheetData sheetId="4606" refreshError="1"/>
      <sheetData sheetId="4607" refreshError="1"/>
      <sheetData sheetId="4608" refreshError="1"/>
      <sheetData sheetId="4609" refreshError="1"/>
      <sheetData sheetId="4610" refreshError="1"/>
      <sheetData sheetId="4611" refreshError="1"/>
      <sheetData sheetId="4612" refreshError="1"/>
      <sheetData sheetId="4613" refreshError="1"/>
      <sheetData sheetId="4614" refreshError="1"/>
      <sheetData sheetId="4615"/>
      <sheetData sheetId="4616" refreshError="1"/>
      <sheetData sheetId="4617" refreshError="1"/>
      <sheetData sheetId="4618" refreshError="1"/>
      <sheetData sheetId="4619" refreshError="1"/>
      <sheetData sheetId="4620" refreshError="1"/>
      <sheetData sheetId="4621"/>
      <sheetData sheetId="4622" refreshError="1"/>
      <sheetData sheetId="4623"/>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refreshError="1"/>
      <sheetData sheetId="4633">
        <row r="2">
          <cell r="E2">
            <v>23200</v>
          </cell>
        </row>
      </sheetData>
      <sheetData sheetId="4634" refreshError="1"/>
      <sheetData sheetId="4635"/>
      <sheetData sheetId="4636" refreshError="1"/>
      <sheetData sheetId="4637"/>
      <sheetData sheetId="4638" refreshError="1"/>
      <sheetData sheetId="4639"/>
      <sheetData sheetId="4640" refreshError="1"/>
      <sheetData sheetId="4641" refreshError="1"/>
      <sheetData sheetId="4642" refreshError="1"/>
      <sheetData sheetId="4643"/>
      <sheetData sheetId="4644" refreshError="1"/>
      <sheetData sheetId="4645"/>
      <sheetData sheetId="4646" refreshError="1"/>
      <sheetData sheetId="4647" refreshError="1"/>
      <sheetData sheetId="4648" refreshError="1"/>
      <sheetData sheetId="4649" refreshError="1"/>
      <sheetData sheetId="4650" refreshError="1"/>
      <sheetData sheetId="4651" refreshError="1"/>
      <sheetData sheetId="4652"/>
      <sheetData sheetId="4653" refreshError="1"/>
      <sheetData sheetId="4654" refreshError="1"/>
      <sheetData sheetId="4655" refreshError="1"/>
      <sheetData sheetId="4656"/>
      <sheetData sheetId="4657" refreshError="1"/>
      <sheetData sheetId="4658" refreshError="1"/>
      <sheetData sheetId="4659" refreshError="1"/>
      <sheetData sheetId="4660"/>
      <sheetData sheetId="4661" refreshError="1"/>
      <sheetData sheetId="4662"/>
      <sheetData sheetId="4663" refreshError="1"/>
      <sheetData sheetId="4664" refreshError="1"/>
      <sheetData sheetId="4665" refreshError="1"/>
      <sheetData sheetId="4666" refreshError="1"/>
      <sheetData sheetId="4667" refreshError="1"/>
      <sheetData sheetId="4668" refreshError="1"/>
      <sheetData sheetId="4669" refreshError="1"/>
      <sheetData sheetId="4670"/>
      <sheetData sheetId="4671" refreshError="1"/>
      <sheetData sheetId="4672"/>
      <sheetData sheetId="4673" refreshError="1"/>
      <sheetData sheetId="4674" refreshError="1"/>
      <sheetData sheetId="4675" refreshError="1"/>
      <sheetData sheetId="4676"/>
      <sheetData sheetId="4677" refreshError="1"/>
      <sheetData sheetId="4678"/>
      <sheetData sheetId="4679" refreshError="1"/>
      <sheetData sheetId="4680" refreshError="1"/>
      <sheetData sheetId="4681" refreshError="1"/>
      <sheetData sheetId="4682"/>
      <sheetData sheetId="4683" refreshError="1"/>
      <sheetData sheetId="4684"/>
      <sheetData sheetId="4685" refreshError="1"/>
      <sheetData sheetId="4686"/>
      <sheetData sheetId="4687" refreshError="1"/>
      <sheetData sheetId="4688">
        <row r="2">
          <cell r="E2">
            <v>23200</v>
          </cell>
        </row>
      </sheetData>
      <sheetData sheetId="4689" refreshError="1"/>
      <sheetData sheetId="4690">
        <row r="2">
          <cell r="E2">
            <v>23200</v>
          </cell>
        </row>
      </sheetData>
      <sheetData sheetId="4691" refreshError="1"/>
      <sheetData sheetId="4692" refreshError="1"/>
      <sheetData sheetId="4693" refreshError="1"/>
      <sheetData sheetId="4694">
        <row r="2">
          <cell r="E2">
            <v>23200</v>
          </cell>
        </row>
      </sheetData>
      <sheetData sheetId="4695" refreshError="1"/>
      <sheetData sheetId="4696" refreshError="1"/>
      <sheetData sheetId="4697" refreshError="1"/>
      <sheetData sheetId="4698" refreshError="1"/>
      <sheetData sheetId="4699"/>
      <sheetData sheetId="4700" refreshError="1"/>
      <sheetData sheetId="4701"/>
      <sheetData sheetId="4702" refreshError="1"/>
      <sheetData sheetId="4703">
        <row r="2">
          <cell r="E2">
            <v>23200</v>
          </cell>
        </row>
      </sheetData>
      <sheetData sheetId="4704" refreshError="1"/>
      <sheetData sheetId="4705">
        <row r="2">
          <cell r="E2">
            <v>23200</v>
          </cell>
        </row>
      </sheetData>
      <sheetData sheetId="4706" refreshError="1"/>
      <sheetData sheetId="4707"/>
      <sheetData sheetId="4708" refreshError="1"/>
      <sheetData sheetId="4709" refreshError="1"/>
      <sheetData sheetId="4710" refreshError="1"/>
      <sheetData sheetId="4711" refreshError="1"/>
      <sheetData sheetId="4712" refreshError="1"/>
      <sheetData sheetId="4713" refreshError="1"/>
      <sheetData sheetId="4714"/>
      <sheetData sheetId="4715" refreshError="1"/>
      <sheetData sheetId="4716"/>
      <sheetData sheetId="4717" refreshError="1"/>
      <sheetData sheetId="4718"/>
      <sheetData sheetId="4719"/>
      <sheetData sheetId="4720" refreshError="1"/>
      <sheetData sheetId="4721"/>
      <sheetData sheetId="4722" refreshError="1"/>
      <sheetData sheetId="4723"/>
      <sheetData sheetId="4724" refreshError="1"/>
      <sheetData sheetId="4725" refreshError="1"/>
      <sheetData sheetId="4726" refreshError="1"/>
      <sheetData sheetId="4727">
        <row r="2">
          <cell r="E2">
            <v>23200</v>
          </cell>
        </row>
      </sheetData>
      <sheetData sheetId="4728" refreshError="1"/>
      <sheetData sheetId="4729"/>
      <sheetData sheetId="4730" refreshError="1"/>
      <sheetData sheetId="4731" refreshError="1"/>
      <sheetData sheetId="4732" refreshError="1"/>
      <sheetData sheetId="4733"/>
      <sheetData sheetId="4734" refreshError="1"/>
      <sheetData sheetId="4735"/>
      <sheetData sheetId="4736" refreshError="1"/>
      <sheetData sheetId="4737">
        <row r="2">
          <cell r="E2">
            <v>23200</v>
          </cell>
        </row>
      </sheetData>
      <sheetData sheetId="4738" refreshError="1"/>
      <sheetData sheetId="4739" refreshError="1"/>
      <sheetData sheetId="4740" refreshError="1"/>
      <sheetData sheetId="4741" refreshError="1"/>
      <sheetData sheetId="4742" refreshError="1"/>
      <sheetData sheetId="4743">
        <row r="2">
          <cell r="E2">
            <v>23200</v>
          </cell>
        </row>
      </sheetData>
      <sheetData sheetId="4744" refreshError="1"/>
      <sheetData sheetId="4745" refreshError="1"/>
      <sheetData sheetId="4746" refreshError="1"/>
      <sheetData sheetId="4747"/>
      <sheetData sheetId="4748" refreshError="1"/>
      <sheetData sheetId="4749" refreshError="1"/>
      <sheetData sheetId="4750" refreshError="1"/>
      <sheetData sheetId="4751">
        <row r="2">
          <cell r="E2">
            <v>23200</v>
          </cell>
        </row>
      </sheetData>
      <sheetData sheetId="4752" refreshError="1"/>
      <sheetData sheetId="4753" refreshError="1"/>
      <sheetData sheetId="4754" refreshError="1"/>
      <sheetData sheetId="4755"/>
      <sheetData sheetId="4756" refreshError="1"/>
      <sheetData sheetId="4757"/>
      <sheetData sheetId="4758" refreshError="1"/>
      <sheetData sheetId="4759">
        <row r="2">
          <cell r="E2">
            <v>23200</v>
          </cell>
        </row>
      </sheetData>
      <sheetData sheetId="4760" refreshError="1"/>
      <sheetData sheetId="4761"/>
      <sheetData sheetId="4762" refreshError="1"/>
      <sheetData sheetId="4763"/>
      <sheetData sheetId="4764" refreshError="1"/>
      <sheetData sheetId="4765"/>
      <sheetData sheetId="4766" refreshError="1"/>
      <sheetData sheetId="4767"/>
      <sheetData sheetId="4768" refreshError="1"/>
      <sheetData sheetId="4769"/>
      <sheetData sheetId="4770" refreshError="1"/>
      <sheetData sheetId="4771"/>
      <sheetData sheetId="4772" refreshError="1"/>
      <sheetData sheetId="4773"/>
      <sheetData sheetId="4774" refreshError="1"/>
      <sheetData sheetId="4775" refreshError="1"/>
      <sheetData sheetId="4776" refreshError="1"/>
      <sheetData sheetId="4777"/>
      <sheetData sheetId="4778" refreshError="1"/>
      <sheetData sheetId="4779"/>
      <sheetData sheetId="4780" refreshError="1"/>
      <sheetData sheetId="4781" refreshError="1"/>
      <sheetData sheetId="4782" refreshError="1"/>
      <sheetData sheetId="4783"/>
      <sheetData sheetId="4784" refreshError="1"/>
      <sheetData sheetId="4785"/>
      <sheetData sheetId="4786" refreshError="1"/>
      <sheetData sheetId="4787"/>
      <sheetData sheetId="4788">
        <row r="2">
          <cell r="E2">
            <v>23200</v>
          </cell>
        </row>
      </sheetData>
      <sheetData sheetId="4789" refreshError="1"/>
      <sheetData sheetId="4790"/>
      <sheetData sheetId="4791" refreshError="1"/>
      <sheetData sheetId="4792">
        <row r="2">
          <cell r="E2">
            <v>23200</v>
          </cell>
        </row>
      </sheetData>
      <sheetData sheetId="4793" refreshError="1"/>
      <sheetData sheetId="4794">
        <row r="2">
          <cell r="E2">
            <v>23200</v>
          </cell>
        </row>
      </sheetData>
      <sheetData sheetId="4795" refreshError="1"/>
      <sheetData sheetId="4796">
        <row r="2">
          <cell r="E2">
            <v>23200</v>
          </cell>
        </row>
      </sheetData>
      <sheetData sheetId="4797" refreshError="1"/>
      <sheetData sheetId="4798" refreshError="1"/>
      <sheetData sheetId="4799" refreshError="1"/>
      <sheetData sheetId="4800" refreshError="1"/>
      <sheetData sheetId="4801" refreshError="1"/>
      <sheetData sheetId="4802"/>
      <sheetData sheetId="4803" refreshError="1"/>
      <sheetData sheetId="4804"/>
      <sheetData sheetId="4805" refreshError="1"/>
      <sheetData sheetId="4806" refreshError="1"/>
      <sheetData sheetId="4807" refreshError="1"/>
      <sheetData sheetId="4808" refreshError="1"/>
      <sheetData sheetId="4809" refreshError="1"/>
      <sheetData sheetId="4810"/>
      <sheetData sheetId="4811" refreshError="1"/>
      <sheetData sheetId="4812" refreshError="1"/>
      <sheetData sheetId="4813" refreshError="1"/>
      <sheetData sheetId="4814" refreshError="1"/>
      <sheetData sheetId="4815" refreshError="1"/>
      <sheetData sheetId="4816"/>
      <sheetData sheetId="4817" refreshError="1"/>
      <sheetData sheetId="4818" refreshError="1"/>
      <sheetData sheetId="4819" refreshError="1"/>
      <sheetData sheetId="4820"/>
      <sheetData sheetId="4821" refreshError="1"/>
      <sheetData sheetId="4822" refreshError="1"/>
      <sheetData sheetId="4823" refreshError="1"/>
      <sheetData sheetId="4824" refreshError="1"/>
      <sheetData sheetId="4825" refreshError="1"/>
      <sheetData sheetId="4826"/>
      <sheetData sheetId="4827" refreshError="1"/>
      <sheetData sheetId="4828"/>
      <sheetData sheetId="4829" refreshError="1"/>
      <sheetData sheetId="4830">
        <row r="2">
          <cell r="E2">
            <v>23200</v>
          </cell>
        </row>
      </sheetData>
      <sheetData sheetId="4831" refreshError="1"/>
      <sheetData sheetId="4832"/>
      <sheetData sheetId="4833" refreshError="1"/>
      <sheetData sheetId="4834"/>
      <sheetData sheetId="4835" refreshError="1"/>
      <sheetData sheetId="4836"/>
      <sheetData sheetId="4837" refreshError="1"/>
      <sheetData sheetId="4838"/>
      <sheetData sheetId="4839" refreshError="1"/>
      <sheetData sheetId="4840"/>
      <sheetData sheetId="4841" refreshError="1"/>
      <sheetData sheetId="4842"/>
      <sheetData sheetId="4843"/>
      <sheetData sheetId="4844" refreshError="1"/>
      <sheetData sheetId="4845"/>
      <sheetData sheetId="4846" refreshError="1"/>
      <sheetData sheetId="4847"/>
      <sheetData sheetId="4848" refreshError="1"/>
      <sheetData sheetId="4849"/>
      <sheetData sheetId="4850" refreshError="1"/>
      <sheetData sheetId="4851"/>
      <sheetData sheetId="4852" refreshError="1"/>
      <sheetData sheetId="4853"/>
      <sheetData sheetId="4854" refreshError="1"/>
      <sheetData sheetId="4855"/>
      <sheetData sheetId="4856" refreshError="1"/>
      <sheetData sheetId="4857"/>
      <sheetData sheetId="4858" refreshError="1"/>
      <sheetData sheetId="4859"/>
      <sheetData sheetId="4860" refreshError="1"/>
      <sheetData sheetId="4861"/>
      <sheetData sheetId="4862" refreshError="1"/>
      <sheetData sheetId="4863"/>
      <sheetData sheetId="4864" refreshError="1"/>
      <sheetData sheetId="4865"/>
      <sheetData sheetId="4866" refreshError="1"/>
      <sheetData sheetId="4867"/>
      <sheetData sheetId="4868" refreshError="1"/>
      <sheetData sheetId="4869"/>
      <sheetData sheetId="4870" refreshError="1"/>
      <sheetData sheetId="4871"/>
      <sheetData sheetId="4872" refreshError="1"/>
      <sheetData sheetId="4873"/>
      <sheetData sheetId="4874" refreshError="1"/>
      <sheetData sheetId="4875"/>
      <sheetData sheetId="4876" refreshError="1"/>
      <sheetData sheetId="4877"/>
      <sheetData sheetId="4878" refreshError="1"/>
      <sheetData sheetId="4879"/>
      <sheetData sheetId="4880" refreshError="1"/>
      <sheetData sheetId="4881"/>
      <sheetData sheetId="4882" refreshError="1"/>
      <sheetData sheetId="4883"/>
      <sheetData sheetId="4884" refreshError="1"/>
      <sheetData sheetId="4885"/>
      <sheetData sheetId="4886" refreshError="1"/>
      <sheetData sheetId="4887"/>
      <sheetData sheetId="4888" refreshError="1"/>
      <sheetData sheetId="4889"/>
      <sheetData sheetId="4890" refreshError="1"/>
      <sheetData sheetId="4891"/>
      <sheetData sheetId="4892"/>
      <sheetData sheetId="4893" refreshError="1"/>
      <sheetData sheetId="4894"/>
      <sheetData sheetId="4895" refreshError="1"/>
      <sheetData sheetId="4896"/>
      <sheetData sheetId="4897" refreshError="1"/>
      <sheetData sheetId="4898"/>
      <sheetData sheetId="4899" refreshError="1"/>
      <sheetData sheetId="4900"/>
      <sheetData sheetId="4901" refreshError="1"/>
      <sheetData sheetId="4902"/>
      <sheetData sheetId="4903" refreshError="1"/>
      <sheetData sheetId="4904"/>
      <sheetData sheetId="4905" refreshError="1"/>
      <sheetData sheetId="4906"/>
      <sheetData sheetId="4907" refreshError="1"/>
      <sheetData sheetId="4908">
        <row r="2">
          <cell r="E2">
            <v>23200</v>
          </cell>
        </row>
      </sheetData>
      <sheetData sheetId="4909" refreshError="1"/>
      <sheetData sheetId="4910">
        <row r="2">
          <cell r="E2">
            <v>23200</v>
          </cell>
        </row>
      </sheetData>
      <sheetData sheetId="4911" refreshError="1"/>
      <sheetData sheetId="4912" refreshError="1"/>
      <sheetData sheetId="4913" refreshError="1"/>
      <sheetData sheetId="4914">
        <row r="2">
          <cell r="E2">
            <v>23200</v>
          </cell>
        </row>
      </sheetData>
      <sheetData sheetId="4915" refreshError="1"/>
      <sheetData sheetId="4916" refreshError="1"/>
      <sheetData sheetId="4917" refreshError="1"/>
      <sheetData sheetId="4918" refreshError="1"/>
      <sheetData sheetId="4919" refreshError="1"/>
      <sheetData sheetId="4920" refreshError="1"/>
      <sheetData sheetId="4921" refreshError="1"/>
      <sheetData sheetId="4922" refreshError="1"/>
      <sheetData sheetId="4923" refreshError="1"/>
      <sheetData sheetId="4924"/>
      <sheetData sheetId="4925" refreshError="1"/>
      <sheetData sheetId="4926"/>
      <sheetData sheetId="4927" refreshError="1"/>
      <sheetData sheetId="4928"/>
      <sheetData sheetId="4929" refreshError="1"/>
      <sheetData sheetId="4930"/>
      <sheetData sheetId="4931" refreshError="1"/>
      <sheetData sheetId="4932"/>
      <sheetData sheetId="4933" refreshError="1"/>
      <sheetData sheetId="4934" refreshError="1"/>
      <sheetData sheetId="4935" refreshError="1"/>
      <sheetData sheetId="4936" refreshError="1"/>
      <sheetData sheetId="4937" refreshError="1"/>
      <sheetData sheetId="4938" refreshError="1"/>
      <sheetData sheetId="4939" refreshError="1"/>
      <sheetData sheetId="4940" refreshError="1"/>
      <sheetData sheetId="4941" refreshError="1"/>
      <sheetData sheetId="4942"/>
      <sheetData sheetId="4943" refreshError="1"/>
      <sheetData sheetId="4944">
        <row r="2">
          <cell r="E2">
            <v>23200</v>
          </cell>
        </row>
      </sheetData>
      <sheetData sheetId="4945" refreshError="1"/>
      <sheetData sheetId="4946"/>
      <sheetData sheetId="4947" refreshError="1"/>
      <sheetData sheetId="4948">
        <row r="2">
          <cell r="E2">
            <v>23200</v>
          </cell>
        </row>
      </sheetData>
      <sheetData sheetId="4949" refreshError="1"/>
      <sheetData sheetId="4950">
        <row r="2">
          <cell r="E2">
            <v>23200</v>
          </cell>
        </row>
      </sheetData>
      <sheetData sheetId="4951" refreshError="1"/>
      <sheetData sheetId="4952">
        <row r="2">
          <cell r="E2">
            <v>23200</v>
          </cell>
        </row>
      </sheetData>
      <sheetData sheetId="4953" refreshError="1"/>
      <sheetData sheetId="4954">
        <row r="2">
          <cell r="E2">
            <v>23200</v>
          </cell>
        </row>
      </sheetData>
      <sheetData sheetId="4955" refreshError="1"/>
      <sheetData sheetId="4956">
        <row r="2">
          <cell r="E2">
            <v>23200</v>
          </cell>
        </row>
      </sheetData>
      <sheetData sheetId="4957" refreshError="1"/>
      <sheetData sheetId="4958">
        <row r="2">
          <cell r="E2">
            <v>23200</v>
          </cell>
        </row>
      </sheetData>
      <sheetData sheetId="4959" refreshError="1"/>
      <sheetData sheetId="4960" refreshError="1"/>
      <sheetData sheetId="4961" refreshError="1"/>
      <sheetData sheetId="4962"/>
      <sheetData sheetId="4963" refreshError="1"/>
      <sheetData sheetId="4964" refreshError="1"/>
      <sheetData sheetId="4965" refreshError="1"/>
      <sheetData sheetId="4966" refreshError="1"/>
      <sheetData sheetId="4967" refreshError="1"/>
      <sheetData sheetId="4968" refreshError="1"/>
      <sheetData sheetId="4969" refreshError="1"/>
      <sheetData sheetId="4970" refreshError="1"/>
      <sheetData sheetId="4971" refreshError="1"/>
      <sheetData sheetId="4972" refreshError="1"/>
      <sheetData sheetId="4973" refreshError="1"/>
      <sheetData sheetId="4974" refreshError="1"/>
      <sheetData sheetId="4975" refreshError="1"/>
      <sheetData sheetId="4976" refreshError="1"/>
      <sheetData sheetId="4977" refreshError="1"/>
      <sheetData sheetId="4978" refreshError="1"/>
      <sheetData sheetId="4979" refreshError="1"/>
      <sheetData sheetId="4980" refreshError="1"/>
      <sheetData sheetId="4981" refreshError="1"/>
      <sheetData sheetId="4982" refreshError="1"/>
      <sheetData sheetId="4983" refreshError="1"/>
      <sheetData sheetId="4984" refreshError="1"/>
      <sheetData sheetId="4985" refreshError="1"/>
      <sheetData sheetId="4986" refreshError="1"/>
      <sheetData sheetId="4987" refreshError="1"/>
      <sheetData sheetId="4988" refreshError="1"/>
      <sheetData sheetId="4989" refreshError="1"/>
      <sheetData sheetId="4990" refreshError="1"/>
      <sheetData sheetId="4991" refreshError="1"/>
      <sheetData sheetId="4992" refreshError="1"/>
      <sheetData sheetId="4993" refreshError="1"/>
      <sheetData sheetId="4994" refreshError="1"/>
      <sheetData sheetId="4995"/>
      <sheetData sheetId="4996" refreshError="1"/>
      <sheetData sheetId="4997" refreshError="1"/>
      <sheetData sheetId="4998" refreshError="1"/>
      <sheetData sheetId="4999" refreshError="1"/>
      <sheetData sheetId="5000" refreshError="1"/>
      <sheetData sheetId="5001"/>
      <sheetData sheetId="5002" refreshError="1"/>
      <sheetData sheetId="5003" refreshError="1"/>
      <sheetData sheetId="5004" refreshError="1"/>
      <sheetData sheetId="5005"/>
      <sheetData sheetId="5006" refreshError="1"/>
      <sheetData sheetId="5007" refreshError="1"/>
      <sheetData sheetId="5008" refreshError="1"/>
      <sheetData sheetId="5009" refreshError="1"/>
      <sheetData sheetId="5010" refreshError="1"/>
      <sheetData sheetId="5011" refreshError="1"/>
      <sheetData sheetId="5012" refreshError="1"/>
      <sheetData sheetId="5013" refreshError="1"/>
      <sheetData sheetId="5014" refreshError="1"/>
      <sheetData sheetId="5015" refreshError="1"/>
      <sheetData sheetId="5016" refreshError="1"/>
      <sheetData sheetId="5017" refreshError="1"/>
      <sheetData sheetId="5018" refreshError="1"/>
      <sheetData sheetId="5019" refreshError="1"/>
      <sheetData sheetId="5020" refreshError="1"/>
      <sheetData sheetId="5021" refreshError="1"/>
      <sheetData sheetId="5022" refreshError="1"/>
      <sheetData sheetId="5023" refreshError="1"/>
      <sheetData sheetId="5024" refreshError="1"/>
      <sheetData sheetId="5025"/>
      <sheetData sheetId="5026" refreshError="1"/>
      <sheetData sheetId="5027"/>
      <sheetData sheetId="5028" refreshError="1"/>
      <sheetData sheetId="5029" refreshError="1"/>
      <sheetData sheetId="5030" refreshError="1"/>
      <sheetData sheetId="5031" refreshError="1"/>
      <sheetData sheetId="5032" refreshError="1"/>
      <sheetData sheetId="5033"/>
      <sheetData sheetId="5034" refreshError="1"/>
      <sheetData sheetId="5035"/>
      <sheetData sheetId="5036" refreshError="1"/>
      <sheetData sheetId="5037" refreshError="1"/>
      <sheetData sheetId="5038" refreshError="1"/>
      <sheetData sheetId="5039" refreshError="1"/>
      <sheetData sheetId="5040" refreshError="1"/>
      <sheetData sheetId="5041"/>
      <sheetData sheetId="5042" refreshError="1"/>
      <sheetData sheetId="5043"/>
      <sheetData sheetId="5044" refreshError="1"/>
      <sheetData sheetId="5045"/>
      <sheetData sheetId="5046" refreshError="1"/>
      <sheetData sheetId="5047"/>
      <sheetData sheetId="5048" refreshError="1"/>
      <sheetData sheetId="5049"/>
      <sheetData sheetId="5050" refreshError="1"/>
      <sheetData sheetId="5051"/>
      <sheetData sheetId="5052" refreshError="1"/>
      <sheetData sheetId="5053"/>
      <sheetData sheetId="5054" refreshError="1"/>
      <sheetData sheetId="5055"/>
      <sheetData sheetId="5056" refreshError="1"/>
      <sheetData sheetId="5057"/>
      <sheetData sheetId="5058" refreshError="1"/>
      <sheetData sheetId="5059"/>
      <sheetData sheetId="5060" refreshError="1"/>
      <sheetData sheetId="5061" refreshError="1"/>
      <sheetData sheetId="5062" refreshError="1"/>
      <sheetData sheetId="5063"/>
      <sheetData sheetId="5064" refreshError="1"/>
      <sheetData sheetId="5065" refreshError="1"/>
      <sheetData sheetId="5066"/>
      <sheetData sheetId="5067" refreshError="1"/>
      <sheetData sheetId="5068"/>
      <sheetData sheetId="5069" refreshError="1"/>
      <sheetData sheetId="5070"/>
      <sheetData sheetId="5071" refreshError="1"/>
      <sheetData sheetId="5072"/>
      <sheetData sheetId="5073" refreshError="1"/>
      <sheetData sheetId="5074" refreshError="1"/>
      <sheetData sheetId="5075" refreshError="1"/>
      <sheetData sheetId="5076" refreshError="1"/>
      <sheetData sheetId="5077" refreshError="1"/>
      <sheetData sheetId="5078" refreshError="1"/>
      <sheetData sheetId="5079" refreshError="1"/>
      <sheetData sheetId="5080" refreshError="1"/>
      <sheetData sheetId="5081" refreshError="1"/>
      <sheetData sheetId="5082" refreshError="1"/>
      <sheetData sheetId="5083" refreshError="1"/>
      <sheetData sheetId="5084" refreshError="1"/>
      <sheetData sheetId="5085" refreshError="1"/>
      <sheetData sheetId="5086" refreshError="1"/>
      <sheetData sheetId="5087" refreshError="1"/>
      <sheetData sheetId="5088" refreshError="1"/>
      <sheetData sheetId="5089">
        <row r="2">
          <cell r="E2">
            <v>23200</v>
          </cell>
        </row>
      </sheetData>
      <sheetData sheetId="5090" refreshError="1"/>
      <sheetData sheetId="5091" refreshError="1"/>
      <sheetData sheetId="5092"/>
      <sheetData sheetId="5093" refreshError="1"/>
      <sheetData sheetId="5094" refreshError="1"/>
      <sheetData sheetId="5095" refreshError="1"/>
      <sheetData sheetId="5096" refreshError="1"/>
      <sheetData sheetId="5097" refreshError="1"/>
      <sheetData sheetId="5098" refreshError="1"/>
      <sheetData sheetId="5099" refreshError="1"/>
      <sheetData sheetId="5100" refreshError="1"/>
      <sheetData sheetId="5101" refreshError="1"/>
      <sheetData sheetId="5102" refreshError="1"/>
      <sheetData sheetId="5103" refreshError="1"/>
      <sheetData sheetId="5104" refreshError="1"/>
      <sheetData sheetId="5105" refreshError="1"/>
      <sheetData sheetId="5106" refreshError="1"/>
      <sheetData sheetId="5107" refreshError="1"/>
      <sheetData sheetId="5108" refreshError="1"/>
      <sheetData sheetId="5109" refreshError="1"/>
      <sheetData sheetId="5110" refreshError="1"/>
      <sheetData sheetId="5111" refreshError="1"/>
      <sheetData sheetId="5112" refreshError="1"/>
      <sheetData sheetId="5113" refreshError="1"/>
      <sheetData sheetId="5114" refreshError="1"/>
      <sheetData sheetId="5115"/>
      <sheetData sheetId="5116" refreshError="1"/>
      <sheetData sheetId="5117" refreshError="1"/>
      <sheetData sheetId="5118" refreshError="1"/>
      <sheetData sheetId="5119" refreshError="1"/>
      <sheetData sheetId="5120" refreshError="1"/>
      <sheetData sheetId="5121" refreshError="1"/>
      <sheetData sheetId="5122"/>
      <sheetData sheetId="5123" refreshError="1"/>
      <sheetData sheetId="5124" refreshError="1"/>
      <sheetData sheetId="5125" refreshError="1"/>
      <sheetData sheetId="5126" refreshError="1"/>
      <sheetData sheetId="5127" refreshError="1"/>
      <sheetData sheetId="5128" refreshError="1"/>
      <sheetData sheetId="5129" refreshError="1"/>
      <sheetData sheetId="5130" refreshError="1"/>
      <sheetData sheetId="5131" refreshError="1"/>
      <sheetData sheetId="5132" refreshError="1"/>
      <sheetData sheetId="5133" refreshError="1"/>
      <sheetData sheetId="5134" refreshError="1"/>
      <sheetData sheetId="5135" refreshError="1"/>
      <sheetData sheetId="5136" refreshError="1"/>
      <sheetData sheetId="5137" refreshError="1"/>
      <sheetData sheetId="5138" refreshError="1"/>
      <sheetData sheetId="5139" refreshError="1"/>
      <sheetData sheetId="5140" refreshError="1"/>
      <sheetData sheetId="5141" refreshError="1"/>
      <sheetData sheetId="5142" refreshError="1"/>
      <sheetData sheetId="5143" refreshError="1"/>
      <sheetData sheetId="5144" refreshError="1"/>
      <sheetData sheetId="5145" refreshError="1"/>
      <sheetData sheetId="5146" refreshError="1"/>
      <sheetData sheetId="5147" refreshError="1"/>
      <sheetData sheetId="5148" refreshError="1"/>
      <sheetData sheetId="5149" refreshError="1"/>
      <sheetData sheetId="5150" refreshError="1"/>
      <sheetData sheetId="5151" refreshError="1"/>
      <sheetData sheetId="5152" refreshError="1"/>
      <sheetData sheetId="5153" refreshError="1"/>
      <sheetData sheetId="5154" refreshError="1"/>
      <sheetData sheetId="5155" refreshError="1"/>
      <sheetData sheetId="5156" refreshError="1"/>
      <sheetData sheetId="5157" refreshError="1"/>
      <sheetData sheetId="5158">
        <row r="5">
          <cell r="B5" t="str">
            <v>백-호</v>
          </cell>
        </row>
      </sheetData>
      <sheetData sheetId="5159" refreshError="1"/>
      <sheetData sheetId="5160" refreshError="1"/>
      <sheetData sheetId="5161" refreshError="1"/>
      <sheetData sheetId="5162" refreshError="1"/>
      <sheetData sheetId="5163" refreshError="1"/>
      <sheetData sheetId="5164" refreshError="1"/>
      <sheetData sheetId="5165" refreshError="1"/>
      <sheetData sheetId="5166" refreshError="1"/>
      <sheetData sheetId="5167" refreshError="1"/>
      <sheetData sheetId="5168" refreshError="1"/>
      <sheetData sheetId="5169" refreshError="1"/>
      <sheetData sheetId="5170" refreshError="1"/>
      <sheetData sheetId="5171" refreshError="1"/>
      <sheetData sheetId="5172" refreshError="1"/>
      <sheetData sheetId="5173" refreshError="1"/>
      <sheetData sheetId="5174" refreshError="1"/>
      <sheetData sheetId="5175" refreshError="1"/>
      <sheetData sheetId="5176" refreshError="1"/>
      <sheetData sheetId="5177" refreshError="1"/>
      <sheetData sheetId="5178" refreshError="1"/>
      <sheetData sheetId="5179" refreshError="1"/>
      <sheetData sheetId="5180" refreshError="1"/>
      <sheetData sheetId="5181">
        <row r="2">
          <cell r="E2">
            <v>23200</v>
          </cell>
        </row>
      </sheetData>
      <sheetData sheetId="5182" refreshError="1"/>
      <sheetData sheetId="5183">
        <row r="2">
          <cell r="E2">
            <v>23200</v>
          </cell>
        </row>
      </sheetData>
      <sheetData sheetId="5184" refreshError="1"/>
      <sheetData sheetId="5185" refreshError="1"/>
      <sheetData sheetId="5186" refreshError="1"/>
      <sheetData sheetId="5187" refreshError="1"/>
      <sheetData sheetId="5188" refreshError="1"/>
      <sheetData sheetId="5189" refreshError="1"/>
      <sheetData sheetId="5190" refreshError="1"/>
      <sheetData sheetId="5191" refreshError="1"/>
      <sheetData sheetId="5192" refreshError="1"/>
      <sheetData sheetId="5193" refreshError="1"/>
      <sheetData sheetId="5194" refreshError="1"/>
      <sheetData sheetId="5195"/>
      <sheetData sheetId="5196">
        <row r="2">
          <cell r="E2">
            <v>23200</v>
          </cell>
        </row>
      </sheetData>
      <sheetData sheetId="5197"/>
      <sheetData sheetId="5198" refreshError="1"/>
      <sheetData sheetId="5199">
        <row r="2">
          <cell r="E2">
            <v>23200</v>
          </cell>
        </row>
      </sheetData>
      <sheetData sheetId="5200">
        <row r="2">
          <cell r="E2">
            <v>23200</v>
          </cell>
        </row>
      </sheetData>
      <sheetData sheetId="5201">
        <row r="2">
          <cell r="E2">
            <v>23200</v>
          </cell>
        </row>
      </sheetData>
      <sheetData sheetId="5202">
        <row r="2">
          <cell r="E2">
            <v>23200</v>
          </cell>
        </row>
      </sheetData>
      <sheetData sheetId="5203">
        <row r="2">
          <cell r="E2">
            <v>23200</v>
          </cell>
        </row>
      </sheetData>
      <sheetData sheetId="5204">
        <row r="2">
          <cell r="E2">
            <v>23200</v>
          </cell>
        </row>
      </sheetData>
      <sheetData sheetId="5205">
        <row r="2">
          <cell r="E2">
            <v>23200</v>
          </cell>
        </row>
      </sheetData>
      <sheetData sheetId="5206">
        <row r="2">
          <cell r="E2">
            <v>23200</v>
          </cell>
        </row>
      </sheetData>
      <sheetData sheetId="5207">
        <row r="2">
          <cell r="E2">
            <v>23200</v>
          </cell>
        </row>
      </sheetData>
      <sheetData sheetId="5208" refreshError="1"/>
      <sheetData sheetId="5209" refreshError="1"/>
      <sheetData sheetId="5210">
        <row r="2">
          <cell r="E2">
            <v>23200</v>
          </cell>
        </row>
      </sheetData>
      <sheetData sheetId="5211">
        <row r="2">
          <cell r="E2">
            <v>23200</v>
          </cell>
        </row>
      </sheetData>
      <sheetData sheetId="5212">
        <row r="2">
          <cell r="E2">
            <v>23200</v>
          </cell>
        </row>
      </sheetData>
      <sheetData sheetId="5213">
        <row r="2">
          <cell r="E2">
            <v>23200</v>
          </cell>
        </row>
      </sheetData>
      <sheetData sheetId="5214">
        <row r="2">
          <cell r="E2">
            <v>23200</v>
          </cell>
        </row>
      </sheetData>
      <sheetData sheetId="5215">
        <row r="2">
          <cell r="E2">
            <v>23200</v>
          </cell>
        </row>
      </sheetData>
      <sheetData sheetId="5216">
        <row r="2">
          <cell r="E2">
            <v>23200</v>
          </cell>
        </row>
      </sheetData>
      <sheetData sheetId="5217" refreshError="1"/>
      <sheetData sheetId="5218" refreshError="1"/>
      <sheetData sheetId="5219">
        <row r="2">
          <cell r="E2">
            <v>23200</v>
          </cell>
        </row>
      </sheetData>
      <sheetData sheetId="5220" refreshError="1"/>
      <sheetData sheetId="5221" refreshError="1"/>
      <sheetData sheetId="5222" refreshError="1"/>
      <sheetData sheetId="5223" refreshError="1"/>
      <sheetData sheetId="5224" refreshError="1"/>
      <sheetData sheetId="5225" refreshError="1"/>
      <sheetData sheetId="5226" refreshError="1"/>
      <sheetData sheetId="5227" refreshError="1"/>
      <sheetData sheetId="5228">
        <row r="2">
          <cell r="E2">
            <v>23200</v>
          </cell>
        </row>
      </sheetData>
      <sheetData sheetId="5229" refreshError="1"/>
      <sheetData sheetId="5230">
        <row r="2">
          <cell r="E2">
            <v>23200</v>
          </cell>
        </row>
      </sheetData>
      <sheetData sheetId="5231" refreshError="1"/>
      <sheetData sheetId="5232" refreshError="1"/>
      <sheetData sheetId="5233" refreshError="1"/>
      <sheetData sheetId="5234">
        <row r="2">
          <cell r="E2">
            <v>23200</v>
          </cell>
        </row>
      </sheetData>
      <sheetData sheetId="5235" refreshError="1"/>
      <sheetData sheetId="5236" refreshError="1"/>
      <sheetData sheetId="5237" refreshError="1"/>
      <sheetData sheetId="5238" refreshError="1"/>
      <sheetData sheetId="5239" refreshError="1"/>
      <sheetData sheetId="5240" refreshError="1"/>
      <sheetData sheetId="5241" refreshError="1"/>
      <sheetData sheetId="5242" refreshError="1"/>
      <sheetData sheetId="5243">
        <row r="2">
          <cell r="E2">
            <v>23200</v>
          </cell>
        </row>
      </sheetData>
      <sheetData sheetId="5244" refreshError="1"/>
      <sheetData sheetId="5245" refreshError="1"/>
      <sheetData sheetId="5246" refreshError="1"/>
      <sheetData sheetId="5247" refreshError="1"/>
      <sheetData sheetId="5248" refreshError="1"/>
      <sheetData sheetId="5249" refreshError="1"/>
      <sheetData sheetId="5250" refreshError="1"/>
      <sheetData sheetId="5251" refreshError="1"/>
      <sheetData sheetId="5252" refreshError="1"/>
      <sheetData sheetId="5253" refreshError="1"/>
      <sheetData sheetId="5254" refreshError="1"/>
      <sheetData sheetId="5255" refreshError="1"/>
      <sheetData sheetId="5256" refreshError="1"/>
      <sheetData sheetId="5257">
        <row r="2">
          <cell r="E2">
            <v>23200</v>
          </cell>
        </row>
      </sheetData>
      <sheetData sheetId="5258">
        <row r="2">
          <cell r="E2">
            <v>23200</v>
          </cell>
        </row>
      </sheetData>
      <sheetData sheetId="5259" refreshError="1"/>
      <sheetData sheetId="5260" refreshError="1"/>
      <sheetData sheetId="5261" refreshError="1"/>
      <sheetData sheetId="5262" refreshError="1"/>
      <sheetData sheetId="5263" refreshError="1"/>
      <sheetData sheetId="5264"/>
      <sheetData sheetId="5265">
        <row r="2">
          <cell r="E2">
            <v>23200</v>
          </cell>
        </row>
      </sheetData>
      <sheetData sheetId="5266">
        <row r="2">
          <cell r="E2">
            <v>23200</v>
          </cell>
        </row>
      </sheetData>
      <sheetData sheetId="5267">
        <row r="2">
          <cell r="E2">
            <v>23200</v>
          </cell>
        </row>
      </sheetData>
      <sheetData sheetId="5268">
        <row r="2">
          <cell r="E2">
            <v>23200</v>
          </cell>
        </row>
      </sheetData>
      <sheetData sheetId="5269">
        <row r="2">
          <cell r="E2">
            <v>23200</v>
          </cell>
        </row>
      </sheetData>
      <sheetData sheetId="5270">
        <row r="2">
          <cell r="E2">
            <v>23200</v>
          </cell>
        </row>
      </sheetData>
      <sheetData sheetId="5271">
        <row r="2">
          <cell r="E2">
            <v>23200</v>
          </cell>
        </row>
      </sheetData>
      <sheetData sheetId="5272">
        <row r="2">
          <cell r="E2">
            <v>23200</v>
          </cell>
        </row>
      </sheetData>
      <sheetData sheetId="5273">
        <row r="2">
          <cell r="E2">
            <v>23200</v>
          </cell>
        </row>
      </sheetData>
      <sheetData sheetId="5274">
        <row r="2">
          <cell r="E2">
            <v>23200</v>
          </cell>
        </row>
      </sheetData>
      <sheetData sheetId="5275">
        <row r="2">
          <cell r="E2">
            <v>23200</v>
          </cell>
        </row>
      </sheetData>
      <sheetData sheetId="5276">
        <row r="2">
          <cell r="E2">
            <v>23200</v>
          </cell>
        </row>
      </sheetData>
      <sheetData sheetId="5277" refreshError="1"/>
      <sheetData sheetId="5278" refreshError="1"/>
      <sheetData sheetId="5279" refreshError="1"/>
      <sheetData sheetId="5280" refreshError="1"/>
      <sheetData sheetId="5281" refreshError="1"/>
      <sheetData sheetId="5282" refreshError="1"/>
      <sheetData sheetId="5283" refreshError="1"/>
      <sheetData sheetId="5284" refreshError="1"/>
      <sheetData sheetId="5285" refreshError="1"/>
      <sheetData sheetId="5286" refreshError="1"/>
      <sheetData sheetId="5287" refreshError="1"/>
      <sheetData sheetId="5288" refreshError="1"/>
      <sheetData sheetId="5289" refreshError="1"/>
      <sheetData sheetId="5290" refreshError="1"/>
      <sheetData sheetId="5291" refreshError="1"/>
      <sheetData sheetId="5292" refreshError="1"/>
      <sheetData sheetId="5293" refreshError="1"/>
      <sheetData sheetId="5294" refreshError="1"/>
      <sheetData sheetId="5295" refreshError="1"/>
      <sheetData sheetId="5296" refreshError="1"/>
      <sheetData sheetId="5297" refreshError="1"/>
      <sheetData sheetId="5298" refreshError="1"/>
      <sheetData sheetId="5299" refreshError="1"/>
      <sheetData sheetId="5300" refreshError="1"/>
      <sheetData sheetId="5301" refreshError="1"/>
      <sheetData sheetId="5302" refreshError="1"/>
      <sheetData sheetId="5303" refreshError="1"/>
      <sheetData sheetId="5304" refreshError="1"/>
      <sheetData sheetId="5305" refreshError="1"/>
      <sheetData sheetId="5306" refreshError="1"/>
      <sheetData sheetId="5307" refreshError="1"/>
      <sheetData sheetId="5308" refreshError="1"/>
      <sheetData sheetId="5309" refreshError="1"/>
      <sheetData sheetId="5310" refreshError="1"/>
      <sheetData sheetId="5311" refreshError="1"/>
      <sheetData sheetId="5312" refreshError="1"/>
      <sheetData sheetId="5313" refreshError="1"/>
      <sheetData sheetId="5314" refreshError="1"/>
      <sheetData sheetId="5315" refreshError="1"/>
      <sheetData sheetId="5316" refreshError="1"/>
      <sheetData sheetId="5317" refreshError="1"/>
      <sheetData sheetId="5318" refreshError="1"/>
      <sheetData sheetId="5319" refreshError="1"/>
      <sheetData sheetId="5320" refreshError="1"/>
      <sheetData sheetId="5321" refreshError="1"/>
      <sheetData sheetId="5322" refreshError="1"/>
      <sheetData sheetId="5323" refreshError="1"/>
      <sheetData sheetId="5324" refreshError="1"/>
      <sheetData sheetId="5325" refreshError="1"/>
      <sheetData sheetId="5326"/>
      <sheetData sheetId="5327"/>
      <sheetData sheetId="5328"/>
      <sheetData sheetId="5329"/>
      <sheetData sheetId="5330"/>
      <sheetData sheetId="5331"/>
      <sheetData sheetId="5332" refreshError="1"/>
      <sheetData sheetId="5333" refreshError="1"/>
      <sheetData sheetId="5334" refreshError="1"/>
      <sheetData sheetId="5335" refreshError="1"/>
      <sheetData sheetId="5336" refreshError="1"/>
      <sheetData sheetId="5337" refreshError="1"/>
      <sheetData sheetId="5338" refreshError="1"/>
      <sheetData sheetId="5339" refreshError="1"/>
      <sheetData sheetId="5340" refreshError="1"/>
      <sheetData sheetId="5341" refreshError="1"/>
      <sheetData sheetId="5342" refreshError="1"/>
      <sheetData sheetId="5343" refreshError="1"/>
      <sheetData sheetId="5344" refreshError="1"/>
      <sheetData sheetId="5345" refreshError="1"/>
      <sheetData sheetId="5346" refreshError="1"/>
      <sheetData sheetId="5347" refreshError="1"/>
      <sheetData sheetId="5348" refreshError="1"/>
      <sheetData sheetId="5349" refreshError="1"/>
      <sheetData sheetId="5350" refreshError="1"/>
      <sheetData sheetId="5351" refreshError="1"/>
      <sheetData sheetId="5352" refreshError="1"/>
      <sheetData sheetId="5353" refreshError="1"/>
      <sheetData sheetId="5354" refreshError="1"/>
      <sheetData sheetId="5355" refreshError="1"/>
      <sheetData sheetId="5356" refreshError="1"/>
      <sheetData sheetId="5357" refreshError="1"/>
      <sheetData sheetId="5358" refreshError="1"/>
      <sheetData sheetId="5359" refreshError="1"/>
      <sheetData sheetId="5360" refreshError="1"/>
      <sheetData sheetId="5361" refreshError="1"/>
      <sheetData sheetId="5362" refreshError="1"/>
      <sheetData sheetId="5363" refreshError="1"/>
      <sheetData sheetId="5364" refreshError="1"/>
      <sheetData sheetId="5365" refreshError="1"/>
      <sheetData sheetId="5366" refreshError="1"/>
      <sheetData sheetId="5367" refreshError="1"/>
      <sheetData sheetId="5368" refreshError="1"/>
      <sheetData sheetId="5369" refreshError="1"/>
      <sheetData sheetId="5370" refreshError="1"/>
      <sheetData sheetId="5371" refreshError="1"/>
      <sheetData sheetId="5372" refreshError="1"/>
      <sheetData sheetId="5373" refreshError="1"/>
      <sheetData sheetId="5374" refreshError="1"/>
      <sheetData sheetId="5375" refreshError="1"/>
      <sheetData sheetId="5376" refreshError="1"/>
      <sheetData sheetId="5377" refreshError="1"/>
      <sheetData sheetId="5378" refreshError="1"/>
      <sheetData sheetId="5379" refreshError="1"/>
      <sheetData sheetId="5380" refreshError="1"/>
      <sheetData sheetId="5381" refreshError="1"/>
      <sheetData sheetId="5382" refreshError="1"/>
      <sheetData sheetId="5383" refreshError="1"/>
      <sheetData sheetId="5384" refreshError="1"/>
      <sheetData sheetId="5385" refreshError="1"/>
      <sheetData sheetId="5386" refreshError="1"/>
      <sheetData sheetId="5387" refreshError="1"/>
      <sheetData sheetId="5388" refreshError="1"/>
      <sheetData sheetId="5389" refreshError="1"/>
      <sheetData sheetId="5390" refreshError="1"/>
      <sheetData sheetId="5391" refreshError="1"/>
      <sheetData sheetId="5392"/>
      <sheetData sheetId="5393"/>
      <sheetData sheetId="5394"/>
      <sheetData sheetId="5395"/>
      <sheetData sheetId="5396"/>
      <sheetData sheetId="5397" refreshError="1"/>
      <sheetData sheetId="5398" refreshError="1"/>
      <sheetData sheetId="5399" refreshError="1"/>
      <sheetData sheetId="5400" refreshError="1"/>
      <sheetData sheetId="5401" refreshError="1"/>
      <sheetData sheetId="5402" refreshError="1"/>
      <sheetData sheetId="5403" refreshError="1"/>
      <sheetData sheetId="5404" refreshError="1"/>
      <sheetData sheetId="5405" refreshError="1"/>
      <sheetData sheetId="5406" refreshError="1"/>
      <sheetData sheetId="5407" refreshError="1"/>
      <sheetData sheetId="5408" refreshError="1"/>
      <sheetData sheetId="5409" refreshError="1"/>
      <sheetData sheetId="5410" refreshError="1"/>
      <sheetData sheetId="5411" refreshError="1"/>
      <sheetData sheetId="5412" refreshError="1"/>
      <sheetData sheetId="5413" refreshError="1"/>
      <sheetData sheetId="5414" refreshError="1"/>
      <sheetData sheetId="5415" refreshError="1"/>
      <sheetData sheetId="5416">
        <row r="2">
          <cell r="E2">
            <v>23200</v>
          </cell>
        </row>
      </sheetData>
      <sheetData sheetId="5417" refreshError="1"/>
      <sheetData sheetId="5418" refreshError="1"/>
      <sheetData sheetId="5419" refreshError="1"/>
      <sheetData sheetId="5420" refreshError="1"/>
      <sheetData sheetId="5421" refreshError="1"/>
      <sheetData sheetId="5422" refreshError="1"/>
      <sheetData sheetId="5423" refreshError="1"/>
      <sheetData sheetId="5424" refreshError="1"/>
      <sheetData sheetId="5425" refreshError="1"/>
      <sheetData sheetId="5426" refreshError="1"/>
      <sheetData sheetId="5427" refreshError="1"/>
      <sheetData sheetId="5428" refreshError="1"/>
      <sheetData sheetId="5429" refreshError="1"/>
      <sheetData sheetId="5430" refreshError="1"/>
      <sheetData sheetId="5431" refreshError="1"/>
      <sheetData sheetId="5432" refreshError="1"/>
      <sheetData sheetId="5433" refreshError="1"/>
      <sheetData sheetId="5434" refreshError="1"/>
      <sheetData sheetId="5435" refreshError="1"/>
      <sheetData sheetId="5436" refreshError="1"/>
      <sheetData sheetId="5437" refreshError="1"/>
      <sheetData sheetId="5438"/>
      <sheetData sheetId="5439" refreshError="1"/>
      <sheetData sheetId="5440" refreshError="1"/>
      <sheetData sheetId="5441" refreshError="1"/>
      <sheetData sheetId="5442" refreshError="1"/>
      <sheetData sheetId="5443" refreshError="1"/>
      <sheetData sheetId="5444" refreshError="1"/>
      <sheetData sheetId="5445" refreshError="1"/>
      <sheetData sheetId="5446" refreshError="1"/>
      <sheetData sheetId="5447" refreshError="1"/>
      <sheetData sheetId="5448" refreshError="1"/>
      <sheetData sheetId="5449" refreshError="1"/>
      <sheetData sheetId="5450" refreshError="1"/>
      <sheetData sheetId="5451" refreshError="1"/>
      <sheetData sheetId="5452" refreshError="1"/>
      <sheetData sheetId="5453" refreshError="1"/>
      <sheetData sheetId="5454" refreshError="1"/>
      <sheetData sheetId="5455" refreshError="1"/>
      <sheetData sheetId="5456" refreshError="1"/>
      <sheetData sheetId="5457" refreshError="1"/>
      <sheetData sheetId="5458" refreshError="1"/>
      <sheetData sheetId="5459" refreshError="1"/>
      <sheetData sheetId="5460" refreshError="1"/>
      <sheetData sheetId="5461" refreshError="1"/>
      <sheetData sheetId="5462" refreshError="1"/>
      <sheetData sheetId="5463" refreshError="1"/>
      <sheetData sheetId="5464" refreshError="1"/>
      <sheetData sheetId="5465" refreshError="1"/>
      <sheetData sheetId="5466" refreshError="1"/>
      <sheetData sheetId="5467" refreshError="1"/>
      <sheetData sheetId="5468" refreshError="1"/>
      <sheetData sheetId="5469" refreshError="1"/>
      <sheetData sheetId="5470" refreshError="1"/>
      <sheetData sheetId="5471" refreshError="1"/>
      <sheetData sheetId="5472" refreshError="1"/>
      <sheetData sheetId="5473" refreshError="1"/>
      <sheetData sheetId="5474" refreshError="1"/>
      <sheetData sheetId="5475" refreshError="1"/>
      <sheetData sheetId="5476" refreshError="1"/>
      <sheetData sheetId="5477" refreshError="1"/>
      <sheetData sheetId="5478" refreshError="1"/>
      <sheetData sheetId="5479" refreshError="1"/>
      <sheetData sheetId="5480" refreshError="1"/>
      <sheetData sheetId="5481" refreshError="1"/>
      <sheetData sheetId="5482" refreshError="1"/>
      <sheetData sheetId="5483">
        <row r="2">
          <cell r="E2">
            <v>23200</v>
          </cell>
        </row>
      </sheetData>
      <sheetData sheetId="5484" refreshError="1"/>
      <sheetData sheetId="5485" refreshError="1"/>
      <sheetData sheetId="5486" refreshError="1"/>
      <sheetData sheetId="5487" refreshError="1"/>
      <sheetData sheetId="5488" refreshError="1"/>
      <sheetData sheetId="5489" refreshError="1"/>
      <sheetData sheetId="5490" refreshError="1"/>
      <sheetData sheetId="5491" refreshError="1"/>
      <sheetData sheetId="5492" refreshError="1"/>
      <sheetData sheetId="5493" refreshError="1"/>
      <sheetData sheetId="5494" refreshError="1"/>
      <sheetData sheetId="5495" refreshError="1"/>
      <sheetData sheetId="5496" refreshError="1"/>
      <sheetData sheetId="5497" refreshError="1"/>
      <sheetData sheetId="5498" refreshError="1"/>
      <sheetData sheetId="5499" refreshError="1"/>
      <sheetData sheetId="5500"/>
      <sheetData sheetId="5501" refreshError="1"/>
      <sheetData sheetId="5502" refreshError="1"/>
      <sheetData sheetId="5503" refreshError="1"/>
      <sheetData sheetId="5504" refreshError="1"/>
      <sheetData sheetId="5505" refreshError="1"/>
      <sheetData sheetId="5506" refreshError="1"/>
      <sheetData sheetId="5507" refreshError="1"/>
      <sheetData sheetId="5508" refreshError="1"/>
      <sheetData sheetId="5509" refreshError="1"/>
      <sheetData sheetId="5510" refreshError="1"/>
      <sheetData sheetId="5511" refreshError="1"/>
      <sheetData sheetId="5512" refreshError="1"/>
      <sheetData sheetId="5513">
        <row r="2">
          <cell r="E2">
            <v>23200</v>
          </cell>
        </row>
      </sheetData>
      <sheetData sheetId="5514" refreshError="1"/>
      <sheetData sheetId="5515">
        <row r="2">
          <cell r="E2">
            <v>23200</v>
          </cell>
        </row>
      </sheetData>
      <sheetData sheetId="5516" refreshError="1"/>
      <sheetData sheetId="5517">
        <row r="2">
          <cell r="E2">
            <v>23200</v>
          </cell>
        </row>
      </sheetData>
      <sheetData sheetId="5518">
        <row r="2">
          <cell r="E2">
            <v>23200</v>
          </cell>
        </row>
      </sheetData>
      <sheetData sheetId="5519" refreshError="1"/>
      <sheetData sheetId="5520">
        <row r="2">
          <cell r="E2">
            <v>23200</v>
          </cell>
        </row>
      </sheetData>
      <sheetData sheetId="5521" refreshError="1"/>
      <sheetData sheetId="5522">
        <row r="2">
          <cell r="E2">
            <v>23200</v>
          </cell>
        </row>
      </sheetData>
      <sheetData sheetId="5523" refreshError="1"/>
      <sheetData sheetId="5524">
        <row r="2">
          <cell r="E2">
            <v>23200</v>
          </cell>
        </row>
      </sheetData>
      <sheetData sheetId="5525" refreshError="1"/>
      <sheetData sheetId="5526">
        <row r="2">
          <cell r="E2">
            <v>23200</v>
          </cell>
        </row>
      </sheetData>
      <sheetData sheetId="5527" refreshError="1"/>
      <sheetData sheetId="5528">
        <row r="2">
          <cell r="E2">
            <v>23200</v>
          </cell>
        </row>
      </sheetData>
      <sheetData sheetId="5529" refreshError="1"/>
      <sheetData sheetId="5530">
        <row r="2">
          <cell r="E2">
            <v>23200</v>
          </cell>
        </row>
      </sheetData>
      <sheetData sheetId="5531" refreshError="1"/>
      <sheetData sheetId="5532">
        <row r="2">
          <cell r="E2">
            <v>23200</v>
          </cell>
        </row>
      </sheetData>
      <sheetData sheetId="5533" refreshError="1"/>
      <sheetData sheetId="5534">
        <row r="2">
          <cell r="E2">
            <v>23200</v>
          </cell>
        </row>
      </sheetData>
      <sheetData sheetId="5535" refreshError="1"/>
      <sheetData sheetId="5536" refreshError="1"/>
      <sheetData sheetId="5537" refreshError="1"/>
      <sheetData sheetId="5538" refreshError="1"/>
      <sheetData sheetId="5539" refreshError="1"/>
      <sheetData sheetId="5540" refreshError="1"/>
      <sheetData sheetId="5541" refreshError="1"/>
      <sheetData sheetId="5542" refreshError="1"/>
      <sheetData sheetId="5543" refreshError="1"/>
      <sheetData sheetId="5544"/>
      <sheetData sheetId="5545" refreshError="1"/>
      <sheetData sheetId="5546" refreshError="1"/>
      <sheetData sheetId="5547" refreshError="1"/>
      <sheetData sheetId="5548" refreshError="1"/>
      <sheetData sheetId="5549" refreshError="1"/>
      <sheetData sheetId="5550" refreshError="1"/>
      <sheetData sheetId="5551" refreshError="1"/>
      <sheetData sheetId="5552" refreshError="1"/>
      <sheetData sheetId="5553" refreshError="1"/>
      <sheetData sheetId="5554" refreshError="1"/>
      <sheetData sheetId="5555" refreshError="1"/>
      <sheetData sheetId="5556" refreshError="1"/>
      <sheetData sheetId="5557" refreshError="1"/>
      <sheetData sheetId="5558" refreshError="1"/>
      <sheetData sheetId="5559" refreshError="1"/>
      <sheetData sheetId="5560" refreshError="1"/>
      <sheetData sheetId="5561" refreshError="1"/>
      <sheetData sheetId="5562" refreshError="1"/>
      <sheetData sheetId="5563" refreshError="1"/>
      <sheetData sheetId="5564" refreshError="1"/>
      <sheetData sheetId="5565" refreshError="1"/>
      <sheetData sheetId="5566"/>
      <sheetData sheetId="5567"/>
      <sheetData sheetId="5568" refreshError="1"/>
      <sheetData sheetId="5569" refreshError="1"/>
      <sheetData sheetId="5570" refreshError="1"/>
      <sheetData sheetId="5571" refreshError="1"/>
      <sheetData sheetId="5572" refreshError="1"/>
      <sheetData sheetId="5573"/>
      <sheetData sheetId="5574" refreshError="1"/>
      <sheetData sheetId="5575" refreshError="1"/>
      <sheetData sheetId="5576" refreshError="1"/>
      <sheetData sheetId="5577" refreshError="1"/>
      <sheetData sheetId="5578" refreshError="1"/>
      <sheetData sheetId="5579" refreshError="1"/>
      <sheetData sheetId="5580" refreshError="1"/>
      <sheetData sheetId="5581" refreshError="1"/>
      <sheetData sheetId="5582" refreshError="1"/>
      <sheetData sheetId="5583" refreshError="1"/>
      <sheetData sheetId="5584" refreshError="1"/>
      <sheetData sheetId="5585" refreshError="1"/>
      <sheetData sheetId="5586" refreshError="1"/>
      <sheetData sheetId="5587" refreshError="1"/>
      <sheetData sheetId="5588" refreshError="1"/>
      <sheetData sheetId="5589" refreshError="1"/>
      <sheetData sheetId="5590"/>
      <sheetData sheetId="5591" refreshError="1"/>
      <sheetData sheetId="5592" refreshError="1"/>
      <sheetData sheetId="5593" refreshError="1"/>
      <sheetData sheetId="5594" refreshError="1"/>
      <sheetData sheetId="5595">
        <row r="5">
          <cell r="B5" t="str">
            <v>백-호</v>
          </cell>
        </row>
      </sheetData>
      <sheetData sheetId="5596">
        <row r="5">
          <cell r="B5" t="str">
            <v>백-호</v>
          </cell>
        </row>
      </sheetData>
      <sheetData sheetId="5597">
        <row r="5">
          <cell r="B5" t="str">
            <v>백-호</v>
          </cell>
        </row>
      </sheetData>
      <sheetData sheetId="5598">
        <row r="5">
          <cell r="B5" t="str">
            <v>백-호</v>
          </cell>
        </row>
      </sheetData>
      <sheetData sheetId="5599">
        <row r="5">
          <cell r="B5" t="str">
            <v>백-호</v>
          </cell>
        </row>
      </sheetData>
      <sheetData sheetId="5600">
        <row r="5">
          <cell r="B5" t="str">
            <v>백-호</v>
          </cell>
        </row>
      </sheetData>
      <sheetData sheetId="5601">
        <row r="5">
          <cell r="B5" t="str">
            <v>백-호</v>
          </cell>
        </row>
      </sheetData>
      <sheetData sheetId="5602">
        <row r="5">
          <cell r="B5" t="str">
            <v>백-호</v>
          </cell>
        </row>
      </sheetData>
      <sheetData sheetId="5603">
        <row r="5">
          <cell r="B5" t="str">
            <v>백-호</v>
          </cell>
        </row>
      </sheetData>
      <sheetData sheetId="5604">
        <row r="5">
          <cell r="B5" t="str">
            <v>백-호</v>
          </cell>
        </row>
      </sheetData>
      <sheetData sheetId="5605">
        <row r="5">
          <cell r="B5" t="str">
            <v>백-호</v>
          </cell>
        </row>
      </sheetData>
      <sheetData sheetId="5606"/>
      <sheetData sheetId="5607"/>
      <sheetData sheetId="5608"/>
      <sheetData sheetId="5609"/>
      <sheetData sheetId="5610"/>
      <sheetData sheetId="5611"/>
      <sheetData sheetId="5612"/>
      <sheetData sheetId="5613"/>
      <sheetData sheetId="5614"/>
      <sheetData sheetId="5615"/>
      <sheetData sheetId="5616"/>
      <sheetData sheetId="5617"/>
      <sheetData sheetId="5618"/>
      <sheetData sheetId="5619"/>
      <sheetData sheetId="5620"/>
      <sheetData sheetId="5621">
        <row r="5">
          <cell r="B5" t="str">
            <v>백-호</v>
          </cell>
        </row>
      </sheetData>
      <sheetData sheetId="5622">
        <row r="5">
          <cell r="B5" t="str">
            <v>백-호</v>
          </cell>
        </row>
      </sheetData>
      <sheetData sheetId="5623">
        <row r="5">
          <cell r="B5" t="str">
            <v>백-호</v>
          </cell>
        </row>
      </sheetData>
      <sheetData sheetId="5624">
        <row r="5">
          <cell r="B5" t="str">
            <v>백-호</v>
          </cell>
        </row>
      </sheetData>
      <sheetData sheetId="5625">
        <row r="5">
          <cell r="B5" t="str">
            <v>백-호</v>
          </cell>
        </row>
      </sheetData>
      <sheetData sheetId="5626">
        <row r="5">
          <cell r="B5" t="str">
            <v>백-호</v>
          </cell>
        </row>
      </sheetData>
      <sheetData sheetId="5627">
        <row r="5">
          <cell r="B5" t="str">
            <v>백-호</v>
          </cell>
        </row>
      </sheetData>
      <sheetData sheetId="5628"/>
      <sheetData sheetId="5629">
        <row r="5">
          <cell r="B5" t="str">
            <v>백-호</v>
          </cell>
        </row>
      </sheetData>
      <sheetData sheetId="5630">
        <row r="5">
          <cell r="B5" t="str">
            <v>백-호</v>
          </cell>
        </row>
      </sheetData>
      <sheetData sheetId="5631">
        <row r="5">
          <cell r="B5" t="str">
            <v>백-호</v>
          </cell>
        </row>
      </sheetData>
      <sheetData sheetId="5632"/>
      <sheetData sheetId="5633"/>
      <sheetData sheetId="5634"/>
      <sheetData sheetId="5635"/>
      <sheetData sheetId="5636"/>
      <sheetData sheetId="5637"/>
      <sheetData sheetId="5638"/>
      <sheetData sheetId="5639"/>
      <sheetData sheetId="5640"/>
      <sheetData sheetId="5641"/>
      <sheetData sheetId="5642"/>
      <sheetData sheetId="5643"/>
      <sheetData sheetId="5644"/>
      <sheetData sheetId="5645"/>
      <sheetData sheetId="5646"/>
      <sheetData sheetId="5647"/>
      <sheetData sheetId="5648"/>
      <sheetData sheetId="5649"/>
      <sheetData sheetId="5650"/>
      <sheetData sheetId="5651"/>
      <sheetData sheetId="5652"/>
      <sheetData sheetId="5653"/>
      <sheetData sheetId="5654"/>
      <sheetData sheetId="5655"/>
      <sheetData sheetId="5656"/>
      <sheetData sheetId="5657"/>
      <sheetData sheetId="5658"/>
      <sheetData sheetId="5659"/>
      <sheetData sheetId="5660"/>
      <sheetData sheetId="5661"/>
      <sheetData sheetId="5662"/>
      <sheetData sheetId="5663"/>
      <sheetData sheetId="5664"/>
      <sheetData sheetId="5665"/>
      <sheetData sheetId="5666"/>
      <sheetData sheetId="5667">
        <row r="5">
          <cell r="B5" t="str">
            <v>백-호</v>
          </cell>
        </row>
      </sheetData>
      <sheetData sheetId="5668">
        <row r="5">
          <cell r="B5" t="str">
            <v>백-호</v>
          </cell>
        </row>
      </sheetData>
      <sheetData sheetId="5669">
        <row r="5">
          <cell r="B5" t="str">
            <v>백-호</v>
          </cell>
        </row>
      </sheetData>
      <sheetData sheetId="5670">
        <row r="5">
          <cell r="B5" t="str">
            <v>백-호</v>
          </cell>
        </row>
      </sheetData>
      <sheetData sheetId="5671">
        <row r="5">
          <cell r="B5" t="str">
            <v>백-호</v>
          </cell>
        </row>
      </sheetData>
      <sheetData sheetId="5672">
        <row r="5">
          <cell r="B5" t="str">
            <v>백-호</v>
          </cell>
        </row>
      </sheetData>
      <sheetData sheetId="5673">
        <row r="5">
          <cell r="B5" t="str">
            <v>백-호</v>
          </cell>
        </row>
      </sheetData>
      <sheetData sheetId="5674"/>
      <sheetData sheetId="5675">
        <row r="5">
          <cell r="B5" t="str">
            <v>백-호</v>
          </cell>
        </row>
      </sheetData>
      <sheetData sheetId="5676">
        <row r="5">
          <cell r="B5" t="str">
            <v>백-호</v>
          </cell>
        </row>
      </sheetData>
      <sheetData sheetId="5677">
        <row r="5">
          <cell r="B5" t="str">
            <v>백-호</v>
          </cell>
        </row>
      </sheetData>
      <sheetData sheetId="5678"/>
      <sheetData sheetId="5679"/>
      <sheetData sheetId="5680"/>
      <sheetData sheetId="5681"/>
      <sheetData sheetId="5682"/>
      <sheetData sheetId="5683"/>
      <sheetData sheetId="5684"/>
      <sheetData sheetId="5685"/>
      <sheetData sheetId="5686"/>
      <sheetData sheetId="5687"/>
      <sheetData sheetId="5688"/>
      <sheetData sheetId="5689"/>
      <sheetData sheetId="5690"/>
      <sheetData sheetId="5691"/>
      <sheetData sheetId="5692"/>
      <sheetData sheetId="5693"/>
      <sheetData sheetId="5694"/>
      <sheetData sheetId="5695"/>
      <sheetData sheetId="5696"/>
      <sheetData sheetId="5697"/>
      <sheetData sheetId="5698"/>
      <sheetData sheetId="5699"/>
      <sheetData sheetId="5700"/>
      <sheetData sheetId="5701">
        <row r="2">
          <cell r="E2">
            <v>23200</v>
          </cell>
        </row>
      </sheetData>
      <sheetData sheetId="5702"/>
      <sheetData sheetId="5703"/>
      <sheetData sheetId="5704"/>
      <sheetData sheetId="5705">
        <row r="2">
          <cell r="E2">
            <v>23200</v>
          </cell>
        </row>
      </sheetData>
      <sheetData sheetId="5706"/>
      <sheetData sheetId="5707">
        <row r="2">
          <cell r="E2">
            <v>23200</v>
          </cell>
        </row>
      </sheetData>
      <sheetData sheetId="5708"/>
      <sheetData sheetId="5709">
        <row r="2">
          <cell r="E2">
            <v>23200</v>
          </cell>
        </row>
      </sheetData>
      <sheetData sheetId="5710"/>
      <sheetData sheetId="5711">
        <row r="2">
          <cell r="E2">
            <v>23200</v>
          </cell>
        </row>
      </sheetData>
      <sheetData sheetId="5712"/>
      <sheetData sheetId="5713">
        <row r="2">
          <cell r="E2">
            <v>23200</v>
          </cell>
        </row>
      </sheetData>
      <sheetData sheetId="5714"/>
      <sheetData sheetId="5715">
        <row r="2">
          <cell r="E2">
            <v>23200</v>
          </cell>
        </row>
      </sheetData>
      <sheetData sheetId="5716"/>
      <sheetData sheetId="5717">
        <row r="2">
          <cell r="E2">
            <v>23200</v>
          </cell>
        </row>
      </sheetData>
      <sheetData sheetId="5718"/>
      <sheetData sheetId="5719">
        <row r="2">
          <cell r="E2">
            <v>23200</v>
          </cell>
        </row>
      </sheetData>
      <sheetData sheetId="5720"/>
      <sheetData sheetId="5721">
        <row r="2">
          <cell r="E2">
            <v>23200</v>
          </cell>
        </row>
      </sheetData>
      <sheetData sheetId="5722"/>
      <sheetData sheetId="5723">
        <row r="2">
          <cell r="E2">
            <v>23200</v>
          </cell>
        </row>
      </sheetData>
      <sheetData sheetId="5724"/>
      <sheetData sheetId="5725">
        <row r="2">
          <cell r="E2">
            <v>23200</v>
          </cell>
        </row>
      </sheetData>
      <sheetData sheetId="5726"/>
      <sheetData sheetId="5727">
        <row r="2">
          <cell r="E2">
            <v>23200</v>
          </cell>
        </row>
      </sheetData>
      <sheetData sheetId="5728"/>
      <sheetData sheetId="5729">
        <row r="2">
          <cell r="E2">
            <v>23200</v>
          </cell>
        </row>
      </sheetData>
      <sheetData sheetId="5730"/>
      <sheetData sheetId="5731">
        <row r="2">
          <cell r="E2">
            <v>23200</v>
          </cell>
        </row>
      </sheetData>
      <sheetData sheetId="5732"/>
      <sheetData sheetId="5733">
        <row r="2">
          <cell r="E2">
            <v>23200</v>
          </cell>
        </row>
      </sheetData>
      <sheetData sheetId="5734"/>
      <sheetData sheetId="5735">
        <row r="2">
          <cell r="E2">
            <v>23200</v>
          </cell>
        </row>
      </sheetData>
      <sheetData sheetId="5736"/>
      <sheetData sheetId="5737"/>
      <sheetData sheetId="5738">
        <row r="2">
          <cell r="E2">
            <v>23200</v>
          </cell>
        </row>
      </sheetData>
      <sheetData sheetId="5739"/>
      <sheetData sheetId="5740"/>
      <sheetData sheetId="5741"/>
      <sheetData sheetId="5742">
        <row r="2">
          <cell r="E2">
            <v>23200</v>
          </cell>
        </row>
      </sheetData>
      <sheetData sheetId="5743"/>
      <sheetData sheetId="5744"/>
      <sheetData sheetId="5745">
        <row r="2">
          <cell r="E2">
            <v>23200</v>
          </cell>
        </row>
      </sheetData>
      <sheetData sheetId="5746"/>
      <sheetData sheetId="5747"/>
      <sheetData sheetId="5748"/>
      <sheetData sheetId="5749"/>
      <sheetData sheetId="5750"/>
      <sheetData sheetId="5751"/>
      <sheetData sheetId="5752"/>
      <sheetData sheetId="5753"/>
      <sheetData sheetId="5754"/>
      <sheetData sheetId="5755"/>
      <sheetData sheetId="5756"/>
      <sheetData sheetId="5757">
        <row r="5">
          <cell r="B5" t="str">
            <v>백-호</v>
          </cell>
        </row>
      </sheetData>
      <sheetData sheetId="5758">
        <row r="5">
          <cell r="B5" t="str">
            <v>백-호</v>
          </cell>
        </row>
      </sheetData>
      <sheetData sheetId="5759">
        <row r="5">
          <cell r="B5" t="str">
            <v>백-호</v>
          </cell>
        </row>
      </sheetData>
      <sheetData sheetId="5760">
        <row r="5">
          <cell r="B5" t="str">
            <v>백-호</v>
          </cell>
        </row>
      </sheetData>
      <sheetData sheetId="5761">
        <row r="5">
          <cell r="B5" t="str">
            <v>백-호</v>
          </cell>
        </row>
      </sheetData>
      <sheetData sheetId="5762">
        <row r="5">
          <cell r="B5" t="str">
            <v>백-호</v>
          </cell>
        </row>
      </sheetData>
      <sheetData sheetId="5763">
        <row r="5">
          <cell r="B5" t="str">
            <v>백-호</v>
          </cell>
        </row>
      </sheetData>
      <sheetData sheetId="5764">
        <row r="5">
          <cell r="B5" t="str">
            <v>백-호</v>
          </cell>
        </row>
      </sheetData>
      <sheetData sheetId="5765">
        <row r="5">
          <cell r="B5" t="str">
            <v>백-호</v>
          </cell>
        </row>
      </sheetData>
      <sheetData sheetId="5766">
        <row r="2">
          <cell r="E2">
            <v>23200</v>
          </cell>
        </row>
      </sheetData>
      <sheetData sheetId="5767">
        <row r="5">
          <cell r="B5" t="str">
            <v>백-호</v>
          </cell>
        </row>
      </sheetData>
      <sheetData sheetId="5768">
        <row r="2">
          <cell r="E2">
            <v>23200</v>
          </cell>
        </row>
      </sheetData>
      <sheetData sheetId="5769">
        <row r="5">
          <cell r="B5" t="str">
            <v>백-호</v>
          </cell>
        </row>
      </sheetData>
      <sheetData sheetId="5770">
        <row r="2">
          <cell r="E2">
            <v>23200</v>
          </cell>
        </row>
      </sheetData>
      <sheetData sheetId="5771"/>
      <sheetData sheetId="5772"/>
      <sheetData sheetId="5773"/>
      <sheetData sheetId="5774"/>
      <sheetData sheetId="5775"/>
      <sheetData sheetId="5776"/>
      <sheetData sheetId="5777"/>
      <sheetData sheetId="5778"/>
      <sheetData sheetId="5779"/>
      <sheetData sheetId="5780"/>
      <sheetData sheetId="5781"/>
      <sheetData sheetId="5782"/>
      <sheetData sheetId="5783"/>
      <sheetData sheetId="5784"/>
      <sheetData sheetId="5785"/>
      <sheetData sheetId="5786"/>
      <sheetData sheetId="5787"/>
      <sheetData sheetId="5788"/>
      <sheetData sheetId="5789"/>
      <sheetData sheetId="5790"/>
      <sheetData sheetId="5791"/>
      <sheetData sheetId="5792"/>
      <sheetData sheetId="5793"/>
      <sheetData sheetId="5794"/>
      <sheetData sheetId="5795"/>
      <sheetData sheetId="5796"/>
      <sheetData sheetId="5797"/>
      <sheetData sheetId="5798"/>
      <sheetData sheetId="5799"/>
      <sheetData sheetId="5800"/>
      <sheetData sheetId="5801"/>
      <sheetData sheetId="5802"/>
      <sheetData sheetId="5803"/>
      <sheetData sheetId="5804"/>
      <sheetData sheetId="5805"/>
      <sheetData sheetId="5806"/>
      <sheetData sheetId="5807"/>
      <sheetData sheetId="5808"/>
      <sheetData sheetId="5809"/>
      <sheetData sheetId="5810"/>
      <sheetData sheetId="5811"/>
      <sheetData sheetId="5812"/>
      <sheetData sheetId="5813"/>
      <sheetData sheetId="5814"/>
      <sheetData sheetId="5815"/>
      <sheetData sheetId="5816"/>
      <sheetData sheetId="5817"/>
      <sheetData sheetId="5818"/>
      <sheetData sheetId="5819"/>
      <sheetData sheetId="5820"/>
      <sheetData sheetId="5821"/>
      <sheetData sheetId="5822"/>
      <sheetData sheetId="5823"/>
      <sheetData sheetId="5824"/>
      <sheetData sheetId="5825"/>
      <sheetData sheetId="5826"/>
      <sheetData sheetId="5827"/>
      <sheetData sheetId="5828"/>
      <sheetData sheetId="5829"/>
      <sheetData sheetId="5830"/>
      <sheetData sheetId="5831">
        <row r="5">
          <cell r="B5" t="str">
            <v>백-호</v>
          </cell>
        </row>
      </sheetData>
      <sheetData sheetId="5832">
        <row r="5">
          <cell r="B5" t="str">
            <v>백-호</v>
          </cell>
        </row>
      </sheetData>
      <sheetData sheetId="5833">
        <row r="5">
          <cell r="B5" t="str">
            <v>백-호</v>
          </cell>
        </row>
      </sheetData>
      <sheetData sheetId="5834">
        <row r="5">
          <cell r="B5" t="str">
            <v>백-호</v>
          </cell>
        </row>
      </sheetData>
      <sheetData sheetId="5835">
        <row r="5">
          <cell r="B5" t="str">
            <v>백-호</v>
          </cell>
        </row>
      </sheetData>
      <sheetData sheetId="5836">
        <row r="5">
          <cell r="B5" t="str">
            <v>백-호</v>
          </cell>
        </row>
      </sheetData>
      <sheetData sheetId="5837">
        <row r="5">
          <cell r="B5" t="str">
            <v>백-호</v>
          </cell>
        </row>
      </sheetData>
      <sheetData sheetId="5838"/>
      <sheetData sheetId="5839">
        <row r="5">
          <cell r="B5" t="str">
            <v>백-호</v>
          </cell>
        </row>
      </sheetData>
      <sheetData sheetId="5840">
        <row r="5">
          <cell r="B5" t="str">
            <v>백-호</v>
          </cell>
        </row>
      </sheetData>
      <sheetData sheetId="5841">
        <row r="5">
          <cell r="B5" t="str">
            <v>백-호</v>
          </cell>
        </row>
      </sheetData>
      <sheetData sheetId="5842"/>
      <sheetData sheetId="5843"/>
      <sheetData sheetId="5844"/>
      <sheetData sheetId="5845"/>
      <sheetData sheetId="5846"/>
      <sheetData sheetId="5847"/>
      <sheetData sheetId="5848"/>
      <sheetData sheetId="5849"/>
      <sheetData sheetId="5850"/>
      <sheetData sheetId="5851"/>
      <sheetData sheetId="5852"/>
      <sheetData sheetId="5853"/>
      <sheetData sheetId="5854"/>
      <sheetData sheetId="5855"/>
      <sheetData sheetId="5856"/>
      <sheetData sheetId="5857"/>
      <sheetData sheetId="5858"/>
      <sheetData sheetId="5859"/>
      <sheetData sheetId="5860"/>
      <sheetData sheetId="5861"/>
      <sheetData sheetId="5862"/>
      <sheetData sheetId="5863"/>
      <sheetData sheetId="5864"/>
      <sheetData sheetId="5865"/>
      <sheetData sheetId="5866"/>
      <sheetData sheetId="5867"/>
      <sheetData sheetId="5868"/>
      <sheetData sheetId="5869"/>
      <sheetData sheetId="5870"/>
      <sheetData sheetId="5871"/>
      <sheetData sheetId="5872"/>
      <sheetData sheetId="5873"/>
      <sheetData sheetId="5874"/>
      <sheetData sheetId="5875"/>
      <sheetData sheetId="5876"/>
      <sheetData sheetId="5877"/>
      <sheetData sheetId="5878"/>
      <sheetData sheetId="5879"/>
      <sheetData sheetId="5880"/>
      <sheetData sheetId="5881"/>
      <sheetData sheetId="5882"/>
      <sheetData sheetId="5883"/>
      <sheetData sheetId="5884"/>
      <sheetData sheetId="5885"/>
      <sheetData sheetId="5886"/>
      <sheetData sheetId="5887"/>
      <sheetData sheetId="5888"/>
      <sheetData sheetId="5889"/>
      <sheetData sheetId="5890"/>
      <sheetData sheetId="5891"/>
      <sheetData sheetId="5892"/>
      <sheetData sheetId="5893"/>
      <sheetData sheetId="5894"/>
      <sheetData sheetId="5895"/>
      <sheetData sheetId="5896"/>
      <sheetData sheetId="5897"/>
      <sheetData sheetId="5898"/>
      <sheetData sheetId="5899"/>
      <sheetData sheetId="5900"/>
      <sheetData sheetId="5901"/>
      <sheetData sheetId="5902"/>
      <sheetData sheetId="5903"/>
      <sheetData sheetId="5904"/>
      <sheetData sheetId="5905"/>
      <sheetData sheetId="5906" refreshError="1"/>
      <sheetData sheetId="5907" refreshError="1"/>
      <sheetData sheetId="5908" refreshError="1"/>
      <sheetData sheetId="5909" refreshError="1"/>
      <sheetData sheetId="5910" refreshError="1"/>
      <sheetData sheetId="5911" refreshError="1"/>
      <sheetData sheetId="5912" refreshError="1"/>
      <sheetData sheetId="5913" refreshError="1"/>
      <sheetData sheetId="5914" refreshError="1"/>
      <sheetData sheetId="5915" refreshError="1"/>
      <sheetData sheetId="5916" refreshError="1"/>
      <sheetData sheetId="5917" refreshError="1"/>
      <sheetData sheetId="5918" refreshError="1"/>
      <sheetData sheetId="5919" refreshError="1"/>
      <sheetData sheetId="5920" refreshError="1"/>
      <sheetData sheetId="5921" refreshError="1"/>
      <sheetData sheetId="5922" refreshError="1"/>
      <sheetData sheetId="5923" refreshError="1"/>
      <sheetData sheetId="5924" refreshError="1"/>
      <sheetData sheetId="5925" refreshError="1"/>
      <sheetData sheetId="5926" refreshError="1"/>
      <sheetData sheetId="5927" refreshError="1"/>
      <sheetData sheetId="5928" refreshError="1"/>
      <sheetData sheetId="5929" refreshError="1"/>
      <sheetData sheetId="5930" refreshError="1"/>
      <sheetData sheetId="5931" refreshError="1"/>
      <sheetData sheetId="5932" refreshError="1"/>
      <sheetData sheetId="5933" refreshError="1"/>
      <sheetData sheetId="5934" refreshError="1"/>
      <sheetData sheetId="5935" refreshError="1"/>
      <sheetData sheetId="5936">
        <row r="5">
          <cell r="B5" t="str">
            <v>백-호</v>
          </cell>
        </row>
      </sheetData>
      <sheetData sheetId="5937" refreshError="1"/>
      <sheetData sheetId="5938" refreshError="1"/>
      <sheetData sheetId="5939" refreshError="1"/>
      <sheetData sheetId="5940" refreshError="1"/>
      <sheetData sheetId="5941" refreshError="1"/>
      <sheetData sheetId="5942" refreshError="1"/>
      <sheetData sheetId="5943" refreshError="1"/>
      <sheetData sheetId="5944" refreshError="1"/>
      <sheetData sheetId="5945" refreshError="1"/>
      <sheetData sheetId="5946" refreshError="1"/>
      <sheetData sheetId="5947" refreshError="1"/>
      <sheetData sheetId="5948" refreshError="1"/>
      <sheetData sheetId="5949" refreshError="1"/>
      <sheetData sheetId="5950" refreshError="1"/>
      <sheetData sheetId="5951" refreshError="1"/>
      <sheetData sheetId="5952" refreshError="1"/>
      <sheetData sheetId="5953" refreshError="1"/>
      <sheetData sheetId="5954" refreshError="1"/>
      <sheetData sheetId="5955" refreshError="1"/>
      <sheetData sheetId="5956" refreshError="1"/>
      <sheetData sheetId="5957"/>
      <sheetData sheetId="5958"/>
      <sheetData sheetId="5959" refreshError="1"/>
      <sheetData sheetId="5960" refreshError="1"/>
      <sheetData sheetId="5961" refreshError="1"/>
      <sheetData sheetId="5962" refreshError="1"/>
      <sheetData sheetId="5963" refreshError="1"/>
      <sheetData sheetId="5964" refreshError="1"/>
      <sheetData sheetId="5965" refreshError="1"/>
      <sheetData sheetId="5966" refreshError="1"/>
      <sheetData sheetId="5967" refreshError="1"/>
      <sheetData sheetId="5968" refreshError="1"/>
      <sheetData sheetId="5969" refreshError="1"/>
      <sheetData sheetId="5970" refreshError="1"/>
      <sheetData sheetId="5971" refreshError="1"/>
      <sheetData sheetId="5972" refreshError="1"/>
      <sheetData sheetId="5973" refreshError="1"/>
      <sheetData sheetId="5974">
        <row r="2">
          <cell r="E2">
            <v>23200</v>
          </cell>
        </row>
      </sheetData>
      <sheetData sheetId="5975">
        <row r="2">
          <cell r="E2">
            <v>23200</v>
          </cell>
        </row>
      </sheetData>
      <sheetData sheetId="5976" refreshError="1"/>
      <sheetData sheetId="5977">
        <row r="2">
          <cell r="E2">
            <v>23200</v>
          </cell>
        </row>
      </sheetData>
      <sheetData sheetId="5978" refreshError="1"/>
      <sheetData sheetId="5979" refreshError="1"/>
      <sheetData sheetId="5980" refreshError="1"/>
      <sheetData sheetId="5981" refreshError="1"/>
      <sheetData sheetId="5982" refreshError="1"/>
      <sheetData sheetId="5983" refreshError="1"/>
      <sheetData sheetId="5984" refreshError="1"/>
      <sheetData sheetId="5985" refreshError="1"/>
      <sheetData sheetId="5986" refreshError="1"/>
      <sheetData sheetId="5987" refreshError="1"/>
      <sheetData sheetId="5988" refreshError="1"/>
      <sheetData sheetId="5989" refreshError="1"/>
      <sheetData sheetId="5990" refreshError="1"/>
      <sheetData sheetId="5991" refreshError="1"/>
      <sheetData sheetId="5992" refreshError="1"/>
      <sheetData sheetId="5993" refreshError="1"/>
      <sheetData sheetId="5994" refreshError="1"/>
      <sheetData sheetId="5995" refreshError="1"/>
      <sheetData sheetId="5996" refreshError="1"/>
      <sheetData sheetId="5997"/>
      <sheetData sheetId="5998"/>
      <sheetData sheetId="5999"/>
      <sheetData sheetId="6000"/>
      <sheetData sheetId="6001"/>
      <sheetData sheetId="6002"/>
      <sheetData sheetId="6003"/>
      <sheetData sheetId="6004"/>
      <sheetData sheetId="6005"/>
      <sheetData sheetId="6006"/>
      <sheetData sheetId="6007"/>
      <sheetData sheetId="6008">
        <row r="5">
          <cell r="B5" t="str">
            <v>백-호</v>
          </cell>
        </row>
      </sheetData>
      <sheetData sheetId="6009">
        <row r="5">
          <cell r="B5" t="str">
            <v>백-호</v>
          </cell>
        </row>
      </sheetData>
      <sheetData sheetId="6010">
        <row r="5">
          <cell r="B5" t="str">
            <v>백-호</v>
          </cell>
        </row>
      </sheetData>
      <sheetData sheetId="6011">
        <row r="5">
          <cell r="B5" t="str">
            <v>백-호</v>
          </cell>
        </row>
      </sheetData>
      <sheetData sheetId="6012">
        <row r="5">
          <cell r="B5" t="str">
            <v>백-호</v>
          </cell>
        </row>
      </sheetData>
      <sheetData sheetId="6013">
        <row r="5">
          <cell r="B5" t="str">
            <v>백-호</v>
          </cell>
        </row>
      </sheetData>
      <sheetData sheetId="6014">
        <row r="5">
          <cell r="B5" t="str">
            <v>백-호</v>
          </cell>
        </row>
      </sheetData>
      <sheetData sheetId="6015">
        <row r="5">
          <cell r="B5" t="str">
            <v>백-호</v>
          </cell>
        </row>
      </sheetData>
      <sheetData sheetId="6016">
        <row r="5">
          <cell r="B5" t="str">
            <v>백-호</v>
          </cell>
        </row>
      </sheetData>
      <sheetData sheetId="6017">
        <row r="5">
          <cell r="B5" t="str">
            <v>백-호</v>
          </cell>
        </row>
      </sheetData>
      <sheetData sheetId="6018">
        <row r="5">
          <cell r="B5" t="str">
            <v>백-호</v>
          </cell>
        </row>
      </sheetData>
      <sheetData sheetId="6019">
        <row r="5">
          <cell r="B5" t="str">
            <v>백-호</v>
          </cell>
        </row>
      </sheetData>
      <sheetData sheetId="6020">
        <row r="5">
          <cell r="B5" t="str">
            <v>백-호</v>
          </cell>
        </row>
      </sheetData>
      <sheetData sheetId="6021">
        <row r="5">
          <cell r="B5" t="str">
            <v>백-호</v>
          </cell>
        </row>
      </sheetData>
      <sheetData sheetId="6022">
        <row r="5">
          <cell r="B5" t="str">
            <v>백-호</v>
          </cell>
        </row>
      </sheetData>
      <sheetData sheetId="6023">
        <row r="5">
          <cell r="B5" t="str">
            <v>백-호</v>
          </cell>
        </row>
      </sheetData>
      <sheetData sheetId="6024">
        <row r="5">
          <cell r="B5" t="str">
            <v>백-호</v>
          </cell>
        </row>
      </sheetData>
      <sheetData sheetId="6025">
        <row r="5">
          <cell r="B5" t="str">
            <v>백-호</v>
          </cell>
        </row>
      </sheetData>
      <sheetData sheetId="6026">
        <row r="5">
          <cell r="B5" t="str">
            <v>백-호</v>
          </cell>
        </row>
      </sheetData>
      <sheetData sheetId="6027">
        <row r="5">
          <cell r="B5" t="str">
            <v>백-호</v>
          </cell>
        </row>
      </sheetData>
      <sheetData sheetId="6028">
        <row r="5">
          <cell r="B5" t="str">
            <v>백-호</v>
          </cell>
        </row>
      </sheetData>
      <sheetData sheetId="6029">
        <row r="5">
          <cell r="B5" t="str">
            <v>백-호</v>
          </cell>
        </row>
      </sheetData>
      <sheetData sheetId="6030">
        <row r="5">
          <cell r="B5" t="str">
            <v>백-호</v>
          </cell>
        </row>
      </sheetData>
      <sheetData sheetId="6031">
        <row r="5">
          <cell r="B5" t="str">
            <v>백-호</v>
          </cell>
        </row>
      </sheetData>
      <sheetData sheetId="6032">
        <row r="5">
          <cell r="B5" t="str">
            <v>백-호</v>
          </cell>
        </row>
      </sheetData>
      <sheetData sheetId="6033">
        <row r="5">
          <cell r="B5" t="str">
            <v>백-호</v>
          </cell>
        </row>
      </sheetData>
      <sheetData sheetId="6034">
        <row r="5">
          <cell r="B5" t="str">
            <v>백-호</v>
          </cell>
        </row>
      </sheetData>
      <sheetData sheetId="6035">
        <row r="5">
          <cell r="B5" t="str">
            <v>백-호</v>
          </cell>
        </row>
      </sheetData>
      <sheetData sheetId="6036">
        <row r="5">
          <cell r="B5" t="str">
            <v>백-호</v>
          </cell>
        </row>
      </sheetData>
      <sheetData sheetId="6037"/>
      <sheetData sheetId="6038"/>
      <sheetData sheetId="6039"/>
      <sheetData sheetId="6040"/>
      <sheetData sheetId="6041"/>
      <sheetData sheetId="6042"/>
      <sheetData sheetId="6043"/>
      <sheetData sheetId="6044"/>
      <sheetData sheetId="6045"/>
      <sheetData sheetId="6046"/>
      <sheetData sheetId="6047"/>
      <sheetData sheetId="6048"/>
      <sheetData sheetId="6049"/>
      <sheetData sheetId="6050"/>
      <sheetData sheetId="6051"/>
      <sheetData sheetId="6052"/>
      <sheetData sheetId="6053"/>
      <sheetData sheetId="6054"/>
      <sheetData sheetId="6055"/>
      <sheetData sheetId="6056"/>
      <sheetData sheetId="6057"/>
      <sheetData sheetId="6058"/>
      <sheetData sheetId="6059"/>
      <sheetData sheetId="6060"/>
      <sheetData sheetId="6061"/>
      <sheetData sheetId="6062"/>
      <sheetData sheetId="6063"/>
      <sheetData sheetId="6064"/>
      <sheetData sheetId="6065"/>
      <sheetData sheetId="6066"/>
      <sheetData sheetId="6067"/>
      <sheetData sheetId="6068"/>
      <sheetData sheetId="6069"/>
      <sheetData sheetId="6070"/>
      <sheetData sheetId="6071"/>
      <sheetData sheetId="6072"/>
      <sheetData sheetId="6073"/>
      <sheetData sheetId="6074"/>
      <sheetData sheetId="6075"/>
      <sheetData sheetId="6076"/>
      <sheetData sheetId="6077"/>
      <sheetData sheetId="6078"/>
      <sheetData sheetId="6079"/>
      <sheetData sheetId="6080"/>
      <sheetData sheetId="6081"/>
      <sheetData sheetId="6082"/>
      <sheetData sheetId="6083"/>
      <sheetData sheetId="6084"/>
      <sheetData sheetId="6085"/>
      <sheetData sheetId="6086"/>
      <sheetData sheetId="6087"/>
      <sheetData sheetId="6088"/>
      <sheetData sheetId="6089"/>
      <sheetData sheetId="6090"/>
      <sheetData sheetId="6091"/>
      <sheetData sheetId="6092"/>
      <sheetData sheetId="6093"/>
      <sheetData sheetId="6094"/>
      <sheetData sheetId="6095"/>
      <sheetData sheetId="6096"/>
      <sheetData sheetId="6097"/>
      <sheetData sheetId="6098"/>
      <sheetData sheetId="6099"/>
      <sheetData sheetId="6100"/>
      <sheetData sheetId="6101"/>
      <sheetData sheetId="6102"/>
      <sheetData sheetId="6103"/>
      <sheetData sheetId="6104"/>
      <sheetData sheetId="6105"/>
      <sheetData sheetId="6106"/>
      <sheetData sheetId="6107"/>
      <sheetData sheetId="6108"/>
      <sheetData sheetId="6109"/>
      <sheetData sheetId="6110"/>
      <sheetData sheetId="6111"/>
      <sheetData sheetId="6112"/>
      <sheetData sheetId="6113"/>
      <sheetData sheetId="6114"/>
      <sheetData sheetId="6115"/>
      <sheetData sheetId="6116"/>
      <sheetData sheetId="6117"/>
      <sheetData sheetId="6118"/>
      <sheetData sheetId="6119"/>
      <sheetData sheetId="6120"/>
      <sheetData sheetId="6121"/>
      <sheetData sheetId="6122"/>
      <sheetData sheetId="6123"/>
      <sheetData sheetId="6124"/>
      <sheetData sheetId="6125"/>
      <sheetData sheetId="6126"/>
      <sheetData sheetId="6127"/>
      <sheetData sheetId="6128"/>
      <sheetData sheetId="6129"/>
      <sheetData sheetId="6130"/>
      <sheetData sheetId="6131"/>
      <sheetData sheetId="6132"/>
      <sheetData sheetId="6133"/>
      <sheetData sheetId="6134"/>
      <sheetData sheetId="6135"/>
      <sheetData sheetId="6136"/>
      <sheetData sheetId="6137"/>
      <sheetData sheetId="6138"/>
      <sheetData sheetId="6139"/>
      <sheetData sheetId="6140"/>
      <sheetData sheetId="6141"/>
      <sheetData sheetId="6142"/>
      <sheetData sheetId="6143"/>
      <sheetData sheetId="6144"/>
      <sheetData sheetId="6145"/>
      <sheetData sheetId="6146"/>
      <sheetData sheetId="6147"/>
      <sheetData sheetId="6148"/>
      <sheetData sheetId="6149"/>
      <sheetData sheetId="6150"/>
      <sheetData sheetId="6151"/>
      <sheetData sheetId="6152"/>
      <sheetData sheetId="6153"/>
      <sheetData sheetId="6154"/>
      <sheetData sheetId="6155"/>
      <sheetData sheetId="6156"/>
      <sheetData sheetId="6157"/>
      <sheetData sheetId="6158"/>
      <sheetData sheetId="6159"/>
      <sheetData sheetId="6160"/>
      <sheetData sheetId="6161"/>
      <sheetData sheetId="6162" refreshError="1"/>
      <sheetData sheetId="6163" refreshError="1"/>
      <sheetData sheetId="6164" refreshError="1"/>
      <sheetData sheetId="6165" refreshError="1"/>
      <sheetData sheetId="6166" refreshError="1"/>
      <sheetData sheetId="6167" refreshError="1"/>
      <sheetData sheetId="6168" refreshError="1"/>
      <sheetData sheetId="6169" refreshError="1"/>
      <sheetData sheetId="6170" refreshError="1"/>
      <sheetData sheetId="6171" refreshError="1"/>
      <sheetData sheetId="6172" refreshError="1"/>
      <sheetData sheetId="6173" refreshError="1"/>
      <sheetData sheetId="6174" refreshError="1"/>
      <sheetData sheetId="6175" refreshError="1"/>
      <sheetData sheetId="6176" refreshError="1"/>
      <sheetData sheetId="6177" refreshError="1"/>
      <sheetData sheetId="6178" refreshError="1"/>
      <sheetData sheetId="6179" refreshError="1"/>
      <sheetData sheetId="6180" refreshError="1"/>
      <sheetData sheetId="6181" refreshError="1"/>
      <sheetData sheetId="6182" refreshError="1"/>
      <sheetData sheetId="6183" refreshError="1"/>
      <sheetData sheetId="6184" refreshError="1"/>
      <sheetData sheetId="6185" refreshError="1"/>
      <sheetData sheetId="6186"/>
      <sheetData sheetId="6187"/>
      <sheetData sheetId="6188"/>
      <sheetData sheetId="6189"/>
      <sheetData sheetId="6190"/>
      <sheetData sheetId="6191"/>
      <sheetData sheetId="6192"/>
      <sheetData sheetId="6193"/>
      <sheetData sheetId="6194"/>
      <sheetData sheetId="6195" refreshError="1"/>
      <sheetData sheetId="6196" refreshError="1"/>
      <sheetData sheetId="6197" refreshError="1"/>
      <sheetData sheetId="6198" refreshError="1"/>
      <sheetData sheetId="6199" refreshError="1"/>
      <sheetData sheetId="6200" refreshError="1"/>
      <sheetData sheetId="6201" refreshError="1"/>
      <sheetData sheetId="6202" refreshError="1"/>
      <sheetData sheetId="6203" refreshError="1"/>
      <sheetData sheetId="6204" refreshError="1"/>
      <sheetData sheetId="6205" refreshError="1"/>
      <sheetData sheetId="6206" refreshError="1"/>
      <sheetData sheetId="6207" refreshError="1"/>
      <sheetData sheetId="6208" refreshError="1"/>
      <sheetData sheetId="6209" refreshError="1"/>
      <sheetData sheetId="6210" refreshError="1"/>
      <sheetData sheetId="6211" refreshError="1"/>
      <sheetData sheetId="6212" refreshError="1"/>
      <sheetData sheetId="6213" refreshError="1"/>
      <sheetData sheetId="6214" refreshError="1"/>
      <sheetData sheetId="6215" refreshError="1"/>
      <sheetData sheetId="6216" refreshError="1"/>
      <sheetData sheetId="6217" refreshError="1"/>
      <sheetData sheetId="6218" refreshError="1"/>
      <sheetData sheetId="6219" refreshError="1"/>
      <sheetData sheetId="6220" refreshError="1"/>
      <sheetData sheetId="6221" refreshError="1"/>
      <sheetData sheetId="6222" refreshError="1"/>
      <sheetData sheetId="6223" refreshError="1"/>
      <sheetData sheetId="6224" refreshError="1"/>
      <sheetData sheetId="6225" refreshError="1"/>
      <sheetData sheetId="6226" refreshError="1"/>
      <sheetData sheetId="6227" refreshError="1"/>
      <sheetData sheetId="6228" refreshError="1"/>
      <sheetData sheetId="6229" refreshError="1"/>
      <sheetData sheetId="6230" refreshError="1"/>
      <sheetData sheetId="6231" refreshError="1"/>
      <sheetData sheetId="6232" refreshError="1"/>
      <sheetData sheetId="6233" refreshError="1"/>
      <sheetData sheetId="6234" refreshError="1"/>
      <sheetData sheetId="6235" refreshError="1"/>
      <sheetData sheetId="6236" refreshError="1"/>
      <sheetData sheetId="6237" refreshError="1"/>
      <sheetData sheetId="6238" refreshError="1"/>
      <sheetData sheetId="6239" refreshError="1"/>
      <sheetData sheetId="6240" refreshError="1"/>
      <sheetData sheetId="6241" refreshError="1"/>
      <sheetData sheetId="6242" refreshError="1"/>
      <sheetData sheetId="6243" refreshError="1"/>
      <sheetData sheetId="6244" refreshError="1"/>
      <sheetData sheetId="6245" refreshError="1"/>
      <sheetData sheetId="6246" refreshError="1"/>
      <sheetData sheetId="6247" refreshError="1"/>
      <sheetData sheetId="6248" refreshError="1"/>
      <sheetData sheetId="6249" refreshError="1"/>
      <sheetData sheetId="6250" refreshError="1"/>
      <sheetData sheetId="6251" refreshError="1"/>
      <sheetData sheetId="6252" refreshError="1"/>
      <sheetData sheetId="6253" refreshError="1"/>
      <sheetData sheetId="6254" refreshError="1"/>
      <sheetData sheetId="6255" refreshError="1"/>
      <sheetData sheetId="6256" refreshError="1"/>
      <sheetData sheetId="6257" refreshError="1"/>
      <sheetData sheetId="6258" refreshError="1"/>
      <sheetData sheetId="6259" refreshError="1"/>
      <sheetData sheetId="6260" refreshError="1"/>
      <sheetData sheetId="6261" refreshError="1"/>
      <sheetData sheetId="6262" refreshError="1"/>
      <sheetData sheetId="6263" refreshError="1"/>
      <sheetData sheetId="6264" refreshError="1"/>
      <sheetData sheetId="6265" refreshError="1"/>
      <sheetData sheetId="6266" refreshError="1"/>
      <sheetData sheetId="6267" refreshError="1"/>
      <sheetData sheetId="6268" refreshError="1"/>
      <sheetData sheetId="6269" refreshError="1"/>
      <sheetData sheetId="6270" refreshError="1"/>
      <sheetData sheetId="6271" refreshError="1"/>
      <sheetData sheetId="6272" refreshError="1"/>
      <sheetData sheetId="6273" refreshError="1"/>
      <sheetData sheetId="6274" refreshError="1"/>
      <sheetData sheetId="6275" refreshError="1"/>
      <sheetData sheetId="6276" refreshError="1"/>
      <sheetData sheetId="6277" refreshError="1"/>
      <sheetData sheetId="6278" refreshError="1"/>
      <sheetData sheetId="6279" refreshError="1"/>
      <sheetData sheetId="6280" refreshError="1"/>
      <sheetData sheetId="6281" refreshError="1"/>
      <sheetData sheetId="6282" refreshError="1"/>
      <sheetData sheetId="6283" refreshError="1"/>
      <sheetData sheetId="6284" refreshError="1"/>
      <sheetData sheetId="6285" refreshError="1"/>
      <sheetData sheetId="6286" refreshError="1"/>
      <sheetData sheetId="6287" refreshError="1"/>
      <sheetData sheetId="6288" refreshError="1"/>
      <sheetData sheetId="6289" refreshError="1"/>
      <sheetData sheetId="6290" refreshError="1"/>
      <sheetData sheetId="6291" refreshError="1"/>
      <sheetData sheetId="6292" refreshError="1"/>
      <sheetData sheetId="6293" refreshError="1"/>
      <sheetData sheetId="6294" refreshError="1"/>
      <sheetData sheetId="6295" refreshError="1"/>
      <sheetData sheetId="6296" refreshError="1"/>
      <sheetData sheetId="6297" refreshError="1"/>
      <sheetData sheetId="6298" refreshError="1"/>
      <sheetData sheetId="6299" refreshError="1"/>
      <sheetData sheetId="6300" refreshError="1"/>
      <sheetData sheetId="6301" refreshError="1"/>
      <sheetData sheetId="6302" refreshError="1"/>
      <sheetData sheetId="6303" refreshError="1"/>
      <sheetData sheetId="6304" refreshError="1"/>
      <sheetData sheetId="6305" refreshError="1"/>
      <sheetData sheetId="6306" refreshError="1"/>
      <sheetData sheetId="6307" refreshError="1"/>
      <sheetData sheetId="6308" refreshError="1"/>
      <sheetData sheetId="6309" refreshError="1"/>
      <sheetData sheetId="6310" refreshError="1"/>
      <sheetData sheetId="6311" refreshError="1"/>
      <sheetData sheetId="6312" refreshError="1"/>
      <sheetData sheetId="6313" refreshError="1"/>
      <sheetData sheetId="6314" refreshError="1"/>
      <sheetData sheetId="6315" refreshError="1"/>
      <sheetData sheetId="6316" refreshError="1"/>
      <sheetData sheetId="6317" refreshError="1"/>
      <sheetData sheetId="6318" refreshError="1"/>
      <sheetData sheetId="6319" refreshError="1"/>
      <sheetData sheetId="6320" refreshError="1"/>
      <sheetData sheetId="6321" refreshError="1"/>
      <sheetData sheetId="6322" refreshError="1"/>
      <sheetData sheetId="6323" refreshError="1"/>
      <sheetData sheetId="6324" refreshError="1"/>
      <sheetData sheetId="6325" refreshError="1"/>
      <sheetData sheetId="6326" refreshError="1"/>
      <sheetData sheetId="6327" refreshError="1"/>
      <sheetData sheetId="6328" refreshError="1"/>
      <sheetData sheetId="6329" refreshError="1"/>
      <sheetData sheetId="6330" refreshError="1"/>
      <sheetData sheetId="6331" refreshError="1"/>
      <sheetData sheetId="6332" refreshError="1"/>
      <sheetData sheetId="6333" refreshError="1"/>
      <sheetData sheetId="6334" refreshError="1"/>
      <sheetData sheetId="6335" refreshError="1"/>
      <sheetData sheetId="6336" refreshError="1"/>
      <sheetData sheetId="6337" refreshError="1"/>
      <sheetData sheetId="6338" refreshError="1"/>
      <sheetData sheetId="6339" refreshError="1"/>
      <sheetData sheetId="6340" refreshError="1"/>
      <sheetData sheetId="6341" refreshError="1"/>
      <sheetData sheetId="6342" refreshError="1"/>
      <sheetData sheetId="6343" refreshError="1"/>
      <sheetData sheetId="6344" refreshError="1"/>
      <sheetData sheetId="6345" refreshError="1"/>
      <sheetData sheetId="6346" refreshError="1"/>
      <sheetData sheetId="6347" refreshError="1"/>
      <sheetData sheetId="6348" refreshError="1"/>
      <sheetData sheetId="6349" refreshError="1"/>
      <sheetData sheetId="6350" refreshError="1"/>
      <sheetData sheetId="6351" refreshError="1"/>
      <sheetData sheetId="6352" refreshError="1"/>
      <sheetData sheetId="6353" refreshError="1"/>
      <sheetData sheetId="6354" refreshError="1"/>
      <sheetData sheetId="6355" refreshError="1"/>
      <sheetData sheetId="6356" refreshError="1"/>
      <sheetData sheetId="6357" refreshError="1"/>
      <sheetData sheetId="6358" refreshError="1"/>
      <sheetData sheetId="6359" refreshError="1"/>
      <sheetData sheetId="6360" refreshError="1"/>
      <sheetData sheetId="6361" refreshError="1"/>
      <sheetData sheetId="6362" refreshError="1"/>
      <sheetData sheetId="6363" refreshError="1"/>
      <sheetData sheetId="6364" refreshError="1"/>
      <sheetData sheetId="6365" refreshError="1"/>
      <sheetData sheetId="6366" refreshError="1"/>
      <sheetData sheetId="6367" refreshError="1"/>
      <sheetData sheetId="6368" refreshError="1"/>
      <sheetData sheetId="6369" refreshError="1"/>
      <sheetData sheetId="6370" refreshError="1"/>
      <sheetData sheetId="6371" refreshError="1"/>
      <sheetData sheetId="6372" refreshError="1"/>
      <sheetData sheetId="6373" refreshError="1"/>
      <sheetData sheetId="6374" refreshError="1"/>
      <sheetData sheetId="6375" refreshError="1"/>
      <sheetData sheetId="6376" refreshError="1"/>
      <sheetData sheetId="6377" refreshError="1"/>
      <sheetData sheetId="6378" refreshError="1"/>
      <sheetData sheetId="6379" refreshError="1"/>
      <sheetData sheetId="6380" refreshError="1"/>
      <sheetData sheetId="6381" refreshError="1"/>
      <sheetData sheetId="6382" refreshError="1"/>
      <sheetData sheetId="6383" refreshError="1"/>
      <sheetData sheetId="6384" refreshError="1"/>
      <sheetData sheetId="6385" refreshError="1"/>
      <sheetData sheetId="6386" refreshError="1"/>
      <sheetData sheetId="6387" refreshError="1"/>
      <sheetData sheetId="6388" refreshError="1"/>
      <sheetData sheetId="6389" refreshError="1"/>
      <sheetData sheetId="6390" refreshError="1"/>
      <sheetData sheetId="6391" refreshError="1"/>
      <sheetData sheetId="6392" refreshError="1"/>
      <sheetData sheetId="6393" refreshError="1"/>
      <sheetData sheetId="6394" refreshError="1"/>
      <sheetData sheetId="6395" refreshError="1"/>
      <sheetData sheetId="6396" refreshError="1"/>
      <sheetData sheetId="6397" refreshError="1"/>
      <sheetData sheetId="6398" refreshError="1"/>
      <sheetData sheetId="6399" refreshError="1"/>
      <sheetData sheetId="6400" refreshError="1"/>
      <sheetData sheetId="6401" refreshError="1"/>
      <sheetData sheetId="6402" refreshError="1"/>
      <sheetData sheetId="6403" refreshError="1"/>
      <sheetData sheetId="6404" refreshError="1"/>
      <sheetData sheetId="6405" refreshError="1"/>
      <sheetData sheetId="6406" refreshError="1"/>
      <sheetData sheetId="6407" refreshError="1"/>
      <sheetData sheetId="6408" refreshError="1"/>
      <sheetData sheetId="6409" refreshError="1"/>
      <sheetData sheetId="6410" refreshError="1"/>
      <sheetData sheetId="6411" refreshError="1"/>
      <sheetData sheetId="6412" refreshError="1"/>
      <sheetData sheetId="6413" refreshError="1"/>
      <sheetData sheetId="6414" refreshError="1"/>
      <sheetData sheetId="6415" refreshError="1"/>
      <sheetData sheetId="6416" refreshError="1"/>
      <sheetData sheetId="6417" refreshError="1"/>
      <sheetData sheetId="6418" refreshError="1"/>
      <sheetData sheetId="6419" refreshError="1"/>
      <sheetData sheetId="6420" refreshError="1"/>
      <sheetData sheetId="6421" refreshError="1"/>
      <sheetData sheetId="6422" refreshError="1"/>
      <sheetData sheetId="6423" refreshError="1"/>
      <sheetData sheetId="6424" refreshError="1"/>
      <sheetData sheetId="6425" refreshError="1"/>
      <sheetData sheetId="6426" refreshError="1"/>
      <sheetData sheetId="6427" refreshError="1"/>
      <sheetData sheetId="6428" refreshError="1"/>
      <sheetData sheetId="6429" refreshError="1"/>
      <sheetData sheetId="6430" refreshError="1"/>
      <sheetData sheetId="6431" refreshError="1"/>
      <sheetData sheetId="6432" refreshError="1"/>
      <sheetData sheetId="6433" refreshError="1"/>
      <sheetData sheetId="6434" refreshError="1"/>
      <sheetData sheetId="6435" refreshError="1"/>
      <sheetData sheetId="6436" refreshError="1"/>
      <sheetData sheetId="6437" refreshError="1"/>
      <sheetData sheetId="6438" refreshError="1"/>
      <sheetData sheetId="6439" refreshError="1"/>
      <sheetData sheetId="6440" refreshError="1"/>
      <sheetData sheetId="6441" refreshError="1"/>
      <sheetData sheetId="6442" refreshError="1"/>
      <sheetData sheetId="6443" refreshError="1"/>
      <sheetData sheetId="6444" refreshError="1"/>
      <sheetData sheetId="6445" refreshError="1"/>
      <sheetData sheetId="6446" refreshError="1"/>
      <sheetData sheetId="6447" refreshError="1"/>
      <sheetData sheetId="6448" refreshError="1"/>
      <sheetData sheetId="6449" refreshError="1"/>
      <sheetData sheetId="6450" refreshError="1"/>
      <sheetData sheetId="6451" refreshError="1"/>
      <sheetData sheetId="6452" refreshError="1"/>
      <sheetData sheetId="6453" refreshError="1"/>
      <sheetData sheetId="6454" refreshError="1"/>
      <sheetData sheetId="6455" refreshError="1"/>
      <sheetData sheetId="6456" refreshError="1"/>
      <sheetData sheetId="6457" refreshError="1"/>
      <sheetData sheetId="6458" refreshError="1"/>
      <sheetData sheetId="6459" refreshError="1"/>
      <sheetData sheetId="6460" refreshError="1"/>
      <sheetData sheetId="6461" refreshError="1"/>
      <sheetData sheetId="6462" refreshError="1"/>
      <sheetData sheetId="6463" refreshError="1"/>
      <sheetData sheetId="6464" refreshError="1"/>
      <sheetData sheetId="6465" refreshError="1"/>
      <sheetData sheetId="6466" refreshError="1"/>
      <sheetData sheetId="6467" refreshError="1"/>
      <sheetData sheetId="6468" refreshError="1"/>
      <sheetData sheetId="6469" refreshError="1"/>
      <sheetData sheetId="6470" refreshError="1"/>
      <sheetData sheetId="6471" refreshError="1"/>
      <sheetData sheetId="6472" refreshError="1"/>
      <sheetData sheetId="6473" refreshError="1"/>
      <sheetData sheetId="6474" refreshError="1"/>
      <sheetData sheetId="6475" refreshError="1"/>
      <sheetData sheetId="6476" refreshError="1"/>
      <sheetData sheetId="6477" refreshError="1"/>
      <sheetData sheetId="6478" refreshError="1"/>
      <sheetData sheetId="6479" refreshError="1"/>
      <sheetData sheetId="6480" refreshError="1"/>
      <sheetData sheetId="6481" refreshError="1"/>
      <sheetData sheetId="6482" refreshError="1"/>
      <sheetData sheetId="6483" refreshError="1"/>
      <sheetData sheetId="6484" refreshError="1"/>
      <sheetData sheetId="6485" refreshError="1"/>
      <sheetData sheetId="6486" refreshError="1"/>
      <sheetData sheetId="6487" refreshError="1"/>
      <sheetData sheetId="6488" refreshError="1"/>
      <sheetData sheetId="6489" refreshError="1"/>
      <sheetData sheetId="6490" refreshError="1"/>
      <sheetData sheetId="6491" refreshError="1"/>
      <sheetData sheetId="6492" refreshError="1"/>
      <sheetData sheetId="6493" refreshError="1"/>
      <sheetData sheetId="6494" refreshError="1"/>
      <sheetData sheetId="6495" refreshError="1"/>
      <sheetData sheetId="6496" refreshError="1"/>
      <sheetData sheetId="6497" refreshError="1"/>
      <sheetData sheetId="6498" refreshError="1"/>
      <sheetData sheetId="6499" refreshError="1"/>
      <sheetData sheetId="6500" refreshError="1"/>
      <sheetData sheetId="6501" refreshError="1"/>
      <sheetData sheetId="6502" refreshError="1"/>
      <sheetData sheetId="6503" refreshError="1"/>
      <sheetData sheetId="6504" refreshError="1"/>
      <sheetData sheetId="6505" refreshError="1"/>
      <sheetData sheetId="6506" refreshError="1"/>
      <sheetData sheetId="6507" refreshError="1"/>
      <sheetData sheetId="6508" refreshError="1"/>
      <sheetData sheetId="6509" refreshError="1"/>
      <sheetData sheetId="6510" refreshError="1"/>
      <sheetData sheetId="6511" refreshError="1"/>
      <sheetData sheetId="6512" refreshError="1"/>
      <sheetData sheetId="6513" refreshError="1"/>
      <sheetData sheetId="6514" refreshError="1"/>
      <sheetData sheetId="6515">
        <row r="2">
          <cell r="E2">
            <v>23200</v>
          </cell>
        </row>
      </sheetData>
      <sheetData sheetId="6516" refreshError="1"/>
      <sheetData sheetId="6517" refreshError="1"/>
      <sheetData sheetId="6518" refreshError="1"/>
      <sheetData sheetId="6519">
        <row r="2">
          <cell r="E2">
            <v>23200</v>
          </cell>
        </row>
      </sheetData>
      <sheetData sheetId="6520" refreshError="1"/>
      <sheetData sheetId="6521" refreshError="1"/>
      <sheetData sheetId="6522" refreshError="1"/>
      <sheetData sheetId="6523" refreshError="1"/>
      <sheetData sheetId="6524" refreshError="1"/>
      <sheetData sheetId="6525" refreshError="1"/>
      <sheetData sheetId="6526" refreshError="1"/>
      <sheetData sheetId="6527" refreshError="1"/>
      <sheetData sheetId="6528" refreshError="1"/>
      <sheetData sheetId="6529" refreshError="1"/>
      <sheetData sheetId="6530" refreshError="1"/>
      <sheetData sheetId="6531" refreshError="1"/>
      <sheetData sheetId="6532" refreshError="1"/>
      <sheetData sheetId="6533" refreshError="1"/>
      <sheetData sheetId="6534" refreshError="1"/>
      <sheetData sheetId="6535" refreshError="1"/>
      <sheetData sheetId="6536" refreshError="1"/>
      <sheetData sheetId="6537" refreshError="1"/>
      <sheetData sheetId="6538" refreshError="1"/>
      <sheetData sheetId="6539"/>
      <sheetData sheetId="6540"/>
      <sheetData sheetId="6541"/>
      <sheetData sheetId="6542"/>
      <sheetData sheetId="6543"/>
      <sheetData sheetId="6544"/>
      <sheetData sheetId="6545"/>
      <sheetData sheetId="6546"/>
      <sheetData sheetId="6547"/>
      <sheetData sheetId="6548"/>
      <sheetData sheetId="6549"/>
      <sheetData sheetId="6550"/>
      <sheetData sheetId="6551"/>
      <sheetData sheetId="6552"/>
      <sheetData sheetId="6553"/>
      <sheetData sheetId="6554"/>
      <sheetData sheetId="6555"/>
      <sheetData sheetId="6556"/>
      <sheetData sheetId="6557"/>
      <sheetData sheetId="6558"/>
      <sheetData sheetId="6559"/>
      <sheetData sheetId="6560"/>
      <sheetData sheetId="6561"/>
      <sheetData sheetId="6562" refreshError="1"/>
      <sheetData sheetId="6563" refreshError="1"/>
      <sheetData sheetId="6564" refreshError="1"/>
      <sheetData sheetId="6565" refreshError="1"/>
      <sheetData sheetId="6566" refreshError="1"/>
      <sheetData sheetId="6567"/>
      <sheetData sheetId="6568"/>
      <sheetData sheetId="6569"/>
      <sheetData sheetId="6570"/>
      <sheetData sheetId="6571"/>
      <sheetData sheetId="6572"/>
      <sheetData sheetId="6573"/>
      <sheetData sheetId="6574"/>
      <sheetData sheetId="6575"/>
      <sheetData sheetId="6576"/>
      <sheetData sheetId="6577"/>
      <sheetData sheetId="6578"/>
      <sheetData sheetId="6579"/>
      <sheetData sheetId="6580"/>
      <sheetData sheetId="6581"/>
      <sheetData sheetId="6582"/>
      <sheetData sheetId="6583"/>
      <sheetData sheetId="6584"/>
      <sheetData sheetId="6585"/>
      <sheetData sheetId="6586"/>
      <sheetData sheetId="6587"/>
      <sheetData sheetId="6588"/>
      <sheetData sheetId="6589"/>
      <sheetData sheetId="6590"/>
      <sheetData sheetId="6591"/>
      <sheetData sheetId="6592"/>
      <sheetData sheetId="6593"/>
      <sheetData sheetId="6594"/>
      <sheetData sheetId="6595"/>
      <sheetData sheetId="6596"/>
      <sheetData sheetId="6597"/>
      <sheetData sheetId="6598"/>
      <sheetData sheetId="6599" refreshError="1"/>
      <sheetData sheetId="6600" refreshError="1"/>
      <sheetData sheetId="6601" refreshError="1"/>
      <sheetData sheetId="6602" refreshError="1"/>
      <sheetData sheetId="6603" refreshError="1"/>
      <sheetData sheetId="6604" refreshError="1"/>
      <sheetData sheetId="6605" refreshError="1"/>
      <sheetData sheetId="6606" refreshError="1"/>
      <sheetData sheetId="6607" refreshError="1"/>
      <sheetData sheetId="6608" refreshError="1"/>
      <sheetData sheetId="6609" refreshError="1"/>
      <sheetData sheetId="6610" refreshError="1"/>
      <sheetData sheetId="6611" refreshError="1"/>
      <sheetData sheetId="6612" refreshError="1"/>
      <sheetData sheetId="6613" refreshError="1"/>
      <sheetData sheetId="6614" refreshError="1"/>
      <sheetData sheetId="6615" refreshError="1"/>
      <sheetData sheetId="6616" refreshError="1"/>
      <sheetData sheetId="6617" refreshError="1"/>
      <sheetData sheetId="6618" refreshError="1"/>
      <sheetData sheetId="6619" refreshError="1"/>
      <sheetData sheetId="6620" refreshError="1"/>
      <sheetData sheetId="6621" refreshError="1"/>
      <sheetData sheetId="6622" refreshError="1"/>
      <sheetData sheetId="6623" refreshError="1"/>
      <sheetData sheetId="6624" refreshError="1"/>
      <sheetData sheetId="6625" refreshError="1"/>
      <sheetData sheetId="6626" refreshError="1"/>
      <sheetData sheetId="6627" refreshError="1"/>
      <sheetData sheetId="6628" refreshError="1"/>
      <sheetData sheetId="6629" refreshError="1"/>
      <sheetData sheetId="6630" refreshError="1"/>
      <sheetData sheetId="6631" refreshError="1"/>
      <sheetData sheetId="6632" refreshError="1"/>
      <sheetData sheetId="6633"/>
      <sheetData sheetId="6634" refreshError="1"/>
      <sheetData sheetId="6635"/>
      <sheetData sheetId="6636"/>
      <sheetData sheetId="6637" refreshError="1"/>
      <sheetData sheetId="6638" refreshError="1"/>
      <sheetData sheetId="6639" refreshError="1"/>
      <sheetData sheetId="6640" refreshError="1"/>
      <sheetData sheetId="6641"/>
      <sheetData sheetId="6642" refreshError="1"/>
      <sheetData sheetId="6643" refreshError="1"/>
      <sheetData sheetId="6644" refreshError="1"/>
      <sheetData sheetId="6645"/>
      <sheetData sheetId="6646" refreshError="1"/>
      <sheetData sheetId="6647" refreshError="1"/>
      <sheetData sheetId="6648" refreshError="1"/>
      <sheetData sheetId="6649"/>
      <sheetData sheetId="6650" refreshError="1"/>
      <sheetData sheetId="6651"/>
      <sheetData sheetId="6652"/>
      <sheetData sheetId="6653" refreshError="1"/>
      <sheetData sheetId="6654"/>
      <sheetData sheetId="6655" refreshError="1"/>
      <sheetData sheetId="6656"/>
      <sheetData sheetId="6657" refreshError="1"/>
      <sheetData sheetId="6658"/>
      <sheetData sheetId="6659" refreshError="1"/>
      <sheetData sheetId="6660"/>
      <sheetData sheetId="6661" refreshError="1"/>
      <sheetData sheetId="6662"/>
      <sheetData sheetId="6663" refreshError="1"/>
      <sheetData sheetId="6664"/>
      <sheetData sheetId="6665" refreshError="1"/>
      <sheetData sheetId="6666"/>
      <sheetData sheetId="6667" refreshError="1"/>
      <sheetData sheetId="6668"/>
      <sheetData sheetId="6669" refreshError="1"/>
      <sheetData sheetId="6670"/>
      <sheetData sheetId="6671" refreshError="1"/>
      <sheetData sheetId="6672"/>
      <sheetData sheetId="6673" refreshError="1"/>
      <sheetData sheetId="6674"/>
      <sheetData sheetId="6675" refreshError="1"/>
      <sheetData sheetId="6676"/>
      <sheetData sheetId="6677" refreshError="1"/>
      <sheetData sheetId="6678"/>
      <sheetData sheetId="6679" refreshError="1"/>
      <sheetData sheetId="6680"/>
      <sheetData sheetId="6681" refreshError="1"/>
      <sheetData sheetId="6682" refreshError="1"/>
      <sheetData sheetId="6683" refreshError="1"/>
      <sheetData sheetId="6684" refreshError="1"/>
      <sheetData sheetId="6685" refreshError="1"/>
      <sheetData sheetId="6686"/>
      <sheetData sheetId="6687" refreshError="1"/>
      <sheetData sheetId="6688" refreshError="1"/>
      <sheetData sheetId="6689" refreshError="1"/>
      <sheetData sheetId="6690" refreshError="1"/>
      <sheetData sheetId="6691" refreshError="1"/>
      <sheetData sheetId="6692" refreshError="1"/>
      <sheetData sheetId="6693" refreshError="1"/>
      <sheetData sheetId="6694" refreshError="1"/>
      <sheetData sheetId="6695"/>
      <sheetData sheetId="6696" refreshError="1"/>
      <sheetData sheetId="6697"/>
      <sheetData sheetId="6698" refreshError="1"/>
      <sheetData sheetId="6699"/>
      <sheetData sheetId="6700" refreshError="1"/>
      <sheetData sheetId="6701" refreshError="1"/>
      <sheetData sheetId="6702" refreshError="1"/>
      <sheetData sheetId="6703" refreshError="1"/>
      <sheetData sheetId="6704" refreshError="1"/>
      <sheetData sheetId="6705" refreshError="1"/>
      <sheetData sheetId="6706" refreshError="1"/>
      <sheetData sheetId="6707" refreshError="1"/>
      <sheetData sheetId="6708" refreshError="1"/>
      <sheetData sheetId="6709" refreshError="1"/>
      <sheetData sheetId="6710" refreshError="1"/>
      <sheetData sheetId="6711" refreshError="1"/>
      <sheetData sheetId="6712" refreshError="1"/>
      <sheetData sheetId="6713" refreshError="1"/>
      <sheetData sheetId="6714" refreshError="1"/>
      <sheetData sheetId="6715" refreshError="1"/>
      <sheetData sheetId="6716" refreshError="1"/>
      <sheetData sheetId="6717" refreshError="1"/>
      <sheetData sheetId="6718" refreshError="1"/>
      <sheetData sheetId="6719" refreshError="1"/>
      <sheetData sheetId="6720"/>
      <sheetData sheetId="6721" refreshError="1"/>
      <sheetData sheetId="6722" refreshError="1"/>
      <sheetData sheetId="6723" refreshError="1"/>
      <sheetData sheetId="6724" refreshError="1"/>
      <sheetData sheetId="6725"/>
      <sheetData sheetId="6726" refreshError="1"/>
      <sheetData sheetId="6727" refreshError="1"/>
      <sheetData sheetId="6728" refreshError="1"/>
      <sheetData sheetId="6729" refreshError="1"/>
      <sheetData sheetId="6730"/>
      <sheetData sheetId="6731" refreshError="1"/>
      <sheetData sheetId="6732" refreshError="1"/>
      <sheetData sheetId="6733" refreshError="1"/>
      <sheetData sheetId="6734" refreshError="1"/>
      <sheetData sheetId="6735" refreshError="1"/>
      <sheetData sheetId="6736" refreshError="1"/>
      <sheetData sheetId="6737" refreshError="1"/>
      <sheetData sheetId="6738" refreshError="1"/>
      <sheetData sheetId="6739" refreshError="1"/>
      <sheetData sheetId="6740" refreshError="1"/>
      <sheetData sheetId="6741" refreshError="1"/>
      <sheetData sheetId="6742" refreshError="1"/>
      <sheetData sheetId="6743" refreshError="1"/>
      <sheetData sheetId="6744" refreshError="1"/>
      <sheetData sheetId="6745" refreshError="1"/>
      <sheetData sheetId="6746" refreshError="1"/>
      <sheetData sheetId="6747" refreshError="1"/>
      <sheetData sheetId="6748" refreshError="1"/>
      <sheetData sheetId="6749" refreshError="1"/>
      <sheetData sheetId="6750" refreshError="1"/>
      <sheetData sheetId="6751" refreshError="1"/>
      <sheetData sheetId="6752" refreshError="1"/>
      <sheetData sheetId="6753" refreshError="1"/>
      <sheetData sheetId="6754" refreshError="1"/>
      <sheetData sheetId="6755" refreshError="1"/>
      <sheetData sheetId="6756" refreshError="1"/>
      <sheetData sheetId="6757" refreshError="1"/>
      <sheetData sheetId="6758"/>
      <sheetData sheetId="6759" refreshError="1"/>
      <sheetData sheetId="6760" refreshError="1"/>
      <sheetData sheetId="6761"/>
      <sheetData sheetId="6762" refreshError="1"/>
      <sheetData sheetId="6763" refreshError="1"/>
      <sheetData sheetId="6764" refreshError="1"/>
      <sheetData sheetId="6765"/>
      <sheetData sheetId="6766" refreshError="1"/>
      <sheetData sheetId="6767"/>
      <sheetData sheetId="6768" refreshError="1"/>
      <sheetData sheetId="6769" refreshError="1"/>
      <sheetData sheetId="6770" refreshError="1"/>
      <sheetData sheetId="6771" refreshError="1"/>
      <sheetData sheetId="6772" refreshError="1"/>
      <sheetData sheetId="6773" refreshError="1"/>
      <sheetData sheetId="6774" refreshError="1"/>
      <sheetData sheetId="6775" refreshError="1"/>
      <sheetData sheetId="6776" refreshError="1"/>
      <sheetData sheetId="6777" refreshError="1"/>
      <sheetData sheetId="6778" refreshError="1"/>
      <sheetData sheetId="6779" refreshError="1"/>
      <sheetData sheetId="6780" refreshError="1"/>
      <sheetData sheetId="6781"/>
      <sheetData sheetId="6782" refreshError="1"/>
    </sheetDataSet>
  </externalBook>
</externalLink>
</file>

<file path=xl/externalLinks/externalLink2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
      <sheetName val="갑지"/>
      <sheetName val="1차"/>
      <sheetName val="잡비"/>
      <sheetName val="표지"/>
      <sheetName val="예정공정"/>
      <sheetName val="변경"/>
      <sheetName val="DATE"/>
    </sheetNames>
    <sheetDataSet>
      <sheetData sheetId="0"/>
      <sheetData sheetId="1"/>
      <sheetData sheetId="2"/>
      <sheetData sheetId="3"/>
      <sheetData sheetId="4"/>
      <sheetData sheetId="5"/>
      <sheetData sheetId="6"/>
      <sheetData sheetId="7" refreshError="1"/>
    </sheetDataSet>
  </externalBook>
</externalLink>
</file>

<file path=xl/externalLinks/externalLink2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계내역서"/>
      <sheetName val="Sheet1"/>
      <sheetName val="일위대가"/>
      <sheetName val="현장경비"/>
      <sheetName val="설계산출기초"/>
      <sheetName val="도급예산내역서봉투"/>
      <sheetName val="공사원가계산서"/>
      <sheetName val="설계산출표지"/>
      <sheetName val="도급예산내역서총괄표"/>
      <sheetName val="을부담운반비"/>
      <sheetName val="운반비산출"/>
      <sheetName val="원가"/>
      <sheetName val="현장경상비"/>
      <sheetName val="갑지(추정)"/>
      <sheetName val="갑지1"/>
      <sheetName val="샤워실위생"/>
      <sheetName val="일위대가표"/>
      <sheetName val="데이타"/>
      <sheetName val="식재인부"/>
      <sheetName val="노임이"/>
      <sheetName val="현장관리비"/>
      <sheetName val="작성"/>
      <sheetName val="DATE"/>
      <sheetName val="실행예산-변경분"/>
      <sheetName val="집계표"/>
      <sheetName val="동원인원"/>
      <sheetName val="시멘트"/>
      <sheetName val="Total"/>
      <sheetName val="견적의뢰"/>
      <sheetName val="음료실행"/>
      <sheetName val="판매시설"/>
      <sheetName val="평가데이터"/>
      <sheetName val="계DATA"/>
      <sheetName val="실DATA "/>
      <sheetName val="건축직영"/>
      <sheetName val="협력업체"/>
      <sheetName val="노임단가"/>
      <sheetName val="중기사용료"/>
      <sheetName val="입찰견적보고서"/>
      <sheetName val="산업"/>
      <sheetName val="수량집계"/>
      <sheetName val="#REF"/>
      <sheetName val="금액"/>
      <sheetName val="요율"/>
      <sheetName val="개요"/>
      <sheetName val="현장관리"/>
      <sheetName val="프랜트면허"/>
      <sheetName val="토목주소"/>
      <sheetName val="설계서(7)"/>
      <sheetName val="내역서(1)"/>
      <sheetName val="소비자가"/>
      <sheetName val=" 갑  지 "/>
      <sheetName val="지수980731이후"/>
      <sheetName val="공구"/>
      <sheetName val="총괄내역서"/>
      <sheetName val="예가표"/>
      <sheetName val="내역표지"/>
      <sheetName val="인제내역"/>
      <sheetName val="건축내역서"/>
      <sheetName val="코스모공장 (어음)"/>
      <sheetName val="조직도"/>
      <sheetName val="공정표"/>
      <sheetName val="조내역"/>
      <sheetName val="A 견적"/>
      <sheetName val="조건"/>
      <sheetName val="내역서"/>
      <sheetName val="실DATA_"/>
      <sheetName val="주식"/>
      <sheetName val="을"/>
      <sheetName val="실행철강하도"/>
      <sheetName val="실행"/>
      <sheetName val="경산"/>
      <sheetName val="총괄"/>
      <sheetName val="원가계산서(거목)"/>
      <sheetName val="원가계산서(다숲)"/>
      <sheetName val="원가계산서(법정외주)"/>
      <sheetName val="갑지"/>
      <sheetName val="GAEYO"/>
      <sheetName val="공문"/>
      <sheetName val="실행(ALT1)"/>
      <sheetName val="환경기계공정표 (3)"/>
      <sheetName val="참조"/>
      <sheetName val="수량산출"/>
      <sheetName val="계약내역(2)"/>
      <sheetName val="일위대가목록"/>
      <sheetName val="공사개요"/>
      <sheetName val="사급자재"/>
      <sheetName val="목차"/>
      <sheetName val="추정_최근현장"/>
      <sheetName val="리스트_최근현장"/>
      <sheetName val="팩스리스트"/>
      <sheetName val="변수값"/>
      <sheetName val="중기상차"/>
      <sheetName val="AS복구"/>
      <sheetName val="중기터파기"/>
      <sheetName val="값"/>
      <sheetName val="건축공사실행"/>
      <sheetName val="내역"/>
      <sheetName val="재료"/>
      <sheetName val="내역서2안"/>
      <sheetName val="납부서"/>
      <sheetName val="인사자료총집계"/>
      <sheetName val="기초단가"/>
      <sheetName val="Sheet5"/>
      <sheetName val="견적"/>
      <sheetName val="수량-양식"/>
      <sheetName val="시설물일위"/>
      <sheetName val="가설공사"/>
      <sheetName val="단가결정"/>
      <sheetName val="내역아"/>
      <sheetName val="울타리"/>
      <sheetName val="SAM"/>
      <sheetName val="Y-WORK"/>
      <sheetName val="기계경비(시간당)"/>
      <sheetName val="램머"/>
      <sheetName val="01"/>
      <sheetName val="_갑__지_"/>
      <sheetName val="SPEC"/>
      <sheetName val="원가계산서"/>
      <sheetName val="COVER"/>
      <sheetName val="조명시설"/>
      <sheetName val="FAB별"/>
      <sheetName val="아파트"/>
      <sheetName val="관접합및부설"/>
      <sheetName val="단가"/>
      <sheetName val="증감내역서"/>
      <sheetName val="금액내역서"/>
      <sheetName val="투찰내역서"/>
      <sheetName val="설계명세서"/>
      <sheetName val="건축"/>
      <sheetName val="Sheet1 (2)"/>
      <sheetName val="본실행경비"/>
      <sheetName val="총 원가계산"/>
      <sheetName val="factor(건축)"/>
      <sheetName val="산근"/>
      <sheetName val="세금자료"/>
      <sheetName val="단가 (2)"/>
      <sheetName val="원가data"/>
      <sheetName val="단중표"/>
      <sheetName val="6PILE  (돌출)"/>
      <sheetName val="연돌일위집계"/>
      <sheetName val="전등설비"/>
      <sheetName val="입력데이타"/>
      <sheetName val="CTEMCOST"/>
      <sheetName val="원가계산"/>
      <sheetName val="화전내"/>
      <sheetName val="F4-F7"/>
      <sheetName val="벽체물량산출서"/>
      <sheetName val="지수"/>
      <sheetName val="---FAB#1업무일지---"/>
      <sheetName val="물가대비표"/>
      <sheetName val="참고사항"/>
      <sheetName val="근로자자료입력"/>
      <sheetName val="6호기"/>
      <sheetName val="기안"/>
      <sheetName val="카펫타일"/>
      <sheetName val="입찰안"/>
      <sheetName val="5사남"/>
      <sheetName val="EQT-ESTN"/>
      <sheetName val="실행대비"/>
      <sheetName val="개산공사비"/>
      <sheetName val="식재수량표"/>
      <sheetName val="일위목록"/>
      <sheetName val="노무비"/>
      <sheetName val="총괄갑 "/>
      <sheetName val="일위"/>
      <sheetName val="제경비율"/>
      <sheetName val="전기"/>
      <sheetName val="정보"/>
      <sheetName val="진주방향"/>
      <sheetName val="노무"/>
      <sheetName val="내역서01"/>
      <sheetName val="2-1. 경관조명 내역총괄표"/>
      <sheetName val="시중노임단가"/>
      <sheetName val="구성비"/>
      <sheetName val="표지"/>
      <sheetName val="변경내역서"/>
      <sheetName val="11-2.아파트내역"/>
      <sheetName val="SG"/>
      <sheetName val="DATA1"/>
      <sheetName val="원가계산하도"/>
      <sheetName val="내역서1999.8최종"/>
      <sheetName val="BID"/>
      <sheetName val="용역비내역-진짜"/>
      <sheetName val="당정동경상이수"/>
      <sheetName val="당정동공통이수"/>
      <sheetName val="중기조종사 단위단가"/>
      <sheetName val="경영상태"/>
      <sheetName val="2003상반기노임기준"/>
      <sheetName val="입력"/>
      <sheetName val="인건비 "/>
      <sheetName val="설계내역"/>
      <sheetName val="2공구산출내역"/>
      <sheetName val="노임"/>
      <sheetName val="국내조달(통합-1)"/>
      <sheetName val="수배전반"/>
      <sheetName val="1"/>
      <sheetName val="2"/>
      <sheetName val="3"/>
      <sheetName val="4"/>
      <sheetName val="5"/>
      <sheetName val="6"/>
      <sheetName val="계산서(곡선부)"/>
      <sheetName val="포장재료집계표"/>
      <sheetName val="날개벽(시점좌측)"/>
      <sheetName val="건축집계표"/>
      <sheetName val="날개벽수량표"/>
      <sheetName val="물량표"/>
      <sheetName val=" 견적서"/>
      <sheetName val="차액보증"/>
      <sheetName val="공통가설"/>
      <sheetName val="1차 내역서"/>
      <sheetName val="파일의이용"/>
      <sheetName val="공종목록표"/>
      <sheetName val="기초입력 DATA"/>
      <sheetName val="ilch"/>
      <sheetName val="총투입계"/>
      <sheetName val="합천내역"/>
      <sheetName val="출입자명단"/>
      <sheetName val="일위산출"/>
      <sheetName val="노임단가 (2)"/>
      <sheetName val="총괄집계표"/>
      <sheetName val="실행내역"/>
      <sheetName val="자재단가"/>
      <sheetName val="장비경비"/>
      <sheetName val="001"/>
      <sheetName val="Option"/>
      <sheetName val="자재가격조사표"/>
      <sheetName val="교통대책내역"/>
      <sheetName val="직재"/>
      <sheetName val="사진대지"/>
      <sheetName val="견적조건"/>
      <sheetName val="TEST1"/>
      <sheetName val="상호참고자료"/>
      <sheetName val="발주처자료입력"/>
      <sheetName val="회사기본자료"/>
      <sheetName val="하자보증자료"/>
      <sheetName val="기술자관련자료"/>
      <sheetName val="예산서"/>
      <sheetName val="을지"/>
      <sheetName val="건축공사집계"/>
      <sheetName val="C3"/>
      <sheetName val="COST"/>
      <sheetName val="inter"/>
      <sheetName val="Sheet2"/>
      <sheetName val="수리결과"/>
      <sheetName val="TYPE-A"/>
      <sheetName val="배명(단가)"/>
      <sheetName val="0"/>
      <sheetName val="PAINT"/>
      <sheetName val="플랜트 설치"/>
      <sheetName val="FORM-0"/>
      <sheetName val="견적갑지"/>
      <sheetName val="물량내역"/>
      <sheetName val="실행_ALT1_"/>
      <sheetName val="자단"/>
      <sheetName val="설계서"/>
      <sheetName val="해평견적"/>
      <sheetName val="업무분장"/>
      <sheetName val="BSD (2)"/>
      <sheetName val="설계서(본관)"/>
      <sheetName val="2000년1차"/>
      <sheetName val="CONCRETE"/>
      <sheetName val="건축내역"/>
      <sheetName val="수목단가"/>
      <sheetName val="시설수량표"/>
      <sheetName val="청천내"/>
      <sheetName val="토목공사"/>
      <sheetName val="직접경비"/>
      <sheetName val="직접인건비"/>
      <sheetName val="차수"/>
      <sheetName val="CON'C"/>
      <sheetName val="건축실행"/>
      <sheetName val="결재판"/>
      <sheetName val="pier(각형)"/>
      <sheetName val="경비"/>
      <sheetName val="토공연장"/>
      <sheetName val="자재"/>
      <sheetName val="05-원가계산"/>
      <sheetName val="공사_산출"/>
      <sheetName val="철거산출근거"/>
      <sheetName val="FOB발"/>
      <sheetName val="설명서 "/>
      <sheetName val="토목"/>
      <sheetName val="역T형교대(말뚝기초)"/>
      <sheetName val="동별집계(비디오폰흑백-&gt;칼라)"/>
      <sheetName val="동별집계"/>
      <sheetName val="세부내역서"/>
      <sheetName val="가설공사내역"/>
      <sheetName val="계목분류"/>
      <sheetName val="3월팀계 "/>
      <sheetName val="수량명세서"/>
      <sheetName val="일위대가 "/>
      <sheetName val="용수량(생활용수)"/>
      <sheetName val="유림골조"/>
      <sheetName val="골조시행"/>
      <sheetName val="현장별"/>
      <sheetName val="적격심사표"/>
      <sheetName val="산출"/>
      <sheetName val="집계"/>
      <sheetName val="배관배선내역"/>
      <sheetName val="wall"/>
      <sheetName val="예정공정표"/>
      <sheetName val="초기화면"/>
      <sheetName val="관급자재"/>
      <sheetName val="소요자재"/>
      <sheetName val="설비공사"/>
      <sheetName val="신.분"/>
      <sheetName val="토공집계"/>
      <sheetName val="INPUT"/>
      <sheetName val="수량계산서 집계표(가설 신설 및 철거-을지로3가 3호선)"/>
      <sheetName val="수량계산서 집계표(신설-을지로3가 3호선)"/>
      <sheetName val="수량계산서 집계표(철거-을지로3가 3호선)"/>
      <sheetName val="참조M"/>
      <sheetName val="말뚝지지력산정"/>
      <sheetName val="한강운반비"/>
      <sheetName val="기성"/>
      <sheetName val="퍼스트"/>
      <sheetName val="장비집계"/>
      <sheetName val="Sheet3"/>
      <sheetName val="설비내역서"/>
      <sheetName val="전기내역서"/>
      <sheetName val="기초일위"/>
      <sheetName val="시설일위"/>
      <sheetName val="조명일위"/>
      <sheetName val="정부노임단가"/>
      <sheetName val="단기차입금"/>
      <sheetName val="Sheet4"/>
      <sheetName val="새공통"/>
      <sheetName val="배수내역"/>
      <sheetName val="입력시트"/>
      <sheetName val="구분자"/>
      <sheetName val="단가및재료비"/>
      <sheetName val="견적율"/>
      <sheetName val="Customer Databas"/>
      <sheetName val="C1.공사개요"/>
      <sheetName val="실행(1)"/>
      <sheetName val="A1.스케쥴"/>
      <sheetName val="ateCodes_x0000_TimeCodes_x0000_OverrideShor"/>
      <sheetName val="공사내역서"/>
      <sheetName val="계정"/>
      <sheetName val="실DATA_1"/>
      <sheetName val="_갑__지_1"/>
      <sheetName val="코스모공장_(어음)"/>
      <sheetName val="A_견적"/>
      <sheetName val="환경기계공정표_(3)"/>
      <sheetName val="단가_(2)"/>
      <sheetName val="Sheet1_(2)"/>
      <sheetName val="총_원가계산"/>
      <sheetName val="6PILE__(돌출)"/>
      <sheetName val="총괄갑_"/>
      <sheetName val="11-2_아파트내역"/>
      <sheetName val="내역서1999_8최종"/>
      <sheetName val="단가대비표"/>
      <sheetName val="연도별노무비(신)"/>
      <sheetName val="산출서"/>
      <sheetName val="980731"/>
      <sheetName val="공사통보서"/>
      <sheetName val="철콘"/>
      <sheetName val="전선 및 전선관-자유로"/>
      <sheetName val="관로터파기-자유로"/>
      <sheetName val="간지"/>
      <sheetName val="공사요율"/>
      <sheetName val="중기사용료산출근거"/>
      <sheetName val="단가 및 재료비"/>
      <sheetName val="단가(자재)"/>
      <sheetName val="단가(노임)"/>
      <sheetName val="기초목록"/>
      <sheetName val="계획금액"/>
      <sheetName val="우수받이재료집계표"/>
      <sheetName val="가시설단위수량"/>
      <sheetName val="SORCE1"/>
      <sheetName val="단위수량"/>
      <sheetName val="1호맨홀가감수량"/>
      <sheetName val="아파트 내역"/>
      <sheetName val="가시설(TYPE-A)"/>
      <sheetName val="1호맨홀수량산출"/>
      <sheetName val="1-1평균터파기고(1)"/>
      <sheetName val="출자한도"/>
      <sheetName val="가감수량"/>
      <sheetName val="맨홀수량산출"/>
      <sheetName val="간접"/>
      <sheetName val="코드"/>
      <sheetName val="APT"/>
      <sheetName val="삭제금지단가"/>
      <sheetName val="내역서 제출"/>
      <sheetName val="연부97-1"/>
      <sheetName val="#3_일위대가목록"/>
      <sheetName val="1-최종안"/>
      <sheetName val="사업분석-분양가결정"/>
      <sheetName val="단가조사"/>
      <sheetName val="수정시산표"/>
      <sheetName val="매출현황"/>
      <sheetName val="등록자료"/>
      <sheetName val="입력정보"/>
      <sheetName val="시행후면적"/>
      <sheetName val="수지예산"/>
      <sheetName val="단가산출2"/>
      <sheetName val="단가산출1"/>
      <sheetName val="기본항목 입력"/>
      <sheetName val="야장종합"/>
      <sheetName val="일위대가(계측기설치)"/>
      <sheetName val="각형맨홀"/>
      <sheetName val="설계조건"/>
      <sheetName val="가공비"/>
      <sheetName val="예산"/>
      <sheetName val="단위가격"/>
      <sheetName val="1SGATE97"/>
      <sheetName val="단가보완"/>
      <sheetName val="공사비총괄표"/>
      <sheetName val="하수실행"/>
      <sheetName val="SR97-1"/>
      <sheetName val="청하배수"/>
      <sheetName val="예정공정표 "/>
      <sheetName val="Apt내역"/>
      <sheetName val="공사요율산출표"/>
      <sheetName val="FD"/>
      <sheetName val="LD"/>
      <sheetName val="장비사양"/>
      <sheetName val="99노임기준"/>
      <sheetName val="터널조도"/>
      <sheetName val="측량요율"/>
      <sheetName val="자재대"/>
      <sheetName val="토사(PE)"/>
      <sheetName val="포장복구집계"/>
      <sheetName val="부표총괄"/>
      <sheetName val="AS포장복구 "/>
      <sheetName val="G.R300경비"/>
      <sheetName val="표준건축비"/>
      <sheetName val="고유코드_설계"/>
      <sheetName val="본선토량운반계산서(1)0"/>
      <sheetName val="토목내역"/>
      <sheetName val="설계명세서-2"/>
      <sheetName val="1안98Billing"/>
      <sheetName val="친환경주택"/>
      <sheetName val="工완성공사율"/>
      <sheetName val="경쟁실분"/>
      <sheetName val="회사정보"/>
      <sheetName val="신_분"/>
      <sheetName val="제경비"/>
      <sheetName val="실적공사비"/>
      <sheetName val="입력(K0)"/>
      <sheetName val="장비기준"/>
      <sheetName val="재료비"/>
      <sheetName val="환율"/>
      <sheetName val="주공 갑지"/>
      <sheetName val="MAT_N048"/>
      <sheetName val="[내역서(ͭ_x0000_ͭ_x0000__x001c__x0000__x001c__x0000_가표"/>
      <sheetName val="DATA 입력란"/>
      <sheetName val="수목표준대가"/>
      <sheetName val="횡배수관"/>
      <sheetName val="전차선로 물량표"/>
      <sheetName val="27.건설이자"/>
      <sheetName val="9-2.단지투자"/>
      <sheetName val="9-4.단지분양수납"/>
      <sheetName val="28.차입금상환계획"/>
      <sheetName val="10-4.운하물류분양수납"/>
      <sheetName val="10-2.운하물류투자"/>
      <sheetName val="※.2010예산총괄표"/>
      <sheetName val="부속동"/>
      <sheetName val="울산시산표"/>
      <sheetName val="설계예산서"/>
      <sheetName val="예산내역서"/>
      <sheetName val="총계"/>
      <sheetName val="99년신청"/>
      <sheetName val="백암비스타내역"/>
      <sheetName val="토공사"/>
      <sheetName val="아파트기별"/>
      <sheetName val="공리일"/>
      <sheetName val="목표세부명세"/>
      <sheetName val="BLOCK(1)"/>
      <sheetName val="소업1교"/>
      <sheetName val="전익자재"/>
      <sheetName val="매입세율"/>
      <sheetName val="DATA"/>
      <sheetName val="아파트 "/>
      <sheetName val="-치수표(곡선부)"/>
      <sheetName val="경율산정.XLS"/>
      <sheetName val="ateCodes?TimeCodes?OverrideShor"/>
      <sheetName val="[내역서(ͭ?ͭ?_x001c_?_x001c_?가표"/>
      <sheetName val="현금및현금등가물"/>
      <sheetName val="계정code"/>
      <sheetName val="내역1"/>
      <sheetName val="출력"/>
      <sheetName val="4동급수"/>
      <sheetName val="도급"/>
      <sheetName val="ateCodes"/>
      <sheetName val="[내역서(ͭ"/>
      <sheetName val="자판실행"/>
      <sheetName val="투입비분석표"/>
      <sheetName val="견적1"/>
      <sheetName val="일위_파일"/>
      <sheetName val="00000"/>
      <sheetName val="최적단면"/>
      <sheetName val="빙장비사양"/>
      <sheetName val="노무비단가"/>
      <sheetName val="기계경비"/>
      <sheetName val="9811"/>
      <sheetName val="6동"/>
      <sheetName val="21301동"/>
      <sheetName val="5.직원투입현황"/>
      <sheetName val="2.고용보험료산출근거"/>
      <sheetName val="대비"/>
      <sheetName val="부하(성남)"/>
      <sheetName val="D"/>
      <sheetName val="관경별내역서"/>
      <sheetName val="참고)BTL시설예산 기준표"/>
      <sheetName val="경기"/>
      <sheetName val="품셈표"/>
      <sheetName val="용역비내역_진짜"/>
      <sheetName val="b_balju_cho"/>
      <sheetName val="골재집계"/>
      <sheetName val="-레미콘집계"/>
      <sheetName val="-몰탈콘크리트"/>
      <sheetName val="자갈,시멘트,모래산출"/>
      <sheetName val="-철근집계"/>
      <sheetName val="포장재료(1)"/>
      <sheetName val="-흄관집계"/>
      <sheetName val="8.설치품셈"/>
      <sheetName val="9-1차이내역"/>
      <sheetName val="자재단가비교표"/>
      <sheetName val="Macro(전선)"/>
      <sheetName val="양식3"/>
      <sheetName val="영동(D)"/>
      <sheetName val="문학간접"/>
      <sheetName val="분석대장"/>
      <sheetName val="base"/>
      <sheetName val="노임단가표"/>
      <sheetName val="손익집계(공장별)"/>
      <sheetName val="공사내역"/>
      <sheetName val="BTL시설예산 기준표"/>
      <sheetName val="5.학교신설예산 집행(01~08)"/>
      <sheetName val="점검결과(08년 100교 지원)"/>
      <sheetName val="1안"/>
      <sheetName val="월별수입"/>
      <sheetName val="5-1신설물량"/>
      <sheetName val="교각1"/>
      <sheetName val="금회지출"/>
      <sheetName val="VST재료산출"/>
      <sheetName val="낙찰표"/>
      <sheetName val="수량3"/>
      <sheetName val="기초입력_DATA"/>
      <sheetName val="_견적서"/>
      <sheetName val="노임단가_(2)"/>
      <sheetName val="플랜트_설치"/>
      <sheetName val="1차_내역서"/>
      <sheetName val="2-1__경관조명_내역총괄표"/>
      <sheetName val="중기조종사_단위단가"/>
      <sheetName val="설명서_"/>
      <sheetName val="BSD_(2)"/>
      <sheetName val="수량계산서_집계표(가설_신설_및_철거-을지로3가_3호선)"/>
      <sheetName val="수량계산서_집계표(신설-을지로3가_3호선)"/>
      <sheetName val="수량계산서_집계표(철거-을지로3가_3호선)"/>
      <sheetName val="아파트_내역"/>
      <sheetName val="인건비_"/>
      <sheetName val="_갑__지_2"/>
      <sheetName val="실DATA_2"/>
      <sheetName val="코스모공장_(어음)1"/>
      <sheetName val="A_견적1"/>
      <sheetName val="환경기계공정표_(3)1"/>
      <sheetName val="단가_(2)1"/>
      <sheetName val="총_원가계산1"/>
      <sheetName val="6PILE__(돌출)1"/>
      <sheetName val="Sheet1_(2)1"/>
      <sheetName val="총괄갑_1"/>
      <sheetName val="11-2_아파트내역1"/>
      <sheetName val="내역서1999_8최종1"/>
      <sheetName val="전선_및_전선관-자유로"/>
      <sheetName val="C1_공사개요"/>
      <sheetName val="A1_스케쥴"/>
      <sheetName val="일위대가_"/>
      <sheetName val="단가_및_재료비"/>
      <sheetName val="주공_갑지"/>
      <sheetName val="AS포장복구_"/>
      <sheetName val="G_R300경비"/>
      <sheetName val="3월팀계_"/>
      <sheetName val="Customer_Databas"/>
      <sheetName val="[내역서(ͭͭ가표"/>
      <sheetName val="DATA_입력란"/>
      <sheetName val="조도계산서 (도서)"/>
      <sheetName val="판가반영"/>
      <sheetName val="방배동내역(리라)"/>
      <sheetName val="부대공사총괄"/>
      <sheetName val="건축공사집계표"/>
      <sheetName val="보증종류"/>
      <sheetName val="수지표"/>
      <sheetName val="셀명"/>
      <sheetName val="우배수"/>
      <sheetName val="계산식"/>
      <sheetName val="계좌분리(계약)"/>
      <sheetName val="계좌분리(기성)"/>
      <sheetName val="총괄(데이소)"/>
      <sheetName val="총괄(데이전)"/>
      <sheetName val="총괄(데이터)"/>
      <sheetName val="단가조정"/>
      <sheetName val="소총괄"/>
      <sheetName val="소총괄(집계)"/>
      <sheetName val="database"/>
      <sheetName val="물류최종8월7"/>
      <sheetName val="인수공"/>
      <sheetName val="패널"/>
      <sheetName val="품셈 "/>
      <sheetName val="방화도료"/>
      <sheetName val="물가시세"/>
      <sheetName val="장문교(대전)"/>
      <sheetName val="금융비용"/>
      <sheetName val="COVER-P"/>
      <sheetName val="관련부서"/>
      <sheetName val="산출근거-배전"/>
      <sheetName val="1.동력공사"/>
      <sheetName val="사업총괄"/>
      <sheetName val="제안서입력"/>
      <sheetName val="거래처등록"/>
      <sheetName val="참고자료"/>
      <sheetName val="은행코드"/>
      <sheetName val="XL4Poppy"/>
      <sheetName val="참고"/>
      <sheetName val="BQ(실행)"/>
      <sheetName val="CC16-내역서"/>
      <sheetName val="회선별대책안(한전)"/>
      <sheetName val="수량산출(음암)"/>
      <sheetName val="일일작업현황"/>
      <sheetName val="견적단가"/>
      <sheetName val="신축(단위)"/>
      <sheetName val="수안보-MBR1"/>
      <sheetName val="전체내역 (2)"/>
      <sheetName val="FB25JN"/>
      <sheetName val="사통"/>
      <sheetName val="실행내역서 "/>
      <sheetName val="6-1. 관개량조서"/>
      <sheetName val="설계가"/>
      <sheetName val="관람석제출"/>
      <sheetName val="7.기-검-보.100"/>
      <sheetName val="입력자료"/>
      <sheetName val="원본"/>
      <sheetName val="손익분석"/>
      <sheetName val="EQUIP LIST"/>
      <sheetName val="노임(1차)"/>
      <sheetName val="설비(제출)"/>
      <sheetName val="&quot;"/>
      <sheetName val="Raw Data"/>
      <sheetName val="2.대외공문"/>
      <sheetName val="내역- CCTV"/>
      <sheetName val="기본단가표"/>
      <sheetName val="J형측구단위수량"/>
      <sheetName val="산출1"/>
      <sheetName val="소방"/>
      <sheetName val="수량산출서"/>
      <sheetName val="제목"/>
      <sheetName val="단가(1)"/>
      <sheetName val="페이지"/>
      <sheetName val="XREF"/>
      <sheetName val="절감계산"/>
      <sheetName val="S0"/>
      <sheetName val="고정자산"/>
      <sheetName val="매출원가추정"/>
      <sheetName val="매출추정"/>
      <sheetName val="본부소개"/>
      <sheetName val="교각계산"/>
      <sheetName val="간선계산"/>
      <sheetName val="안정계산"/>
      <sheetName val="단면검토"/>
      <sheetName val="부하계산서"/>
      <sheetName val="중동공구"/>
      <sheetName val="ABUT수량-A1"/>
      <sheetName val="우각부보강"/>
      <sheetName val="당초"/>
      <sheetName val="한일양산"/>
      <sheetName val="부대경비산출서"/>
      <sheetName val="양촌면도평리"/>
      <sheetName val="AHU집계"/>
      <sheetName val="공조기휀"/>
      <sheetName val="공조기"/>
      <sheetName val="가도공"/>
      <sheetName val="금전출납"/>
      <sheetName val="직영명부"/>
      <sheetName val="증감대비"/>
      <sheetName val="예총"/>
      <sheetName val="골조(1)"/>
      <sheetName val="골조(3)"/>
      <sheetName val="마감(1)"/>
      <sheetName val="200"/>
      <sheetName val="데리네이타현황"/>
      <sheetName val="연결임시"/>
      <sheetName val="단가산출서(기계)"/>
      <sheetName val="1.설계조건"/>
      <sheetName val="산출내역서집계표"/>
      <sheetName val="설계기준"/>
      <sheetName val="옹벽수량집계표"/>
      <sheetName val="HISTORICAL"/>
      <sheetName val="FORECASTING"/>
      <sheetName val="수목데이타"/>
      <sheetName val="업무량"/>
      <sheetName val="98수문일위"/>
      <sheetName val="_내역서(ͭ"/>
      <sheetName val="nys"/>
      <sheetName val="연령별자료"/>
      <sheetName val="찍기"/>
      <sheetName val="수선비MATRIX"/>
      <sheetName val="차량소요량-년간주행거리"/>
      <sheetName val="설계예시"/>
      <sheetName val="현장청취복명서"/>
      <sheetName val="매출"/>
      <sheetName val="하수급견적대비"/>
      <sheetName val="관급자재대"/>
      <sheetName val="신표지1"/>
      <sheetName val="인건비"/>
      <sheetName val="EP0618"/>
      <sheetName val="총괄표"/>
      <sheetName val="계정과목"/>
      <sheetName val="1차물량(ABOUT)"/>
      <sheetName val="8.PILE  (돌출)"/>
      <sheetName val="VXXXXX"/>
      <sheetName val="기초자료입력"/>
      <sheetName val="2000전체분"/>
      <sheetName val="토목검측서"/>
      <sheetName val="투자비"/>
      <sheetName val="조성원가DATA"/>
      <sheetName val="사업비"/>
      <sheetName val="45,46"/>
      <sheetName val="원"/>
      <sheetName val="공통부대"/>
      <sheetName val="용수지선토적"/>
      <sheetName val="도로토적"/>
      <sheetName val="산출근거"/>
      <sheetName val="식재"/>
      <sheetName val="시설물"/>
      <sheetName val="식재출력용"/>
      <sheetName val="유지관리"/>
      <sheetName val="총괄BOQ"/>
      <sheetName val="산출집계"/>
      <sheetName val="1. 조명내역서(조명설치)"/>
      <sheetName val="2. 조명내역서(조명자재)"/>
      <sheetName val="일위대가집계표"/>
      <sheetName val="_내역서(ͭ_ͭ__x001c___x001c__가표"/>
      <sheetName val="울산자동제어"/>
      <sheetName val="부대내역"/>
      <sheetName val="공종단가"/>
      <sheetName val="03전반노무비"/>
      <sheetName val="INDEX"/>
      <sheetName val="물량내역서"/>
      <sheetName val="신_분1"/>
      <sheetName val="[내역서(ͭ?ͭ???가표"/>
      <sheetName val="경율산정_XLS"/>
      <sheetName val="BTL시설예산_기준표"/>
      <sheetName val="5_학교신설예산_집행(01~08)"/>
      <sheetName val="점검결과(08년_100교_지원)"/>
      <sheetName val="8_설치품셈"/>
      <sheetName val="내역서_제출"/>
      <sheetName val="아파트_"/>
      <sheetName val="2_고용보험료산출근거"/>
      <sheetName val="27_건설이자"/>
      <sheetName val="9-2_단지투자"/>
      <sheetName val="9-4_단지분양수납"/>
      <sheetName val="28_차입금상환계획"/>
      <sheetName val="10-4_운하물류분양수납"/>
      <sheetName val="10-2_운하물류투자"/>
      <sheetName val="※_2010예산총괄표"/>
      <sheetName val="전차선로_물량표"/>
      <sheetName val="COPING"/>
      <sheetName val="수로BOX"/>
      <sheetName val="일위대가목차"/>
      <sheetName val="MOTOR"/>
      <sheetName val="드롭다운목록"/>
      <sheetName val="공사원가계산서 "/>
      <sheetName val="단가산출서"/>
      <sheetName val="견적내역서"/>
      <sheetName val="예산대비"/>
      <sheetName val="공사비대비"/>
      <sheetName val="표지 (3)"/>
      <sheetName val="발송공문"/>
      <sheetName val="공사완료보고서"/>
      <sheetName val="준공계"/>
      <sheetName val="준공검사원"/>
      <sheetName val="준공검사조서"/>
      <sheetName val="공사감독조서"/>
      <sheetName val="시설인수인계서"/>
      <sheetName val="손질공사조서"/>
      <sheetName val="입회조서"/>
      <sheetName val="준공내역서"/>
      <sheetName val="공사비집행결과보고서"/>
      <sheetName val="실명화카드"/>
      <sheetName val="원가계산서 (2)"/>
      <sheetName val="원가계산서3"/>
      <sheetName val="공종별집계표1"/>
      <sheetName val="공종별내역서1"/>
      <sheetName val="주요자재1"/>
      <sheetName val="일위대가1"/>
      <sheetName val="산출 근거1"/>
      <sheetName val="원가계산서(군)"/>
      <sheetName val="공종별집계표"/>
      <sheetName val="관급자재정산서"/>
      <sheetName val="작업공정표"/>
      <sheetName val="본사인상전"/>
      <sheetName val="고가수조"/>
      <sheetName val="신천교(음성)"/>
      <sheetName val="Macro1"/>
      <sheetName val="입찰보고"/>
      <sheetName val="총괄변경내역서"/>
      <sheetName val="정비손익"/>
      <sheetName val="설계변경총괄표(계산식)"/>
      <sheetName val="성명순"/>
      <sheetName val="비탈면보호공수량산출"/>
      <sheetName val="단면가정"/>
      <sheetName val="Customer_Databa袸"/>
      <sheetName val="도장면"/>
      <sheetName val="GT 1050x650"/>
      <sheetName val="각사별공사비분개 "/>
      <sheetName val="연동내역"/>
      <sheetName val="세부내역"/>
      <sheetName val="공사비"/>
      <sheetName val="99노임단가"/>
      <sheetName val="마스터"/>
      <sheetName val="고시단가"/>
      <sheetName val="TOTAL_BOQ"/>
      <sheetName val="CHECKLIST"/>
      <sheetName val="PIPERACK 집계표"/>
      <sheetName val="EQUIPEMENT 집계표"/>
      <sheetName val="BUILDING &amp;SHELTER 집계표"/>
      <sheetName val="OTHERS 집계표"/>
      <sheetName val="MPR01"/>
      <sheetName val="MPR02"/>
      <sheetName val="MPR03"/>
      <sheetName val="SPR01"/>
      <sheetName val="SPR02"/>
      <sheetName val="SPR03"/>
      <sheetName val="FPR01"/>
      <sheetName val="FPR02"/>
      <sheetName val="G-1"/>
      <sheetName val="K-PR"/>
      <sheetName val="YE-1"/>
      <sheetName val="YE-2"/>
      <sheetName val="YK"/>
      <sheetName val="YJ"/>
      <sheetName val="YN"/>
      <sheetName val="YW"/>
      <sheetName val="COLDBOX"/>
      <sheetName val="STR-A"/>
      <sheetName val="STR-B"/>
      <sheetName val="STR-C"/>
      <sheetName val="STR-D"/>
      <sheetName val="STR-E"/>
      <sheetName val="STR-F"/>
      <sheetName val="STR-G"/>
      <sheetName val="101-H"/>
      <sheetName val="203-H"/>
      <sheetName val="401-H"/>
      <sheetName val="124-F1"/>
      <sheetName val="134-C2"/>
      <sheetName val="506-CR"/>
      <sheetName val="CONTROL BD"/>
      <sheetName val="CCS201"/>
      <sheetName val="CCS401"/>
      <sheetName val="C3-LPF"/>
      <sheetName val="CT-LPF"/>
      <sheetName val="CT-HANDRAIL"/>
      <sheetName val="LPM01"/>
      <sheetName val="LPM02"/>
      <sheetName val="LPM03"/>
      <sheetName val="LPM04"/>
      <sheetName val="CW-LPS"/>
      <sheetName val="LPS-AB"/>
      <sheetName val="LPS-AC"/>
      <sheetName val="LPS-AD"/>
      <sheetName val="LPS-CD"/>
      <sheetName val="LPS-JK"/>
      <sheetName val="LIFTING DEVICE"/>
      <sheetName val="자재코드"/>
      <sheetName val="Table"/>
      <sheetName val="기초입력"/>
      <sheetName val="BOJUNGGM"/>
      <sheetName val="결재갑지"/>
      <sheetName val="건축설비"/>
      <sheetName val="검토"/>
      <sheetName val="개별직종노임단가(2005.1)"/>
      <sheetName val="입력단가"/>
      <sheetName val="총괄 내역서"/>
      <sheetName val="골막이(야매)"/>
      <sheetName val="2.토목공사"/>
      <sheetName val="자료입력"/>
      <sheetName val="인부노임"/>
      <sheetName val="4.고용보험"/>
      <sheetName val="3.고용보험료산출근거"/>
      <sheetName val="건축개요"/>
      <sheetName val="1단지구내"/>
      <sheetName val="1단지주차장전등"/>
      <sheetName val="SCHEDULE"/>
      <sheetName val="식재일위대가"/>
      <sheetName val="PIPE"/>
      <sheetName val="96.12"/>
      <sheetName val="철골,판넬"/>
      <sheetName val="기술자자료입력"/>
      <sheetName val="동해title"/>
      <sheetName val="전체공내역서"/>
      <sheetName val="98지급계획"/>
      <sheetName val="연습장소"/>
      <sheetName val="내역(영일)"/>
      <sheetName val="계수시트"/>
      <sheetName val="사  업  비  수  지  예  산  서"/>
      <sheetName val="장비"/>
      <sheetName val="일위-1"/>
      <sheetName val="일위-2"/>
      <sheetName val="일위-3"/>
      <sheetName val="일위-4"/>
      <sheetName val="일위-5"/>
      <sheetName val="3희질산"/>
      <sheetName val="설비원가"/>
      <sheetName val="원형1호맨홀토공수량"/>
      <sheetName val="우수"/>
      <sheetName val="집계표_정리_"/>
      <sheetName val="개인별조서"/>
      <sheetName val="노임,재료비"/>
      <sheetName val="[내역서(ͭ_x005f_x0000_ͭ_x005f_x0000__x005f_x001c__x0"/>
      <sheetName val="ateCodes_x005f_x0000_TimeCodes_x005f_x0000_"/>
      <sheetName val="[내역서(ͭ?ͭ?_x005f_x001c_?_x005f_x001c_?가표"/>
      <sheetName val="G_R300경푀"/>
      <sheetName val="04년부품"/>
      <sheetName val="공사비산출내역"/>
      <sheetName val="스케즐"/>
      <sheetName val="PI"/>
      <sheetName val="물량표S"/>
      <sheetName val="단가일람 (2)"/>
      <sheetName val="FACTOR"/>
      <sheetName val="신청서"/>
      <sheetName val="DD_raw"/>
      <sheetName val="NW_raw"/>
      <sheetName val="당월 인력"/>
      <sheetName val="0.0ControlSheet"/>
      <sheetName val="양수장(기계)"/>
      <sheetName val="220 (2)"/>
      <sheetName val="관부설공집계표"/>
      <sheetName val="도실집(내역)-전기외주"/>
      <sheetName val="2.원가및인원현황집계"/>
      <sheetName val="손익"/>
      <sheetName val="대로근거"/>
      <sheetName val="중로근거"/>
      <sheetName val="설산1.나"/>
      <sheetName val="본사S"/>
      <sheetName val="건축원가"/>
      <sheetName val="직노"/>
      <sheetName val="Baby일위대가"/>
      <sheetName val="기계내역"/>
      <sheetName val="저"/>
      <sheetName val="사당"/>
      <sheetName val="구조대가"/>
      <sheetName val="포설대가1"/>
      <sheetName val="부대대가"/>
      <sheetName val="견적서"/>
      <sheetName val="단가표"/>
      <sheetName val="ateCodes_TimeCodes_OverrideShor"/>
      <sheetName val="약품공급2"/>
      <sheetName val="07기준"/>
      <sheetName val="동문건설"/>
      <sheetName val="A2"/>
      <sheetName val="단가적용"/>
      <sheetName val="입력란"/>
      <sheetName val="97노임단가"/>
      <sheetName val="소상 &quot;1&quot;"/>
      <sheetName val="설계요소"/>
      <sheetName val="책등"/>
      <sheetName val="표지 "/>
      <sheetName val="표지간지"/>
      <sheetName val="위치간지"/>
      <sheetName val="현장사진간지"/>
      <sheetName val="설계설명서간지"/>
      <sheetName val="위치도"/>
      <sheetName val="현장사진"/>
      <sheetName val="사업개요서"/>
      <sheetName val="설계설명서"/>
      <sheetName val="예정공정표간지"/>
      <sheetName val="묘목생산자별본수"/>
      <sheetName val="일반시방서간지"/>
      <sheetName val="특별시방서간지"/>
      <sheetName val="목재소반별시방"/>
      <sheetName val="식재방법및시비요령"/>
      <sheetName val="소반시방간지"/>
      <sheetName val="사업원가계산서간지"/>
      <sheetName val="송이소반별시방"/>
      <sheetName val="필지별조서"/>
      <sheetName val="지번별 묘묙소요내역"/>
      <sheetName val="목재임소필지별조서"/>
      <sheetName val="임소필지별조서"/>
      <sheetName val="설계내역간지"/>
      <sheetName val="총괄 설계내역서"/>
      <sheetName val="설계내역서(예정지정리)"/>
      <sheetName val="내역서(조림)"/>
      <sheetName val="단가산출서간지"/>
      <sheetName val="설계내역서(표시봉)"/>
      <sheetName val="설계내역서(대운반비)"/>
      <sheetName val="목재단가산출"/>
      <sheetName val="야장"/>
      <sheetName val="산림재해단가산출서"/>
      <sheetName val="특용수단가산출"/>
      <sheetName val="바이오단가산출"/>
      <sheetName val="송이단가산출서"/>
      <sheetName val="대운반산출기초"/>
      <sheetName val="일반화물자동차운임"/>
      <sheetName val="필지별간지"/>
      <sheetName val="필지별묘목간지"/>
      <sheetName val="사무소간지"/>
      <sheetName val="수고조사야장"/>
      <sheetName val="본사공가현황"/>
      <sheetName val="1차배부(JB포함)"/>
      <sheetName val="대전-교대(A1-A2)"/>
      <sheetName val="공사"/>
      <sheetName val="Man Hole"/>
      <sheetName val="토적계산서"/>
      <sheetName val="사업성분석"/>
      <sheetName val="AILC004"/>
      <sheetName val="단가비교표(전기)"/>
      <sheetName val="품셈"/>
      <sheetName val="Tool"/>
      <sheetName val="그림"/>
      <sheetName val="BATCH"/>
      <sheetName val="6.1.일위대가"/>
      <sheetName val="효성CB 1P기초"/>
      <sheetName val="Quantity"/>
      <sheetName val="De bai"/>
      <sheetName val="125x125"/>
      <sheetName val="L형옹벽"/>
      <sheetName val="예산서 "/>
      <sheetName val="기자재비"/>
      <sheetName val="건축내역(동해조인)"/>
      <sheetName val="업무처리전"/>
      <sheetName val="전력구구조물산근"/>
      <sheetName val="단가산출"/>
      <sheetName val="사업ﾈƩ"/>
      <sheetName val="영동(D젅"/>
      <sheetName val="[내역서(ͭ_x0000_ͭ_x0000__x001c__x0"/>
      <sheetName val="ateCodes_x0000_TimeCodes_x0000_"/>
      <sheetName val="재료비집계표"/>
      <sheetName val="건축공사"/>
      <sheetName val="수Å_x0000_"/>
      <sheetName val="수뢹_xdd4d_"/>
      <sheetName val="본공사"/>
      <sheetName val="JUCKEYK"/>
      <sheetName val="견蒸8蓼"/>
      <sheetName val="공사명입력"/>
      <sheetName val="Macro(전기)"/>
      <sheetName val="_내역서(ͭ_x005f_x0000_ͭ_x005f_x0000__x005f_x001c__x0"/>
      <sheetName val="_내역서(ͭ_ͭ__x005f_x001c___x005f_x001c__가표"/>
      <sheetName val="재집"/>
      <sheetName val="노임단가(2010.상)"/>
      <sheetName val="은행"/>
      <sheetName val="BM"/>
      <sheetName val="관련자료입력"/>
      <sheetName val="시행결의을"/>
      <sheetName val="회계코드"/>
      <sheetName val="공사코드"/>
      <sheetName val="관리부"/>
      <sheetName val="정산"/>
      <sheetName val="청구분"/>
      <sheetName val="총무부"/>
      <sheetName val="원가계산서 "/>
      <sheetName val="실DATA_3"/>
      <sheetName val="_갑__지_3"/>
      <sheetName val="코스모공장_(어음)2"/>
      <sheetName val="A_견적2"/>
      <sheetName val="단가_(2)2"/>
      <sheetName val="환경기계공정표_(3)2"/>
      <sheetName val="Sheet1_(2)2"/>
      <sheetName val="총_원가계산2"/>
      <sheetName val="총괄갑_2"/>
      <sheetName val="내역서1999_8최종2"/>
      <sheetName val="6PILE__(돌출)2"/>
      <sheetName val="11-2_아파트내역2"/>
      <sheetName val="플랜트_설치1"/>
      <sheetName val="기초입력_DATA1"/>
      <sheetName val="_견적서1"/>
      <sheetName val="1차_내역서1"/>
      <sheetName val="노임단가_(2)1"/>
      <sheetName val="설명서_1"/>
      <sheetName val="2-1__경관조명_내역총괄표1"/>
      <sheetName val="중기조종사_단위단가1"/>
      <sheetName val="BSD_(2)1"/>
      <sheetName val="인건비_1"/>
      <sheetName val="수량계산서_집계표(가설_신설_및_철거-을지로3가_3호선1"/>
      <sheetName val="수량계산서_집계표(신설-을지로3가_3호선)1"/>
      <sheetName val="수량계산서_집계표(철거-을지로3가_3호선)1"/>
      <sheetName val="전선_및_전선관-자유로1"/>
      <sheetName val="아파트_내역1"/>
      <sheetName val="일위대가_1"/>
      <sheetName val="3월팀계_1"/>
      <sheetName val="C1_공사개요1"/>
      <sheetName val="A1_스케쥴1"/>
      <sheetName val="단가_및_재료비1"/>
      <sheetName val="AS포장복구_1"/>
      <sheetName val="G_R300경비1"/>
      <sheetName val="Customer_Databas1"/>
      <sheetName val="주공_갑지1"/>
      <sheetName val="DATA_입력란1"/>
      <sheetName val="조도계산서_(도서)"/>
      <sheetName val="내역-_CCTV"/>
      <sheetName val="선급금有(현금지출)"/>
      <sheetName val="단가_및_밀⪙Ѐ"/>
      <sheetName val="단가_및_렀풫ԯ"/>
      <sheetName val="단가_및_렀侫ԯ"/>
      <sheetName val="단가_및_가ᦘ"/>
      <sheetName val="단가_및_䰀ẗ鐀"/>
      <sheetName val="단가_및_렀纫ԯ"/>
      <sheetName val="2000노임기준"/>
      <sheetName val="수_x0000_"/>
      <sheetName val="_내역서(ͭ_x0000_ͭ_x0000__x001c__x0"/>
      <sheetName val="ANX3A11"/>
      <sheetName val="DG"/>
      <sheetName val="EL"/>
      <sheetName val="Isolasi Luar Dalam"/>
      <sheetName val="Isolasi Luar"/>
      <sheetName val="VL,NC,MTC"/>
      <sheetName val="breakdown Price-Chuong"/>
      <sheetName val="cable, lighting, switch"/>
      <sheetName val="DONGIA"/>
      <sheetName val="Dulieu"/>
      <sheetName val="BG"/>
      <sheetName val="DonGia VatTuLK"/>
      <sheetName val="DLdauvao"/>
      <sheetName val="DGXDCB"/>
      <sheetName val="달력"/>
      <sheetName val="보고서"/>
      <sheetName val="변경개요"/>
      <sheetName val="실정내역"/>
      <sheetName val="이서 빙등제"/>
      <sheetName val="내역증감-전체분"/>
      <sheetName val="원가계산서(생태쉼터) "/>
      <sheetName val="내역서(빙등제)"/>
      <sheetName val="전망데크1"/>
      <sheetName val="단가산출호표"/>
      <sheetName val="방림 토공수량"/>
      <sheetName val="방림 토공 산출근거"/>
      <sheetName val="종류별수량산출"/>
      <sheetName val="소운반단가산출"/>
      <sheetName val="이서 빙등제 수량집계표"/>
      <sheetName val="이서 빙등제 산출근거"/>
      <sheetName val="현황사진대지"/>
      <sheetName val="code"/>
      <sheetName val="운반거리"/>
      <sheetName val="자재 집계표"/>
      <sheetName val="1,2공구원가계산서"/>
      <sheetName val="1공구산출내역서"/>
      <sheetName val="충주"/>
      <sheetName val="2013노임단가"/>
      <sheetName val="DHEQSUPT"/>
      <sheetName val="임시정보시트"/>
      <sheetName val="PL단가산정"/>
      <sheetName val="그림2"/>
      <sheetName val="안전장치"/>
      <sheetName val="기초자료"/>
      <sheetName val="사렀趫ԯ"/>
      <sheetName val="사렀㾫ԯ"/>
      <sheetName val="사렀஫԰"/>
      <sheetName val="사업총렀"/>
      <sheetName val="단가_및_렀랫ԯ"/>
      <sheetName val="뚝토공"/>
      <sheetName val="(A)내역서"/>
      <sheetName val="JUCK"/>
      <sheetName val="물가자료"/>
      <sheetName val="수로교총재료집계"/>
      <sheetName val="토목내역서 (도급단가)"/>
      <sheetName val="덤프트럭계수"/>
      <sheetName val="Bang chiet tinh TBA"/>
      <sheetName val="Tcd"/>
      <sheetName val="DTCT"/>
      <sheetName val="gvl"/>
      <sheetName val="Cash2"/>
      <sheetName val="Z"/>
      <sheetName val="상세"/>
      <sheetName val="기본사양입력"/>
      <sheetName val="화순 대리-다지리실행내역"/>
      <sheetName val="공통가설내역서  (당사)"/>
      <sheetName val="Sch9"/>
      <sheetName val="A__x0010__x0000_"/>
      <sheetName val="5.학교신설예산 쎸⬅/_x0000_瀀þ_x0000__x0000_밀"/>
      <sheetName val="5.학교신설예산 Ⴘ_x0000_퀀诋쌆蠅/_x0000_᠀"/>
      <sheetName val="일산실행내역"/>
      <sheetName val="건축집계합계"/>
      <sheetName val="건축집계표이수"/>
      <sheetName val="공내역"/>
      <sheetName val="골조"/>
      <sheetName val="조경내역"/>
      <sheetName val="문10"/>
      <sheetName val="주요항목별"/>
      <sheetName val="1_동력공사"/>
      <sheetName val="품셈_"/>
      <sheetName val="실행내역서_"/>
      <sheetName val="6-1__관개량조서"/>
      <sheetName val="5_직원투입현황"/>
      <sheetName val="99선급비용"/>
      <sheetName val="정의"/>
      <sheetName val="현장관리비 산출내역"/>
      <sheetName val="INSTR"/>
      <sheetName val="_내역서(ͭ_x005f_x005f_x005f_x0000_ͭ_x005f_x005f_x000"/>
      <sheetName val="ateCodes_x005f_x005f_x005f_x0000_TimeCodes_"/>
      <sheetName val="_내역서(ͭ_ͭ__x005f_x005f_x005f_x001c___x005f_x005f_x"/>
      <sheetName val="PMC"/>
      <sheetName val="갑"/>
      <sheetName val="경영"/>
      <sheetName val="98년"/>
      <sheetName val="실적"/>
      <sheetName val="2_대외공문"/>
      <sheetName val="EQUIP_LIST"/>
      <sheetName val="전체내역_(2)"/>
      <sheetName val="7_기-검-보_100"/>
      <sheetName val="Raw_Data"/>
      <sheetName val="예정공정표_"/>
      <sheetName val="설명서硅"/>
      <sheetName val="설명서E"/>
      <sheetName val="設計条件"/>
      <sheetName val="기계경비일람"/>
      <sheetName val="의왕실행"/>
      <sheetName val="대비표(토공1안)"/>
      <sheetName val="노임자재단가"/>
      <sheetName val="단가_및_재료_xdab0_"/>
      <sheetName val="단가_및_재료讀"/>
      <sheetName val="고객사 관리 코드"/>
      <sheetName val="케이블트레이"/>
      <sheetName val="우수받이"/>
      <sheetName val="원보"/>
      <sheetName val="일위대가(가설)"/>
      <sheetName val="문2공10일위대가"/>
      <sheetName val="기초"/>
      <sheetName val="30집계표"/>
      <sheetName val="사가⺘"/>
      <sheetName val="사䀀啣1"/>
      <sheetName val="품셈총괄표"/>
      <sheetName val="분수장비시설수량"/>
      <sheetName val="심사공종"/>
      <sheetName val="계정과목분류"/>
      <sheetName val="노무비 근거"/>
      <sheetName val="경비2내역"/>
      <sheetName val="2.1 受電設備棟"/>
      <sheetName val="2.2 受・防火水槽"/>
      <sheetName val="2.3 排水処理設備棟"/>
      <sheetName val="2.4 倉庫棟"/>
      <sheetName val="2.5 守衛棟"/>
      <sheetName val="Div26 - Elect"/>
      <sheetName val="Prelims"/>
      <sheetName val="Rate"/>
      <sheetName val="電気設備表"/>
      <sheetName val="一発シート"/>
      <sheetName val="Item-DATA"/>
      <sheetName val="NSA fr Revit"/>
      <sheetName val="MTO REV.0"/>
      <sheetName val="HS"/>
      <sheetName val="Area Cal"/>
      <sheetName val="간접비"/>
      <sheetName val="EXPENSE"/>
      <sheetName val="11-2_아파_x0000__x0000_Ԁ_x0000_"/>
      <sheetName val="환경기계공정표_(3)"/>
      <sheetName val="환경기계공정표_(3)´"/>
      <sheetName val="Setup"/>
      <sheetName val="HX"/>
      <sheetName val="토목내역서"/>
      <sheetName val="기계내역서"/>
      <sheetName val="HARGA MATERIAL"/>
      <sheetName val="손익차9월2"/>
      <sheetName val="소화실적"/>
      <sheetName val="사업부배부A"/>
      <sheetName val="상반기손익차2총괄"/>
      <sheetName val="97 사업추정(WEKI)"/>
      <sheetName val="공사금액 내역 (1)"/>
      <sheetName val="경제지표"/>
      <sheetName val="영업소실적"/>
      <sheetName val="공사비 내역 (가)"/>
      <sheetName val="Formula"/>
      <sheetName val="DIV2"/>
      <sheetName val="ประมาณการประตูหน้าต่าง "/>
      <sheetName val="schedule "/>
      <sheetName val="SITE OFFICE"/>
      <sheetName val="T13(P68~72,78)"/>
      <sheetName val=""/>
      <sheetName val="일정계획"/>
      <sheetName val="범례표"/>
      <sheetName val="Sheet㙸˯㦀ȼ_xda1b_!"/>
      <sheetName val="예가대비"/>
      <sheetName val="요약"/>
      <sheetName val="노면표시1"/>
      <sheetName val="HD 1-4 세부공종별,업체별 내역(L4)"/>
      <sheetName val="2F 회의실견적(5_14 일대)"/>
      <sheetName val="ateCodes_x005f_x0000_TimeCodes_"/>
      <sheetName val="_내역서(ͭ_x005f_x0000_ͭ_x000"/>
      <sheetName val="_내역서(ͭ_ͭ__x005f_x001c___x"/>
      <sheetName val="cable-data"/>
      <sheetName val="[내역서(1).xls]5.학교신설예산 쎸⬅/_x0000_瀀þ_x0000__x0000_밀"/>
      <sheetName val="방배동내역 (총괄)"/>
      <sheetName val="마감사양"/>
      <sheetName val="BUR"/>
      <sheetName val="Finishes code"/>
      <sheetName val="ironmongery"/>
      <sheetName val="CC-Breakdown"/>
      <sheetName val="직접경비산출근거"/>
      <sheetName val="특수선일위대가"/>
      <sheetName val="신축(_x0000__x0000__x0005_"/>
      <sheetName val="신규일위"/>
      <sheetName val="VIN_Index"/>
      <sheetName val="Khoi luong"/>
      <sheetName val="VCV-BE-TONG"/>
      <sheetName val="ESTI."/>
      <sheetName val="DI-ESTI"/>
      <sheetName val="D_MUC"/>
      <sheetName val="LEGEND"/>
      <sheetName val="_내역서(ͭ?ͭ?_x001c__x0"/>
      <sheetName val="ateCodes?TimeCodes?"/>
      <sheetName val="Section"/>
      <sheetName val="Sum"/>
      <sheetName val="Gia vat tu"/>
      <sheetName val="KL"/>
      <sheetName val="TTDZ22"/>
      <sheetName val="KH-Q1,Q2,01"/>
      <sheetName val="_내역서(ͭͭ가표"/>
      <sheetName val="_내역서(ͭ_ͭ___가표"/>
      <sheetName val="Don gia chi tiet"/>
      <sheetName val="Breakdown (B)"/>
      <sheetName val="Scheme B Estimate "/>
      <sheetName val="5.학교신설예산 쎸⬅/"/>
      <sheetName val="5.학교신설예산 Ⴘ"/>
      <sheetName val="실DATA_4"/>
      <sheetName val="총괄갑_3"/>
      <sheetName val="_갑__지_4"/>
      <sheetName val="코스모공장_(어음)3"/>
      <sheetName val="A_견적3"/>
      <sheetName val="환경기계공정표_(3)3"/>
      <sheetName val="Sheet1_(2)3"/>
      <sheetName val="총_원가계산3"/>
      <sheetName val="단가_(2)3"/>
      <sheetName val="내역서1999_8최종3"/>
      <sheetName val="6PILE__(돌출)3"/>
      <sheetName val="11-2_아파트내역3"/>
      <sheetName val="_견적서2"/>
      <sheetName val="1차_내역서2"/>
      <sheetName val="기초입력_DATA2"/>
      <sheetName val="노임단가_(2)2"/>
      <sheetName val="인건비_2"/>
      <sheetName val="플랜트_설치2"/>
      <sheetName val="BSD_(2)2"/>
      <sheetName val="2-1__경관조명_내역총괄표2"/>
      <sheetName val="신_분2"/>
      <sheetName val="일위대가_2"/>
      <sheetName val="중기조종사_단위단가2"/>
      <sheetName val="설명서_2"/>
      <sheetName val="수량계산서_집계표(가설_신설_및_철거-을지로3가_3호선2"/>
      <sheetName val="수량계산서_집계표(신설-을지로3가_3호선)2"/>
      <sheetName val="수량계산서_집계표(철거-을지로3가_3호선)2"/>
      <sheetName val="전선_및_전선관-자유로2"/>
      <sheetName val="3월팀계_2"/>
      <sheetName val="단가_및_재료비2"/>
      <sheetName val="C1_공사개요2"/>
      <sheetName val="A1_스케쥴2"/>
      <sheetName val="AS포장복구_2"/>
      <sheetName val="G_R300경비2"/>
      <sheetName val="주공_갑지2"/>
      <sheetName val="아파트_내역2"/>
      <sheetName val="Customer_Databas2"/>
      <sheetName val="2_고용보험료산출근거1"/>
      <sheetName val="경율산정_XLS1"/>
      <sheetName val="DATA_입력란2"/>
      <sheetName val="27_건설이자1"/>
      <sheetName val="9-2_단지투자1"/>
      <sheetName val="9-4_단지분양수납1"/>
      <sheetName val="28_차입금상환계획1"/>
      <sheetName val="10-4_운하물류분양수납1"/>
      <sheetName val="10-2_운하물류투자1"/>
      <sheetName val="※_2010예산총괄표1"/>
      <sheetName val="8_설치품셈1"/>
      <sheetName val="내역서_제출1"/>
      <sheetName val="BTL시설예산_기준표1"/>
      <sheetName val="5_학교신설예산_집행(01~08)1"/>
      <sheetName val="점검결과(08년_100교_지원)1"/>
      <sheetName val="전차선로_물량표1"/>
      <sheetName val="아파트_1"/>
      <sheetName val="조도계산서_(도서)1"/>
      <sheetName val="내역-_CCTV1"/>
      <sheetName val="1_설계조건"/>
      <sheetName val="기본항목_입력"/>
      <sheetName val="8_PILE__(돌출)"/>
      <sheetName val="공사원가계산서_"/>
      <sheetName val="표지_(3)"/>
      <sheetName val="원가계산서_(2)"/>
      <sheetName val="산출_근거1"/>
      <sheetName val="총괄_내역서"/>
      <sheetName val="1__조명내역서(조명설치)"/>
      <sheetName val="2__조명내역서(조명자재)"/>
      <sheetName val="GT_1050x650"/>
      <sheetName val="참고)BTL시설예산_기준표"/>
      <sheetName val="개별직종노임단가(2005_1)"/>
      <sheetName val="2_토목공사"/>
      <sheetName val="각사별공사비분개_"/>
      <sheetName val="4_고용보험"/>
      <sheetName val="3_고용보험료산출근거"/>
      <sheetName val="PIPERACK_집계표"/>
      <sheetName val="EQUIPEMENT_집계표"/>
      <sheetName val="BUILDING_&amp;SHELTER_집계표"/>
      <sheetName val="OTHERS_집계표"/>
      <sheetName val="CONTROL_BD"/>
      <sheetName val="LIFTING_DEVICE"/>
      <sheetName val="단가일람_(2)"/>
      <sheetName val="사__업__비__수__지__예__산__서"/>
      <sheetName val="Man_Hole"/>
      <sheetName val="220_(2)"/>
      <sheetName val="96_12"/>
      <sheetName val="당월_인력"/>
      <sheetName val="소상_&quot;1&quot;"/>
      <sheetName val="설산1_나"/>
      <sheetName val="표지_"/>
      <sheetName val="지번별_묘묙소요내역"/>
      <sheetName val="총괄_설계내역서"/>
      <sheetName val="0_0ControlSheet"/>
      <sheetName val="[내역서(ͭͭ_x0"/>
      <sheetName val="De_bai"/>
      <sheetName val="2_원가및인원현황집계"/>
      <sheetName val="수뢹"/>
      <sheetName val="예산서_"/>
      <sheetName val="노임단가(2010_상)"/>
      <sheetName val="Isolasi_Luar_Dalam"/>
      <sheetName val="Isolasi_Luar"/>
      <sheetName val="breakdown_Price-Chuong"/>
      <sheetName val="cable,_lighting,_switch"/>
      <sheetName val="DonGia_VatTuLK"/>
      <sheetName val="Bang_chiet_tinh_TBA"/>
      <sheetName val="화순_대리-다지리실행내역"/>
      <sheetName val="6_1_일위대가"/>
      <sheetName val="효성CB_1P기초"/>
      <sheetName val="토목내역서_(도급단가)"/>
      <sheetName val="5_학교신설예산_쎸⬅/瀀þ밀"/>
      <sheetName val="공통가설내역서__(당사)"/>
      <sheetName val="원가계산서_"/>
      <sheetName val="제경비산출서"/>
      <sheetName val="부가세별도"/>
      <sheetName val="96보완계획7.12"/>
      <sheetName val="계측-Tray"/>
      <sheetName val="CCTV 수량(배관-송수가압장)"/>
      <sheetName val="인건비(10)"/>
      <sheetName val="화성태안9공구내역(실행)"/>
      <sheetName val="목록"/>
      <sheetName val="6공구(당초)"/>
      <sheetName val="업체자료"/>
      <sheetName val="1승인신청서"/>
      <sheetName val="Front"/>
      <sheetName val="암센터"/>
      <sheetName val="사_x0000__x0000_Ԁ"/>
      <sheetName val="costing_CV"/>
      <sheetName val="Spec1"/>
      <sheetName val="w't table"/>
      <sheetName val="VS배관내역서"/>
      <sheetName val="③知识"/>
      <sheetName val="은행코ᇇ"/>
      <sheetName val="별표총괄"/>
      <sheetName val="중동볨ᇭ"/>
      <sheetName val="chiettinh"/>
      <sheetName val="실DATA_5"/>
      <sheetName val="_갑__지_5"/>
      <sheetName val="코스모공장_(어음)4"/>
      <sheetName val="A_견적4"/>
      <sheetName val="환경기계공정표_(3)4"/>
      <sheetName val="총_원가계산4"/>
      <sheetName val="Sheet1_(2)4"/>
      <sheetName val="내역서1999_8최종4"/>
      <sheetName val="단가_(2)4"/>
      <sheetName val="총괄갑_4"/>
      <sheetName val="6PILE__(돌출)4"/>
      <sheetName val="11-2_아파트내역4"/>
      <sheetName val="기초입력_DATA3"/>
      <sheetName val="_견적서3"/>
      <sheetName val="노임단가_(2)3"/>
      <sheetName val="1차_내역서3"/>
      <sheetName val="BSD_(2)3"/>
      <sheetName val="플랜트_설치3"/>
      <sheetName val="설명서_3"/>
      <sheetName val="2-1__경관조명_내역총괄표3"/>
      <sheetName val="일위대가_3"/>
      <sheetName val="중기조종사_단위단가3"/>
      <sheetName val="인건비_3"/>
      <sheetName val="전선_및_전선관-자유로3"/>
      <sheetName val="수량계산서_집계표(가설_신설_및_철거-을지로3가_3호선3"/>
      <sheetName val="수량계산서_집계표(신설-을지로3가_3호선)3"/>
      <sheetName val="수량계산서_집계표(철거-을지로3가_3호선)3"/>
      <sheetName val="신_분3"/>
      <sheetName val="C1_공사개요3"/>
      <sheetName val="A1_스케쥴3"/>
      <sheetName val="3월팀계_3"/>
      <sheetName val="Customer_Databas3"/>
      <sheetName val="단가_및_재료비3"/>
      <sheetName val="아파트_내역3"/>
      <sheetName val="AS포장복구_3"/>
      <sheetName val="전차선로_물량표2"/>
      <sheetName val="G_R300경비3"/>
      <sheetName val="27_건설이자2"/>
      <sheetName val="9-2_단지투자2"/>
      <sheetName val="9-4_단지분양수납2"/>
      <sheetName val="28_차입금상환계획2"/>
      <sheetName val="10-4_운하물류분양수납2"/>
      <sheetName val="10-2_운하물류투자2"/>
      <sheetName val="※_2010예산총괄표2"/>
      <sheetName val="주공_갑지3"/>
      <sheetName val="내역서_제출2"/>
      <sheetName val="1_동력공사1"/>
      <sheetName val="DATA_입력란3"/>
      <sheetName val="경율산정_XLS2"/>
      <sheetName val="조도계산서_(도서)2"/>
      <sheetName val="2_고용보험료산출근거2"/>
      <sheetName val="8_설치품셈2"/>
      <sheetName val="아파트_2"/>
      <sheetName val="품셈_1"/>
      <sheetName val="1_설계조건1"/>
      <sheetName val="BTL시설예산_기준표2"/>
      <sheetName val="5_학교신설예산_집행(01~08)2"/>
      <sheetName val="점검결과(08년_100교_지원)2"/>
      <sheetName val="5_직원투입현황1"/>
      <sheetName val="EQUIP_LIST1"/>
      <sheetName val="6-1__관개량조서1"/>
      <sheetName val="실행내역서_1"/>
      <sheetName val="전체내역_(2)1"/>
      <sheetName val="예정공정표_1"/>
      <sheetName val="Raw_Data1"/>
      <sheetName val="내역-_CCTV2"/>
      <sheetName val="2_대외공문1"/>
      <sheetName val="7_기-검-보_1001"/>
      <sheetName val="기본항목_입력1"/>
      <sheetName val="8_PILE__(돌출)1"/>
      <sheetName val="1__조명내역서(조명설치)1"/>
      <sheetName val="2__조명내역서(조명자재)1"/>
      <sheetName val="참고)BTL시설예산_기준표1"/>
      <sheetName val="표지_(3)1"/>
      <sheetName val="원가계산서_(2)1"/>
      <sheetName val="산출_근거11"/>
      <sheetName val="공사원가계산서_1"/>
      <sheetName val="총괄_내역서1"/>
      <sheetName val="2_토목공사1"/>
      <sheetName val="GT_1050x6501"/>
      <sheetName val="개별직종노임단가(2005_1)1"/>
      <sheetName val="당월_인력1"/>
      <sheetName val="2_원가및인원현황집계1"/>
      <sheetName val="96_121"/>
      <sheetName val="각사별공사비분개_1"/>
      <sheetName val="4_고용보험1"/>
      <sheetName val="3_고용보험료산출근거1"/>
      <sheetName val="단가일람_(2)1"/>
      <sheetName val="사__업__비__수__지__예__산__서1"/>
      <sheetName val="PIPERACK_집계표1"/>
      <sheetName val="EQUIPEMENT_집계표1"/>
      <sheetName val="BUILDING_&amp;SHELTER_집계표1"/>
      <sheetName val="OTHERS_집계표1"/>
      <sheetName val="CONTROL_BD1"/>
      <sheetName val="LIFTING_DEVICE1"/>
      <sheetName val="Man_Hole1"/>
      <sheetName val="소상_&quot;1&quot;1"/>
      <sheetName val="6_1_일위대가1"/>
      <sheetName val="효성CB_1P기초1"/>
      <sheetName val="De_bai1"/>
      <sheetName val="토목내역서_(도급단가)1"/>
      <sheetName val="설산1_나1"/>
      <sheetName val="220_(2)1"/>
      <sheetName val="0_0ControlSheet1"/>
      <sheetName val="노임단가(2010_상)1"/>
      <sheetName val="표지_1"/>
      <sheetName val="지번별_묘묙소요내역1"/>
      <sheetName val="총괄_설계내역서1"/>
      <sheetName val="예산서_1"/>
      <sheetName val="A_"/>
      <sheetName val="5_학교신설예산_Ⴘ퀀诋쌆蠅/᠀"/>
      <sheetName val="Isolasi_Luar_Dalam1"/>
      <sheetName val="Isolasi_Luar1"/>
      <sheetName val="breakdown_Price-Chuong1"/>
      <sheetName val="cable,_lighting,_switch1"/>
      <sheetName val="DonGia_VatTuLK1"/>
      <sheetName val="Bang_chiet_tinh_TBA1"/>
      <sheetName val="현장관리비_산출내역"/>
      <sheetName val="공통가설내역서__(당사)1"/>
      <sheetName val="화순_대리-다지리실행내역1"/>
      <sheetName val="_내역서(ͭͭ_x0"/>
      <sheetName val="2_1_受電設備棟"/>
      <sheetName val="2_2_受・防火水槽"/>
      <sheetName val="2_3_排水処理設備棟"/>
      <sheetName val="2_4_倉庫棟"/>
      <sheetName val="2_5_守衛棟"/>
      <sheetName val="Div26_-_Elect"/>
      <sheetName val="NSA_fr_Revit"/>
      <sheetName val="MTO_REV_0"/>
      <sheetName val="Area_Cal"/>
      <sheetName val="방배동내역_(총괄)"/>
      <sheetName val="Finishes_code"/>
      <sheetName val="96보완계획7_12"/>
      <sheetName val="HD_1-4_세부공종별,업체별_내역(L4)"/>
      <sheetName val="2F_회의실견적(5_14_일대)"/>
      <sheetName val="고객사_관리_코드"/>
      <sheetName val="사_x0000__x0000__x0000_"/>
      <sheetName val="방배동내역(_x0000__x0000_"/>
      <sheetName val="7.경제성결과"/>
      <sheetName val="역T형교대(PILE기초)"/>
      <sheetName val="laroux"/>
      <sheetName val="재무가정"/>
      <sheetName val="공급기자재조서 (2)"/>
      <sheetName val="산출(동해선 본선)"/>
      <sheetName val="집계(동해본선) "/>
      <sheetName val="산출(동해역통신)"/>
      <sheetName val="역집계(동해역통신)"/>
      <sheetName val="신축(단위_x0000_"/>
      <sheetName val="단위단가"/>
      <sheetName val="공사설명서"/>
      <sheetName val="손익현황"/>
      <sheetName val="c &amp; g rhs"/>
      <sheetName val="phuluc1"/>
      <sheetName val="tong du toan"/>
      <sheetName val="Summary"/>
      <sheetName val="NKC6"/>
      <sheetName val="Summary - Budget"/>
      <sheetName val="TKCK"/>
      <sheetName val="PL Vua"/>
      <sheetName val="BOQ-VN"/>
      <sheetName val="A__x0010_"/>
      <sheetName val="11-2_아파"/>
      <sheetName val="[내역서(1).xls]5.학교신설예산 쎸⬅/"/>
      <sheetName val="신축("/>
      <sheetName val="THU T6"/>
      <sheetName val="Thu chi T04"/>
      <sheetName val="SLTH"/>
      <sheetName val="THVT"/>
      <sheetName val="SITE-E"/>
      <sheetName val="BIDDING-SUM"/>
      <sheetName val="CTG"/>
      <sheetName val="KHỐI LƯỢNG THANH TOÁN"/>
      <sheetName val="DB_ET200(R. A)"/>
      <sheetName val="SEX"/>
      <sheetName val="General2"/>
      <sheetName val="Phu cap"/>
      <sheetName val="GIAVLIEU"/>
      <sheetName val="BETON"/>
      <sheetName val="hinhhoc"/>
      <sheetName val="PTDG (T3)"/>
      <sheetName val="PTDG (T4)"/>
      <sheetName val="교량공"/>
      <sheetName val="단가_(2\_x0000_"/>
      <sheetName val="단가_(2\栀"/>
      <sheetName val="ateCodes_TimeCodes_OverrideSh_2"/>
      <sheetName val="ateCodes_TimeCodes_OverrideSh_3"/>
      <sheetName val="배수통관(좌)"/>
      <sheetName val="설계_x0000_"/>
      <sheetName val="환경기계공정표_(3_x0000__x0000_"/>
      <sheetName val="FRP PIPING 일위대가"/>
      <sheetName val="H-PILE수량집계"/>
      <sheetName val="포장물량집계"/>
      <sheetName val="1.변경범위"/>
      <sheetName val="전선_및_전선관-_x0000__x0000__x0005_"/>
      <sheetName val="총급여"/>
      <sheetName val="삼영지급"/>
      <sheetName val="수당"/>
      <sheetName val="노무비대장기본"/>
      <sheetName val="인건비예산(정규직)"/>
      <sheetName val="인건비예산(용역)"/>
      <sheetName val="실DATA_6"/>
      <sheetName val="_갑__지_6"/>
      <sheetName val="코스모공장_(어음)5"/>
      <sheetName val="A_견적5"/>
      <sheetName val="환경기계공정표_(3)5"/>
      <sheetName val="총_원가계산5"/>
      <sheetName val="단가_(2)5"/>
      <sheetName val="Sheet1_(2)5"/>
      <sheetName val="총괄갑_5"/>
      <sheetName val="내역서1999_8최종5"/>
      <sheetName val="6PILE__(돌출)5"/>
      <sheetName val="11-2_아파트내역5"/>
      <sheetName val="_견적서4"/>
      <sheetName val="1차_내역서4"/>
      <sheetName val="기초입력_DATA4"/>
      <sheetName val="노임단가_(2)4"/>
      <sheetName val="BSD_(2)4"/>
      <sheetName val="플랜트_설치4"/>
      <sheetName val="중기조종사_단위단가4"/>
      <sheetName val="설명서_4"/>
      <sheetName val="인건비_4"/>
      <sheetName val="2-1__경관조명_내역총괄표4"/>
      <sheetName val="수량계산서_집계표(가설_신설_및_철거-을지로3가_3호선4"/>
      <sheetName val="수량계산서_집계표(신설-을지로3가_3호선)4"/>
      <sheetName val="수량계산서_집계표(철거-을지로3가_3호선)4"/>
      <sheetName val="신_분4"/>
      <sheetName val="일위대가_4"/>
      <sheetName val="3월팀계_4"/>
      <sheetName val="전선_및_전선관-자유로4"/>
      <sheetName val="Customer_Databas4"/>
      <sheetName val="주공_갑지4"/>
      <sheetName val="C1_공사개요4"/>
      <sheetName val="A1_스케쥴4"/>
      <sheetName val="단가_및_재료비4"/>
      <sheetName val="아파트_내역4"/>
      <sheetName val="AS포장복구_4"/>
      <sheetName val="2_고용보험료산출근거3"/>
      <sheetName val="DATA_입력란4"/>
      <sheetName val="EQUIP_LIST2"/>
      <sheetName val="G_R300경비4"/>
      <sheetName val="조도계산서_(도서)3"/>
      <sheetName val="8_설치품셈3"/>
      <sheetName val="27_건설이자3"/>
      <sheetName val="9-2_단지투자3"/>
      <sheetName val="9-4_단지분양수납3"/>
      <sheetName val="28_차입금상환계획3"/>
      <sheetName val="10-4_운하물류분양수납3"/>
      <sheetName val="10-2_운하물류투자3"/>
      <sheetName val="※_2010예산총괄표3"/>
      <sheetName val="전차선로_물량표3"/>
      <sheetName val="경율산정_XLS3"/>
      <sheetName val="내역서_제출3"/>
      <sheetName val="아파트_3"/>
      <sheetName val="6-1__관개량조서2"/>
      <sheetName val="BTL시설예산_기준표3"/>
      <sheetName val="5_학교신설예산_집행(01~08)3"/>
      <sheetName val="점검결과(08년_100교_지원)3"/>
      <sheetName val="품셈_2"/>
      <sheetName val="1_동력공사2"/>
      <sheetName val="전체내역_(2)2"/>
      <sheetName val="7_기-검-보_1002"/>
      <sheetName val="5_직원투입현황2"/>
      <sheetName val="예정공정표_2"/>
      <sheetName val="실행내역서_2"/>
      <sheetName val="2_대외공문2"/>
      <sheetName val="Raw_Data2"/>
      <sheetName val="내역-_CCTV3"/>
      <sheetName val="표지_(3)2"/>
      <sheetName val="원가계산서_(2)2"/>
      <sheetName val="산출_근거12"/>
      <sheetName val="1_설계조건2"/>
      <sheetName val="96_122"/>
      <sheetName val="1__조명내역서(조명설치)2"/>
      <sheetName val="2__조명내역서(조명자재)2"/>
      <sheetName val="8_PILE__(돌출)2"/>
      <sheetName val="기본항목_입력2"/>
      <sheetName val="참고)BTL시설예산_기준표2"/>
      <sheetName val="공사원가계산서_2"/>
      <sheetName val="2_원가및인원현황집계2"/>
      <sheetName val="GT_1050x6502"/>
      <sheetName val="각사별공사비분개_2"/>
      <sheetName val="개별직종노임단가(2005_1)2"/>
      <sheetName val="총괄_내역서2"/>
      <sheetName val="4_고용보험2"/>
      <sheetName val="3_고용보험료산출근거2"/>
      <sheetName val="소상_&quot;1&quot;2"/>
      <sheetName val="사__업__비__수__지__예__산__서2"/>
      <sheetName val="PIPERACK_집계표2"/>
      <sheetName val="EQUIPEMENT_집계표2"/>
      <sheetName val="BUILDING_&amp;SHELTER_집계표2"/>
      <sheetName val="OTHERS_집계표2"/>
      <sheetName val="CONTROL_BD2"/>
      <sheetName val="LIFTING_DEVICE2"/>
      <sheetName val="2_토목공사2"/>
      <sheetName val="당월_인력2"/>
      <sheetName val="설산1_나2"/>
      <sheetName val="0_0ControlSheet2"/>
      <sheetName val="노임단가(2010_상)2"/>
      <sheetName val="단가일람_(2)2"/>
      <sheetName val="220_(2)2"/>
      <sheetName val="Man_Hole2"/>
      <sheetName val="6_1_일위대가2"/>
      <sheetName val="효성CB_1P기초2"/>
      <sheetName val="De_bai2"/>
      <sheetName val="토목내역서_(도급단가)2"/>
      <sheetName val="표지_2"/>
      <sheetName val="지번별_묘묙소요내역2"/>
      <sheetName val="총괄_설계내역서2"/>
      <sheetName val="예산서_2"/>
      <sheetName val="Isolasi_Luar_Dalam2"/>
      <sheetName val="Isolasi_Luar2"/>
      <sheetName val="breakdown_Price-Chuong2"/>
      <sheetName val="cable,_lighting,_switch2"/>
      <sheetName val="DonGia_VatTuLK2"/>
      <sheetName val="Bang_chiet_tinh_TBA2"/>
      <sheetName val="HD_1-4_세부공종별,업체별_내역(L4)1"/>
      <sheetName val="2F_회의실견적(5_14_일대)1"/>
      <sheetName val="고객사_관리_코드1"/>
      <sheetName val="화순_대리-다지리실행내역2"/>
      <sheetName val="원가계산서_1"/>
      <sheetName val="현장관리비_산출내역1"/>
      <sheetName val="공통가설내역서__(당사)2"/>
      <sheetName val="2_1_受電設備棟1"/>
      <sheetName val="2_2_受・防火水槽1"/>
      <sheetName val="2_3_排水処理設備棟1"/>
      <sheetName val="2_4_倉庫棟1"/>
      <sheetName val="2_5_守衛棟1"/>
      <sheetName val="Div26_-_Elect1"/>
      <sheetName val="NSA_fr_Revit1"/>
      <sheetName val="MTO_REV_01"/>
      <sheetName val="Area_Cal1"/>
      <sheetName val="방배동내역_(총괄)1"/>
      <sheetName val="Finishes_code1"/>
      <sheetName val="96보완계획7_121"/>
      <sheetName val="노무비_근거"/>
      <sheetName val="실DATA_8"/>
      <sheetName val="_갑__지_8"/>
      <sheetName val="코스모공장_(어음)7"/>
      <sheetName val="A_견적7"/>
      <sheetName val="환경기계공정표_(3)7"/>
      <sheetName val="총_원가계산7"/>
      <sheetName val="Sheet1_(2)7"/>
      <sheetName val="내역서1999_8최종7"/>
      <sheetName val="단가_(2)7"/>
      <sheetName val="총괄갑_7"/>
      <sheetName val="6PILE__(돌출)7"/>
      <sheetName val="11-2_아파트내역7"/>
      <sheetName val="기초입력_DATA6"/>
      <sheetName val="_견적서6"/>
      <sheetName val="노임단가_(2)6"/>
      <sheetName val="1차_내역서6"/>
      <sheetName val="BSD_(2)6"/>
      <sheetName val="플랜트_설치6"/>
      <sheetName val="설명서_6"/>
      <sheetName val="2-1__경관조명_내역총괄표6"/>
      <sheetName val="일위대가_6"/>
      <sheetName val="중기조종사_단위단가6"/>
      <sheetName val="인건비_6"/>
      <sheetName val="전선_및_전선관-자유로6"/>
      <sheetName val="수량계산서_집계표(가설_신설_및_철거-을지로3가_3호선6"/>
      <sheetName val="수량계산서_집계표(신설-을지로3가_3호선)6"/>
      <sheetName val="수량계산서_집계표(철거-을지로3가_3호선)6"/>
      <sheetName val="신_분6"/>
      <sheetName val="C1_공사개요6"/>
      <sheetName val="A1_스케쥴6"/>
      <sheetName val="3월팀계_6"/>
      <sheetName val="Customer_Databas6"/>
      <sheetName val="단가_및_재료비6"/>
      <sheetName val="아파트_내역6"/>
      <sheetName val="AS포장복구_6"/>
      <sheetName val="전차선로_물량표5"/>
      <sheetName val="G_R300경비6"/>
      <sheetName val="27_건설이자5"/>
      <sheetName val="9-2_단지투자5"/>
      <sheetName val="9-4_단지분양수납5"/>
      <sheetName val="28_차입금상환계획5"/>
      <sheetName val="10-4_운하물류분양수납5"/>
      <sheetName val="10-2_운하물류투자5"/>
      <sheetName val="※_2010예산총괄표5"/>
      <sheetName val="주공_갑지6"/>
      <sheetName val="내역서_제출5"/>
      <sheetName val="1_동력공사4"/>
      <sheetName val="DATA_입력란6"/>
      <sheetName val="경율산정_XLS5"/>
      <sheetName val="조도계산서_(도서)5"/>
      <sheetName val="2_고용보험료산출근거5"/>
      <sheetName val="8_설치품셈5"/>
      <sheetName val="아파트_5"/>
      <sheetName val="품셈_4"/>
      <sheetName val="1_설계조건4"/>
      <sheetName val="BTL시설예산_기준표5"/>
      <sheetName val="5_학교신설예산_집행(01~08)5"/>
      <sheetName val="점검결과(08년_100교_지원)5"/>
      <sheetName val="5_직원투입현황4"/>
      <sheetName val="EQUIP_LIST4"/>
      <sheetName val="6-1__관개량조서4"/>
      <sheetName val="실행내역서_4"/>
      <sheetName val="전체내역_(2)4"/>
      <sheetName val="예정공정표_4"/>
      <sheetName val="Raw_Data4"/>
      <sheetName val="내역-_CCTV5"/>
      <sheetName val="2_대외공문4"/>
      <sheetName val="7_기-검-보_1004"/>
      <sheetName val="기본항목_입력4"/>
      <sheetName val="8_PILE__(돌출)4"/>
      <sheetName val="1__조명내역서(조명설치)4"/>
      <sheetName val="2__조명내역서(조명자재)4"/>
      <sheetName val="참고)BTL시설예산_기준표4"/>
      <sheetName val="표지_(3)4"/>
      <sheetName val="원가계산서_(2)4"/>
      <sheetName val="산출_근거14"/>
      <sheetName val="공사원가계산서_4"/>
      <sheetName val="총괄_내역서4"/>
      <sheetName val="2_토목공사4"/>
      <sheetName val="GT_1050x6504"/>
      <sheetName val="개별직종노임단가(2005_1)4"/>
      <sheetName val="당월_인력4"/>
      <sheetName val="2_원가및인원현황집계4"/>
      <sheetName val="96_124"/>
      <sheetName val="각사별공사비분개_4"/>
      <sheetName val="사__업__비__수__지__예__산__서4"/>
      <sheetName val="4_고용보험4"/>
      <sheetName val="3_고용보험료산출근거4"/>
      <sheetName val="단가일람_(2)4"/>
      <sheetName val="PIPERACK_집계표4"/>
      <sheetName val="EQUIPEMENT_집계표4"/>
      <sheetName val="BUILDING_&amp;SHELTER_집계표4"/>
      <sheetName val="OTHERS_집계표4"/>
      <sheetName val="CONTROL_BD4"/>
      <sheetName val="LIFTING_DEVICE4"/>
      <sheetName val="0_0ControlSheet4"/>
      <sheetName val="토목내역서_(도급단가)4"/>
      <sheetName val="소상_&quot;1&quot;4"/>
      <sheetName val="6_1_일위대가4"/>
      <sheetName val="효성CB_1P기초4"/>
      <sheetName val="De_bai4"/>
      <sheetName val="노임단가(2010_상)4"/>
      <sheetName val="설산1_나4"/>
      <sheetName val="220_(2)4"/>
      <sheetName val="Man_Hole4"/>
      <sheetName val="표지_4"/>
      <sheetName val="지번별_묘묙소요내역4"/>
      <sheetName val="총괄_설계내역서4"/>
      <sheetName val="공통가설내역서__(당사)4"/>
      <sheetName val="예산서_4"/>
      <sheetName val="원가계산서_3"/>
      <sheetName val="현장관리비_산출내역3"/>
      <sheetName val="고객사_관리_코드3"/>
      <sheetName val="Isolasi_Luar_Dalam4"/>
      <sheetName val="Isolasi_Luar4"/>
      <sheetName val="breakdown_Price-Chuong4"/>
      <sheetName val="cable,_lighting,_switch4"/>
      <sheetName val="DonGia_VatTuLK4"/>
      <sheetName val="Bang_chiet_tinh_TBA4"/>
      <sheetName val="화순_대리-다지리실행내역4"/>
      <sheetName val="실DATA_7"/>
      <sheetName val="_갑__지_7"/>
      <sheetName val="코스모공장_(어음)6"/>
      <sheetName val="A_견적6"/>
      <sheetName val="환경기계공정표_(3)6"/>
      <sheetName val="총_원가계산6"/>
      <sheetName val="Sheet1_(2)6"/>
      <sheetName val="내역서1999_8최종6"/>
      <sheetName val="단가_(2)6"/>
      <sheetName val="총괄갑_6"/>
      <sheetName val="6PILE__(돌출)6"/>
      <sheetName val="11-2_아파트내역6"/>
      <sheetName val="기초입력_DATA5"/>
      <sheetName val="_견적서5"/>
      <sheetName val="노임단가_(2)5"/>
      <sheetName val="1차_내역서5"/>
      <sheetName val="BSD_(2)5"/>
      <sheetName val="플랜트_설치5"/>
      <sheetName val="설명서_5"/>
      <sheetName val="2-1__경관조명_내역총괄표5"/>
      <sheetName val="일위대가_5"/>
      <sheetName val="중기조종사_단위단가5"/>
      <sheetName val="인건비_5"/>
      <sheetName val="전선_및_전선관-자유로5"/>
      <sheetName val="수량계산서_집계표(가설_신설_및_철거-을지로3가_3호선5"/>
      <sheetName val="수량계산서_집계표(신설-을지로3가_3호선)5"/>
      <sheetName val="수량계산서_집계표(철거-을지로3가_3호선)5"/>
      <sheetName val="신_분5"/>
      <sheetName val="C1_공사개요5"/>
      <sheetName val="A1_스케쥴5"/>
      <sheetName val="3월팀계_5"/>
      <sheetName val="Customer_Databas5"/>
      <sheetName val="단가_및_재료비5"/>
      <sheetName val="아파트_내역5"/>
      <sheetName val="AS포장복구_5"/>
      <sheetName val="전차선로_물량표4"/>
      <sheetName val="G_R300경비5"/>
      <sheetName val="27_건설이자4"/>
      <sheetName val="9-2_단지투자4"/>
      <sheetName val="9-4_단지분양수납4"/>
      <sheetName val="28_차입금상환계획4"/>
      <sheetName val="10-4_운하물류분양수납4"/>
      <sheetName val="10-2_운하물류투자4"/>
      <sheetName val="※_2010예산총괄표4"/>
      <sheetName val="주공_갑지5"/>
      <sheetName val="내역서_제출4"/>
      <sheetName val="1_동력공사3"/>
      <sheetName val="DATA_입력란5"/>
      <sheetName val="경율산정_XLS4"/>
      <sheetName val="조도계산서_(도서)4"/>
      <sheetName val="2_고용보험료산출근거4"/>
      <sheetName val="8_설치품셈4"/>
      <sheetName val="아파트_4"/>
      <sheetName val="품셈_3"/>
      <sheetName val="1_설계조건3"/>
      <sheetName val="BTL시설예산_기준표4"/>
      <sheetName val="5_학교신설예산_집행(01~08)4"/>
      <sheetName val="점검결과(08년_100교_지원)4"/>
      <sheetName val="5_직원투입현황3"/>
      <sheetName val="EQUIP_LIST3"/>
      <sheetName val="6-1__관개량조서3"/>
      <sheetName val="실행내역서_3"/>
      <sheetName val="전체내역_(2)3"/>
      <sheetName val="예정공정표_3"/>
      <sheetName val="Raw_Data3"/>
      <sheetName val="내역-_CCTV4"/>
      <sheetName val="2_대외공문3"/>
      <sheetName val="7_기-검-보_1003"/>
      <sheetName val="기본항목_입력3"/>
      <sheetName val="8_PILE__(돌출)3"/>
      <sheetName val="1__조명내역서(조명설치)3"/>
      <sheetName val="2__조명내역서(조명자재)3"/>
      <sheetName val="참고)BTL시설예산_기준표3"/>
      <sheetName val="표지_(3)3"/>
      <sheetName val="원가계산서_(2)3"/>
      <sheetName val="산출_근거13"/>
      <sheetName val="공사원가계산서_3"/>
      <sheetName val="총괄_내역서3"/>
      <sheetName val="2_토목공사3"/>
      <sheetName val="GT_1050x6503"/>
      <sheetName val="개별직종노임단가(2005_1)3"/>
      <sheetName val="당월_인력3"/>
      <sheetName val="2_원가및인원현황집계3"/>
      <sheetName val="96_123"/>
      <sheetName val="각사별공사비분개_3"/>
      <sheetName val="사__업__비__수__지__예__산__서3"/>
      <sheetName val="4_고용보험3"/>
      <sheetName val="3_고용보험료산출근거3"/>
      <sheetName val="단가일람_(2)3"/>
      <sheetName val="PIPERACK_집계표3"/>
      <sheetName val="EQUIPEMENT_집계표3"/>
      <sheetName val="BUILDING_&amp;SHELTER_집계표3"/>
      <sheetName val="OTHERS_집계표3"/>
      <sheetName val="CONTROL_BD3"/>
      <sheetName val="LIFTING_DEVICE3"/>
      <sheetName val="0_0ControlSheet3"/>
      <sheetName val="토목내역서_(도급단가)3"/>
      <sheetName val="소상_&quot;1&quot;3"/>
      <sheetName val="6_1_일위대가3"/>
      <sheetName val="효성CB_1P기초3"/>
      <sheetName val="De_bai3"/>
      <sheetName val="노임단가(2010_상)3"/>
      <sheetName val="설산1_나3"/>
      <sheetName val="220_(2)3"/>
      <sheetName val="Man_Hole3"/>
      <sheetName val="표지_3"/>
      <sheetName val="지번별_묘묙소요내역3"/>
      <sheetName val="총괄_설계내역서3"/>
      <sheetName val="공통가설내역서__(당사)3"/>
      <sheetName val="예산서_3"/>
      <sheetName val="원가계산서_2"/>
      <sheetName val="현장관리비_산출내역2"/>
      <sheetName val="고객사_관리_코드2"/>
      <sheetName val="Isolasi_Luar_Dalam3"/>
      <sheetName val="Isolasi_Luar3"/>
      <sheetName val="breakdown_Price-Chuong3"/>
      <sheetName val="cable,_lighting,_switch3"/>
      <sheetName val="DonGia_VatTuLK3"/>
      <sheetName val="Bang_chiet_tinh_TBA3"/>
      <sheetName val="화순_대리-다지리실행내역3"/>
      <sheetName val="공사예산하조서(O.K)"/>
      <sheetName val="공사예산하조서_O_K_"/>
      <sheetName val="전선 및 전선관"/>
      <sheetName val="변경내역"/>
      <sheetName val="°ø»ç¿¹»êÇÏÁ¶¼­(O.K)"/>
      <sheetName val="4.설계예산내역서"/>
      <sheetName val="콘센트신설"/>
      <sheetName val="용산1(해보)"/>
      <sheetName val="3.내역서"/>
      <sheetName val="구리토평1전기"/>
      <sheetName val="설계명세"/>
      <sheetName val="BUD"/>
      <sheetName val="archi(본사)"/>
      <sheetName val="인건-측정"/>
      <sheetName val="도급양식"/>
      <sheetName val="49단가"/>
      <sheetName val="36단가"/>
      <sheetName val="36수량"/>
      <sheetName val="규격"/>
      <sheetName val="공리공제"/>
      <sheetName val="역간(덕_동)"/>
      <sheetName val="역간(의-덕)"/>
      <sheetName val="BEND LOSS"/>
      <sheetName val="건축공사 집계표"/>
      <sheetName val="설비2차"/>
      <sheetName val="기준FACTOR"/>
      <sheetName val="설비"/>
      <sheetName val="N賃率-職"/>
      <sheetName val="회선별대책안_x0000__x0000__x0000__x0001_"/>
      <sheetName val="전선_및_전선관-罘º헾"/>
      <sheetName val="[내역서(1).xls]5.학교신설예산 Ⴘ_x0000_퀀诋쌆蠅/_x0000_᠀"/>
      <sheetName val="전선_및_전선관-壆⿶"/>
      <sheetName val="경비계획(전체)"/>
      <sheetName val="97(US,EP,PCT,KR)"/>
      <sheetName val="수정하지마세요"/>
      <sheetName val="환경기계공정표_(3)E"/>
      <sheetName val="기타자료"/>
      <sheetName val="말고개터널조명전압강하"/>
      <sheetName val="일위(시설)"/>
      <sheetName val="1호인버트수량"/>
      <sheetName val="BOX(1.5X1.5)"/>
      <sheetName val="점수계산1-2"/>
      <sheetName val="구조물공"/>
      <sheetName val="철근단면적"/>
      <sheetName val="직원인원"/>
      <sheetName val="단면 (2)"/>
      <sheetName val="집 계 표"/>
      <sheetName val="선박별 배부"/>
      <sheetName val="KUNGDEVI"/>
      <sheetName val="기본정보"/>
      <sheetName val="내역(설계)"/>
      <sheetName val="외주수리비"/>
      <sheetName val="계류장사용료"/>
      <sheetName val="정비재료비"/>
      <sheetName val="지상조업료"/>
      <sheetName val="AT"/>
      <sheetName val="B777"/>
      <sheetName val="신공항"/>
      <sheetName val="JJ"/>
      <sheetName val="잡유비"/>
      <sheetName val="MA"/>
      <sheetName val="MC"/>
      <sheetName val="ME"/>
      <sheetName val="MF"/>
      <sheetName val="MI"/>
      <sheetName val="MT"/>
      <sheetName val="QA"/>
      <sheetName val="내역서중"/>
      <sheetName val="1차설계변경내역"/>
      <sheetName val="2000년 공정표"/>
      <sheetName val="정렬"/>
      <sheetName val="전기일위대가"/>
      <sheetName val="하도정산계약분"/>
      <sheetName val="환경기계공정표_(3)_x0012_"/>
      <sheetName val="총괄(데倀辍즳"/>
      <sheetName val="총괄(데뀀连즳"/>
      <sheetName val="총괄(데뀀ﾒ犺"/>
      <sheetName val="총괄(데䀀﷥䰗"/>
      <sheetName val="기본단가"/>
      <sheetName val="1.암사대교 산출"/>
      <sheetName val="마산방향"/>
      <sheetName val="[내역서(ͭ_x0000__x0000_Ԁ"/>
      <sheetName val="수뢹?"/>
      <sheetName val="_내역서(ͭ_x005f_x0000_ͭ_x005f_x005f_x000"/>
      <sheetName val="_내역서(ͭ_ͭ__x005f_x001c___x005f_x005f_x"/>
      <sheetName val="PEDESB"/>
      <sheetName val="6PILE脂鎙堀1_x0013__x0000__x0000_"/>
      <sheetName val="환경기계공정표__x0005__x0000__x0000_"/>
      <sheetName val="포장집계"/>
      <sheetName val="포장연장"/>
      <sheetName val="정공공사"/>
      <sheetName val="거래罈.羌"/>
      <sheetName val="[내역서(׃"/>
      <sheetName val="부대집계"/>
      <sheetName val="인부노임단가"/>
      <sheetName val="Project Name"/>
      <sheetName val="Deliver Date"/>
      <sheetName val="Staff"/>
      <sheetName val="anti-termite"/>
      <sheetName val="Project_Name"/>
      <sheetName val="Deliver_Date"/>
      <sheetName val="POL6차-PIPING"/>
      <sheetName val="2000제조1"/>
      <sheetName val="XL4Po夂囿 "/>
      <sheetName val="전선관"/>
      <sheetName val="공종집계"/>
      <sheetName val="unit 4"/>
      <sheetName val="Sheet㙸˯㦀ȼ?"/>
      <sheetName val="[내역서(1).xls]5.학교신설예산 Ⴘ"/>
      <sheetName val="내역(원안-대안)"/>
      <sheetName val="일위대가_호표"/>
      <sheetName val="일위대가_산근"/>
      <sheetName val="중기사용료목록"/>
      <sheetName val="중기기초자료"/>
      <sheetName val="자재조서"/>
      <sheetName val="전역변수"/>
      <sheetName val="중기전역변수"/>
      <sheetName val="기본1"/>
      <sheetName val="수정일위대가"/>
      <sheetName val="퇴직금(울산천상)"/>
      <sheetName val="국공유지"/>
      <sheetName val="ateCodes?TimeCodes?Overrid_x0000__x0000__x0005__x0000_钀"/>
      <sheetName val="기준"/>
      <sheetName val="변동인원"/>
      <sheetName val="집연95"/>
      <sheetName val="직원관련자료"/>
      <sheetName val="교각_x0000_"/>
      <sheetName val="2016상반기노임단가"/>
      <sheetName val="맨홀기준"/>
      <sheetName val="회선별대책안"/>
      <sheetName val="전선_및_전선관-"/>
      <sheetName val="간¾_x0000_Ԁ"/>
      <sheetName val="사업총쌈"/>
      <sheetName val="회선별대책안À_x0000_Ԁ_x0000_"/>
      <sheetName val="[내역서(1)_xls]5_학교신설예산_쎸⬅/瀀þ밀"/>
      <sheetName val="유림총괄"/>
      <sheetName val="[내역서(ͭ_x005f_x005f_x005f_x0000_ͭ_x005f_x005f_x000"/>
      <sheetName val="[내역서(ͭ?ͭ?_x005f_x005f_x005f_x001c_?_x005f_x005f_x"/>
      <sheetName val="_내역서(ͭ_x005f_x005f_x005f_x005f_x005f_x005f_x005f_x0000_"/>
      <sheetName val="ateCodes_x005f_x005f_x005f_x005f_x005f_x005f_x000"/>
      <sheetName val="_내역서(ͭ_ͭ__x005f_x005f_x005f_x005f_x005f_x005f_x00"/>
      <sheetName val="손익그래프및카메라"/>
      <sheetName val="hGH정제"/>
      <sheetName val="수입"/>
      <sheetName val="24_보증금_전신전화가입권_"/>
      <sheetName val="[내역서(ͭͭ가_x0000_"/>
      <sheetName val="환경기계공정표__x0005_"/>
      <sheetName val="말뚝물량"/>
      <sheetName val="내역전기"/>
      <sheetName val="데이터"/>
      <sheetName val="의뢰서"/>
      <sheetName val="G_R30绘ÿ헾"/>
      <sheetName val="환경기계공정표_(3)"/>
      <sheetName val="편성절차"/>
      <sheetName val="환경기계공정표_(3)椀"/>
      <sheetName val="A_견_x0000__x0000_"/>
      <sheetName val="계장 품셈표"/>
      <sheetName val="입력DATA"/>
      <sheetName val="바닥판"/>
      <sheetName val="가시설수량"/>
      <sheetName val="ITEM"/>
      <sheetName val="ateCఀ_x0002_저殑"/>
      <sheetName val="_갑___x0000__x0000_"/>
      <sheetName val="간지1"/>
      <sheetName val="1.사유서"/>
      <sheetName val="간지2"/>
      <sheetName val="간지3"/>
      <sheetName val="부재별집계표"/>
      <sheetName val="도면"/>
      <sheetName val="2000,9월 일위"/>
      <sheetName val="공통단가"/>
      <sheetName val="코드표"/>
      <sheetName val="단가일람"/>
      <sheetName val="조경일람"/>
      <sheetName val="운반비"/>
      <sheetName val="철골9F"/>
      <sheetName val="[내역서(1).xls]5_학교신설예산_쎸⬅/瀀þ밀"/>
      <sheetName val="기계경¬"/>
      <sheetName val="구체"/>
      <sheetName val="좌측날개벽"/>
      <sheetName val="우측날개벽"/>
      <sheetName val="IBASE"/>
      <sheetName val="KLDT DIEN"/>
      <sheetName val="Dinh muc CP KTCB khac"/>
      <sheetName val="TinhGiaMTC"/>
      <sheetName val="TH MTC"/>
      <sheetName val="TH N.Cong"/>
      <sheetName val="TinhGiaNC"/>
      <sheetName val="DMCP"/>
      <sheetName val="현장"/>
      <sheetName val="전체"/>
      <sheetName val="조명율표"/>
      <sheetName val="종합표"/>
      <sheetName val="차수공개요"/>
      <sheetName val="상시"/>
      <sheetName val="주beam"/>
      <sheetName val="부안일위"/>
      <sheetName val="단가조사표"/>
      <sheetName val="11.산출(전열)"/>
      <sheetName val="6.산출(동력)"/>
      <sheetName val="7.산출(TRAY)"/>
      <sheetName val="추가예산"/>
      <sheetName val="차입"/>
      <sheetName val="월별예산"/>
      <sheetName val="PC%계산"/>
      <sheetName val="유가증권LS"/>
      <sheetName val="통장출금액"/>
      <sheetName val="업무연락"/>
      <sheetName val="월별매출"/>
      <sheetName val="부대tu"/>
      <sheetName val="VXXXXXXX"/>
      <sheetName val="#2_일위대가목록"/>
      <sheetName val="마산월령동골조물량변경"/>
      <sheetName val="공종별현황_공무팀자료"/>
      <sheetName val="6. 안전관리비"/>
      <sheetName val="내역서1"/>
      <sheetName val="P4-C"/>
      <sheetName val="1062-X방향 "/>
      <sheetName val="특외대"/>
      <sheetName val="수입실적"/>
      <sheetName val="A-100전제"/>
      <sheetName val="품의"/>
      <sheetName val="comps LFY+"/>
      <sheetName val="HDI implied"/>
      <sheetName val="호봉피치"/>
      <sheetName val="첨부1"/>
      <sheetName val="감독1130"/>
      <sheetName val="CAUDIT"/>
      <sheetName val="임의 매출-수정전"/>
      <sheetName val="감가상각"/>
      <sheetName val="채권 현황"/>
      <sheetName val="FRQ"/>
      <sheetName val="지급자재"/>
      <sheetName val="직접공사비"/>
      <sheetName val="자산LIST"/>
      <sheetName val="현금흐름"/>
      <sheetName val="간접1"/>
      <sheetName val="CC Down load 0716"/>
      <sheetName val="CF6"/>
      <sheetName val="9703"/>
      <sheetName val="미지급비용"/>
      <sheetName val="요일별시간대별 근무인원 그래프"/>
      <sheetName val="정식주주명부(061108)"/>
      <sheetName val="6월수불"/>
      <sheetName val="코드(대중분류)"/>
      <sheetName val="1.매출액"/>
      <sheetName val="2.원가"/>
      <sheetName val="10.인원"/>
      <sheetName val="2.호선별예상실적"/>
      <sheetName val="생산매출 (4)"/>
      <sheetName val="사업계획"/>
      <sheetName val="1월 예산"/>
      <sheetName val="DATA98"/>
      <sheetName val="건설가"/>
      <sheetName val="RE9604"/>
      <sheetName val="대차대조표 (2)"/>
      <sheetName val="손익계산서"/>
      <sheetName val="지점장"/>
      <sheetName val="admin"/>
      <sheetName val="AN-01"/>
      <sheetName val="환율 및 참고"/>
      <sheetName val=" 총괄표"/>
      <sheetName val="총괄-1"/>
      <sheetName val="MAIN_TABLE"/>
      <sheetName val="95년12월말"/>
      <sheetName val="그림모음"/>
      <sheetName val="국도접속 차도부수량"/>
      <sheetName val="간접(90)"/>
      <sheetName val="용지조사보고서"/>
      <sheetName val="3800-400 기계감가"/>
      <sheetName val="MIBK원단위"/>
      <sheetName val="품셈TABLE"/>
      <sheetName val="콘크리트타설집계표"/>
      <sheetName val="중기"/>
      <sheetName val="DANGA"/>
      <sheetName val="청학계"/>
      <sheetName val="사다리"/>
      <sheetName val="영창26"/>
      <sheetName val="중기일위대가"/>
      <sheetName val="공사비예산서(토목분)"/>
      <sheetName val="외화채권"/>
      <sheetName val="Assumptions"/>
      <sheetName val="조명투자및환수계획"/>
      <sheetName val="제조중간결과"/>
      <sheetName val="101동"/>
      <sheetName val="변경총괄지(1)"/>
      <sheetName val="SANTOGO"/>
      <sheetName val="지수적용공사비내역서"/>
      <sheetName val="부대공Ⅱ"/>
      <sheetName val="TB-내역서"/>
      <sheetName val="총원"/>
      <sheetName val="HSNV"/>
      <sheetName val="방배동내역("/>
      <sheetName val="환경기계공정표_(3)¾"/>
      <sheetName val="Sheet1_Çæ_x0000_"/>
      <sheetName val="Estimate"/>
      <sheetName val="AnalisaSIPIL RIIL"/>
      <sheetName val="D 5243-ARAMCO"/>
      <sheetName val="D-4801 OXY"/>
      <sheetName val="배수내역 (2)"/>
      <sheetName val="表三甲"/>
      <sheetName val="Har Sat"/>
      <sheetName val="Вспом_лист"/>
      <sheetName val="Summ"/>
      <sheetName val="breakdown"/>
      <sheetName val="Analisa Harga Satuan"/>
      <sheetName val="Ⅴ-2.공종별내역"/>
      <sheetName val="Eq. Mobilization"/>
      <sheetName val="6PILEሀ_x0002_䀀⨊脃ﲙ"/>
      <sheetName val="현장식당(1)"/>
      <sheetName val="준공정산"/>
      <sheetName val="_갑  지 "/>
      <sheetName val="단"/>
      <sheetName val="계약내역서"/>
      <sheetName val="견적요율_(업체명)"/>
      <sheetName val="(1) 국내 사이트 상세 주소 "/>
      <sheetName val="0. 수출,수입 건수"/>
      <sheetName val="1. 수출 해상 (LCL) "/>
      <sheetName val="2. 수출 항공 "/>
      <sheetName val="(2-3) 수출 특송"/>
      <sheetName val="3. 수출 내륙 운송료"/>
      <sheetName val="4. 수입 해상 (FCL)"/>
      <sheetName val="5. 수입 해상 (LCL) "/>
      <sheetName val="6. 수입 항공 "/>
      <sheetName val="(3-4) 수입 특송 "/>
      <sheetName val="7. 수입 내륙 운송료"/>
      <sheetName val="8. 창고료"/>
      <sheetName val="9. 내륙 운송"/>
      <sheetName val="10. 추가 제안 및 기타"/>
      <sheetName val="운송내역 "/>
      <sheetName val="3.PT개발계획"/>
      <sheetName val="24.보증금(전신전화가입권)"/>
      <sheetName val="환경기계공정표_(3)刀"/>
      <sheetName val="점검결과(08년_x0000__x0000_Ԁ_x0000_䀀㸎_x0008__x0000__x0000_"/>
      <sheetName val="전선_및_전선관-㞘}઀"/>
      <sheetName val="노단"/>
      <sheetName val="단산"/>
      <sheetName val="명세"/>
      <sheetName val="일대"/>
      <sheetName val="전체제잡비"/>
      <sheetName val="단가_(2)Ì"/>
      <sheetName val="보증_x0000_縀"/>
      <sheetName val="보증_x0000_ༀ"/>
      <sheetName val="2공구하도급내역서"/>
      <sheetName val="COA-17"/>
      <sheetName val="POWER"/>
      <sheetName val="단가_및邰㡗_xdc00_㡗"/>
      <sheetName val="[내역서(1).xls][내역서(1).xls]5_____2"/>
      <sheetName val="[내역서(1).xls]단가_(2\_x0000_"/>
      <sheetName val="[내역서(1).xls]단가_(2\栀"/>
      <sheetName val="[내역서(1).xls][내역서(1).xls]5_____3"/>
      <sheetName val="[내역서(1).xls]5_학교신설예산_Ⴘ퀀诋쌆蠅/᠀"/>
      <sheetName val="[내역서(1).xls][내역서(1).xls]5_____4"/>
      <sheetName val="수량계산서_집계표(가설_신설_및_철거-을지로3가_3ఀ_x0002_က"/>
      <sheetName val="중기작업"/>
      <sheetName val="도급기성"/>
      <sheetName val="신축"/>
      <sheetName val="ate_x000b__x0000_蠀᏿㤂"/>
      <sheetName val="제잡비계산"/>
      <sheetName val="A.일용노무비지급명세서"/>
      <sheetName val="설명서劝"/>
      <sheetName val="HVAC"/>
      <sheetName val="5.학교신설예산 집행(01~偤°"/>
      <sheetName val="손익경비"/>
      <sheetName val="공사비예비관리공감측설산출내역"/>
      <sheetName val="Bill2-TTTM&amp;CH"/>
      <sheetName val="Bill 2-VMart&amp;VPro"/>
      <sheetName val=" 기성청구서 양식.xlsx"/>
      <sheetName val="Bang TH"/>
      <sheetName val="Shelves"/>
      <sheetName val="Sheet1_Çꀀ_x0000_"/>
      <sheetName val="회선별대책안À"/>
      <sheetName val="보증"/>
      <sheetName val="asd"/>
      <sheetName val="B"/>
      <sheetName val="I一般比"/>
      <sheetName val="토공 total"/>
      <sheetName val="조경"/>
      <sheetName val="당진1,2호기전선관설치및접지4차공사내역서-을지"/>
      <sheetName val="식생블럭단위수량"/>
      <sheetName val="인공산출"/>
      <sheetName val="ENE-CAL 1"/>
      <sheetName val="본사업"/>
      <sheetName val="예산M11A"/>
      <sheetName val="철콘산출"/>
      <sheetName val="DB"/>
      <sheetName val="토공내역"/>
      <sheetName val="설직재-1"/>
      <sheetName val="96정변2"/>
      <sheetName val="배수공 시멘트 및 골재량 산출"/>
      <sheetName val="부서코드표"/>
      <sheetName val="소방사항"/>
      <sheetName val="공사진행"/>
      <sheetName val="96노임기준"/>
      <sheetName val="대공종"/>
      <sheetName val="Config"/>
      <sheetName val="Du toan"/>
      <sheetName val="Keothep"/>
      <sheetName val="Re-bar"/>
      <sheetName val="실행-자재"/>
      <sheetName val="w't_table"/>
      <sheetName val="ประมาณการประตูหน้าต่าง_"/>
      <sheetName val="schedule_"/>
      <sheetName val="SITE_OFFICE"/>
      <sheetName val="단가__x0000__x0000_Ԁ_x0000_"/>
      <sheetName val="Concord"/>
      <sheetName val="06 일위대가목록"/>
      <sheetName val="수량산출표"/>
      <sheetName val="세월교산출기초"/>
      <sheetName val="댐구조도"/>
      <sheetName val="입찰내역서"/>
      <sheetName val="基础资料"/>
      <sheetName val="재고list"/>
      <sheetName val="JP_GP_UP통합"/>
      <sheetName val="터파기및재료"/>
      <sheetName val="집수정(600-700)"/>
      <sheetName val="순위"/>
      <sheetName val="총괄(데이소ꃁ"/>
      <sheetName val="총괄(데이소ࣁ"/>
      <sheetName val="ateCodes?TimeCodes?Overrid"/>
      <sheetName val="간¾"/>
      <sheetName val="공간"/>
      <sheetName val="공종"/>
      <sheetName val="부위자재"/>
      <sheetName val="하자유형"/>
      <sheetName val="세대"/>
      <sheetName val="적용노임(09상)"/>
      <sheetName val="보_x0000__x0000__x0005_"/>
      <sheetName val="배수관공"/>
      <sheetName val="AS포장복_x0000__x0000_"/>
      <sheetName val="설계조縨"/>
      <sheetName val="설계조"/>
      <sheetName val="BQ"/>
      <sheetName val="Total for Check"/>
      <sheetName val="DAFTAR_8"/>
      <sheetName val="DAFTAR 7"/>
      <sheetName val="SIZING"/>
      <sheetName val="공정진도현황(2069)"/>
      <sheetName val="공정진도현황(2단계2차)"/>
      <sheetName val="건    재"/>
      <sheetName val="현황산출서"/>
      <sheetName val="강관파일내역"/>
      <sheetName val="호프"/>
      <sheetName val="scale &amp; Income"/>
      <sheetName val="기본사항"/>
      <sheetName val="견적집계표(철콘)"/>
      <sheetName val="[내역서(ͭ_x0000_ͭ_x0000__x001c__x02"/>
      <sheetName val="ateCodes_x0000_TimeCodes_x0000_2"/>
      <sheetName val="[내역서(ͭ_x0000_ͭ_x0000__x001c__x03"/>
      <sheetName val="ateCodes_x0000_TimeCodes_x0000_3"/>
      <sheetName val="[내역서(ͭ_x0000_ͭ_x0000__x001c__x04"/>
      <sheetName val="ateCodes_x0000_TimeCodes_x0000_4"/>
      <sheetName val="[내역서(ͭ_x0000_ͭ_x0000__x001c__x05"/>
      <sheetName val="ateCodes_x0000_TimeCodes_x0000_5"/>
      <sheetName val="[내역서(ͭ_x0000_ͭ_x0000__x001c__x06"/>
      <sheetName val="ateCodes_x0000_TimeCodes_x0000_6"/>
      <sheetName val="[내역서(ͭ_x0000_ͭ_x0000__x001c__x07"/>
      <sheetName val="ateCodes_x0000_TimeCodes_x0000_7"/>
      <sheetName val="[내역서(ͭ_x0000_ͭ_x0000__x001c__x08"/>
      <sheetName val="ateCodes_x0000_TimeCodes_x0000_8"/>
      <sheetName val="[내역서(ͭ_x0000_ͭ_x0000__x001c__x09"/>
      <sheetName val="ateCodes_x0000_TimeCodes_x0000_9"/>
      <sheetName val="[내역서(ͭ_x0000_ͭ_x0000__x001c__x010"/>
      <sheetName val="ateCodes_x0000_TimeCodes_x0000_10"/>
      <sheetName val="[내역서(ͭ_x0000_ͭ_x0000__x001c__x011"/>
      <sheetName val="ateCodes_x0000_TimeCodes_x0000_11"/>
      <sheetName val="[내역서(ͭ_x0000_ͭ_x0000__x001c__x012"/>
      <sheetName val="ateCodes_x0000_TimeCodes_x0000_12"/>
      <sheetName val="[내역서(ͭ_x0000_ͭ_x0000__x001c__x013"/>
      <sheetName val="ateCodes_x0000_TimeCodes_x0000_13"/>
      <sheetName val="[내역서(ͭ_x0000_ͭ_x0000__x001c__x014"/>
      <sheetName val="ateCodes_x0000_TimeCodes_x0000_14"/>
      <sheetName val="인원"/>
      <sheetName val="경유"/>
      <sheetName val="휘발유"/>
      <sheetName val="조서입력"/>
      <sheetName val="재직자"/>
      <sheetName val="분문집계2"/>
      <sheetName val="배부금액"/>
      <sheetName val="입고계획"/>
      <sheetName val="계약"/>
      <sheetName val="MEXICO-C"/>
      <sheetName val="노원열병합  건축공사기성내역서"/>
      <sheetName val="ateCodes_x0000_TimeCodes_"/>
      <sheetName val="_내역서(ͭ_x0000_ͭ_x000"/>
      <sheetName val="_내역서(ͭ_ͭ__x001c___x"/>
      <sheetName val="원본1"/>
      <sheetName val="잡철물"/>
      <sheetName val="DW산출"/>
      <sheetName val="총괄(데䀀?䰗"/>
      <sheetName val="입찰내역 발주처 양식"/>
      <sheetName val="주공_¹"/>
      <sheetName val="Cst Pkg-Eden"/>
      <sheetName val="Tiepdia"/>
      <sheetName val="ma-pt"/>
      <sheetName val="COAT&amp;WRAP-QIOT-#3"/>
      <sheetName val="Parem"/>
      <sheetName val="인원계획"/>
      <sheetName val="정부노임"/>
      <sheetName val="방화산출"/>
      <sheetName val="ateCodes?TimeCodes?Overri_x0000__x0000__x0005__x0000_飀Ⱔ"/>
      <sheetName val="총괄(Í_x0000_Ԁ_x0000_"/>
      <sheetName val="16-1"/>
      <sheetName val="70%"/>
      <sheetName val="제작비"/>
      <sheetName val="용융아연도금"/>
      <sheetName val="제작물량 7월"/>
      <sheetName val="대비표"/>
      <sheetName val="96수출"/>
      <sheetName val="설명서ó"/>
      <sheetName val="SOLICITUD"/>
      <sheetName val="II. CF"/>
      <sheetName val="ateCodes?TimeCodes?OverrideSho_x0000_"/>
      <sheetName val="ateCodes?TimeCodes?OverrideSho适"/>
      <sheetName val="ateCodes?TimeCodes?OverrideSho렀"/>
      <sheetName val="ateCodes?TimeCodes?OverrideSho"/>
      <sheetName val="ateCodes?TimeCodes?OverrideSho退"/>
      <sheetName val="ateCodes?TimeCodes?OverrideSho᠀"/>
      <sheetName val="Final Staff Chart"/>
      <sheetName val="7.Á¶Á÷Ç¥"/>
      <sheetName val="신축넃䛀跡"/>
      <sheetName val="폐기물"/>
      <sheetName val="_내역서(ͭ_x005f"/>
      <sheetName val="ateCodes_x005f"/>
      <sheetName val="ee-prop"/>
      <sheetName val="CABLE SIZE-1"/>
      <sheetName val="분전반계산서(석관)"/>
      <sheetName val="NKChungTu"/>
      <sheetName val="tong hop v.tu"/>
      <sheetName val="토공계산서(부체도로)"/>
      <sheetName val="정산산출서(배수판)"/>
      <sheetName val="ateCodes?TimeCodes?OverrideSho怀"/>
      <sheetName val="ateCodes?TimeCodes?OverrideSho逃"/>
      <sheetName val="변화치수"/>
      <sheetName val="Executive Summary"/>
      <sheetName val="5201.2004"/>
      <sheetName val="GRAND REKAP"/>
      <sheetName val="평3"/>
      <sheetName val="맨홀수량집계"/>
      <sheetName val="Analisa"/>
      <sheetName val="REKAP"/>
      <sheetName val="아파트_Ö_x0000_"/>
      <sheetName val="아파트_⃖휬"/>
      <sheetName val="아파트_烖"/>
      <sheetName val="아파트_壖"/>
      <sheetName val="bi-mnthly rep Villa"/>
      <sheetName val="original"/>
      <sheetName val="1999-2000 MONTHLY CASHFLOW"/>
      <sheetName val="5.학교신설예산 쎸⬅_"/>
      <sheetName val="_내역서(ͭ_ͭ__x001c__x0"/>
      <sheetName val="ateCodes_TimeCodes_"/>
      <sheetName val="_내역서(1).xls_5.학교신설예산 쎸⬅_"/>
      <sheetName val="5_학교신설예산_쎸⬅_瀀þ밀"/>
      <sheetName val="장비종합부표"/>
      <sheetName val="집계표_식재"/>
      <sheetName val="부표"/>
      <sheetName val="5_학교신설예산_쎸⬅/"/>
      <sheetName val="5_학교신설예산_Ⴘ"/>
      <sheetName val="Khoi_luong"/>
      <sheetName val="_내역서(ͭ?ͭ?_x0"/>
      <sheetName val="Gia_vat_tu"/>
      <sheetName val="ESTI_"/>
      <sheetName val="Don_gia_chi_tiet"/>
      <sheetName val="Breakdown_(B)"/>
      <sheetName val="Scheme_B_Estimate_"/>
      <sheetName val="tong_du_toan"/>
      <sheetName val="97_사업추정(WEKI)"/>
      <sheetName val="공사금액_내역_(1)"/>
      <sheetName val="공사비_내역_(가)"/>
      <sheetName val="bi-mnthly_rep_Villa"/>
      <sheetName val="CCTV_수량(배관-송수가압장)"/>
      <sheetName val="A_"/>
      <sheetName val="[내역서(1)_xls]5_학교신설예산_쎸⬅/"/>
      <sheetName val="1999-2000_MONTHLY_CASHFLOW"/>
      <sheetName val="5_학교신설예산_쎸⬅_"/>
      <sheetName val="_내역서(ͭ_ͭ__x0"/>
      <sheetName val="_내역서(1)_xls_5_학교신설예산_쎸⬅_"/>
      <sheetName val="노임명세"/>
      <sheetName val="적용기준"/>
      <sheetName val="내역- ꍈ┊"/>
      <sheetName val="내역- _xdc48_ʉꍈ&gt;"/>
      <sheetName val="_______x005f_x0000___x005f_x0000__x005f_x001c___2"/>
      <sheetName val="ateCodes_x005f_x0000_TimeCodes_x000_2"/>
      <sheetName val="_______x005f_x005f_x005f_x0000___x005f_x005f_x0_2"/>
      <sheetName val="ateCodes_x005f_x005f_x005f_x0000_TimeCode_2"/>
      <sheetName val="__________x005f_x005f_x005f_x001c___x005f_x005f_2"/>
      <sheetName val="수_x005f_x0000_"/>
      <sheetName val="_______x005f_x005f_x005f_x0000___x005f_x005f_x0_3"/>
      <sheetName val="__________x005f_x005f_x005f_x001c___x005f_x005f_3"/>
      <sheetName val="수Å_x005f_x0000_"/>
      <sheetName val="수뢹_x005f_xdd4d_"/>
      <sheetName val="A__x005f_x0010__x005f_x0000_"/>
      <sheetName val="5____________x005f_x0000____x005f_x0000___2"/>
      <sheetName val="5.학교신설예산 Ⴘ_x005f_x0000_퀀诋쌆蠅/_x005f_x0000_᠀"/>
      <sheetName val="신축(_x005f_x0000__x005f_x0000__x005f_x0005_"/>
      <sheetName val="단가_및_재료_x005f_xdab0_"/>
      <sheetName val="_______x005f_x005f_x005f_x005f_x005f_x005f_x000_2"/>
      <sheetName val="ateCodes_x005f_x005f_x005f_x005f_x005f_x005f_x0_2"/>
      <sheetName val="__________x005f_x005f_x005f_x005f_x005f_x005f_x_2"/>
      <sheetName val="[내역서(1).xls]5____________x000_2"/>
      <sheetName val="11-2_아파_x005f_x0000__x005f_x0000_Ԁ_x005f_x0000_"/>
      <sheetName val="_내역서(ͭ_x005f_x005f_x005f_x0000_ͭ_x000"/>
      <sheetName val="_내역서(ͭ_ͭ__x005f_x005f_x005f_x001c___x"/>
      <sheetName val="사_x005f_x0000__x005f_x0000_Ԁ"/>
      <sheetName val="설계_x005f_x0000_"/>
      <sheetName val="전선_및_전선관-_x005f_x0000__x005f_x0000__x005f_x0005_"/>
      <sheetName val="신축(단위_x005f_x0000_"/>
      <sheetName val="Sheet㙸˯㦀ȼ_x005f_xda1b_!"/>
      <sheetName val="_내역서(ͭ?ͭ?_x005f_x001c__x0"/>
      <sheetName val="단가_(2\_x005f_x0000_"/>
      <sheetName val="A__x005f_x0010_"/>
      <sheetName val="사_x005f_x0000__x005f_x0000__x005f_x0000_"/>
      <sheetName val="방배동내역(_x005f_x0000__x005f_x0000_"/>
      <sheetName val="[내역서(1).xls]5__________x005f_x0000__2"/>
      <sheetName val="환경기계공정표_(3_x005f_x0000__x005f_x0000_"/>
      <sheetName val="환경기계공정표__x005f_x0005__x005f_x0000__x005f_x0000_"/>
      <sheetName val="_______x005f_x0000__x005f_x0000__x005f_x0000__x_2"/>
      <sheetName val="환경기계공정표_(3)_x005f_x0012_"/>
      <sheetName val="A_견_x005f_x0000__x005f_x0000_"/>
      <sheetName val="환경기계공정표__x005f_x0005_"/>
      <sheetName val="교각_x005f_x0000_"/>
      <sheetName val="ateCఀ_x005f_x0002_저殑"/>
      <sheetName val="[내역서(ͭ_x005f_x0000__x005f_x0000_Ԁ"/>
      <sheetName val="_______x005f_x005f_x005f_x0000___x005f_x005f_x0_4"/>
      <sheetName val="__________x005f_x005f_x005f_x001c___x005f_x005f_4"/>
      <sheetName val="ateCodes_TimeCodes_Overrid_x0_2"/>
      <sheetName val="_갑___x005f_x0000__x005f_x0000_"/>
      <sheetName val="6PILE脂鎙堀1_x005f_x0013__x005f_x0000__x005f_x0000_"/>
      <sheetName val="간¾_x005f_x0000_Ԁ"/>
      <sheetName val="_______x005f_x005f_x005f_x005f_x005f_x005f_x000_3"/>
      <sheetName val="__________x005f_x005f_x005f_x005f_x005f_x005f_x_3"/>
      <sheetName val="_______x005f_x005f_x005f_x005f_x005f_x005f_x005_2"/>
      <sheetName val="ateCodes_x005f_x005f_x005f_x005f_x005f_x005f_x0_3"/>
      <sheetName val="__________x005f_x005f_x005f_x005f_x005f_x005f_x_4"/>
      <sheetName val="_갑__"/>
      <sheetName val="[내역서(1).xls][내역서(1).xls]5____10"/>
      <sheetName val="[내역서(1).xls][내역서(1).xls]5____11"/>
      <sheetName val="[내역서(1).xls][내역서(1).xls]5____12"/>
      <sheetName val="[내역서(1).xls][내역서(1).xls]5____13"/>
      <sheetName val="[내역서(1).xls][내역서(1).xls]단가_(2\_x0000_"/>
      <sheetName val="[내역서(1).xls][내역서(1).xls]단가_(2\栀"/>
      <sheetName val="[내역서(1).xls][내역서(1).xls]5____14"/>
      <sheetName val="[내역서(1).xls][내역서(1).xls]5_____5"/>
      <sheetName val="[내역서(1).xls][내역서(1).xls]5_____6"/>
      <sheetName val="[내역서(1).xls][내역서(1).xls]5_____7"/>
      <sheetName val="[내역서(1).xls][내역서(1).xls]5_____8"/>
      <sheetName val="[내역서(1).xls][내역서(1).xls]______2"/>
      <sheetName val="[내역서(1).xls][내역서(1).xls]______3"/>
      <sheetName val="[내역서(1).xls][내역서(1).xls]5_____9"/>
      <sheetName val="[내역서(1).xls][내역서(1)_xls]5_____2"/>
      <sheetName val="집계표(건축)"/>
      <sheetName val="수고조사야_x0002_"/>
      <sheetName val="Price Database"/>
      <sheetName val="THU_T6"/>
      <sheetName val="Thu_chi_T04"/>
      <sheetName val="Summary_-_Budget"/>
      <sheetName val="KHỐI_LƯỢNG_THANH_TOÁN"/>
      <sheetName val="PL_Vua"/>
      <sheetName val="Phu_cap"/>
      <sheetName val="DB_ET200(R__A)"/>
      <sheetName val="Bill_2-VMart&amp;VPro"/>
      <sheetName val="Cst_Pkg-Eden"/>
      <sheetName val="c_&amp;_g_rhs"/>
      <sheetName val="2000년_공정표"/>
      <sheetName val="11_산출(전열)"/>
      <sheetName val="6_산출(동력)"/>
      <sheetName val="7_산출(TRAY)"/>
      <sheetName val="TOSHIBA-Structure"/>
      <sheetName val="Detail"/>
      <sheetName val="cov-estimate"/>
      <sheetName val="부대공"/>
      <sheetName val="배수공"/>
      <sheetName val="토공"/>
      <sheetName val="포장공"/>
      <sheetName val="일반공사"/>
      <sheetName val="지하1층"/>
      <sheetName val="시화점실행"/>
      <sheetName val="각종양식"/>
      <sheetName val="자금운용표"/>
      <sheetName val="총(철거)"/>
      <sheetName val="검수고1-1층"/>
      <sheetName val="총물량표"/>
      <sheetName val="하수처리장"/>
      <sheetName val="BREAKDOWN(철거설치)"/>
      <sheetName val="3본사"/>
      <sheetName val="총공사내역서"/>
      <sheetName val="견적대비(1차) (2)"/>
      <sheetName val="총괄내역"/>
      <sheetName val="정산내역서"/>
      <sheetName val="대분류 ITEM별 분석(3월)"/>
      <sheetName val="기본일위"/>
      <sheetName val="카렌스센터계량기설치공사"/>
      <sheetName val="boq"/>
      <sheetName val="산출내역서"/>
      <sheetName val="기초데이타"/>
      <sheetName val="2.损益表"/>
      <sheetName val="4.PL"/>
      <sheetName val="6.BS"/>
      <sheetName val="9.차입,대여금"/>
      <sheetName val="1월--7월"/>
      <sheetName val="2-2.매출분석"/>
      <sheetName val="첨부_예산"/>
      <sheetName val="선박별_배부"/>
      <sheetName val="1_변경범위"/>
      <sheetName val="comps_LFY+"/>
      <sheetName val="HDI_implied"/>
      <sheetName val="임의_매출-수정전"/>
      <sheetName val="채권_현황"/>
      <sheetName val="CC_Down_load_0716"/>
      <sheetName val="요일별시간대별_근무인원_그래프"/>
      <sheetName val="BOX(1_5X1_5)"/>
      <sheetName val="1_매출액"/>
      <sheetName val="2_원가"/>
      <sheetName val="10_인원"/>
      <sheetName val="1월_예산"/>
      <sheetName val="2_호선별예상실적"/>
      <sheetName val="생산매출_(4)"/>
      <sheetName val="대차대조표_(2)"/>
      <sheetName val="환율_및_참고"/>
      <sheetName val="6.PL"/>
      <sheetName val="4.成本明细表"/>
      <sheetName val="7.6大成本明细表"/>
      <sheetName val="본부평가(연말)"/>
      <sheetName val="4.추정손익"/>
      <sheetName val="2.매출원가"/>
      <sheetName val="3.일반관리,영업외"/>
      <sheetName val="AT비용"/>
      <sheetName val="JJ비용"/>
      <sheetName val="부대수입"/>
      <sheetName val="MA비용"/>
      <sheetName val="ME비용"/>
      <sheetName val="MF비용"/>
      <sheetName val="MI비용"/>
      <sheetName val="MT비용"/>
      <sheetName val="5.管理费明细表"/>
      <sheetName val="6.营业外收支明细表"/>
      <sheetName val="3.收入明细表"/>
      <sheetName val="공통"/>
      <sheetName val="cash_flow"/>
      <sheetName val="FOOTING"/>
      <sheetName val="봉방동근생"/>
      <sheetName val="교수설계"/>
      <sheetName val="특기시방"/>
      <sheetName val="선박별_배부1"/>
      <sheetName val="1_변경범위1"/>
      <sheetName val="comps_LFY+1"/>
      <sheetName val="HDI_implied1"/>
      <sheetName val="임의_매출-수정전1"/>
      <sheetName val="채권_현황1"/>
      <sheetName val="2000년_공정표1"/>
      <sheetName val="CC_Down_load_07161"/>
      <sheetName val="요일별시간대별_근무인원_그래프1"/>
      <sheetName val="BOX(1_5X1_5)1"/>
      <sheetName val="1_매출액1"/>
      <sheetName val="2_원가1"/>
      <sheetName val="10_인원1"/>
      <sheetName val="2_호선별예상실적1"/>
      <sheetName val="생산매출_(4)1"/>
      <sheetName val="1월_예산1"/>
      <sheetName val="대차대조표_(2)1"/>
      <sheetName val="환율_및_참고1"/>
      <sheetName val="_총괄표"/>
      <sheetName val="1062-X방향_"/>
      <sheetName val="2_损益表"/>
      <sheetName val="4_PL"/>
      <sheetName val="6_BS"/>
      <sheetName val="9_차입,대여금"/>
      <sheetName val="2-2_매출분석"/>
      <sheetName val="6_PL"/>
      <sheetName val="4_成本明细表"/>
      <sheetName val="7_6大成本明细表"/>
      <sheetName val="4_추정손익"/>
      <sheetName val="2_매출원가"/>
      <sheetName val="3_일반관리,영업외"/>
      <sheetName val="5_管理费明细表"/>
      <sheetName val="6_营业外收支明细表"/>
      <sheetName val="3_收入明细表"/>
      <sheetName val="3800-400_기계감가"/>
      <sheetName val="FILE1"/>
      <sheetName val="토공(우물통,기타) "/>
      <sheetName val="토지조서(원본)"/>
      <sheetName val="chiet tinh"/>
      <sheetName val="점검결과(08년"/>
      <sheetName val="5_학교신설예산_Ⴘ퀀诋쌆蠅_᠀"/>
      <sheetName val="단가_(2_"/>
      <sheetName val="단가_(2_栀"/>
      <sheetName val="침하계"/>
      <sheetName val="붙임4.앵커볼트"/>
      <sheetName val="붙임2.최대수평하중"/>
      <sheetName val="3월팀계_x0010_"/>
      <sheetName val="ateCodes?TimeCodes?Overri"/>
      <sheetName val="6PILE__(効_x0010__x0000__x0000_"/>
      <sheetName val="거래刀_x0010__x0000_"/>
      <sheetName val="거래_x0000_⨀ﯥ"/>
      <sheetName val="AS포_x0000__x0000__x0000__x0000_"/>
      <sheetName val="거래_x0000__x0000__x0000_"/>
      <sheetName val="계측제어설비"/>
      <sheetName val="기계경비시간당손료목록"/>
      <sheetName val="WORK"/>
      <sheetName val="공사비증감"/>
      <sheetName val="모래운반"/>
      <sheetName val="ate_x000b_"/>
      <sheetName val="내역서-전기"/>
      <sheetName val="대장"/>
      <sheetName val="voucher"/>
      <sheetName val="환경기계공정표_髈㘻_x0000__x0000_"/>
      <sheetName val="환경기계공정표_艀㫐_x0000__x0000_"/>
      <sheetName val="환경기계공정표_蔀㫐_x0000__x0000_"/>
      <sheetName val="경비일위계"/>
      <sheetName val="단가_"/>
      <sheetName val="보"/>
      <sheetName val="자재분류"/>
      <sheetName val="자재청구서"/>
      <sheetName val="PILE"/>
      <sheetName val="FRP_PIPING_일위대가"/>
      <sheetName val="공사내_x0000_"/>
      <sheetName val="계좌분리(_xdae0_䛸+"/>
      <sheetName val="시선유도표지집계표"/>
      <sheetName val="_갑__지_9"/>
      <sheetName val="실DATA_9"/>
      <sheetName val="코스모공장_(어음)8"/>
      <sheetName val="환경기계공정표_(3)8"/>
      <sheetName val="A_견적8"/>
      <sheetName val="Sheet1_(2)8"/>
      <sheetName val="총_원가계산8"/>
      <sheetName val="총괄갑_8"/>
      <sheetName val="내역서1999_8최종8"/>
      <sheetName val="단가_(2)8"/>
      <sheetName val="6PILE__(돌출)8"/>
      <sheetName val="11-2_아파트내역8"/>
      <sheetName val="설명서_7"/>
      <sheetName val="2-1__경관조명_내역총괄표7"/>
      <sheetName val="_견적서7"/>
      <sheetName val="기초입력_DATA7"/>
      <sheetName val="1차_내역서7"/>
      <sheetName val="노임단가_(2)7"/>
      <sheetName val="BSD_(2)7"/>
      <sheetName val="인건비_7"/>
      <sheetName val="플랜트_설치7"/>
      <sheetName val="중기조종사_단위단가7"/>
      <sheetName val="신_분7"/>
      <sheetName val="DATA_입력란7"/>
      <sheetName val="3월팀계_7"/>
      <sheetName val="일위대가_7"/>
      <sheetName val="수량계산서_집계표(가설_신설_및_철거-을지로3가_3호선7"/>
      <sheetName val="수량계산서_집계표(신설-을지로3가_3호선)7"/>
      <sheetName val="수량계산서_집계표(철거-을지로3가_3호선)7"/>
      <sheetName val="C1_공사개요7"/>
      <sheetName val="A1_스케쥴7"/>
      <sheetName val="Customer_Databas7"/>
      <sheetName val="단가_및_재료비7"/>
      <sheetName val="아파트_내역7"/>
      <sheetName val="전선_및_전선관-자유로7"/>
      <sheetName val="AS포장복구_7"/>
      <sheetName val="G_R300경비7"/>
      <sheetName val="주공_갑지7"/>
      <sheetName val="내역서_제출6"/>
      <sheetName val="전차선로_물량표6"/>
      <sheetName val="27_건설이자6"/>
      <sheetName val="9-2_단지투자6"/>
      <sheetName val="9-4_단지분양수납6"/>
      <sheetName val="28_차입금상환계획6"/>
      <sheetName val="10-4_운하물류분양수납6"/>
      <sheetName val="10-2_운하물류투자6"/>
      <sheetName val="※_2010예산총괄표6"/>
      <sheetName val="경율산정_XLS6"/>
      <sheetName val="아파트_6"/>
      <sheetName val="2_고용보험료산출근거6"/>
      <sheetName val="8_설치품셈6"/>
      <sheetName val="조도계산서_(도서)6"/>
      <sheetName val="품셈_5"/>
      <sheetName val="BTL시설예산_기준표6"/>
      <sheetName val="5_학교신설예산_집행(01~08)6"/>
      <sheetName val="점검결과(08년_100교_지원)6"/>
      <sheetName val="1_동력공사5"/>
      <sheetName val="5_직원투입현황5"/>
      <sheetName val="EQUIP_LIST5"/>
      <sheetName val="6-1__관개량조서5"/>
      <sheetName val="내역-_CCTV6"/>
      <sheetName val="예정공정표_5"/>
      <sheetName val="실행내역서_5"/>
      <sheetName val="2_대외공문5"/>
      <sheetName val="1__조명내역서(조명설치)5"/>
      <sheetName val="2__조명내역서(조명자재)5"/>
      <sheetName val="전체내역_(2)5"/>
      <sheetName val="7_기-검-보_1005"/>
      <sheetName val="Raw_Data5"/>
      <sheetName val="1_설계조건5"/>
      <sheetName val="기본항목_입력5"/>
      <sheetName val="공사원가계산서_5"/>
      <sheetName val="8_PILE__(돌출)5"/>
      <sheetName val="참고)BTL시설예산_기준표5"/>
      <sheetName val="96_125"/>
      <sheetName val="GT_1050x6505"/>
      <sheetName val="PIPERACK_집계표5"/>
      <sheetName val="EQUIPEMENT_집계표5"/>
      <sheetName val="BUILDING_&amp;SHELTER_집계표5"/>
      <sheetName val="OTHERS_집계표5"/>
      <sheetName val="CONTROL_BD5"/>
      <sheetName val="LIFTING_DEVICE5"/>
      <sheetName val="사__업__비__수__지__예__산__서5"/>
      <sheetName val="표지_(3)5"/>
      <sheetName val="원가계산서_(2)5"/>
      <sheetName val="산출_근거15"/>
      <sheetName val="총괄_내역서5"/>
      <sheetName val="개별직종노임단가(2005_1)5"/>
      <sheetName val="2_토목공사5"/>
      <sheetName val="당월_인력5"/>
      <sheetName val="2_원가및인원현황집계5"/>
      <sheetName val="각사별공사비분개_5"/>
      <sheetName val="4_고용보험5"/>
      <sheetName val="3_고용보험료산출근거5"/>
      <sheetName val="소상_&quot;1&quot;5"/>
      <sheetName val="De_bai5"/>
      <sheetName val="단가일람_(2)5"/>
      <sheetName val="0_0ControlSheet5"/>
      <sheetName val="220_(2)5"/>
      <sheetName val="설산1_나5"/>
      <sheetName val="Man_Hole5"/>
      <sheetName val="표지_5"/>
      <sheetName val="지번별_묘묙소요내역5"/>
      <sheetName val="총괄_설계내역서5"/>
      <sheetName val="6_1_일위대가5"/>
      <sheetName val="효성CB_1P기초5"/>
      <sheetName val="화순_대리-다지리실행내역5"/>
      <sheetName val="예산서_5"/>
      <sheetName val="노임단가(2010_상)5"/>
      <sheetName val="토목내역서_(도급단가)5"/>
      <sheetName val="원가계산서_4"/>
      <sheetName val="공통가설내역서__(당사)5"/>
      <sheetName val="Isolasi_Luar_Dalam5"/>
      <sheetName val="Isolasi_Luar5"/>
      <sheetName val="breakdown_Price-Chuong5"/>
      <sheetName val="cable,_lighting,_switch5"/>
      <sheetName val="DonGia_VatTuLK5"/>
      <sheetName val="현장관리비_산출내역4"/>
      <sheetName val="Bang_chiet_tinh_TBA5"/>
      <sheetName val="2_1_受電設備棟2"/>
      <sheetName val="2_2_受・防火水槽2"/>
      <sheetName val="2_3_排水処理設備棟2"/>
      <sheetName val="2_4_倉庫棟2"/>
      <sheetName val="2_5_守衛棟2"/>
      <sheetName val="Div26_-_Elect2"/>
      <sheetName val="NSA_fr_Revit2"/>
      <sheetName val="MTO_REV_02"/>
      <sheetName val="Area_Cal2"/>
      <sheetName val="고객사_관리_코드4"/>
      <sheetName val="HD_1-4_세부공종별,업체별_내역(L4)2"/>
      <sheetName val="2F_회의실견적(5_14_일대)2"/>
      <sheetName val="노무비_근거1"/>
      <sheetName val="방배동내역_(총괄)2"/>
      <sheetName val="96보완계획7_122"/>
      <sheetName val="Finishes_code2"/>
      <sheetName val="7_경제성결과"/>
      <sheetName val="1_암사대교_산출"/>
      <sheetName val="[내역서(1)_xls]5_학교신설예산_Ⴘ퀀诋쌆蠅/᠀"/>
      <sheetName val="이서_빙등제"/>
      <sheetName val="원가계산서(생태쉼터)_"/>
      <sheetName val="방림_토공수량"/>
      <sheetName val="방림_토공_산출근거"/>
      <sheetName val="이서_빙등제_수량집계표"/>
      <sheetName val="이서_빙등제_산출근거"/>
      <sheetName val="자재_집계표"/>
      <sheetName val="단면_(2)"/>
      <sheetName val="집_계_표"/>
      <sheetName val="6PILE脂鎙堀1"/>
      <sheetName val="공급기자재조서_(2)"/>
      <sheetName val="산출(동해선_본선)"/>
      <sheetName val="집계(동해본선)_"/>
      <sheetName val="환경기계공정표_"/>
      <sheetName val="공사예산하조서(O_K)"/>
      <sheetName val="전선_및_전선관"/>
      <sheetName val="°ø»ç¿¹»êÇÏÁ¶¼­(O_K)"/>
      <sheetName val="4_설계예산내역서"/>
      <sheetName val="3_내역서"/>
      <sheetName val="BEND_LOSS"/>
      <sheetName val="건축공사_집계표"/>
      <sheetName val="ateCodes?TimeCodes?Overrid钀"/>
      <sheetName val="거래罈_羌"/>
      <sheetName val="[내역서(1)_xls]5_학교신설예산_Ⴘ"/>
      <sheetName val="품셈衆"/>
      <sheetName val="ateCodes?TimeCodes?OverrideSho_x0002_"/>
      <sheetName val="1.취수장"/>
      <sheetName val="발주참고#"/>
      <sheetName val="노임변동률"/>
      <sheetName val="총공사비"/>
      <sheetName val="수액원료4"/>
      <sheetName val="장비 (2)"/>
      <sheetName val="금리계산"/>
      <sheetName val="영외수지"/>
      <sheetName val="전동기"/>
      <sheetName val="단가(공통)"/>
      <sheetName val="대부예산서"/>
      <sheetName val="공정코드"/>
      <sheetName val="내역총괄"/>
      <sheetName val="내역총괄2"/>
      <sheetName val="내역총괄3"/>
      <sheetName val="선수금"/>
      <sheetName val="Total All By Trades highest 1st"/>
      <sheetName val="원가서"/>
      <sheetName val="M.o.S. Schedule"/>
      <sheetName val="기준액"/>
      <sheetName val="SCE_LOG"/>
      <sheetName val="PROJ. DATA"/>
      <sheetName val=" Beams Sched "/>
      <sheetName val="5.동별횡주관경"/>
      <sheetName val="별첨2.발주예정"/>
      <sheetName val="6__안전관리비"/>
      <sheetName val="국도접속_차도부수량"/>
      <sheetName val="unit_4"/>
      <sheetName val="환경기계공정표_"/>
      <sheetName val="HARGA_MATERIAL"/>
      <sheetName val="Project_Name1"/>
      <sheetName val="Deliver_Date1"/>
      <sheetName val="1_사유서"/>
      <sheetName val="계장_품셈표"/>
      <sheetName val="ateCఀ저殑"/>
      <sheetName val="_갑__지_10"/>
      <sheetName val="2000,9월_일위"/>
      <sheetName val="Du_toan"/>
      <sheetName val="PTDG_(T3)"/>
      <sheetName val="PTDG_(T4)"/>
      <sheetName val="Ⅴ-2_공종별내역"/>
      <sheetName val="[내역서(1)_xls]5_학교신설예산_쎸⬅/瀀þ밀1"/>
      <sheetName val="24_보증금(전신전화가입권)"/>
      <sheetName val="[내역서(1)_xls][내역서(1)_xls]5_____2"/>
      <sheetName val="[내역서(1)_xls]단가_(2\"/>
      <sheetName val="[내역서(1)_xls]단가_(2\栀"/>
      <sheetName val="06_일위대가목록"/>
      <sheetName val="건____재"/>
      <sheetName val="Eq__Mobilization"/>
      <sheetName val="KLDT_DIEN"/>
      <sheetName val="Dinh_muc_CP_KTCB_khac"/>
      <sheetName val="TH_MTC"/>
      <sheetName val="TH_N_Cong"/>
      <sheetName val="수량계산서_집계표(가설_신설_및_철거-을지로3가_3ఀက"/>
      <sheetName val="6PILEሀ䀀⨊脃ﲙ"/>
      <sheetName val="점검결과(08년Ԁ䀀㸎"/>
      <sheetName val="AnalisaSIPIL_RIIL"/>
      <sheetName val="D_5243-ARAMCO"/>
      <sheetName val="D-4801_OXY"/>
      <sheetName val="배수내역_(2)"/>
      <sheetName val="Har_Sat"/>
      <sheetName val="Analisa_Harga_Satuan"/>
      <sheetName val="_기성청구서_양식_xlsx"/>
      <sheetName val="Bang_TH"/>
      <sheetName val="3_PT개발계획"/>
      <sheetName val="5_학교신설예산_집행(01~偤°"/>
      <sheetName val="A_일용노무비지급명세서"/>
      <sheetName val="ateCodes?TimeCod_xd978_ꀋᙰ0_x0000_頀{_x0000__x0000_堀簊夞ĸ"/>
      <sheetName val="ateCodes?TimeCod_xd80b_齒ꀈᙰ0_x0000__xd800_Y_x0000__x0000_堀䠊夙ĸ"/>
      <sheetName val="ประมาณการประตูหน้าต่าง_1"/>
      <sheetName val="schedule_1"/>
      <sheetName val="SITE_OFFICE1"/>
      <sheetName val="w't_table1"/>
      <sheetName val="ate蠀᏿㤂"/>
      <sheetName val="(1)_국내_사이트_상세_주소_"/>
      <sheetName val="0__수출,수입_건수"/>
      <sheetName val="1__수출_해상_(LCL)_"/>
      <sheetName val="2__수출_항공_"/>
      <sheetName val="(2-3)_수출_특송"/>
      <sheetName val="3__수출_내륙_운송료"/>
      <sheetName val="4__수입_해상_(FCL)"/>
      <sheetName val="5__수입_해상_(LCL)_"/>
      <sheetName val="6__수입_항공_"/>
      <sheetName val="(3-4)_수입_특송_"/>
      <sheetName val="7__수입_내륙_운송료"/>
      <sheetName val="8__창고료"/>
      <sheetName val="9__내륙_운송"/>
      <sheetName val="10__추가_제안_및_기타"/>
      <sheetName val="운송내역_"/>
      <sheetName val="[내역서(1)_xls][내역서(1)_xls]5_____3"/>
      <sheetName val="[내역서(1)_xls][내역서(1)_xls]5_____4"/>
      <sheetName val="노원열병합__건축공사기성내역서"/>
      <sheetName val="_내역서(ͭ_ͭ___x"/>
      <sheetName val="토공_total"/>
      <sheetName val="ENE-CAL_1"/>
      <sheetName val="배수공_시멘트_및_골재량_산출"/>
      <sheetName val="단가_및邰㡗㡗"/>
      <sheetName val="3.하중계산"/>
      <sheetName val="조정금액결과표 (차수별)"/>
      <sheetName val="발행"/>
      <sheetName val="Bang NS79"/>
      <sheetName val="간공설계서"/>
      <sheetName val="J直材4"/>
      <sheetName val="BOM LIST 정리"/>
      <sheetName val="입고단가 LIST"/>
      <sheetName val="계좌번호"/>
      <sheetName val="12월"/>
      <sheetName val="2007년1월"/>
      <sheetName val="환경기계공정표_腰╙_x0000__x0000_"/>
      <sheetName val="환경기계공정표_〃ᇐᖗ"/>
      <sheetName val="철콘깨기단산"/>
      <sheetName val="__"/>
      <sheetName val="1_변경범위2"/>
      <sheetName val="BOX(1_5X1_5)2"/>
      <sheetName val="선박별_배부2"/>
      <sheetName val="2000년_공정표2"/>
      <sheetName val="1062-X방향_1"/>
      <sheetName val="comps_LFY+2"/>
      <sheetName val="HDI_implied2"/>
      <sheetName val="임의_매출-수정전2"/>
      <sheetName val="채권_현황2"/>
      <sheetName val="CC_Down_load_07162"/>
      <sheetName val="요일별시간대별_근무인원_그래프2"/>
      <sheetName val="1_매출액2"/>
      <sheetName val="2_원가2"/>
      <sheetName val="10_인원2"/>
      <sheetName val="2_호선별예상실적2"/>
      <sheetName val="생산매출_(4)2"/>
      <sheetName val="1월_예산2"/>
      <sheetName val="대차대조표_(2)2"/>
      <sheetName val="환율_및_참고2"/>
      <sheetName val="_총괄표1"/>
      <sheetName val="3800-400_기계감가1"/>
      <sheetName val="입찰내역_발주처_양식"/>
      <sheetName val="3월팀계"/>
      <sheetName val="[내역서(ͭͭ_x02"/>
      <sheetName val="[내역서(ͭͭ_x03"/>
      <sheetName val="[내역서(ͭͭ_x04"/>
      <sheetName val="[내역서(ͭͭ_x05"/>
      <sheetName val="[내역서(ͭͭ_x06"/>
      <sheetName val="[내역서(ͭͭ_x07"/>
      <sheetName val="[내역서(ͭͭ_x08"/>
      <sheetName val="[내역서(ͭͭ_x09"/>
      <sheetName val="[내역서(ͭͭ_x010"/>
      <sheetName val="[내역서(ͭͭ_x011"/>
      <sheetName val="[내역서(ͭͭ_x012"/>
      <sheetName val="[내역서(ͭͭ_x013"/>
      <sheetName val="[내역서(ͭͭ_x014"/>
      <sheetName val="견적대비(1차)_(2)"/>
      <sheetName val="대분류_ITEM별_분석(3월)"/>
      <sheetName val="2_损益表1"/>
      <sheetName val="4_PL1"/>
      <sheetName val="6_BS1"/>
      <sheetName val="9_차입,대여금1"/>
      <sheetName val="2-2_매출분석1"/>
      <sheetName val="6_PL1"/>
      <sheetName val="4_成本明细表1"/>
      <sheetName val="7_6大成本明细表1"/>
      <sheetName val="4_추정손익1"/>
      <sheetName val="2_매출원가1"/>
      <sheetName val="3_일반관리,영업외1"/>
      <sheetName val="5_管理费明细表1"/>
      <sheetName val="6_营业外收支明细表1"/>
      <sheetName val="3_收入明细表1"/>
      <sheetName val="토공(우물통,기타)_"/>
      <sheetName val="6PILE__(効"/>
      <sheetName val="keyword"/>
      <sheetName val="과장"/>
      <sheetName val="Earthwork"/>
      <sheetName val="ptvt"/>
      <sheetName val="공사기본내용입력"/>
      <sheetName val="Progres"/>
      <sheetName val="H.Satuan"/>
      <sheetName val="MP01"/>
      <sheetName val="MP02"/>
      <sheetName val="수량계산서_집계표(철거-_x0000__x0000_즈ɐ:_xdef0_㄀_x0000__x0000_"/>
      <sheetName val="수량계산서_집계표(철거-_x0000__x0000_즈ɐ:⏰ヿ_x0000__x0000_"/>
      <sheetName val="수량계산서_집계표(철거-:_xdf10_‭_x0000__x0000__x0000__x0000_冘˚"/>
      <sheetName val="수량계산서_집계표(철거-:ᬐ‭_x0000__x0000__x0000__x0000_冘˚"/>
      <sheetName val="한전일위"/>
      <sheetName val="1.R18 BF"/>
      <sheetName val="A"/>
      <sheetName val="G"/>
      <sheetName val="F-B"/>
      <sheetName val="H-J"/>
      <sheetName val="6.External works-R18"/>
      <sheetName val="Items"/>
      <sheetName val="6MONTHS"/>
      <sheetName val="LE"/>
      <sheetName val="BLOCK C2"/>
      <sheetName val="Input_Data"/>
      <sheetName val="prog-C1"/>
      <sheetName val="geo-C1"/>
      <sheetName val="geo-C2"/>
      <sheetName val="WIP"/>
      <sheetName val="C1_공䂏࿢ﱼ"/>
      <sheetName val="C1_공_x0000_Ԁ"/>
      <sheetName val="기성내역"/>
      <sheetName val="일위대가(건축)"/>
      <sheetName val="자재단가_x0000__x0000__x0005_"/>
      <sheetName val="양식_x0000_"/>
      <sheetName val="외동,공시지가"/>
      <sheetName val="계좌분리郁蒬퀤蒭"/>
      <sheetName val="계좌분리蘎ꨃ㟑"/>
      <sheetName val="설계_x0005_"/>
      <sheetName val="총괄(Í"/>
      <sheetName val="부하자료"/>
      <sheetName val="3BL공동구 수량"/>
      <sheetName val="공사설계서"/>
      <sheetName val="동해묵호1내역"/>
      <sheetName val="준검 내역서"/>
      <sheetName val="통계자료"/>
      <sheetName val="93D"/>
      <sheetName val="94D"/>
      <sheetName val="95D"/>
      <sheetName val="      "/>
      <sheetName val="SJB-101"/>
      <sheetName val="SLAB&quot;1&quot;"/>
      <sheetName val="선급비용"/>
      <sheetName val="골재산출"/>
      <sheetName val="기술부대조건"/>
      <sheetName val="Total_All_By_Trades_highest_1st"/>
      <sheetName val="M_o_S__Schedule"/>
      <sheetName val="1_취수장"/>
      <sheetName val="PROJ__DATA"/>
      <sheetName val="_Beams_Sched_"/>
      <sheetName val="4차원가계산서"/>
      <sheetName val="토목내역 (2)"/>
      <sheetName val="Num_Word1"/>
      <sheetName val="시산표"/>
      <sheetName val="본사재고"/>
      <sheetName val="손익계산서PL"/>
      <sheetName val="현금성자산,단기금융"/>
      <sheetName val="매출채권"/>
      <sheetName val="대여,공사,분양미수금,미수수익"/>
      <sheetName val="미수금"/>
      <sheetName val="선급금,선급법인세,선급비용"/>
      <sheetName val="재고자산,임대주택자산"/>
      <sheetName val="장기금융,장기투자,보증금"/>
      <sheetName val="유,무형자산"/>
      <sheetName val="건중,장기미수금,보증금"/>
      <sheetName val="매입채무"/>
      <sheetName val="미지급금"/>
      <sheetName val="단기,장기차입금"/>
      <sheetName val="분양,임대선수금"/>
      <sheetName val="예수금,미지급비용,예수보증금"/>
      <sheetName val="장기보증금"/>
      <sheetName val="퇴충,하자충"/>
      <sheetName val="자본금"/>
      <sheetName val="영업부문분류"/>
      <sheetName val="BOX"/>
      <sheetName val="BCulSch"/>
      <sheetName val="statement"/>
      <sheetName val="Build Up Rates"/>
      <sheetName val="LS"/>
      <sheetName val="M1master"/>
      <sheetName val="건물"/>
      <sheetName val="1분기재고장"/>
      <sheetName val="2분기재고"/>
      <sheetName val="C1_공_x0000__x0000_"/>
      <sheetName val="C1_공_x0019__x0000__x0000_"/>
      <sheetName val="MIJIBI"/>
      <sheetName val="노임9월"/>
      <sheetName val="사고96"/>
      <sheetName val="자금운용계획표"/>
      <sheetName val="남양내역"/>
      <sheetName val="제품목록"/>
      <sheetName val="lee"/>
      <sheetName val="집계표소트"/>
      <sheetName val="ATM기초철가"/>
      <sheetName val="인원계획-미화"/>
      <sheetName val="환산"/>
      <sheetName val="통계연보"/>
      <sheetName val="2.1  노무비 평균단가산출"/>
      <sheetName val="인력투입산출"/>
      <sheetName val="전체실적"/>
      <sheetName val="효율계획(당월)"/>
      <sheetName val="제조부문배부"/>
      <sheetName val="SCH- % WT."/>
      <sheetName val="OVERALL CURVE"/>
      <sheetName val="⑤항목별2"/>
      <sheetName val="DGG"/>
      <sheetName val="MAIN GATE HOUSE"/>
      <sheetName val="조선용암면"/>
      <sheetName val="TONG NUOCGOC"/>
      <sheetName val="단가_및_재료?"/>
      <sheetName val="Doi so"/>
      <sheetName val="_내역서(1).xls_5.학교신설예산 Ⴘ"/>
      <sheetName val="Main"/>
      <sheetName val="Bar-Data"/>
      <sheetName val="3연box"/>
      <sheetName val="흑관"/>
      <sheetName val="산출2-기기동력"/>
      <sheetName val="5.직倳즪စ즬_x0005_"/>
      <sheetName val="5.직耳䀪*"/>
      <sheetName val="상용"/>
      <sheetName val="업체별공사이행등급"/>
      <sheetName val="자바라1"/>
      <sheetName val="총괄(데이소劼"/>
      <sheetName val="전선_및_전선관-자㢾㝎"/>
      <sheetName val="보.기둥표"/>
      <sheetName val="PROFILE"/>
      <sheetName val="마감재표"/>
      <sheetName val="창호"/>
      <sheetName val="품셈Å"/>
      <sheetName val="TEMP (9)"/>
      <sheetName val="初期値設定"/>
      <sheetName val="纏め表"/>
      <sheetName val="見積総括表"/>
      <sheetName val="철거폐쇄,고재"/>
      <sheetName val="자재,부설,부대공(50)"/>
      <sheetName val="재료,부설(80)"/>
      <sheetName val="3-2. 산재고용보험료"/>
      <sheetName val="6-1. 관개량_x0000__x0000_"/>
      <sheetName val="참_x0000__x0000_Ԁ"/>
      <sheetName val="결재판(삭제하지말아주세요)"/>
      <sheetName val="현장지지물물량"/>
      <sheetName val="산출근거#2-3"/>
      <sheetName val="Sur Site"/>
      <sheetName val="Spool Index"/>
      <sheetName val="분석적검토"/>
      <sheetName val="현금흐름표"/>
      <sheetName val="12CGOU"/>
      <sheetName val="CAP"/>
      <sheetName val="dV&amp;Cl"/>
      <sheetName val="Var."/>
      <sheetName val="R"/>
      <sheetName val="C1_공_x001c_"/>
      <sheetName val="ateCodeñ"/>
      <sheetName val="C1_공则_x0010__x0000_"/>
      <sheetName val="ateCode勱"/>
      <sheetName val="산거각호표"/>
      <sheetName val="건축공사椂軶"/>
      <sheetName val="건축공사椂軶저"/>
      <sheetName val="건축공사椂軶 "/>
      <sheetName val="건축공사栀ᬧ,"/>
      <sheetName val="건축공사糥嬲䀂"/>
      <sheetName val="투자계획집계표"/>
      <sheetName val="ACC NW"/>
      <sheetName val="유지보수"/>
      <sheetName val="이동통신"/>
      <sheetName val="II SYS"/>
      <sheetName val="해외"/>
      <sheetName val="LOOKUP"/>
      <sheetName val="ateCodes?TimeCod_xd978_ꀋᙰ0"/>
      <sheetName val="ateCodes?TimeCod_xd80b_齒ꀈᙰ0"/>
      <sheetName val="대차대조표"/>
      <sheetName val="재무비율"/>
      <sheetName val="[내역서(ͭ_x0000_ͭ_x0000_ _x0000_ _x0000_가표"/>
      <sheetName val="[내역서(ͭ?ͭ? ? ?가표"/>
      <sheetName val="적용요율"/>
      <sheetName val="설계개요"/>
      <sheetName val="환경검토직접경비"/>
      <sheetName val="환경검토총괄"/>
      <sheetName val="환경검토직접인건비"/>
      <sheetName val="13.접속슬래브"/>
      <sheetName val="비열"/>
      <sheetName val="PLCAL"/>
      <sheetName val="단면"/>
      <sheetName val="SANBAISU"/>
      <sheetName val="[내역서(ͭ_x005f_x0000_ͭ_x005f_x005f_x000"/>
      <sheetName val="[내역서(ͭ?ͭ?_x005f_x001c_?_x005f_x005f_x"/>
      <sheetName val="_내역서(ͭ_x005f_x005f_x005F?"/>
      <sheetName val="ateCodes_x005f_x005f_x000"/>
      <sheetName val="_내역서(ͭ_ͭ__x005f_x005f_x00"/>
      <sheetName val="단가_및邰㡗?㡗"/>
      <sheetName val="판넬"/>
      <sheetName val="철골"/>
      <sheetName val="협가표"/>
      <sheetName val="수입2"/>
      <sheetName val="중강당 내역"/>
      <sheetName val="loading"/>
      <sheetName val="빌딩 안내"/>
      <sheetName val="설계내역2"/>
      <sheetName val="접속도로1"/>
      <sheetName val="C1_공_x0019__x0000_꤀"/>
      <sheetName val="Sheet㙸˯㦀ȼ?!"/>
      <sheetName val="ateCodes?TimeCod?ꀋᙰ0_x0000_頀{_x0000__x0000_堀簊夞ĸ"/>
      <sheetName val="ateCodes?TimeCod?齒ꀈᙰ0_x0000_?Y_x0000__x0000_堀䠊夙ĸ"/>
      <sheetName val="2A"/>
      <sheetName val="BGT"/>
      <sheetName val="Re1"/>
      <sheetName val="세금계산서 "/>
      <sheetName val="출고대장"/>
      <sheetName val="거래명세표"/>
      <sheetName val="거래⺿g"/>
      <sheetName val="빙축열"/>
      <sheetName val="환경기계공정표_¹_x0000_Ԁ_x0000_"/>
      <sheetName val="주공_갑_x0000_"/>
      <sheetName val="단가_(2_x0000__x0000_"/>
      <sheetName val="Customer_Datab뇠ᜑ"/>
      <sheetName val="Customer_Datab먠᜽"/>
      <sheetName val="영동癰၎_x0000_"/>
      <sheetName val="설치내역서"/>
      <sheetName val="포장수량단위"/>
      <sheetName val="수목일위"/>
      <sheetName val="일위대가(계측_x0000__x0000_Ԁ_x0000_"/>
      <sheetName val="내역서(1).xls"/>
      <sheetName val="%EB%82%B4%EC%97%AD%EC%84%9C(1)."/>
      <sheetName val="실DATA_10"/>
      <sheetName val="코스모공장_(어음)9"/>
      <sheetName val="A_견적9"/>
      <sheetName val="환경기계공정표_(3)9"/>
      <sheetName val="Sheet1_(2)9"/>
      <sheetName val="총_원가계산9"/>
      <sheetName val="단가_(2)9"/>
      <sheetName val="6PILE__(돌출)9"/>
      <sheetName val="총괄갑_9"/>
      <sheetName val="11-2_아파트내역9"/>
      <sheetName val="내역서1999_8최종9"/>
      <sheetName val="기초입력_DATA8"/>
      <sheetName val="노임단가_(2)8"/>
      <sheetName val="1차_내역서8"/>
      <sheetName val="BSD_(2)8"/>
      <sheetName val="설명서_8"/>
      <sheetName val="2-1__경관조명_내역총괄표8"/>
      <sheetName val="_견적서8"/>
      <sheetName val="플랜트_설치8"/>
      <sheetName val="중기조종사_단위단가8"/>
      <sheetName val="신_분8"/>
      <sheetName val="인건비_8"/>
      <sheetName val="수량계산서_집계표(가설_신설_및_철거-을지로3가_3호선8"/>
      <sheetName val="수량계산서_집계표(신설-을지로3가_3호선)8"/>
      <sheetName val="수량계산서_집계표(철거-을지로3가_3호선)8"/>
      <sheetName val="일위대가_8"/>
      <sheetName val="전선_및_전선관-자유로8"/>
      <sheetName val="3월팀계_8"/>
      <sheetName val="Customer_Databas8"/>
      <sheetName val="C1_공사개요8"/>
      <sheetName val="A1_스케쥴8"/>
      <sheetName val="단가_및_재료비8"/>
      <sheetName val="AS포장복구_8"/>
      <sheetName val="G_R300경비8"/>
      <sheetName val="아파트_내역8"/>
      <sheetName val="DATA_입력란8"/>
      <sheetName val="주공_갑지8"/>
      <sheetName val="경율산정_XLS7"/>
      <sheetName val="전차선로_물량표7"/>
      <sheetName val="조도계산서_(도서)7"/>
      <sheetName val="1_동력공사6"/>
      <sheetName val="2_고용보험료산출근거7"/>
      <sheetName val="27_건설이자7"/>
      <sheetName val="9-2_단지투자7"/>
      <sheetName val="9-4_단지분양수납7"/>
      <sheetName val="28_차입금상환계획7"/>
      <sheetName val="10-4_운하물류분양수납7"/>
      <sheetName val="10-2_운하물류투자7"/>
      <sheetName val="※_2010예산총괄표7"/>
      <sheetName val="내역서_제출7"/>
      <sheetName val="8_설치품셈7"/>
      <sheetName val="아파트_7"/>
      <sheetName val="품셈_6"/>
      <sheetName val="1_설계조건6"/>
      <sheetName val="EQUIP_LIST6"/>
      <sheetName val="6-1__관개량조서6"/>
      <sheetName val="BTL시설예산_기준표7"/>
      <sheetName val="5_학교신설예산_집행(01~08)7"/>
      <sheetName val="점검결과(08년_100교_지원)7"/>
      <sheetName val="표지_(3)6"/>
      <sheetName val="원가계산서_(2)6"/>
      <sheetName val="산출_근거16"/>
      <sheetName val="Raw_Data6"/>
      <sheetName val="전체내역_(2)6"/>
      <sheetName val="실행내역서_6"/>
      <sheetName val="5_직원투입현황6"/>
      <sheetName val="예정공정표_6"/>
      <sheetName val="7_기-검-보_1006"/>
      <sheetName val="내역-_CCTV7"/>
      <sheetName val="2_대외공문6"/>
      <sheetName val="기본항목_입력6"/>
      <sheetName val="공사원가계산서_6"/>
      <sheetName val="1__조명내역서(조명설치)6"/>
      <sheetName val="2__조명내역서(조명자재)6"/>
      <sheetName val="8_PILE__(돌출)6"/>
      <sheetName val="참고)BTL시설예산_기준표6"/>
      <sheetName val="단가일람_(2)6"/>
      <sheetName val="96_126"/>
      <sheetName val="GT_1050x6506"/>
      <sheetName val="2_토목공사6"/>
      <sheetName val="사__업__비__수__지__예__산__서6"/>
      <sheetName val="각사별공사비분개_6"/>
      <sheetName val="개별직종노임단가(2005_1)6"/>
      <sheetName val="총괄_내역서6"/>
      <sheetName val="4_고용보험6"/>
      <sheetName val="3_고용보험료산출근거6"/>
      <sheetName val="PIPERACK_집계표6"/>
      <sheetName val="EQUIPEMENT_집계표6"/>
      <sheetName val="BUILDING_&amp;SHELTER_집계표6"/>
      <sheetName val="OTHERS_집계표6"/>
      <sheetName val="CONTROL_BD6"/>
      <sheetName val="LIFTING_DEVICE6"/>
      <sheetName val="220_(2)6"/>
      <sheetName val="Man_Hole6"/>
      <sheetName val="소상_&quot;1&quot;6"/>
      <sheetName val="당월_인력6"/>
      <sheetName val="0_0ControlSheet6"/>
      <sheetName val="설산1_나6"/>
      <sheetName val="공통가설내역서__(당사)6"/>
      <sheetName val="2_원가및인원현황집계6"/>
      <sheetName val="De_bai6"/>
      <sheetName val="표지_6"/>
      <sheetName val="지번별_묘묙소요내역6"/>
      <sheetName val="총괄_설계내역서6"/>
      <sheetName val="6_1_일위대가6"/>
      <sheetName val="효성CB_1P기초6"/>
      <sheetName val="예산서_6"/>
      <sheetName val="화순_대리-다지리실행내역6"/>
      <sheetName val="노임단가(2010_상)6"/>
      <sheetName val="원가계산서_5"/>
      <sheetName val="토목내역서_(도급단가)6"/>
      <sheetName val="Isolasi_Luar_Dalam6"/>
      <sheetName val="Isolasi_Luar6"/>
      <sheetName val="breakdown_Price-Chuong6"/>
      <sheetName val="cable,_lighting,_switch6"/>
      <sheetName val="DonGia_VatTuLK6"/>
      <sheetName val="Bang_chiet_tinh_TBA6"/>
      <sheetName val="현장관리비_산출내역5"/>
      <sheetName val="고객사_관리_코드5"/>
      <sheetName val="2_1_受電設備棟3"/>
      <sheetName val="2_2_受・防火水槽3"/>
      <sheetName val="2_3_排水処理設備棟3"/>
      <sheetName val="2_4_倉庫棟3"/>
      <sheetName val="2_5_守衛棟3"/>
      <sheetName val="Div26_-_Elect3"/>
      <sheetName val="NSA_fr_Revit3"/>
      <sheetName val="MTO_REV_03"/>
      <sheetName val="Area_Cal3"/>
      <sheetName val="96보완계획7_123"/>
      <sheetName val="공사비_내역_(가)1"/>
      <sheetName val="방배동내역_(총괄)3"/>
      <sheetName val="노무비_근거2"/>
      <sheetName val="Finishes_code3"/>
      <sheetName val="HD_1-4_세부공종별,업체별_내역(L4)3"/>
      <sheetName val="2F_회의실견적(5_14_일대)3"/>
      <sheetName val="97_사업추정(WEKI)1"/>
      <sheetName val="공사금액_내역_(1)1"/>
      <sheetName val="FRP_PIPING_일위대가1"/>
      <sheetName val="CCTV_수량(배관-송수가압장)1"/>
      <sheetName val="공사예산하조서(O_K)1"/>
      <sheetName val="전선_및_전선관1"/>
      <sheetName val="°ø»ç¿¹»êÇÏÁ¶¼­(O_K)1"/>
      <sheetName val="4_설계예산내역서1"/>
      <sheetName val="3_내역서1"/>
      <sheetName val="BEND_LOSS1"/>
      <sheetName val="건축공사_집계표1"/>
      <sheetName val="Khoi_luong1"/>
      <sheetName val="Gia_vat_tu1"/>
      <sheetName val="7_경제성결과1"/>
      <sheetName val="ESTI_1"/>
      <sheetName val="Breakdown_(B)1"/>
      <sheetName val="Don_gia_chi_tiet1"/>
      <sheetName val="Scheme_B_Estimate_1"/>
      <sheetName val="5_학교신설예산_쎸⬅/1"/>
      <sheetName val="5_학교신설예산_Ⴘ1"/>
      <sheetName val="THU_T61"/>
      <sheetName val="Thu_chi_T041"/>
      <sheetName val="tong_du_toan1"/>
      <sheetName val="공급기자재조서_(2)1"/>
      <sheetName val="산출(동해선_본선)1"/>
      <sheetName val="집계(동해본선)_1"/>
      <sheetName val="거래罈_羌1"/>
      <sheetName val="이서_빙등제1"/>
      <sheetName val="원가계산서(생태쉼터)_1"/>
      <sheetName val="방림_토공수량1"/>
      <sheetName val="방림_토공_산출근거1"/>
      <sheetName val="이서_빙등제_수량집계표1"/>
      <sheetName val="이서_빙등제_산출근거1"/>
      <sheetName val="자재_집계표1"/>
      <sheetName val="1_암사대교_산출1"/>
      <sheetName val="단면_(2)1"/>
      <sheetName val="집_계_표1"/>
      <sheetName val="PL_Vua1"/>
      <sheetName val="unit_41"/>
      <sheetName val="DB_ET200(R__A)1"/>
      <sheetName val="Summary_-_Budget1"/>
      <sheetName val="[내역서(1)_xls]5_학교신설예산_쎸⬅/1"/>
      <sheetName val="[내역서(1)_xls]5_학교신설예산_Ⴘ1"/>
      <sheetName val="HARGA_MATERIAL1"/>
      <sheetName val="c_&amp;_g_rhs1"/>
      <sheetName val="_갑__지_11"/>
      <sheetName val="KHỐI_LƯỢNG_THANH_TOÁN1"/>
      <sheetName val="Phu_cap1"/>
      <sheetName val="[내역서(1)_xls]5_학교신설예산_쎸⬅/瀀þ밀2"/>
      <sheetName val="11_산출(전열)1"/>
      <sheetName val="6_산출(동력)1"/>
      <sheetName val="7_산출(TRAY)1"/>
      <sheetName val="6__안전관리비1"/>
      <sheetName val="국도접속_차도부수량1"/>
      <sheetName val="[내역서(1)_xls]5_학교신설예산_Ⴘ퀀诋쌆蠅/᠀1"/>
      <sheetName val="A_일용노무비지급명세서1"/>
      <sheetName val="5_학교신설예산_집행(01~偤°1"/>
      <sheetName val="Bill_2-VMart&amp;VPro1"/>
      <sheetName val="ateCodes?TimeCodes?Overri飀Ⱔ"/>
      <sheetName val="Cst_Pkg-Eden1"/>
      <sheetName val="chiet_tinh"/>
      <sheetName val="tong_hop_v_tu"/>
      <sheetName val="Price_Database"/>
      <sheetName val="붙임4_앵커볼트"/>
      <sheetName val="붙임2_최대수평하중"/>
      <sheetName val="[내역서(1)_xls][내역서(1)_xls]5____10"/>
      <sheetName val="[내역서(1)_xls][내역서(1)_xls]5____11"/>
      <sheetName val="[내역서(1)_xls][내역서(1)_xls]5____12"/>
      <sheetName val="[내역서(1)_xls][내역서(1)_xls]5____13"/>
      <sheetName val="[내역서(1)_xls][내역서(1)_xls]단가_(2\"/>
      <sheetName val="[내역서(1)_xls][내역서(1)_xls]단가_(2\栀"/>
      <sheetName val="[내역서(1)_xls][내역서(1)_xls]5____14"/>
      <sheetName val="[내역서(1)_xls][내역서(1)_xls]5_____5"/>
      <sheetName val="[내역서(1)_xls][내역서(1)_xls]5_____6"/>
      <sheetName val="[내역서(1)_xls][내역서(1)_xls]5_____7"/>
      <sheetName val="[내역서(1)_xls][내역서(1)_xls]5_____8"/>
      <sheetName val="[내역서(1)_xls][내역서(1)_xls]______2"/>
      <sheetName val="[내역서(1)_xls][내역서(1)_xls]______3"/>
      <sheetName val="[내역서(1)_xls][내역서(1)_xls]5_____9"/>
      <sheetName val="[내역서(1)_xls][내역서(1)_xls]5_____1"/>
      <sheetName val="ate"/>
      <sheetName val="Total_for_Check"/>
      <sheetName val="DAFTAR_7"/>
      <sheetName val="II__CF"/>
      <sheetName val="Final_Staff_Chart"/>
      <sheetName val="7_Á¶Á÷Ç¥"/>
      <sheetName val="Executive_Summary"/>
      <sheetName val="5201_2004"/>
      <sheetName val="GRAND_REKAP"/>
      <sheetName val="scale_&amp;_Income"/>
      <sheetName val="BOM_LIST_정리"/>
      <sheetName val="입고단가_LIST"/>
      <sheetName val="거래刀"/>
      <sheetName val="CABLE_SIZE-1"/>
      <sheetName val="제작물량_7월"/>
      <sheetName val="수고조사야"/>
      <sheetName val="TH Kinh phi"/>
      <sheetName val="Thuc thanh"/>
      <sheetName val="총원가계산서(요율)"/>
      <sheetName val="GlassData"/>
      <sheetName val="Đơn giá theo m2"/>
      <sheetName val="전선_및_전선관-자䝼-"/>
      <sheetName val="비계공사"/>
      <sheetName val="Rebar Sum"/>
      <sheetName val="Manpower costs + data"/>
      <sheetName val="Rates"/>
      <sheetName val="rate PC item"/>
      <sheetName val="7IFS-5A"/>
      <sheetName val="간접비 총괄표"/>
      <sheetName val="steam table"/>
      <sheetName val="配管BQ"/>
      <sheetName val="5.BANG I"/>
      <sheetName val="Public Health systems"/>
      <sheetName val="Annual_CFs_Asset"/>
      <sheetName val="마산방향철근집계"/>
      <sheetName val="TH VL, NC, DDHT Thanhphuoc"/>
      <sheetName val="대창(함평)"/>
      <sheetName val="대창(장성)"/>
      <sheetName val="Cost increment"/>
      <sheetName val="XLR_NoRangeSheet"/>
      <sheetName val="Define finishing"/>
      <sheetName val="H_Satuan"/>
      <sheetName val="5_BANG_I"/>
      <sheetName val="Public_Health_systems"/>
      <sheetName val="TH_VL,_NC,_DDHT_Thanhphuoc"/>
      <sheetName val="Cost_increment"/>
      <sheetName val="Define_finishing"/>
      <sheetName val="gi-list"/>
      <sheetName val="지수산출"/>
      <sheetName val="보조부문비배부"/>
      <sheetName val="공정집계_국별"/>
      <sheetName val="수량계산서_집계표(철거-"/>
      <sheetName val="수량계산서_집계표(철거-:_xdf10_‭"/>
      <sheetName val="수량계산서_집계표(철거-:ᬐ‭"/>
      <sheetName val="기초분물량표"/>
      <sheetName val="LP-S"/>
      <sheetName val="Assumption"/>
      <sheetName val="참"/>
      <sheetName val="조정금액결과표_(차수별)"/>
      <sheetName val="토공_total1"/>
      <sheetName val="ENE-CAL_11"/>
      <sheetName val="견적대비(1차)_(2)1"/>
      <sheetName val="대분류_ITEM별_분석(3월)1"/>
      <sheetName val="5_학교신설예산_Ⴘ_x005f_x0000_퀀诋쌆蠅/_x005f_x0000_᠀"/>
      <sheetName val="[내역서(1)_xls]5____________x000_2"/>
      <sheetName val="[내역서(1)_xls]5__________x005f_x0000__2"/>
      <sheetName val="1_취수장1"/>
      <sheetName val="장비_(2)"/>
      <sheetName val="Total_All_By_Trades_highest_1s1"/>
      <sheetName val="M_o_S__Schedule1"/>
      <sheetName val="PROJ__DATA1"/>
      <sheetName val="_Beams_Sched_1"/>
      <sheetName val="5_동별횡주관경"/>
      <sheetName val="별첨2_발주예정"/>
      <sheetName val="3BL공동구_수량"/>
      <sheetName val="준검_내역서"/>
      <sheetName val="______"/>
      <sheetName val="토목내역_(2)"/>
      <sheetName val="내역-_ꍈ┊"/>
      <sheetName val="내역-_ʉꍈ&gt;"/>
      <sheetName val="현황표-원래"/>
      <sheetName val="지급(진행중)"/>
      <sheetName val="자  재"/>
      <sheetName val="건축외주"/>
      <sheetName val="_내역서(ͭͭ_x001c__x001c_가표"/>
      <sheetName val="5.학교신설예산 쎸⬅_瀀þ밀"/>
      <sheetName val="5.학교신설예산 Ⴘ퀀诋쌆蠅_᠀"/>
      <sheetName val="_내역서(1).xls_5.학교신설예산 쎸⬅_瀀þ밀"/>
      <sheetName val="_내역서(1).xls_5.학교신설예산 Ⴘ퀀诋쌆蠅_᠀"/>
      <sheetName val="_내역서(׃"/>
      <sheetName val="_내역서(ͭԀ"/>
      <sheetName val="수뢹_"/>
      <sheetName val="Sheet㙸˯㦀ȼ_"/>
      <sheetName val="ateCodes_TimeCodes_Overri_x0005_飀Ⱔ"/>
      <sheetName val="ateCodes_TimeCodes_Overri"/>
      <sheetName val="제비용"/>
      <sheetName val="C1_공r_x0000__x0000_"/>
      <sheetName val="C1_공_x0019__x0000_倀"/>
      <sheetName val="조건표"/>
      <sheetName val="S-Curve"/>
      <sheetName val="부재력정리"/>
      <sheetName val="TYPE-B 평균H"/>
      <sheetName val="B1"/>
      <sheetName val="Civil"/>
      <sheetName val="CIM"/>
      <sheetName val="DD EST."/>
      <sheetName val="KP_List"/>
      <sheetName val="LIBRARY"/>
      <sheetName val="GESTION FICHE"/>
      <sheetName val="TRADUCTION LISTES"/>
      <sheetName val="Schedule S-Curve Revision#3"/>
      <sheetName val="RFP002"/>
      <sheetName val="BOQ segment3 (Part C-H)"/>
      <sheetName val="VF Full Recon"/>
      <sheetName val="BOQ segment3 (PartB)"/>
      <sheetName val="eqpmt"/>
      <sheetName val="性能取り纏め"/>
      <sheetName val="Materials"/>
      <sheetName val="見管ＧＴ"/>
      <sheetName val="EXR"/>
      <sheetName val="NDC HW Repair"/>
      <sheetName val="Derive"/>
      <sheetName val="prod-rates2"/>
      <sheetName val="CFA"/>
      <sheetName val="Main Bldg."/>
      <sheetName val="prices"/>
      <sheetName val="Summary - Buildings"/>
      <sheetName val="CashFlwProjections"/>
      <sheetName val="NC"/>
      <sheetName val="取纏"/>
      <sheetName val="INPUT DATA HERE"/>
      <sheetName val="想定価格"/>
      <sheetName val="costing_ESDV"/>
      <sheetName val="costing_FE"/>
      <sheetName val="costing_Misc"/>
      <sheetName val="costing_MOV"/>
      <sheetName val="costing_Press"/>
      <sheetName val="eq_data"/>
      <sheetName val="Equipt Rental"/>
      <sheetName val="BM DATA SHEET"/>
      <sheetName val="Electrical Pricelist"/>
      <sheetName val="Other"/>
      <sheetName val="Building"/>
      <sheetName val="Dico"/>
      <sheetName val="C_E"/>
      <sheetName val="ACMV"/>
      <sheetName val="markup"/>
      <sheetName val="Resource"/>
      <sheetName val="A.1.1(e)"/>
      <sheetName val="A.1.4"/>
      <sheetName val="A.1.1(d)"/>
      <sheetName val="A.1.3"/>
      <sheetName val="A.1.2(a)"/>
      <sheetName val="A.1.1(a)"/>
      <sheetName val="적용환율"/>
      <sheetName val="corbeldatail"/>
      <sheetName val="I.설계조건"/>
      <sheetName val="Bill 2 -RETAIL"/>
      <sheetName val="tabulation (comparison)"/>
      <sheetName val="TABLO-3"/>
      <sheetName val="LOADS"/>
      <sheetName val="Code 07"/>
      <sheetName val="ph2B cnstrction sched."/>
      <sheetName val="도기류"/>
      <sheetName val="5. 离职现况"/>
      <sheetName val="본부장"/>
      <sheetName val="일위대가(당초)"/>
      <sheetName val="_내역서(ͭ_x005f_x005f_x005F"/>
      <sheetName val="_내역서(ͭ_x005f_x0000_"/>
      <sheetName val="내역서(교량)전체"/>
      <sheetName val="소일위대가코드표"/>
      <sheetName val="기초목"/>
      <sheetName val="TDTKP"/>
      <sheetName val="DK-KH"/>
      <sheetName val="Tongke"/>
      <sheetName val="VCBo"/>
      <sheetName val="Bang KL"/>
      <sheetName val="Construction"/>
      <sheetName val="BẢNG TRA"/>
      <sheetName val="99년하반기"/>
      <sheetName val="고용(소방)"/>
      <sheetName val="고용(전기)"/>
      <sheetName val="소총괄(계좌)"/>
      <sheetName val="C.S.A"/>
      <sheetName val="Sch.6"/>
      <sheetName val="jobhist"/>
      <sheetName val="SECT12-A"/>
      <sheetName val="SECT34-A"/>
      <sheetName val="SECT6-A"/>
      <sheetName val="SECT7-Frame"/>
      <sheetName val="BILL 1"/>
      <sheetName val="Master01"/>
      <sheetName val="css_inpatient_day_surg_sub"/>
      <sheetName val="PROCURE"/>
      <sheetName val="산출(부하간선)"/>
      <sheetName val="산출근_x001b__x0000__x0000__x0000_"/>
      <sheetName val="산출금액내역"/>
      <sheetName val="CHAMBER"/>
      <sheetName val=" 총 괄 표"/>
      <sheetName val="ateCodes?TimeCod�齒ꀈᙰ0_x0000_�Y_x0000__x0000_堀䠊夙ĸ"/>
      <sheetName val="수량계산서_집계표(철거-을_x0000__x0000__x0000__x0000__x0000__x0000_Ā_x0000_ᅐ"/>
      <sheetName val="수량계산서_집계표(철거-을_x0000__x0000__x0000__x0000__x0000__x0000_Ā_x0000_"/>
      <sheetName val="[내역서(1).xls]단가_(2\_x005f_x0000_"/>
      <sheetName val="[내역서(1).xls]5_학교신설예산_쎸⬅/"/>
      <sheetName val="[내역서(1).xls][내역서(1)_xls]단가_(2\"/>
      <sheetName val="[내역서(1).xls][내역서(1)_xls]단가_(2\栀"/>
      <sheetName val="DATA_입_x0000__x0000_"/>
      <sheetName val="HEAT_입력자료"/>
      <sheetName val="열수지"/>
      <sheetName val="실DAT_x0000__x0000__x0000_"/>
      <sheetName val="사전재해(개발)-소요인력"/>
      <sheetName val="사전재해(개발)-산출근거-면적"/>
      <sheetName val="세골재  T2 변경 현황"/>
      <sheetName val="접합 및 부설 "/>
      <sheetName val="보_x0000__x0000_t"/>
      <sheetName val="3-DIV3"/>
      <sheetName val="ANL SNI"/>
      <sheetName val="Bahan"/>
      <sheetName val="Cash Out-Plan"/>
      <sheetName val="_내역서(1)_xls_5_학교신설예산_쎸⬅_瀀þ밀"/>
      <sheetName val="ateCodes_TimeCodes_Overrid_x0005_钀"/>
      <sheetName val="_내역서(ͭͭ가"/>
      <sheetName val="_내역서(ͭͭ_x001c__x02"/>
      <sheetName val="_내역서(ͭͭ_x001c__x03"/>
      <sheetName val="_내역서(ͭͭ_x001c__x04"/>
      <sheetName val="_내역서(ͭͭ_x001c__x05"/>
      <sheetName val="_내역서(ͭͭ_x001c__x06"/>
      <sheetName val="_내역서(ͭͭ_x001c__x07"/>
      <sheetName val="_내역서(ͭͭ_x001c__x08"/>
      <sheetName val="_내역서(ͭͭ_x001c__x09"/>
      <sheetName val="_내역서(ͭͭ_x001c__x010"/>
      <sheetName val="_내역서(ͭͭ_x001c__x011"/>
      <sheetName val="_내역서(ͭͭ_x001c__x012"/>
      <sheetName val="_내역서(ͭͭ_x001c__x013"/>
      <sheetName val="_내역서(ͭͭ_x001c__x014"/>
      <sheetName val="_내역서(1).xls_5_학교신설예산_쎸⬅_瀀þ밀"/>
      <sheetName val="_내역서(1).xls_5_학교신설예산_Ⴘ퀀诋쌆蠅_᠀"/>
      <sheetName val="_내역서(1).xls__내역서(1).xls_5_____2"/>
      <sheetName val="_내역서(1).xls__내역서(1).xls_5_____3"/>
      <sheetName val="_내역서(1).xls_단가_(2_"/>
      <sheetName val="_내역서(1).xls_단가_(2_栀"/>
      <sheetName val="_내역서(1).xls__내역서(1).xls_5_____4"/>
      <sheetName val="ateCodes_TimeCodes_OverrideSho"/>
      <sheetName val="ateCodes_TimeCodes_OverrideSho适"/>
      <sheetName val="ateCodes_TimeCodes_OverrideSho렀"/>
      <sheetName val="ateCodes_TimeCodes_OverrideSho"/>
      <sheetName val="ateCodes_TimeCodes_OverrideSho退"/>
      <sheetName val="ateCodes_TimeCodes_OverrideSho᠀"/>
      <sheetName val="ateCodes_TimeCodes_OverrideSho怀"/>
      <sheetName val="ateCodes_TimeCodes_OverrideSho逃"/>
      <sheetName val="ateCodes_TimeCodes_Overrid"/>
      <sheetName val="_내역서(1)_xls_5_학교신설예산_Ⴘ퀀诋쌆蠅_᠀"/>
      <sheetName val="ateCodes_TimeCodes_Overrid钀"/>
      <sheetName val="_내역서(1)_xls_5_학교신설예산_Ⴘ"/>
      <sheetName val="총괄(데䀀_䰗"/>
      <sheetName val="_내역서(1).xls__내역서(1).xls_5____10"/>
      <sheetName val="_내역서(1).xls__내역서(1).xls_5____11"/>
      <sheetName val="_내역서(1).xls__내역서(1).xls_5____12"/>
      <sheetName val="_내역서(1).xls__내역서(1).xls_5____13"/>
      <sheetName val="_내역서(1).xls__내역서(1).xls_단가_(2_"/>
      <sheetName val="_내역서(1).xls__내역서(1).xls_단가_(2_栀"/>
      <sheetName val="_내역서(1).xls__내역서(1).xls_5____14"/>
      <sheetName val="_내역서(1).xls__내역서(1).xls_5_____5"/>
      <sheetName val="_내역서(1).xls__내역서(1).xls_5_____6"/>
      <sheetName val="_내역서(1).xls__내역서(1).xls_5_____7"/>
      <sheetName val="_내역서(1).xls__내역서(1).xls_5_____8"/>
      <sheetName val="_내역서(1).xls__내역서(1).xls_______2"/>
      <sheetName val="_내역서(1).xls__내역서(1).xls_______3"/>
      <sheetName val="_내역서(1).xls__내역서(1).xls_5_____9"/>
      <sheetName val="_내역서(1).xls__내역서(1)_xls_5_____2"/>
      <sheetName val="ateCodes_TimeCodes_OverrideSho_x0002_"/>
      <sheetName val="5.직耳䀪_"/>
      <sheetName val="ateCodes_TimeCod_xd978_ꀋᙰ0頀{堀簊夞ĸ"/>
      <sheetName val="ateCodes_TimeCod_xd80b_齒ꀈᙰ0_xd800_Y堀䠊夙ĸ"/>
      <sheetName val="_내역서(1)_xls_5_학교신설예산_쎸⬅_瀀þ밀1"/>
      <sheetName val="_내역서(1)_xls__내역서(1)_xls_5_____2"/>
      <sheetName val="_내역서(1)_xls_단가_(2_"/>
      <sheetName val="_내역서(1)_xls_단가_(2_栀"/>
      <sheetName val="_내역서(1)_xls__내역서(1)_xls_5_____3"/>
      <sheetName val="_내역서(1)_xls__내역서(1)_xls_5_____4"/>
      <sheetName val="_내역서(ͭͭ_x02"/>
      <sheetName val="_내역서(ͭͭ_x03"/>
      <sheetName val="_내역서(ͭͭ_x04"/>
      <sheetName val="_내역서(ͭͭ_x05"/>
      <sheetName val="_내역서(ͭͭ_x06"/>
      <sheetName val="_내역서(ͭͭ_x07"/>
      <sheetName val="_내역서(ͭͭ_x08"/>
      <sheetName val="_내역서(ͭͭ_x09"/>
      <sheetName val="_내역서(ͭͭ_x010"/>
      <sheetName val="_내역서(ͭͭ_x011"/>
      <sheetName val="_내역서(ͭͭ_x012"/>
      <sheetName val="_내역서(ͭͭ_x013"/>
      <sheetName val="_내역서(ͭͭ_x014"/>
      <sheetName val="5.학교신설예산 Ⴘ_x005f_x0000_퀀诋쌆蠅__x005f_x0000_᠀"/>
      <sheetName val="_내역서(1).xls_5____________x000_2"/>
      <sheetName val="_내역서(ͭ_ͭ__x005f_x001c__x0"/>
      <sheetName val="단가_(2__x005f_x0000_"/>
      <sheetName val="_내역서(1).xls_5__________x005f_x0000__2"/>
      <sheetName val="_내역서(ͭ_x005f_x0000__x005f_x0000_Ԁ"/>
      <sheetName val="5_학교신설예산_쎸⬅_1"/>
      <sheetName val="_내역서(1)_xls_5_학교신설예산_쎸⬅_1"/>
      <sheetName val="단가_및_재료_"/>
      <sheetName val="Structure Bills Qty"/>
      <sheetName val="SRC-B3U2"/>
      <sheetName val="雨棚"/>
      <sheetName val="材料"/>
      <sheetName val="#REF!"/>
      <sheetName val="eqpmad2"/>
      <sheetName val="8"/>
      <sheetName val="工程量"/>
      <sheetName val="Z- GENERAL PRICE SUMMARY"/>
      <sheetName val="cables"/>
      <sheetName val="Communs &amp; coefficients"/>
      <sheetName val="改加胶玻璃、室外栏杆"/>
      <sheetName val="Variations (2)"/>
      <sheetName val="Rate analysis"/>
      <sheetName val="Bill-2.1（1）"/>
      <sheetName val="Currency"/>
      <sheetName val="单价表"/>
      <sheetName val="General"/>
      <sheetName val="AN"/>
      <sheetName val="Account Codes"/>
      <sheetName val="2.2 STAFF Scedule"/>
      <sheetName val="1.2 Staff Schedule"/>
      <sheetName val="FitOutConfCentre"/>
      <sheetName val="①매출"/>
      <sheetName val="공사기본내용"/>
      <sheetName val="주공_갑Ը"/>
      <sheetName val="방배동내역(리_x0000__x0000_"/>
      <sheetName val="0226"/>
      <sheetName val="공구비품"/>
      <sheetName val="기계장치"/>
      <sheetName val="임차시설"/>
      <sheetName val="차량운반구"/>
      <sheetName val="거래_x0000__x0000_Ԁ"/>
      <sheetName val="_내역서(ͭ_x005f_x005f_x005f_x0000_"/>
      <sheetName val="수량계산서_집계표(철거-을ၒ_x0000__x0000__x0000_Ā_x0000__x0000__x0000__x0005_"/>
      <sheetName val="내역- �ʉꍈ&gt;"/>
      <sheetName val="돈암사업"/>
      <sheetName val="연체대출"/>
      <sheetName val="계정잔액"/>
      <sheetName val="3.예산내역서"/>
      <sheetName val="장비비"/>
      <sheetName val="賃料等一覧"/>
    </sheetNames>
    <sheetDataSet>
      <sheetData sheetId="0">
        <row r="21">
          <cell r="B21" t="str">
            <v>1.토공</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sheetData sheetId="567"/>
      <sheetData sheetId="568"/>
      <sheetData sheetId="569"/>
      <sheetData sheetId="570"/>
      <sheetData sheetId="571"/>
      <sheetData sheetId="572"/>
      <sheetData sheetId="573"/>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sheetData sheetId="584"/>
      <sheetData sheetId="585"/>
      <sheetData sheetId="586"/>
      <sheetData sheetId="587"/>
      <sheetData sheetId="588"/>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sheetData sheetId="640" refreshError="1"/>
      <sheetData sheetId="641" refreshError="1"/>
      <sheetData sheetId="642"/>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sheetData sheetId="717"/>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sheetData sheetId="749"/>
      <sheetData sheetId="750"/>
      <sheetData sheetId="751"/>
      <sheetData sheetId="752"/>
      <sheetData sheetId="753"/>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sheetData sheetId="1102"/>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sheetData sheetId="1254" refreshError="1"/>
      <sheetData sheetId="1255" refreshError="1"/>
      <sheetData sheetId="1256" refreshError="1"/>
      <sheetData sheetId="1257" refreshError="1"/>
      <sheetData sheetId="1258" refreshError="1"/>
      <sheetData sheetId="1259" refreshError="1"/>
      <sheetData sheetId="1260"/>
      <sheetData sheetId="1261"/>
      <sheetData sheetId="1262" refreshError="1"/>
      <sheetData sheetId="1263"/>
      <sheetData sheetId="1264"/>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sheetData sheetId="1398" refreshError="1"/>
      <sheetData sheetId="1399" refreshError="1"/>
      <sheetData sheetId="1400" refreshError="1"/>
      <sheetData sheetId="140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ow r="21">
          <cell r="A21">
            <v>0</v>
          </cell>
        </row>
      </sheetData>
      <sheetData sheetId="1449">
        <row r="21">
          <cell r="A21">
            <v>0</v>
          </cell>
        </row>
      </sheetData>
      <sheetData sheetId="1450">
        <row r="21">
          <cell r="A21">
            <v>0</v>
          </cell>
        </row>
      </sheetData>
      <sheetData sheetId="1451">
        <row r="21">
          <cell r="A21">
            <v>0</v>
          </cell>
        </row>
      </sheetData>
      <sheetData sheetId="1452">
        <row r="21">
          <cell r="A21">
            <v>0</v>
          </cell>
        </row>
      </sheetData>
      <sheetData sheetId="1453">
        <row r="21">
          <cell r="A21">
            <v>0</v>
          </cell>
        </row>
      </sheetData>
      <sheetData sheetId="1454">
        <row r="21">
          <cell r="A21">
            <v>0</v>
          </cell>
        </row>
      </sheetData>
      <sheetData sheetId="1455">
        <row r="21">
          <cell r="A21">
            <v>0</v>
          </cell>
        </row>
      </sheetData>
      <sheetData sheetId="1456">
        <row r="21">
          <cell r="A21">
            <v>0</v>
          </cell>
        </row>
      </sheetData>
      <sheetData sheetId="1457">
        <row r="21">
          <cell r="A21">
            <v>0</v>
          </cell>
        </row>
      </sheetData>
      <sheetData sheetId="1458">
        <row r="21">
          <cell r="A21">
            <v>0</v>
          </cell>
        </row>
      </sheetData>
      <sheetData sheetId="1459">
        <row r="21">
          <cell r="A21">
            <v>0</v>
          </cell>
        </row>
      </sheetData>
      <sheetData sheetId="1460">
        <row r="21">
          <cell r="A21">
            <v>0</v>
          </cell>
        </row>
      </sheetData>
      <sheetData sheetId="1461">
        <row r="21">
          <cell r="A21">
            <v>0</v>
          </cell>
        </row>
      </sheetData>
      <sheetData sheetId="1462">
        <row r="21">
          <cell r="A21">
            <v>0</v>
          </cell>
        </row>
      </sheetData>
      <sheetData sheetId="1463">
        <row r="21">
          <cell r="A21">
            <v>0</v>
          </cell>
        </row>
      </sheetData>
      <sheetData sheetId="1464">
        <row r="21">
          <cell r="A21">
            <v>0</v>
          </cell>
        </row>
      </sheetData>
      <sheetData sheetId="1465">
        <row r="21">
          <cell r="A21">
            <v>0</v>
          </cell>
        </row>
      </sheetData>
      <sheetData sheetId="1466">
        <row r="21">
          <cell r="A21">
            <v>0</v>
          </cell>
        </row>
      </sheetData>
      <sheetData sheetId="1467">
        <row r="21">
          <cell r="A21">
            <v>0</v>
          </cell>
        </row>
      </sheetData>
      <sheetData sheetId="1468">
        <row r="21">
          <cell r="A21">
            <v>0</v>
          </cell>
        </row>
      </sheetData>
      <sheetData sheetId="1469">
        <row r="21">
          <cell r="A21">
            <v>0</v>
          </cell>
        </row>
      </sheetData>
      <sheetData sheetId="1470">
        <row r="21">
          <cell r="A21">
            <v>0</v>
          </cell>
        </row>
      </sheetData>
      <sheetData sheetId="1471">
        <row r="21">
          <cell r="A21">
            <v>0</v>
          </cell>
        </row>
      </sheetData>
      <sheetData sheetId="1472">
        <row r="21">
          <cell r="A21">
            <v>0</v>
          </cell>
        </row>
      </sheetData>
      <sheetData sheetId="1473">
        <row r="21">
          <cell r="A21">
            <v>0</v>
          </cell>
        </row>
      </sheetData>
      <sheetData sheetId="1474">
        <row r="21">
          <cell r="A21">
            <v>0</v>
          </cell>
        </row>
      </sheetData>
      <sheetData sheetId="1475">
        <row r="21">
          <cell r="A21">
            <v>0</v>
          </cell>
        </row>
      </sheetData>
      <sheetData sheetId="1476">
        <row r="21">
          <cell r="A21">
            <v>0</v>
          </cell>
        </row>
      </sheetData>
      <sheetData sheetId="1477">
        <row r="21">
          <cell r="A21">
            <v>0</v>
          </cell>
        </row>
      </sheetData>
      <sheetData sheetId="1478">
        <row r="21">
          <cell r="A21">
            <v>0</v>
          </cell>
        </row>
      </sheetData>
      <sheetData sheetId="1479">
        <row r="21">
          <cell r="A21">
            <v>0</v>
          </cell>
        </row>
      </sheetData>
      <sheetData sheetId="1480">
        <row r="21">
          <cell r="A21">
            <v>0</v>
          </cell>
        </row>
      </sheetData>
      <sheetData sheetId="1481">
        <row r="21">
          <cell r="A21">
            <v>0</v>
          </cell>
        </row>
      </sheetData>
      <sheetData sheetId="1482">
        <row r="21">
          <cell r="A21">
            <v>0</v>
          </cell>
        </row>
      </sheetData>
      <sheetData sheetId="1483">
        <row r="21">
          <cell r="A21">
            <v>0</v>
          </cell>
        </row>
      </sheetData>
      <sheetData sheetId="1484">
        <row r="21">
          <cell r="A21">
            <v>0</v>
          </cell>
        </row>
      </sheetData>
      <sheetData sheetId="1485">
        <row r="21">
          <cell r="A21">
            <v>0</v>
          </cell>
        </row>
      </sheetData>
      <sheetData sheetId="1486">
        <row r="21">
          <cell r="A21">
            <v>0</v>
          </cell>
        </row>
      </sheetData>
      <sheetData sheetId="1487">
        <row r="21">
          <cell r="A21">
            <v>0</v>
          </cell>
        </row>
      </sheetData>
      <sheetData sheetId="1488">
        <row r="21">
          <cell r="A21">
            <v>0</v>
          </cell>
        </row>
      </sheetData>
      <sheetData sheetId="1489">
        <row r="21">
          <cell r="A21">
            <v>0</v>
          </cell>
        </row>
      </sheetData>
      <sheetData sheetId="1490">
        <row r="21">
          <cell r="A21">
            <v>0</v>
          </cell>
        </row>
      </sheetData>
      <sheetData sheetId="1491">
        <row r="21">
          <cell r="A21">
            <v>0</v>
          </cell>
        </row>
      </sheetData>
      <sheetData sheetId="1492">
        <row r="21">
          <cell r="A21">
            <v>0</v>
          </cell>
        </row>
      </sheetData>
      <sheetData sheetId="1493">
        <row r="21">
          <cell r="A21">
            <v>0</v>
          </cell>
        </row>
      </sheetData>
      <sheetData sheetId="1494">
        <row r="21">
          <cell r="A21">
            <v>0</v>
          </cell>
        </row>
      </sheetData>
      <sheetData sheetId="1495">
        <row r="21">
          <cell r="A21">
            <v>0</v>
          </cell>
        </row>
      </sheetData>
      <sheetData sheetId="1496">
        <row r="21">
          <cell r="A21">
            <v>0</v>
          </cell>
        </row>
      </sheetData>
      <sheetData sheetId="1497">
        <row r="21">
          <cell r="A21">
            <v>0</v>
          </cell>
        </row>
      </sheetData>
      <sheetData sheetId="1498">
        <row r="21">
          <cell r="A21">
            <v>0</v>
          </cell>
        </row>
      </sheetData>
      <sheetData sheetId="1499">
        <row r="21">
          <cell r="A21">
            <v>0</v>
          </cell>
        </row>
      </sheetData>
      <sheetData sheetId="1500">
        <row r="21">
          <cell r="A21">
            <v>0</v>
          </cell>
        </row>
      </sheetData>
      <sheetData sheetId="1501">
        <row r="21">
          <cell r="A21">
            <v>0</v>
          </cell>
        </row>
      </sheetData>
      <sheetData sheetId="1502">
        <row r="21">
          <cell r="A21">
            <v>0</v>
          </cell>
        </row>
      </sheetData>
      <sheetData sheetId="1503">
        <row r="21">
          <cell r="A21">
            <v>0</v>
          </cell>
        </row>
      </sheetData>
      <sheetData sheetId="1504">
        <row r="21">
          <cell r="A21">
            <v>0</v>
          </cell>
        </row>
      </sheetData>
      <sheetData sheetId="1505">
        <row r="21">
          <cell r="A21">
            <v>0</v>
          </cell>
        </row>
      </sheetData>
      <sheetData sheetId="1506">
        <row r="21">
          <cell r="A21">
            <v>0</v>
          </cell>
        </row>
      </sheetData>
      <sheetData sheetId="1507">
        <row r="21">
          <cell r="A21">
            <v>0</v>
          </cell>
        </row>
      </sheetData>
      <sheetData sheetId="1508">
        <row r="21">
          <cell r="A21">
            <v>0</v>
          </cell>
        </row>
      </sheetData>
      <sheetData sheetId="1509">
        <row r="21">
          <cell r="A21">
            <v>0</v>
          </cell>
        </row>
      </sheetData>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ow r="21">
          <cell r="A21">
            <v>0</v>
          </cell>
        </row>
      </sheetData>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ow r="21">
          <cell r="A21">
            <v>0</v>
          </cell>
        </row>
      </sheetData>
      <sheetData sheetId="1649">
        <row r="21">
          <cell r="A21">
            <v>0</v>
          </cell>
        </row>
      </sheetData>
      <sheetData sheetId="1650">
        <row r="21">
          <cell r="A21">
            <v>0</v>
          </cell>
        </row>
      </sheetData>
      <sheetData sheetId="1651">
        <row r="21">
          <cell r="A21">
            <v>0</v>
          </cell>
        </row>
      </sheetData>
      <sheetData sheetId="1652">
        <row r="21">
          <cell r="A21">
            <v>0</v>
          </cell>
        </row>
      </sheetData>
      <sheetData sheetId="1653">
        <row r="21">
          <cell r="A21">
            <v>0</v>
          </cell>
        </row>
      </sheetData>
      <sheetData sheetId="1654">
        <row r="21">
          <cell r="A21">
            <v>0</v>
          </cell>
        </row>
      </sheetData>
      <sheetData sheetId="1655">
        <row r="21">
          <cell r="A21">
            <v>0</v>
          </cell>
        </row>
      </sheetData>
      <sheetData sheetId="1656">
        <row r="21">
          <cell r="A21">
            <v>0</v>
          </cell>
        </row>
      </sheetData>
      <sheetData sheetId="1657">
        <row r="21">
          <cell r="A21">
            <v>0</v>
          </cell>
        </row>
      </sheetData>
      <sheetData sheetId="1658">
        <row r="21">
          <cell r="A21">
            <v>0</v>
          </cell>
        </row>
      </sheetData>
      <sheetData sheetId="1659">
        <row r="21">
          <cell r="A21">
            <v>0</v>
          </cell>
        </row>
      </sheetData>
      <sheetData sheetId="1660">
        <row r="21">
          <cell r="A21">
            <v>0</v>
          </cell>
        </row>
      </sheetData>
      <sheetData sheetId="1661">
        <row r="21">
          <cell r="A21">
            <v>0</v>
          </cell>
        </row>
      </sheetData>
      <sheetData sheetId="1662">
        <row r="21">
          <cell r="A21">
            <v>0</v>
          </cell>
        </row>
      </sheetData>
      <sheetData sheetId="1663">
        <row r="21">
          <cell r="A21">
            <v>0</v>
          </cell>
        </row>
      </sheetData>
      <sheetData sheetId="1664">
        <row r="21">
          <cell r="A21">
            <v>0</v>
          </cell>
        </row>
      </sheetData>
      <sheetData sheetId="1665">
        <row r="21">
          <cell r="A21">
            <v>0</v>
          </cell>
        </row>
      </sheetData>
      <sheetData sheetId="1666">
        <row r="21">
          <cell r="A21">
            <v>0</v>
          </cell>
        </row>
      </sheetData>
      <sheetData sheetId="1667">
        <row r="21">
          <cell r="A21">
            <v>0</v>
          </cell>
        </row>
      </sheetData>
      <sheetData sheetId="1668">
        <row r="21">
          <cell r="A21">
            <v>0</v>
          </cell>
        </row>
      </sheetData>
      <sheetData sheetId="1669">
        <row r="21">
          <cell r="A21">
            <v>0</v>
          </cell>
        </row>
      </sheetData>
      <sheetData sheetId="1670">
        <row r="21">
          <cell r="A21">
            <v>0</v>
          </cell>
        </row>
      </sheetData>
      <sheetData sheetId="1671">
        <row r="21">
          <cell r="A21">
            <v>0</v>
          </cell>
        </row>
      </sheetData>
      <sheetData sheetId="1672">
        <row r="21">
          <cell r="A21">
            <v>0</v>
          </cell>
        </row>
      </sheetData>
      <sheetData sheetId="1673">
        <row r="21">
          <cell r="A21">
            <v>0</v>
          </cell>
        </row>
      </sheetData>
      <sheetData sheetId="1674">
        <row r="21">
          <cell r="A21">
            <v>0</v>
          </cell>
        </row>
      </sheetData>
      <sheetData sheetId="1675">
        <row r="21">
          <cell r="A21">
            <v>0</v>
          </cell>
        </row>
      </sheetData>
      <sheetData sheetId="1676">
        <row r="21">
          <cell r="A21">
            <v>0</v>
          </cell>
        </row>
      </sheetData>
      <sheetData sheetId="1677">
        <row r="21">
          <cell r="A21">
            <v>0</v>
          </cell>
        </row>
      </sheetData>
      <sheetData sheetId="1678">
        <row r="21">
          <cell r="A21">
            <v>0</v>
          </cell>
        </row>
      </sheetData>
      <sheetData sheetId="1679">
        <row r="21">
          <cell r="A21">
            <v>0</v>
          </cell>
        </row>
      </sheetData>
      <sheetData sheetId="1680">
        <row r="21">
          <cell r="A21">
            <v>0</v>
          </cell>
        </row>
      </sheetData>
      <sheetData sheetId="1681">
        <row r="21">
          <cell r="A21">
            <v>0</v>
          </cell>
        </row>
      </sheetData>
      <sheetData sheetId="1682">
        <row r="21">
          <cell r="A21">
            <v>0</v>
          </cell>
        </row>
      </sheetData>
      <sheetData sheetId="1683">
        <row r="21">
          <cell r="A21">
            <v>0</v>
          </cell>
        </row>
      </sheetData>
      <sheetData sheetId="1684">
        <row r="21">
          <cell r="A21">
            <v>0</v>
          </cell>
        </row>
      </sheetData>
      <sheetData sheetId="1685">
        <row r="21">
          <cell r="A21">
            <v>0</v>
          </cell>
        </row>
      </sheetData>
      <sheetData sheetId="1686">
        <row r="21">
          <cell r="A21">
            <v>0</v>
          </cell>
        </row>
      </sheetData>
      <sheetData sheetId="1687">
        <row r="21">
          <cell r="A21">
            <v>0</v>
          </cell>
        </row>
      </sheetData>
      <sheetData sheetId="1688">
        <row r="21">
          <cell r="A21">
            <v>0</v>
          </cell>
        </row>
      </sheetData>
      <sheetData sheetId="1689">
        <row r="21">
          <cell r="A21">
            <v>0</v>
          </cell>
        </row>
      </sheetData>
      <sheetData sheetId="1690">
        <row r="21">
          <cell r="A21">
            <v>0</v>
          </cell>
        </row>
      </sheetData>
      <sheetData sheetId="1691">
        <row r="21">
          <cell r="A21">
            <v>0</v>
          </cell>
        </row>
      </sheetData>
      <sheetData sheetId="1692">
        <row r="21">
          <cell r="A21">
            <v>0</v>
          </cell>
        </row>
      </sheetData>
      <sheetData sheetId="1693">
        <row r="21">
          <cell r="A21">
            <v>0</v>
          </cell>
        </row>
      </sheetData>
      <sheetData sheetId="1694">
        <row r="21">
          <cell r="A21">
            <v>0</v>
          </cell>
        </row>
      </sheetData>
      <sheetData sheetId="1695">
        <row r="21">
          <cell r="A21">
            <v>0</v>
          </cell>
        </row>
      </sheetData>
      <sheetData sheetId="1696">
        <row r="21">
          <cell r="A21">
            <v>0</v>
          </cell>
        </row>
      </sheetData>
      <sheetData sheetId="1697">
        <row r="21">
          <cell r="A21">
            <v>0</v>
          </cell>
        </row>
      </sheetData>
      <sheetData sheetId="1698">
        <row r="21">
          <cell r="A21">
            <v>0</v>
          </cell>
        </row>
      </sheetData>
      <sheetData sheetId="1699">
        <row r="21">
          <cell r="A21">
            <v>0</v>
          </cell>
        </row>
      </sheetData>
      <sheetData sheetId="1700">
        <row r="21">
          <cell r="A21">
            <v>0</v>
          </cell>
        </row>
      </sheetData>
      <sheetData sheetId="1701">
        <row r="21">
          <cell r="A21">
            <v>0</v>
          </cell>
        </row>
      </sheetData>
      <sheetData sheetId="1702">
        <row r="21">
          <cell r="A21">
            <v>0</v>
          </cell>
        </row>
      </sheetData>
      <sheetData sheetId="1703">
        <row r="21">
          <cell r="A21">
            <v>0</v>
          </cell>
        </row>
      </sheetData>
      <sheetData sheetId="1704">
        <row r="21">
          <cell r="A21">
            <v>0</v>
          </cell>
        </row>
      </sheetData>
      <sheetData sheetId="1705">
        <row r="21">
          <cell r="A21">
            <v>0</v>
          </cell>
        </row>
      </sheetData>
      <sheetData sheetId="1706">
        <row r="21">
          <cell r="A21">
            <v>0</v>
          </cell>
        </row>
      </sheetData>
      <sheetData sheetId="1707">
        <row r="21">
          <cell r="A21">
            <v>0</v>
          </cell>
        </row>
      </sheetData>
      <sheetData sheetId="1708">
        <row r="21">
          <cell r="A21">
            <v>0</v>
          </cell>
        </row>
      </sheetData>
      <sheetData sheetId="1709">
        <row r="21">
          <cell r="A21">
            <v>0</v>
          </cell>
        </row>
      </sheetData>
      <sheetData sheetId="1710">
        <row r="21">
          <cell r="A21">
            <v>0</v>
          </cell>
        </row>
      </sheetData>
      <sheetData sheetId="1711">
        <row r="21">
          <cell r="A21">
            <v>0</v>
          </cell>
        </row>
      </sheetData>
      <sheetData sheetId="1712">
        <row r="21">
          <cell r="A21">
            <v>0</v>
          </cell>
        </row>
      </sheetData>
      <sheetData sheetId="1713">
        <row r="21">
          <cell r="A21">
            <v>0</v>
          </cell>
        </row>
      </sheetData>
      <sheetData sheetId="1714">
        <row r="21">
          <cell r="A21">
            <v>0</v>
          </cell>
        </row>
      </sheetData>
      <sheetData sheetId="1715">
        <row r="21">
          <cell r="A21">
            <v>0</v>
          </cell>
        </row>
      </sheetData>
      <sheetData sheetId="1716">
        <row r="21">
          <cell r="A21">
            <v>0</v>
          </cell>
        </row>
      </sheetData>
      <sheetData sheetId="1717">
        <row r="21">
          <cell r="A21">
            <v>0</v>
          </cell>
        </row>
      </sheetData>
      <sheetData sheetId="1718">
        <row r="21">
          <cell r="A21">
            <v>0</v>
          </cell>
        </row>
      </sheetData>
      <sheetData sheetId="1719">
        <row r="21">
          <cell r="A21">
            <v>0</v>
          </cell>
        </row>
      </sheetData>
      <sheetData sheetId="1720">
        <row r="21">
          <cell r="A21">
            <v>0</v>
          </cell>
        </row>
      </sheetData>
      <sheetData sheetId="1721">
        <row r="21">
          <cell r="A21">
            <v>0</v>
          </cell>
        </row>
      </sheetData>
      <sheetData sheetId="1722">
        <row r="21">
          <cell r="A21">
            <v>0</v>
          </cell>
        </row>
      </sheetData>
      <sheetData sheetId="1723">
        <row r="21">
          <cell r="A21">
            <v>0</v>
          </cell>
        </row>
      </sheetData>
      <sheetData sheetId="1724">
        <row r="21">
          <cell r="A21">
            <v>0</v>
          </cell>
        </row>
      </sheetData>
      <sheetData sheetId="1725">
        <row r="21">
          <cell r="A21">
            <v>0</v>
          </cell>
        </row>
      </sheetData>
      <sheetData sheetId="1726">
        <row r="21">
          <cell r="A21">
            <v>0</v>
          </cell>
        </row>
      </sheetData>
      <sheetData sheetId="1727">
        <row r="21">
          <cell r="A21">
            <v>0</v>
          </cell>
        </row>
      </sheetData>
      <sheetData sheetId="1728">
        <row r="21">
          <cell r="A21">
            <v>0</v>
          </cell>
        </row>
      </sheetData>
      <sheetData sheetId="1729">
        <row r="21">
          <cell r="A21">
            <v>0</v>
          </cell>
        </row>
      </sheetData>
      <sheetData sheetId="1730">
        <row r="21">
          <cell r="A21">
            <v>0</v>
          </cell>
        </row>
      </sheetData>
      <sheetData sheetId="1731">
        <row r="21">
          <cell r="A21">
            <v>0</v>
          </cell>
        </row>
      </sheetData>
      <sheetData sheetId="1732">
        <row r="21">
          <cell r="A21">
            <v>0</v>
          </cell>
        </row>
      </sheetData>
      <sheetData sheetId="1733">
        <row r="21">
          <cell r="A21">
            <v>0</v>
          </cell>
        </row>
      </sheetData>
      <sheetData sheetId="1734">
        <row r="21">
          <cell r="A21">
            <v>0</v>
          </cell>
        </row>
      </sheetData>
      <sheetData sheetId="1735">
        <row r="21">
          <cell r="A21">
            <v>0</v>
          </cell>
        </row>
      </sheetData>
      <sheetData sheetId="1736">
        <row r="21">
          <cell r="A21">
            <v>0</v>
          </cell>
        </row>
      </sheetData>
      <sheetData sheetId="1737">
        <row r="21">
          <cell r="A21">
            <v>0</v>
          </cell>
        </row>
      </sheetData>
      <sheetData sheetId="1738">
        <row r="21">
          <cell r="A21">
            <v>0</v>
          </cell>
        </row>
      </sheetData>
      <sheetData sheetId="1739">
        <row r="21">
          <cell r="A21">
            <v>0</v>
          </cell>
        </row>
      </sheetData>
      <sheetData sheetId="1740">
        <row r="21">
          <cell r="A21">
            <v>0</v>
          </cell>
        </row>
      </sheetData>
      <sheetData sheetId="1741">
        <row r="21">
          <cell r="A21">
            <v>0</v>
          </cell>
        </row>
      </sheetData>
      <sheetData sheetId="1742">
        <row r="21">
          <cell r="A21">
            <v>0</v>
          </cell>
        </row>
      </sheetData>
      <sheetData sheetId="1743">
        <row r="21">
          <cell r="A21">
            <v>0</v>
          </cell>
        </row>
      </sheetData>
      <sheetData sheetId="1744">
        <row r="21">
          <cell r="A21">
            <v>0</v>
          </cell>
        </row>
      </sheetData>
      <sheetData sheetId="1745">
        <row r="21">
          <cell r="A21">
            <v>0</v>
          </cell>
        </row>
      </sheetData>
      <sheetData sheetId="1746">
        <row r="21">
          <cell r="A21">
            <v>0</v>
          </cell>
        </row>
      </sheetData>
      <sheetData sheetId="1747">
        <row r="21">
          <cell r="A21">
            <v>0</v>
          </cell>
        </row>
      </sheetData>
      <sheetData sheetId="1748">
        <row r="21">
          <cell r="A21">
            <v>0</v>
          </cell>
        </row>
      </sheetData>
      <sheetData sheetId="1749">
        <row r="21">
          <cell r="A21">
            <v>0</v>
          </cell>
        </row>
      </sheetData>
      <sheetData sheetId="1750">
        <row r="21">
          <cell r="A21">
            <v>0</v>
          </cell>
        </row>
      </sheetData>
      <sheetData sheetId="1751">
        <row r="21">
          <cell r="A21">
            <v>0</v>
          </cell>
        </row>
      </sheetData>
      <sheetData sheetId="1752">
        <row r="21">
          <cell r="A21">
            <v>0</v>
          </cell>
        </row>
      </sheetData>
      <sheetData sheetId="1753">
        <row r="21">
          <cell r="A21">
            <v>0</v>
          </cell>
        </row>
      </sheetData>
      <sheetData sheetId="1754">
        <row r="21">
          <cell r="A21">
            <v>0</v>
          </cell>
        </row>
      </sheetData>
      <sheetData sheetId="1755">
        <row r="21">
          <cell r="A21">
            <v>0</v>
          </cell>
        </row>
      </sheetData>
      <sheetData sheetId="1756">
        <row r="21">
          <cell r="A21">
            <v>0</v>
          </cell>
        </row>
      </sheetData>
      <sheetData sheetId="1757">
        <row r="21">
          <cell r="A21">
            <v>0</v>
          </cell>
        </row>
      </sheetData>
      <sheetData sheetId="1758">
        <row r="21">
          <cell r="A21">
            <v>0</v>
          </cell>
        </row>
      </sheetData>
      <sheetData sheetId="1759">
        <row r="21">
          <cell r="A21">
            <v>0</v>
          </cell>
        </row>
      </sheetData>
      <sheetData sheetId="1760">
        <row r="21">
          <cell r="A21">
            <v>0</v>
          </cell>
        </row>
      </sheetData>
      <sheetData sheetId="1761">
        <row r="21">
          <cell r="A21">
            <v>0</v>
          </cell>
        </row>
      </sheetData>
      <sheetData sheetId="1762">
        <row r="21">
          <cell r="A21">
            <v>0</v>
          </cell>
        </row>
      </sheetData>
      <sheetData sheetId="1763">
        <row r="21">
          <cell r="A21">
            <v>0</v>
          </cell>
        </row>
      </sheetData>
      <sheetData sheetId="1764">
        <row r="21">
          <cell r="A21">
            <v>0</v>
          </cell>
        </row>
      </sheetData>
      <sheetData sheetId="1765">
        <row r="21">
          <cell r="A21">
            <v>0</v>
          </cell>
        </row>
      </sheetData>
      <sheetData sheetId="1766">
        <row r="21">
          <cell r="A21">
            <v>0</v>
          </cell>
        </row>
      </sheetData>
      <sheetData sheetId="1767">
        <row r="21">
          <cell r="A21">
            <v>0</v>
          </cell>
        </row>
      </sheetData>
      <sheetData sheetId="1768">
        <row r="21">
          <cell r="A21">
            <v>0</v>
          </cell>
        </row>
      </sheetData>
      <sheetData sheetId="1769">
        <row r="21">
          <cell r="A21">
            <v>0</v>
          </cell>
        </row>
      </sheetData>
      <sheetData sheetId="1770">
        <row r="21">
          <cell r="A21">
            <v>0</v>
          </cell>
        </row>
      </sheetData>
      <sheetData sheetId="1771">
        <row r="21">
          <cell r="A21">
            <v>0</v>
          </cell>
        </row>
      </sheetData>
      <sheetData sheetId="1772">
        <row r="21">
          <cell r="A21">
            <v>0</v>
          </cell>
        </row>
      </sheetData>
      <sheetData sheetId="1773">
        <row r="21">
          <cell r="A21">
            <v>0</v>
          </cell>
        </row>
      </sheetData>
      <sheetData sheetId="1774">
        <row r="21">
          <cell r="A21">
            <v>0</v>
          </cell>
        </row>
      </sheetData>
      <sheetData sheetId="1775">
        <row r="21">
          <cell r="A21">
            <v>0</v>
          </cell>
        </row>
      </sheetData>
      <sheetData sheetId="1776">
        <row r="21">
          <cell r="A21">
            <v>0</v>
          </cell>
        </row>
      </sheetData>
      <sheetData sheetId="1777">
        <row r="21">
          <cell r="A21">
            <v>0</v>
          </cell>
        </row>
      </sheetData>
      <sheetData sheetId="1778">
        <row r="21">
          <cell r="A21">
            <v>0</v>
          </cell>
        </row>
      </sheetData>
      <sheetData sheetId="1779">
        <row r="21">
          <cell r="A21">
            <v>0</v>
          </cell>
        </row>
      </sheetData>
      <sheetData sheetId="1780">
        <row r="21">
          <cell r="A21">
            <v>0</v>
          </cell>
        </row>
      </sheetData>
      <sheetData sheetId="1781">
        <row r="21">
          <cell r="A21">
            <v>0</v>
          </cell>
        </row>
      </sheetData>
      <sheetData sheetId="1782">
        <row r="21">
          <cell r="A21">
            <v>0</v>
          </cell>
        </row>
      </sheetData>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ow r="21">
          <cell r="A21">
            <v>0</v>
          </cell>
        </row>
      </sheetData>
      <sheetData sheetId="2024">
        <row r="21">
          <cell r="A21">
            <v>0</v>
          </cell>
        </row>
      </sheetData>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sheetData sheetId="2103"/>
      <sheetData sheetId="2104" refreshError="1"/>
      <sheetData sheetId="2105">
        <row r="21">
          <cell r="A21">
            <v>0</v>
          </cell>
        </row>
      </sheetData>
      <sheetData sheetId="2106">
        <row r="21">
          <cell r="A21">
            <v>0</v>
          </cell>
        </row>
      </sheetData>
      <sheetData sheetId="2107">
        <row r="21">
          <cell r="A21">
            <v>0</v>
          </cell>
        </row>
      </sheetData>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ow r="21">
          <cell r="A21">
            <v>0</v>
          </cell>
        </row>
      </sheetData>
      <sheetData sheetId="2123">
        <row r="21">
          <cell r="A21">
            <v>0</v>
          </cell>
        </row>
      </sheetData>
      <sheetData sheetId="2124" refreshError="1"/>
      <sheetData sheetId="2125" refreshError="1"/>
      <sheetData sheetId="2126" refreshError="1"/>
      <sheetData sheetId="2127" refreshError="1"/>
      <sheetData sheetId="2128" refreshError="1"/>
      <sheetData sheetId="2129" refreshError="1"/>
      <sheetData sheetId="2130">
        <row r="21">
          <cell r="A21">
            <v>0</v>
          </cell>
        </row>
      </sheetData>
      <sheetData sheetId="213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ow r="21">
          <cell r="A21">
            <v>0</v>
          </cell>
        </row>
      </sheetData>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ow r="21">
          <cell r="A21">
            <v>0</v>
          </cell>
        </row>
      </sheetData>
      <sheetData sheetId="2184" refreshError="1"/>
      <sheetData sheetId="2185" refreshError="1"/>
      <sheetData sheetId="2186">
        <row r="21">
          <cell r="A21">
            <v>0</v>
          </cell>
        </row>
      </sheetData>
      <sheetData sheetId="2187">
        <row r="21">
          <cell r="A21">
            <v>0</v>
          </cell>
        </row>
      </sheetData>
      <sheetData sheetId="2188">
        <row r="21">
          <cell r="A21">
            <v>0</v>
          </cell>
        </row>
      </sheetData>
      <sheetData sheetId="2189">
        <row r="21">
          <cell r="A21">
            <v>0</v>
          </cell>
        </row>
      </sheetData>
      <sheetData sheetId="2190">
        <row r="21">
          <cell r="A21">
            <v>0</v>
          </cell>
        </row>
      </sheetData>
      <sheetData sheetId="2191">
        <row r="21">
          <cell r="A21">
            <v>0</v>
          </cell>
        </row>
      </sheetData>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sheetData sheetId="2330" refreshError="1"/>
      <sheetData sheetId="2331" refreshError="1"/>
      <sheetData sheetId="2332" refreshError="1"/>
      <sheetData sheetId="2333" refreshError="1"/>
      <sheetData sheetId="2334" refreshError="1"/>
      <sheetData sheetId="2335" refreshError="1"/>
      <sheetData sheetId="2336" refreshError="1"/>
      <sheetData sheetId="2337">
        <row r="21">
          <cell r="A21">
            <v>0</v>
          </cell>
        </row>
      </sheetData>
      <sheetData sheetId="2338">
        <row r="21">
          <cell r="A21">
            <v>0</v>
          </cell>
        </row>
      </sheetData>
      <sheetData sheetId="2339">
        <row r="21">
          <cell r="A21">
            <v>0</v>
          </cell>
        </row>
      </sheetData>
      <sheetData sheetId="2340">
        <row r="21">
          <cell r="A21">
            <v>0</v>
          </cell>
        </row>
      </sheetData>
      <sheetData sheetId="2341">
        <row r="21">
          <cell r="A21">
            <v>0</v>
          </cell>
        </row>
      </sheetData>
      <sheetData sheetId="2342">
        <row r="21">
          <cell r="A21">
            <v>0</v>
          </cell>
        </row>
      </sheetData>
      <sheetData sheetId="2343">
        <row r="21">
          <cell r="A21">
            <v>0</v>
          </cell>
        </row>
      </sheetData>
      <sheetData sheetId="2344">
        <row r="21">
          <cell r="A21">
            <v>0</v>
          </cell>
        </row>
      </sheetData>
      <sheetData sheetId="2345">
        <row r="21">
          <cell r="A21">
            <v>0</v>
          </cell>
        </row>
      </sheetData>
      <sheetData sheetId="2346">
        <row r="21">
          <cell r="A21">
            <v>0</v>
          </cell>
        </row>
      </sheetData>
      <sheetData sheetId="2347">
        <row r="21">
          <cell r="A21">
            <v>0</v>
          </cell>
        </row>
      </sheetData>
      <sheetData sheetId="2348">
        <row r="21">
          <cell r="A21">
            <v>0</v>
          </cell>
        </row>
      </sheetData>
      <sheetData sheetId="2349">
        <row r="21">
          <cell r="A21">
            <v>0</v>
          </cell>
        </row>
      </sheetData>
      <sheetData sheetId="2350">
        <row r="21">
          <cell r="A21">
            <v>0</v>
          </cell>
        </row>
      </sheetData>
      <sheetData sheetId="2351">
        <row r="21">
          <cell r="A21">
            <v>0</v>
          </cell>
        </row>
      </sheetData>
      <sheetData sheetId="2352">
        <row r="21">
          <cell r="A21">
            <v>0</v>
          </cell>
        </row>
      </sheetData>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sheetData sheetId="2424">
        <row r="21">
          <cell r="A21">
            <v>0</v>
          </cell>
        </row>
      </sheetData>
      <sheetData sheetId="2425">
        <row r="21">
          <cell r="A21">
            <v>0</v>
          </cell>
        </row>
      </sheetData>
      <sheetData sheetId="2426">
        <row r="21">
          <cell r="A21">
            <v>0</v>
          </cell>
        </row>
      </sheetData>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ow r="21">
          <cell r="A21">
            <v>0</v>
          </cell>
        </row>
      </sheetData>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ow r="21">
          <cell r="A21">
            <v>0</v>
          </cell>
        </row>
      </sheetData>
      <sheetData sheetId="2451" refreshError="1"/>
      <sheetData sheetId="2452">
        <row r="21">
          <cell r="A21">
            <v>0</v>
          </cell>
        </row>
      </sheetData>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ow r="21">
          <cell r="A21">
            <v>0</v>
          </cell>
        </row>
      </sheetData>
      <sheetData sheetId="2470">
        <row r="21">
          <cell r="A21">
            <v>0</v>
          </cell>
        </row>
      </sheetData>
      <sheetData sheetId="2471">
        <row r="21">
          <cell r="A21">
            <v>0</v>
          </cell>
        </row>
      </sheetData>
      <sheetData sheetId="2472">
        <row r="21">
          <cell r="A21">
            <v>0</v>
          </cell>
        </row>
      </sheetData>
      <sheetData sheetId="2473">
        <row r="21">
          <cell r="A21">
            <v>0</v>
          </cell>
        </row>
      </sheetData>
      <sheetData sheetId="2474">
        <row r="21">
          <cell r="A21">
            <v>0</v>
          </cell>
        </row>
      </sheetData>
      <sheetData sheetId="2475">
        <row r="21">
          <cell r="A21">
            <v>0</v>
          </cell>
        </row>
      </sheetData>
      <sheetData sheetId="2476">
        <row r="21">
          <cell r="A21">
            <v>0</v>
          </cell>
        </row>
      </sheetData>
      <sheetData sheetId="2477">
        <row r="21">
          <cell r="A21">
            <v>0</v>
          </cell>
        </row>
      </sheetData>
      <sheetData sheetId="2478">
        <row r="21">
          <cell r="A21">
            <v>0</v>
          </cell>
        </row>
      </sheetData>
      <sheetData sheetId="2479">
        <row r="21">
          <cell r="A21">
            <v>0</v>
          </cell>
        </row>
      </sheetData>
      <sheetData sheetId="2480">
        <row r="21">
          <cell r="A21">
            <v>0</v>
          </cell>
        </row>
      </sheetData>
      <sheetData sheetId="2481">
        <row r="21">
          <cell r="A21">
            <v>0</v>
          </cell>
        </row>
      </sheetData>
      <sheetData sheetId="2482">
        <row r="21">
          <cell r="A21">
            <v>0</v>
          </cell>
        </row>
      </sheetData>
      <sheetData sheetId="2483">
        <row r="21">
          <cell r="A21">
            <v>0</v>
          </cell>
        </row>
      </sheetData>
      <sheetData sheetId="2484">
        <row r="21">
          <cell r="A21">
            <v>0</v>
          </cell>
        </row>
      </sheetData>
      <sheetData sheetId="2485">
        <row r="21">
          <cell r="A21">
            <v>0</v>
          </cell>
        </row>
      </sheetData>
      <sheetData sheetId="2486">
        <row r="21">
          <cell r="A21">
            <v>0</v>
          </cell>
        </row>
      </sheetData>
      <sheetData sheetId="2487">
        <row r="21">
          <cell r="A21">
            <v>0</v>
          </cell>
        </row>
      </sheetData>
      <sheetData sheetId="2488">
        <row r="21">
          <cell r="A21">
            <v>0</v>
          </cell>
        </row>
      </sheetData>
      <sheetData sheetId="2489">
        <row r="21">
          <cell r="A21">
            <v>0</v>
          </cell>
        </row>
      </sheetData>
      <sheetData sheetId="2490">
        <row r="21">
          <cell r="A21">
            <v>0</v>
          </cell>
        </row>
      </sheetData>
      <sheetData sheetId="2491">
        <row r="21">
          <cell r="A21">
            <v>0</v>
          </cell>
        </row>
      </sheetData>
      <sheetData sheetId="2492">
        <row r="21">
          <cell r="A21">
            <v>0</v>
          </cell>
        </row>
      </sheetData>
      <sheetData sheetId="2493">
        <row r="21">
          <cell r="A21">
            <v>0</v>
          </cell>
        </row>
      </sheetData>
      <sheetData sheetId="2494">
        <row r="21">
          <cell r="A21">
            <v>0</v>
          </cell>
        </row>
      </sheetData>
      <sheetData sheetId="2495" refreshError="1"/>
      <sheetData sheetId="2496" refreshError="1"/>
      <sheetData sheetId="2497" refreshError="1"/>
      <sheetData sheetId="2498">
        <row r="21">
          <cell r="A21">
            <v>0</v>
          </cell>
        </row>
      </sheetData>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ow r="21">
          <cell r="A21">
            <v>0</v>
          </cell>
        </row>
      </sheetData>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ow r="21">
          <cell r="A21">
            <v>0</v>
          </cell>
        </row>
      </sheetData>
      <sheetData sheetId="2528">
        <row r="21">
          <cell r="A21">
            <v>0</v>
          </cell>
        </row>
      </sheetData>
      <sheetData sheetId="2529">
        <row r="21">
          <cell r="A21">
            <v>0</v>
          </cell>
        </row>
      </sheetData>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ow r="21">
          <cell r="A21">
            <v>0</v>
          </cell>
        </row>
      </sheetData>
      <sheetData sheetId="2546">
        <row r="21">
          <cell r="A21">
            <v>0</v>
          </cell>
        </row>
      </sheetData>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ow r="21">
          <cell r="A21">
            <v>0</v>
          </cell>
        </row>
      </sheetData>
      <sheetData sheetId="2677">
        <row r="21">
          <cell r="A21">
            <v>0</v>
          </cell>
        </row>
      </sheetData>
      <sheetData sheetId="2678">
        <row r="21">
          <cell r="A21">
            <v>0</v>
          </cell>
        </row>
      </sheetData>
      <sheetData sheetId="2679">
        <row r="21">
          <cell r="A21">
            <v>0</v>
          </cell>
        </row>
      </sheetData>
      <sheetData sheetId="2680">
        <row r="21">
          <cell r="A21">
            <v>0</v>
          </cell>
        </row>
      </sheetData>
      <sheetData sheetId="2681">
        <row r="21">
          <cell r="A21">
            <v>0</v>
          </cell>
        </row>
      </sheetData>
      <sheetData sheetId="2682">
        <row r="21">
          <cell r="A21">
            <v>0</v>
          </cell>
        </row>
      </sheetData>
      <sheetData sheetId="2683">
        <row r="21">
          <cell r="A21">
            <v>0</v>
          </cell>
        </row>
      </sheetData>
      <sheetData sheetId="2684">
        <row r="21">
          <cell r="A21">
            <v>0</v>
          </cell>
        </row>
      </sheetData>
      <sheetData sheetId="2685">
        <row r="21">
          <cell r="A21">
            <v>0</v>
          </cell>
        </row>
      </sheetData>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ow r="21">
          <cell r="A21">
            <v>0</v>
          </cell>
        </row>
      </sheetData>
      <sheetData sheetId="2838" refreshError="1"/>
      <sheetData sheetId="2839" refreshError="1"/>
      <sheetData sheetId="2840" refreshError="1"/>
      <sheetData sheetId="2841">
        <row r="21">
          <cell r="A21">
            <v>0</v>
          </cell>
        </row>
      </sheetData>
      <sheetData sheetId="2842">
        <row r="21">
          <cell r="A21">
            <v>0</v>
          </cell>
        </row>
      </sheetData>
      <sheetData sheetId="2843">
        <row r="21">
          <cell r="A21">
            <v>0</v>
          </cell>
        </row>
      </sheetData>
      <sheetData sheetId="2844">
        <row r="21">
          <cell r="A21">
            <v>0</v>
          </cell>
        </row>
      </sheetData>
      <sheetData sheetId="2845">
        <row r="21">
          <cell r="A21">
            <v>0</v>
          </cell>
        </row>
      </sheetData>
      <sheetData sheetId="2846">
        <row r="21">
          <cell r="A21">
            <v>0</v>
          </cell>
        </row>
      </sheetData>
      <sheetData sheetId="2847">
        <row r="21">
          <cell r="A21">
            <v>0</v>
          </cell>
        </row>
      </sheetData>
      <sheetData sheetId="2848">
        <row r="21">
          <cell r="A21">
            <v>0</v>
          </cell>
        </row>
      </sheetData>
      <sheetData sheetId="2849">
        <row r="21">
          <cell r="A21">
            <v>0</v>
          </cell>
        </row>
      </sheetData>
      <sheetData sheetId="2850">
        <row r="21">
          <cell r="A21">
            <v>0</v>
          </cell>
        </row>
      </sheetData>
      <sheetData sheetId="2851">
        <row r="21">
          <cell r="A21">
            <v>0</v>
          </cell>
        </row>
      </sheetData>
      <sheetData sheetId="2852">
        <row r="21">
          <cell r="A21">
            <v>0</v>
          </cell>
        </row>
      </sheetData>
      <sheetData sheetId="2853">
        <row r="21">
          <cell r="A21">
            <v>0</v>
          </cell>
        </row>
      </sheetData>
      <sheetData sheetId="2854">
        <row r="21">
          <cell r="A21">
            <v>0</v>
          </cell>
        </row>
      </sheetData>
      <sheetData sheetId="2855">
        <row r="21">
          <cell r="A21">
            <v>0</v>
          </cell>
        </row>
      </sheetData>
      <sheetData sheetId="2856">
        <row r="21">
          <cell r="A21">
            <v>0</v>
          </cell>
        </row>
      </sheetData>
      <sheetData sheetId="2857">
        <row r="21">
          <cell r="A21">
            <v>0</v>
          </cell>
        </row>
      </sheetData>
      <sheetData sheetId="2858">
        <row r="21">
          <cell r="A21">
            <v>0</v>
          </cell>
        </row>
      </sheetData>
      <sheetData sheetId="2859">
        <row r="21">
          <cell r="A21">
            <v>0</v>
          </cell>
        </row>
      </sheetData>
      <sheetData sheetId="2860">
        <row r="21">
          <cell r="A21">
            <v>0</v>
          </cell>
        </row>
      </sheetData>
      <sheetData sheetId="2861">
        <row r="21">
          <cell r="A21">
            <v>0</v>
          </cell>
        </row>
      </sheetData>
      <sheetData sheetId="2862">
        <row r="21">
          <cell r="A21">
            <v>0</v>
          </cell>
        </row>
      </sheetData>
      <sheetData sheetId="2863">
        <row r="21">
          <cell r="A21">
            <v>0</v>
          </cell>
        </row>
      </sheetData>
      <sheetData sheetId="2864">
        <row r="21">
          <cell r="A21">
            <v>0</v>
          </cell>
        </row>
      </sheetData>
      <sheetData sheetId="2865">
        <row r="21">
          <cell r="A21">
            <v>0</v>
          </cell>
        </row>
      </sheetData>
      <sheetData sheetId="2866">
        <row r="21">
          <cell r="A21">
            <v>0</v>
          </cell>
        </row>
      </sheetData>
      <sheetData sheetId="2867">
        <row r="21">
          <cell r="A21">
            <v>0</v>
          </cell>
        </row>
      </sheetData>
      <sheetData sheetId="2868">
        <row r="21">
          <cell r="A21">
            <v>0</v>
          </cell>
        </row>
      </sheetData>
      <sheetData sheetId="2869">
        <row r="21">
          <cell r="A21">
            <v>0</v>
          </cell>
        </row>
      </sheetData>
      <sheetData sheetId="2870">
        <row r="21">
          <cell r="A21">
            <v>0</v>
          </cell>
        </row>
      </sheetData>
      <sheetData sheetId="2871">
        <row r="21">
          <cell r="A21">
            <v>0</v>
          </cell>
        </row>
      </sheetData>
      <sheetData sheetId="2872">
        <row r="21">
          <cell r="A21">
            <v>0</v>
          </cell>
        </row>
      </sheetData>
      <sheetData sheetId="2873">
        <row r="21">
          <cell r="A21">
            <v>0</v>
          </cell>
        </row>
      </sheetData>
      <sheetData sheetId="2874">
        <row r="21">
          <cell r="A21">
            <v>0</v>
          </cell>
        </row>
      </sheetData>
      <sheetData sheetId="2875">
        <row r="21">
          <cell r="A21">
            <v>0</v>
          </cell>
        </row>
      </sheetData>
      <sheetData sheetId="2876">
        <row r="21">
          <cell r="A21">
            <v>0</v>
          </cell>
        </row>
      </sheetData>
      <sheetData sheetId="2877">
        <row r="21">
          <cell r="A21">
            <v>0</v>
          </cell>
        </row>
      </sheetData>
      <sheetData sheetId="2878">
        <row r="21">
          <cell r="A21">
            <v>0</v>
          </cell>
        </row>
      </sheetData>
      <sheetData sheetId="2879">
        <row r="21">
          <cell r="A21">
            <v>0</v>
          </cell>
        </row>
      </sheetData>
      <sheetData sheetId="2880">
        <row r="21">
          <cell r="A21">
            <v>0</v>
          </cell>
        </row>
      </sheetData>
      <sheetData sheetId="2881">
        <row r="21">
          <cell r="A21">
            <v>0</v>
          </cell>
        </row>
      </sheetData>
      <sheetData sheetId="2882">
        <row r="21">
          <cell r="A21">
            <v>0</v>
          </cell>
        </row>
      </sheetData>
      <sheetData sheetId="2883">
        <row r="21">
          <cell r="A21">
            <v>0</v>
          </cell>
        </row>
      </sheetData>
      <sheetData sheetId="2884">
        <row r="21">
          <cell r="A21">
            <v>0</v>
          </cell>
        </row>
      </sheetData>
      <sheetData sheetId="2885">
        <row r="21">
          <cell r="A21">
            <v>0</v>
          </cell>
        </row>
      </sheetData>
      <sheetData sheetId="2886">
        <row r="21">
          <cell r="A21">
            <v>0</v>
          </cell>
        </row>
      </sheetData>
      <sheetData sheetId="2887">
        <row r="21">
          <cell r="A21">
            <v>0</v>
          </cell>
        </row>
      </sheetData>
      <sheetData sheetId="2888">
        <row r="21">
          <cell r="A21">
            <v>0</v>
          </cell>
        </row>
      </sheetData>
      <sheetData sheetId="2889">
        <row r="21">
          <cell r="A21">
            <v>0</v>
          </cell>
        </row>
      </sheetData>
      <sheetData sheetId="2890">
        <row r="21">
          <cell r="A21">
            <v>0</v>
          </cell>
        </row>
      </sheetData>
      <sheetData sheetId="2891">
        <row r="21">
          <cell r="A21">
            <v>0</v>
          </cell>
        </row>
      </sheetData>
      <sheetData sheetId="2892">
        <row r="21">
          <cell r="A21">
            <v>0</v>
          </cell>
        </row>
      </sheetData>
      <sheetData sheetId="2893">
        <row r="21">
          <cell r="A21">
            <v>0</v>
          </cell>
        </row>
      </sheetData>
      <sheetData sheetId="2894">
        <row r="21">
          <cell r="A21">
            <v>0</v>
          </cell>
        </row>
      </sheetData>
      <sheetData sheetId="2895">
        <row r="21">
          <cell r="A21">
            <v>0</v>
          </cell>
        </row>
      </sheetData>
      <sheetData sheetId="2896">
        <row r="21">
          <cell r="A21">
            <v>0</v>
          </cell>
        </row>
      </sheetData>
      <sheetData sheetId="2897">
        <row r="21">
          <cell r="A21">
            <v>0</v>
          </cell>
        </row>
      </sheetData>
      <sheetData sheetId="2898">
        <row r="21">
          <cell r="A21">
            <v>0</v>
          </cell>
        </row>
      </sheetData>
      <sheetData sheetId="2899">
        <row r="21">
          <cell r="A21">
            <v>0</v>
          </cell>
        </row>
      </sheetData>
      <sheetData sheetId="2900">
        <row r="21">
          <cell r="A21">
            <v>0</v>
          </cell>
        </row>
      </sheetData>
      <sheetData sheetId="2901">
        <row r="21">
          <cell r="A21">
            <v>0</v>
          </cell>
        </row>
      </sheetData>
      <sheetData sheetId="2902">
        <row r="21">
          <cell r="A21">
            <v>0</v>
          </cell>
        </row>
      </sheetData>
      <sheetData sheetId="2903">
        <row r="21">
          <cell r="A21">
            <v>0</v>
          </cell>
        </row>
      </sheetData>
      <sheetData sheetId="2904">
        <row r="21">
          <cell r="A21">
            <v>0</v>
          </cell>
        </row>
      </sheetData>
      <sheetData sheetId="2905">
        <row r="21">
          <cell r="A21">
            <v>0</v>
          </cell>
        </row>
      </sheetData>
      <sheetData sheetId="2906">
        <row r="21">
          <cell r="A21">
            <v>0</v>
          </cell>
        </row>
      </sheetData>
      <sheetData sheetId="2907">
        <row r="21">
          <cell r="A21">
            <v>0</v>
          </cell>
        </row>
      </sheetData>
      <sheetData sheetId="2908">
        <row r="21">
          <cell r="A21">
            <v>0</v>
          </cell>
        </row>
      </sheetData>
      <sheetData sheetId="2909">
        <row r="21">
          <cell r="A21">
            <v>0</v>
          </cell>
        </row>
      </sheetData>
      <sheetData sheetId="2910">
        <row r="21">
          <cell r="A21">
            <v>0</v>
          </cell>
        </row>
      </sheetData>
      <sheetData sheetId="2911">
        <row r="21">
          <cell r="A21">
            <v>0</v>
          </cell>
        </row>
      </sheetData>
      <sheetData sheetId="2912">
        <row r="21">
          <cell r="A21">
            <v>0</v>
          </cell>
        </row>
      </sheetData>
      <sheetData sheetId="2913">
        <row r="21">
          <cell r="A21">
            <v>0</v>
          </cell>
        </row>
      </sheetData>
      <sheetData sheetId="2914">
        <row r="21">
          <cell r="A21">
            <v>0</v>
          </cell>
        </row>
      </sheetData>
      <sheetData sheetId="2915">
        <row r="21">
          <cell r="A21">
            <v>0</v>
          </cell>
        </row>
      </sheetData>
      <sheetData sheetId="2916">
        <row r="21">
          <cell r="A21">
            <v>0</v>
          </cell>
        </row>
      </sheetData>
      <sheetData sheetId="2917">
        <row r="21">
          <cell r="A21">
            <v>0</v>
          </cell>
        </row>
      </sheetData>
      <sheetData sheetId="2918">
        <row r="21">
          <cell r="A21">
            <v>0</v>
          </cell>
        </row>
      </sheetData>
      <sheetData sheetId="2919">
        <row r="21">
          <cell r="A21">
            <v>0</v>
          </cell>
        </row>
      </sheetData>
      <sheetData sheetId="2920">
        <row r="21">
          <cell r="A21">
            <v>0</v>
          </cell>
        </row>
      </sheetData>
      <sheetData sheetId="2921">
        <row r="21">
          <cell r="A21">
            <v>0</v>
          </cell>
        </row>
      </sheetData>
      <sheetData sheetId="2922">
        <row r="21">
          <cell r="A21">
            <v>0</v>
          </cell>
        </row>
      </sheetData>
      <sheetData sheetId="2923">
        <row r="21">
          <cell r="A21">
            <v>0</v>
          </cell>
        </row>
      </sheetData>
      <sheetData sheetId="2924">
        <row r="21">
          <cell r="A21">
            <v>0</v>
          </cell>
        </row>
      </sheetData>
      <sheetData sheetId="2925">
        <row r="21">
          <cell r="A21">
            <v>0</v>
          </cell>
        </row>
      </sheetData>
      <sheetData sheetId="2926">
        <row r="21">
          <cell r="A21">
            <v>0</v>
          </cell>
        </row>
      </sheetData>
      <sheetData sheetId="2927">
        <row r="21">
          <cell r="A21">
            <v>0</v>
          </cell>
        </row>
      </sheetData>
      <sheetData sheetId="2928">
        <row r="21">
          <cell r="A21">
            <v>0</v>
          </cell>
        </row>
      </sheetData>
      <sheetData sheetId="2929">
        <row r="21">
          <cell r="A21">
            <v>0</v>
          </cell>
        </row>
      </sheetData>
      <sheetData sheetId="2930">
        <row r="21">
          <cell r="A21">
            <v>0</v>
          </cell>
        </row>
      </sheetData>
      <sheetData sheetId="2931">
        <row r="21">
          <cell r="A21">
            <v>0</v>
          </cell>
        </row>
      </sheetData>
      <sheetData sheetId="2932">
        <row r="21">
          <cell r="A21">
            <v>0</v>
          </cell>
        </row>
      </sheetData>
      <sheetData sheetId="2933">
        <row r="21">
          <cell r="A21">
            <v>0</v>
          </cell>
        </row>
      </sheetData>
      <sheetData sheetId="2934">
        <row r="21">
          <cell r="A21">
            <v>0</v>
          </cell>
        </row>
      </sheetData>
      <sheetData sheetId="2935">
        <row r="21">
          <cell r="A21">
            <v>0</v>
          </cell>
        </row>
      </sheetData>
      <sheetData sheetId="2936">
        <row r="21">
          <cell r="A21">
            <v>0</v>
          </cell>
        </row>
      </sheetData>
      <sheetData sheetId="2937">
        <row r="21">
          <cell r="A21">
            <v>0</v>
          </cell>
        </row>
      </sheetData>
      <sheetData sheetId="2938">
        <row r="21">
          <cell r="A21">
            <v>0</v>
          </cell>
        </row>
      </sheetData>
      <sheetData sheetId="2939">
        <row r="21">
          <cell r="A21">
            <v>0</v>
          </cell>
        </row>
      </sheetData>
      <sheetData sheetId="2940">
        <row r="21">
          <cell r="A21">
            <v>0</v>
          </cell>
        </row>
      </sheetData>
      <sheetData sheetId="2941">
        <row r="21">
          <cell r="A21">
            <v>0</v>
          </cell>
        </row>
      </sheetData>
      <sheetData sheetId="2942">
        <row r="21">
          <cell r="A21">
            <v>0</v>
          </cell>
        </row>
      </sheetData>
      <sheetData sheetId="2943">
        <row r="21">
          <cell r="A21">
            <v>0</v>
          </cell>
        </row>
      </sheetData>
      <sheetData sheetId="2944">
        <row r="21">
          <cell r="A21">
            <v>0</v>
          </cell>
        </row>
      </sheetData>
      <sheetData sheetId="2945">
        <row r="21">
          <cell r="A21">
            <v>0</v>
          </cell>
        </row>
      </sheetData>
      <sheetData sheetId="2946">
        <row r="21">
          <cell r="A21">
            <v>0</v>
          </cell>
        </row>
      </sheetData>
      <sheetData sheetId="2947">
        <row r="21">
          <cell r="A21">
            <v>0</v>
          </cell>
        </row>
      </sheetData>
      <sheetData sheetId="2948">
        <row r="21">
          <cell r="A21">
            <v>0</v>
          </cell>
        </row>
      </sheetData>
      <sheetData sheetId="2949">
        <row r="21">
          <cell r="A21">
            <v>0</v>
          </cell>
        </row>
      </sheetData>
      <sheetData sheetId="2950">
        <row r="21">
          <cell r="A21">
            <v>0</v>
          </cell>
        </row>
      </sheetData>
      <sheetData sheetId="2951">
        <row r="21">
          <cell r="A21">
            <v>0</v>
          </cell>
        </row>
      </sheetData>
      <sheetData sheetId="2952">
        <row r="21">
          <cell r="A21">
            <v>0</v>
          </cell>
        </row>
      </sheetData>
      <sheetData sheetId="2953">
        <row r="21">
          <cell r="A21">
            <v>0</v>
          </cell>
        </row>
      </sheetData>
      <sheetData sheetId="2954">
        <row r="21">
          <cell r="A21">
            <v>0</v>
          </cell>
        </row>
      </sheetData>
      <sheetData sheetId="2955">
        <row r="21">
          <cell r="A21">
            <v>0</v>
          </cell>
        </row>
      </sheetData>
      <sheetData sheetId="2956">
        <row r="21">
          <cell r="A21">
            <v>0</v>
          </cell>
        </row>
      </sheetData>
      <sheetData sheetId="2957">
        <row r="21">
          <cell r="A21">
            <v>0</v>
          </cell>
        </row>
      </sheetData>
      <sheetData sheetId="2958">
        <row r="21">
          <cell r="A21">
            <v>0</v>
          </cell>
        </row>
      </sheetData>
      <sheetData sheetId="2959">
        <row r="21">
          <cell r="A21">
            <v>0</v>
          </cell>
        </row>
      </sheetData>
      <sheetData sheetId="2960">
        <row r="21">
          <cell r="A21">
            <v>0</v>
          </cell>
        </row>
      </sheetData>
      <sheetData sheetId="2961">
        <row r="21">
          <cell r="A21">
            <v>0</v>
          </cell>
        </row>
      </sheetData>
      <sheetData sheetId="2962">
        <row r="21">
          <cell r="A21">
            <v>0</v>
          </cell>
        </row>
      </sheetData>
      <sheetData sheetId="2963">
        <row r="21">
          <cell r="A21">
            <v>0</v>
          </cell>
        </row>
      </sheetData>
      <sheetData sheetId="2964">
        <row r="21">
          <cell r="A21">
            <v>0</v>
          </cell>
        </row>
      </sheetData>
      <sheetData sheetId="2965">
        <row r="21">
          <cell r="A21">
            <v>0</v>
          </cell>
        </row>
      </sheetData>
      <sheetData sheetId="2966">
        <row r="21">
          <cell r="A21">
            <v>0</v>
          </cell>
        </row>
      </sheetData>
      <sheetData sheetId="2967">
        <row r="21">
          <cell r="A21">
            <v>0</v>
          </cell>
        </row>
      </sheetData>
      <sheetData sheetId="2968">
        <row r="21">
          <cell r="A21">
            <v>0</v>
          </cell>
        </row>
      </sheetData>
      <sheetData sheetId="2969">
        <row r="21">
          <cell r="A21">
            <v>0</v>
          </cell>
        </row>
      </sheetData>
      <sheetData sheetId="2970">
        <row r="21">
          <cell r="A21">
            <v>0</v>
          </cell>
        </row>
      </sheetData>
      <sheetData sheetId="2971">
        <row r="21">
          <cell r="A21">
            <v>0</v>
          </cell>
        </row>
      </sheetData>
      <sheetData sheetId="2972">
        <row r="21">
          <cell r="A21">
            <v>0</v>
          </cell>
        </row>
      </sheetData>
      <sheetData sheetId="2973">
        <row r="21">
          <cell r="A21">
            <v>0</v>
          </cell>
        </row>
      </sheetData>
      <sheetData sheetId="2974">
        <row r="21">
          <cell r="A21">
            <v>0</v>
          </cell>
        </row>
      </sheetData>
      <sheetData sheetId="2975">
        <row r="21">
          <cell r="A21">
            <v>0</v>
          </cell>
        </row>
      </sheetData>
      <sheetData sheetId="2976">
        <row r="21">
          <cell r="A21">
            <v>0</v>
          </cell>
        </row>
      </sheetData>
      <sheetData sheetId="2977">
        <row r="21">
          <cell r="A21">
            <v>0</v>
          </cell>
        </row>
      </sheetData>
      <sheetData sheetId="2978">
        <row r="21">
          <cell r="A21">
            <v>0</v>
          </cell>
        </row>
      </sheetData>
      <sheetData sheetId="2979">
        <row r="21">
          <cell r="A21">
            <v>0</v>
          </cell>
        </row>
      </sheetData>
      <sheetData sheetId="2980">
        <row r="21">
          <cell r="A21">
            <v>0</v>
          </cell>
        </row>
      </sheetData>
      <sheetData sheetId="2981">
        <row r="21">
          <cell r="A21">
            <v>0</v>
          </cell>
        </row>
      </sheetData>
      <sheetData sheetId="2982">
        <row r="21">
          <cell r="A21">
            <v>0</v>
          </cell>
        </row>
      </sheetData>
      <sheetData sheetId="2983">
        <row r="21">
          <cell r="A21">
            <v>0</v>
          </cell>
        </row>
      </sheetData>
      <sheetData sheetId="2984">
        <row r="21">
          <cell r="A21">
            <v>0</v>
          </cell>
        </row>
      </sheetData>
      <sheetData sheetId="2985">
        <row r="21">
          <cell r="A21">
            <v>0</v>
          </cell>
        </row>
      </sheetData>
      <sheetData sheetId="2986">
        <row r="21">
          <cell r="A21">
            <v>0</v>
          </cell>
        </row>
      </sheetData>
      <sheetData sheetId="2987">
        <row r="21">
          <cell r="A21">
            <v>0</v>
          </cell>
        </row>
      </sheetData>
      <sheetData sheetId="2988">
        <row r="21">
          <cell r="A21">
            <v>0</v>
          </cell>
        </row>
      </sheetData>
      <sheetData sheetId="2989">
        <row r="21">
          <cell r="A21">
            <v>0</v>
          </cell>
        </row>
      </sheetData>
      <sheetData sheetId="2990">
        <row r="21">
          <cell r="A21">
            <v>0</v>
          </cell>
        </row>
      </sheetData>
      <sheetData sheetId="2991">
        <row r="21">
          <cell r="A21">
            <v>0</v>
          </cell>
        </row>
      </sheetData>
      <sheetData sheetId="2992">
        <row r="21">
          <cell r="A21">
            <v>0</v>
          </cell>
        </row>
      </sheetData>
      <sheetData sheetId="2993">
        <row r="21">
          <cell r="A21">
            <v>0</v>
          </cell>
        </row>
      </sheetData>
      <sheetData sheetId="2994">
        <row r="21">
          <cell r="A21">
            <v>0</v>
          </cell>
        </row>
      </sheetData>
      <sheetData sheetId="2995">
        <row r="21">
          <cell r="A21">
            <v>0</v>
          </cell>
        </row>
      </sheetData>
      <sheetData sheetId="2996">
        <row r="21">
          <cell r="A21">
            <v>0</v>
          </cell>
        </row>
      </sheetData>
      <sheetData sheetId="2997">
        <row r="21">
          <cell r="A21">
            <v>0</v>
          </cell>
        </row>
      </sheetData>
      <sheetData sheetId="2998">
        <row r="21">
          <cell r="A21">
            <v>0</v>
          </cell>
        </row>
      </sheetData>
      <sheetData sheetId="2999">
        <row r="21">
          <cell r="A21">
            <v>0</v>
          </cell>
        </row>
      </sheetData>
      <sheetData sheetId="3000">
        <row r="21">
          <cell r="A21">
            <v>0</v>
          </cell>
        </row>
      </sheetData>
      <sheetData sheetId="3001">
        <row r="21">
          <cell r="A21">
            <v>0</v>
          </cell>
        </row>
      </sheetData>
      <sheetData sheetId="3002">
        <row r="21">
          <cell r="A21">
            <v>0</v>
          </cell>
        </row>
      </sheetData>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ow r="21">
          <cell r="A21">
            <v>0</v>
          </cell>
        </row>
      </sheetData>
      <sheetData sheetId="3072" refreshError="1"/>
      <sheetData sheetId="3073" refreshError="1"/>
      <sheetData sheetId="3074">
        <row r="21">
          <cell r="A21">
            <v>0</v>
          </cell>
        </row>
      </sheetData>
      <sheetData sheetId="3075">
        <row r="21">
          <cell r="A21">
            <v>0</v>
          </cell>
        </row>
      </sheetData>
      <sheetData sheetId="3076">
        <row r="21">
          <cell r="A21">
            <v>0</v>
          </cell>
        </row>
      </sheetData>
      <sheetData sheetId="3077">
        <row r="21">
          <cell r="A21">
            <v>0</v>
          </cell>
        </row>
      </sheetData>
      <sheetData sheetId="3078">
        <row r="21">
          <cell r="A21">
            <v>0</v>
          </cell>
        </row>
      </sheetData>
      <sheetData sheetId="3079">
        <row r="21">
          <cell r="A21">
            <v>0</v>
          </cell>
        </row>
      </sheetData>
      <sheetData sheetId="3080">
        <row r="21">
          <cell r="A21">
            <v>0</v>
          </cell>
        </row>
      </sheetData>
      <sheetData sheetId="3081">
        <row r="21">
          <cell r="A21">
            <v>0</v>
          </cell>
        </row>
      </sheetData>
      <sheetData sheetId="3082">
        <row r="21">
          <cell r="A21">
            <v>0</v>
          </cell>
        </row>
      </sheetData>
      <sheetData sheetId="3083">
        <row r="21">
          <cell r="A21">
            <v>0</v>
          </cell>
        </row>
      </sheetData>
      <sheetData sheetId="3084">
        <row r="21">
          <cell r="A21">
            <v>0</v>
          </cell>
        </row>
      </sheetData>
      <sheetData sheetId="3085">
        <row r="21">
          <cell r="A21">
            <v>0</v>
          </cell>
        </row>
      </sheetData>
      <sheetData sheetId="3086">
        <row r="21">
          <cell r="A21">
            <v>0</v>
          </cell>
        </row>
      </sheetData>
      <sheetData sheetId="3087">
        <row r="21">
          <cell r="A21">
            <v>0</v>
          </cell>
        </row>
      </sheetData>
      <sheetData sheetId="3088">
        <row r="21">
          <cell r="A21">
            <v>0</v>
          </cell>
        </row>
      </sheetData>
      <sheetData sheetId="3089">
        <row r="21">
          <cell r="A21">
            <v>0</v>
          </cell>
        </row>
      </sheetData>
      <sheetData sheetId="3090">
        <row r="21">
          <cell r="A21">
            <v>0</v>
          </cell>
        </row>
      </sheetData>
      <sheetData sheetId="3091">
        <row r="21">
          <cell r="A21">
            <v>0</v>
          </cell>
        </row>
      </sheetData>
      <sheetData sheetId="3092">
        <row r="21">
          <cell r="A21">
            <v>0</v>
          </cell>
        </row>
      </sheetData>
      <sheetData sheetId="3093">
        <row r="21">
          <cell r="A21">
            <v>0</v>
          </cell>
        </row>
      </sheetData>
      <sheetData sheetId="3094">
        <row r="21">
          <cell r="A21">
            <v>0</v>
          </cell>
        </row>
      </sheetData>
      <sheetData sheetId="3095">
        <row r="21">
          <cell r="A21">
            <v>0</v>
          </cell>
        </row>
      </sheetData>
      <sheetData sheetId="3096">
        <row r="21">
          <cell r="A21">
            <v>0</v>
          </cell>
        </row>
      </sheetData>
      <sheetData sheetId="3097">
        <row r="21">
          <cell r="A21">
            <v>0</v>
          </cell>
        </row>
      </sheetData>
      <sheetData sheetId="3098">
        <row r="21">
          <cell r="A21">
            <v>0</v>
          </cell>
        </row>
      </sheetData>
      <sheetData sheetId="3099">
        <row r="21">
          <cell r="A21">
            <v>0</v>
          </cell>
        </row>
      </sheetData>
      <sheetData sheetId="3100">
        <row r="21">
          <cell r="A21">
            <v>0</v>
          </cell>
        </row>
      </sheetData>
      <sheetData sheetId="3101">
        <row r="21">
          <cell r="A21">
            <v>0</v>
          </cell>
        </row>
      </sheetData>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ow r="21">
          <cell r="A21">
            <v>0</v>
          </cell>
        </row>
      </sheetData>
      <sheetData sheetId="3118">
        <row r="21">
          <cell r="A21">
            <v>0</v>
          </cell>
        </row>
      </sheetData>
      <sheetData sheetId="3119">
        <row r="21">
          <cell r="A21">
            <v>0</v>
          </cell>
        </row>
      </sheetData>
      <sheetData sheetId="3120">
        <row r="21">
          <cell r="A21">
            <v>0</v>
          </cell>
        </row>
      </sheetData>
      <sheetData sheetId="3121">
        <row r="21">
          <cell r="A21">
            <v>0</v>
          </cell>
        </row>
      </sheetData>
      <sheetData sheetId="3122">
        <row r="21">
          <cell r="A21">
            <v>0</v>
          </cell>
        </row>
      </sheetData>
      <sheetData sheetId="3123">
        <row r="21">
          <cell r="A21">
            <v>0</v>
          </cell>
        </row>
      </sheetData>
      <sheetData sheetId="3124">
        <row r="21">
          <cell r="A21">
            <v>0</v>
          </cell>
        </row>
      </sheetData>
      <sheetData sheetId="3125">
        <row r="21">
          <cell r="A21">
            <v>0</v>
          </cell>
        </row>
      </sheetData>
      <sheetData sheetId="3126">
        <row r="21">
          <cell r="A21">
            <v>0</v>
          </cell>
        </row>
      </sheetData>
      <sheetData sheetId="3127">
        <row r="21">
          <cell r="A21">
            <v>0</v>
          </cell>
        </row>
      </sheetData>
      <sheetData sheetId="3128">
        <row r="21">
          <cell r="A21">
            <v>0</v>
          </cell>
        </row>
      </sheetData>
      <sheetData sheetId="3129">
        <row r="21">
          <cell r="A21">
            <v>0</v>
          </cell>
        </row>
      </sheetData>
      <sheetData sheetId="3130">
        <row r="21">
          <cell r="A21">
            <v>0</v>
          </cell>
        </row>
      </sheetData>
      <sheetData sheetId="3131">
        <row r="21">
          <cell r="A21">
            <v>0</v>
          </cell>
        </row>
      </sheetData>
      <sheetData sheetId="3132">
        <row r="21">
          <cell r="A21">
            <v>0</v>
          </cell>
        </row>
      </sheetData>
      <sheetData sheetId="3133">
        <row r="21">
          <cell r="A21">
            <v>0</v>
          </cell>
        </row>
      </sheetData>
      <sheetData sheetId="3134">
        <row r="21">
          <cell r="A21">
            <v>0</v>
          </cell>
        </row>
      </sheetData>
      <sheetData sheetId="3135">
        <row r="21">
          <cell r="A21">
            <v>0</v>
          </cell>
        </row>
      </sheetData>
      <sheetData sheetId="3136">
        <row r="21">
          <cell r="A21">
            <v>0</v>
          </cell>
        </row>
      </sheetData>
      <sheetData sheetId="3137">
        <row r="21">
          <cell r="A21">
            <v>0</v>
          </cell>
        </row>
      </sheetData>
      <sheetData sheetId="3138">
        <row r="21">
          <cell r="A21">
            <v>0</v>
          </cell>
        </row>
      </sheetData>
      <sheetData sheetId="3139">
        <row r="21">
          <cell r="A21">
            <v>0</v>
          </cell>
        </row>
      </sheetData>
      <sheetData sheetId="3140">
        <row r="21">
          <cell r="A21">
            <v>0</v>
          </cell>
        </row>
      </sheetData>
      <sheetData sheetId="3141">
        <row r="21">
          <cell r="A21">
            <v>0</v>
          </cell>
        </row>
      </sheetData>
      <sheetData sheetId="3142">
        <row r="21">
          <cell r="A21">
            <v>0</v>
          </cell>
        </row>
      </sheetData>
      <sheetData sheetId="3143">
        <row r="21">
          <cell r="A21">
            <v>0</v>
          </cell>
        </row>
      </sheetData>
      <sheetData sheetId="3144">
        <row r="21">
          <cell r="A21">
            <v>0</v>
          </cell>
        </row>
      </sheetData>
      <sheetData sheetId="3145">
        <row r="21">
          <cell r="A21">
            <v>0</v>
          </cell>
        </row>
      </sheetData>
      <sheetData sheetId="3146">
        <row r="21">
          <cell r="A21">
            <v>0</v>
          </cell>
        </row>
      </sheetData>
      <sheetData sheetId="3147">
        <row r="21">
          <cell r="A21">
            <v>0</v>
          </cell>
        </row>
      </sheetData>
      <sheetData sheetId="3148">
        <row r="21">
          <cell r="A21">
            <v>0</v>
          </cell>
        </row>
      </sheetData>
      <sheetData sheetId="3149">
        <row r="21">
          <cell r="A21">
            <v>0</v>
          </cell>
        </row>
      </sheetData>
      <sheetData sheetId="3150">
        <row r="21">
          <cell r="A21">
            <v>0</v>
          </cell>
        </row>
      </sheetData>
      <sheetData sheetId="3151">
        <row r="21">
          <cell r="A21">
            <v>0</v>
          </cell>
        </row>
      </sheetData>
      <sheetData sheetId="3152">
        <row r="21">
          <cell r="A21">
            <v>0</v>
          </cell>
        </row>
      </sheetData>
      <sheetData sheetId="3153">
        <row r="21">
          <cell r="A21">
            <v>0</v>
          </cell>
        </row>
      </sheetData>
      <sheetData sheetId="3154">
        <row r="21">
          <cell r="A21">
            <v>0</v>
          </cell>
        </row>
      </sheetData>
      <sheetData sheetId="3155">
        <row r="21">
          <cell r="A21">
            <v>0</v>
          </cell>
        </row>
      </sheetData>
      <sheetData sheetId="3156">
        <row r="21">
          <cell r="A21">
            <v>0</v>
          </cell>
        </row>
      </sheetData>
      <sheetData sheetId="3157">
        <row r="21">
          <cell r="A21">
            <v>0</v>
          </cell>
        </row>
      </sheetData>
      <sheetData sheetId="3158">
        <row r="21">
          <cell r="A21">
            <v>0</v>
          </cell>
        </row>
      </sheetData>
      <sheetData sheetId="3159">
        <row r="21">
          <cell r="A21">
            <v>0</v>
          </cell>
        </row>
      </sheetData>
      <sheetData sheetId="3160">
        <row r="21">
          <cell r="A21">
            <v>0</v>
          </cell>
        </row>
      </sheetData>
      <sheetData sheetId="3161">
        <row r="21">
          <cell r="A21">
            <v>0</v>
          </cell>
        </row>
      </sheetData>
      <sheetData sheetId="3162">
        <row r="21">
          <cell r="A21">
            <v>0</v>
          </cell>
        </row>
      </sheetData>
      <sheetData sheetId="3163">
        <row r="21">
          <cell r="A21">
            <v>0</v>
          </cell>
        </row>
      </sheetData>
      <sheetData sheetId="3164">
        <row r="21">
          <cell r="A21">
            <v>0</v>
          </cell>
        </row>
      </sheetData>
      <sheetData sheetId="3165">
        <row r="21">
          <cell r="A21">
            <v>0</v>
          </cell>
        </row>
      </sheetData>
      <sheetData sheetId="3166">
        <row r="21">
          <cell r="A21">
            <v>0</v>
          </cell>
        </row>
      </sheetData>
      <sheetData sheetId="3167">
        <row r="21">
          <cell r="A21">
            <v>0</v>
          </cell>
        </row>
      </sheetData>
      <sheetData sheetId="3168">
        <row r="21">
          <cell r="A21">
            <v>0</v>
          </cell>
        </row>
      </sheetData>
      <sheetData sheetId="3169">
        <row r="21">
          <cell r="A21">
            <v>0</v>
          </cell>
        </row>
      </sheetData>
      <sheetData sheetId="3170">
        <row r="21">
          <cell r="A21">
            <v>0</v>
          </cell>
        </row>
      </sheetData>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ow r="21">
          <cell r="A21">
            <v>0</v>
          </cell>
        </row>
      </sheetData>
      <sheetData sheetId="3223" refreshError="1"/>
      <sheetData sheetId="3224" refreshError="1"/>
      <sheetData sheetId="3225" refreshError="1"/>
      <sheetData sheetId="3226" refreshError="1"/>
      <sheetData sheetId="3227" refreshError="1"/>
      <sheetData sheetId="3228" refreshError="1"/>
      <sheetData sheetId="3229">
        <row r="21">
          <cell r="A21">
            <v>0</v>
          </cell>
        </row>
      </sheetData>
      <sheetData sheetId="3230">
        <row r="21">
          <cell r="A21">
            <v>0</v>
          </cell>
        </row>
      </sheetData>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sheetData sheetId="3299"/>
      <sheetData sheetId="3300" refreshError="1"/>
      <sheetData sheetId="3301" refreshError="1"/>
      <sheetData sheetId="3302" refreshError="1"/>
      <sheetData sheetId="3303" refreshError="1"/>
      <sheetData sheetId="3304" refreshError="1"/>
      <sheetData sheetId="3305">
        <row r="21">
          <cell r="A21">
            <v>0</v>
          </cell>
        </row>
      </sheetData>
      <sheetData sheetId="3306">
        <row r="21">
          <cell r="A21">
            <v>0</v>
          </cell>
        </row>
      </sheetData>
      <sheetData sheetId="3307">
        <row r="21">
          <cell r="A21">
            <v>0</v>
          </cell>
        </row>
      </sheetData>
      <sheetData sheetId="3308">
        <row r="21">
          <cell r="A21">
            <v>0</v>
          </cell>
        </row>
      </sheetData>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sheetData sheetId="3343"/>
      <sheetData sheetId="3344"/>
      <sheetData sheetId="3345"/>
      <sheetData sheetId="3346"/>
      <sheetData sheetId="3347" refreshError="1"/>
      <sheetData sheetId="3348" refreshError="1"/>
      <sheetData sheetId="3349" refreshError="1"/>
      <sheetData sheetId="3350" refreshError="1"/>
      <sheetData sheetId="3351" refreshError="1"/>
      <sheetData sheetId="3352" refreshError="1"/>
      <sheetData sheetId="3353">
        <row r="21">
          <cell r="A21">
            <v>0</v>
          </cell>
        </row>
      </sheetData>
      <sheetData sheetId="3354">
        <row r="21">
          <cell r="A21">
            <v>0</v>
          </cell>
        </row>
      </sheetData>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sheetData sheetId="3366">
        <row r="21">
          <cell r="C21">
            <v>22.680000000000003</v>
          </cell>
        </row>
      </sheetData>
      <sheetData sheetId="3367">
        <row r="21">
          <cell r="C21">
            <v>22.680000000000003</v>
          </cell>
        </row>
      </sheetData>
      <sheetData sheetId="3368"/>
      <sheetData sheetId="3369"/>
      <sheetData sheetId="3370"/>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sheetData sheetId="3405"/>
      <sheetData sheetId="3406"/>
      <sheetData sheetId="3407">
        <row r="21">
          <cell r="A21">
            <v>0</v>
          </cell>
        </row>
      </sheetData>
      <sheetData sheetId="3408"/>
      <sheetData sheetId="3409"/>
      <sheetData sheetId="3410"/>
      <sheetData sheetId="3411"/>
      <sheetData sheetId="3412"/>
      <sheetData sheetId="3413"/>
      <sheetData sheetId="3414"/>
      <sheetData sheetId="3415"/>
      <sheetData sheetId="3416"/>
      <sheetData sheetId="3417"/>
      <sheetData sheetId="3418"/>
      <sheetData sheetId="3419"/>
      <sheetData sheetId="3420"/>
      <sheetData sheetId="3421"/>
      <sheetData sheetId="3422"/>
      <sheetData sheetId="3423"/>
      <sheetData sheetId="3424"/>
      <sheetData sheetId="3425"/>
      <sheetData sheetId="3426"/>
      <sheetData sheetId="3427"/>
      <sheetData sheetId="3428"/>
      <sheetData sheetId="3429"/>
      <sheetData sheetId="3430"/>
      <sheetData sheetId="3431"/>
      <sheetData sheetId="3432"/>
      <sheetData sheetId="3433"/>
      <sheetData sheetId="3434"/>
      <sheetData sheetId="3435"/>
      <sheetData sheetId="3436"/>
      <sheetData sheetId="3437"/>
      <sheetData sheetId="3438"/>
      <sheetData sheetId="3439"/>
      <sheetData sheetId="3440"/>
      <sheetData sheetId="3441"/>
      <sheetData sheetId="3442"/>
      <sheetData sheetId="3443"/>
      <sheetData sheetId="3444"/>
      <sheetData sheetId="3445"/>
      <sheetData sheetId="3446"/>
      <sheetData sheetId="3447"/>
      <sheetData sheetId="3448"/>
      <sheetData sheetId="3449"/>
      <sheetData sheetId="3450"/>
      <sheetData sheetId="3451"/>
      <sheetData sheetId="3452"/>
      <sheetData sheetId="3453"/>
      <sheetData sheetId="3454"/>
      <sheetData sheetId="3455"/>
      <sheetData sheetId="3456"/>
      <sheetData sheetId="3457"/>
      <sheetData sheetId="3458"/>
      <sheetData sheetId="3459"/>
      <sheetData sheetId="3460"/>
      <sheetData sheetId="3461"/>
      <sheetData sheetId="3462"/>
      <sheetData sheetId="3463"/>
      <sheetData sheetId="3464"/>
      <sheetData sheetId="3465"/>
      <sheetData sheetId="3466">
        <row r="21">
          <cell r="A21">
            <v>0</v>
          </cell>
        </row>
      </sheetData>
      <sheetData sheetId="3467"/>
      <sheetData sheetId="3468"/>
      <sheetData sheetId="3469"/>
      <sheetData sheetId="3470"/>
      <sheetData sheetId="3471"/>
      <sheetData sheetId="3472"/>
      <sheetData sheetId="3473"/>
      <sheetData sheetId="3474"/>
      <sheetData sheetId="3475"/>
      <sheetData sheetId="3476"/>
      <sheetData sheetId="3477"/>
      <sheetData sheetId="3478"/>
      <sheetData sheetId="3479"/>
      <sheetData sheetId="3480"/>
      <sheetData sheetId="3481"/>
      <sheetData sheetId="3482"/>
      <sheetData sheetId="3483"/>
      <sheetData sheetId="3484"/>
      <sheetData sheetId="3485">
        <row r="21">
          <cell r="A21">
            <v>0</v>
          </cell>
        </row>
      </sheetData>
      <sheetData sheetId="3486"/>
      <sheetData sheetId="3487">
        <row r="21">
          <cell r="A21">
            <v>0</v>
          </cell>
        </row>
      </sheetData>
      <sheetData sheetId="3488"/>
      <sheetData sheetId="3489">
        <row r="21">
          <cell r="A21">
            <v>0</v>
          </cell>
        </row>
      </sheetData>
      <sheetData sheetId="3490"/>
      <sheetData sheetId="3491"/>
      <sheetData sheetId="3492"/>
      <sheetData sheetId="3493"/>
      <sheetData sheetId="3494"/>
      <sheetData sheetId="3495"/>
      <sheetData sheetId="3496"/>
      <sheetData sheetId="3497"/>
      <sheetData sheetId="3498"/>
      <sheetData sheetId="3499"/>
      <sheetData sheetId="3500"/>
      <sheetData sheetId="3501"/>
      <sheetData sheetId="3502"/>
      <sheetData sheetId="3503"/>
      <sheetData sheetId="3504"/>
      <sheetData sheetId="3505"/>
      <sheetData sheetId="3506"/>
      <sheetData sheetId="3507"/>
      <sheetData sheetId="3508"/>
      <sheetData sheetId="3509"/>
      <sheetData sheetId="3510"/>
      <sheetData sheetId="3511"/>
      <sheetData sheetId="3512"/>
      <sheetData sheetId="3513"/>
      <sheetData sheetId="3514"/>
      <sheetData sheetId="3515"/>
      <sheetData sheetId="3516"/>
      <sheetData sheetId="3517"/>
      <sheetData sheetId="3518"/>
      <sheetData sheetId="3519"/>
      <sheetData sheetId="3520"/>
      <sheetData sheetId="3521"/>
      <sheetData sheetId="3522"/>
      <sheetData sheetId="3523"/>
      <sheetData sheetId="3524"/>
      <sheetData sheetId="3525"/>
      <sheetData sheetId="3526"/>
      <sheetData sheetId="3527"/>
      <sheetData sheetId="3528"/>
      <sheetData sheetId="3529"/>
      <sheetData sheetId="3530"/>
      <sheetData sheetId="3531"/>
      <sheetData sheetId="3532"/>
      <sheetData sheetId="3533"/>
      <sheetData sheetId="3534"/>
      <sheetData sheetId="3535"/>
      <sheetData sheetId="3536"/>
      <sheetData sheetId="3537"/>
      <sheetData sheetId="3538"/>
      <sheetData sheetId="3539"/>
      <sheetData sheetId="3540"/>
      <sheetData sheetId="3541"/>
      <sheetData sheetId="3542"/>
      <sheetData sheetId="3543"/>
      <sheetData sheetId="3544"/>
      <sheetData sheetId="3545"/>
      <sheetData sheetId="3546"/>
      <sheetData sheetId="3547"/>
      <sheetData sheetId="3548"/>
      <sheetData sheetId="3549"/>
      <sheetData sheetId="3550"/>
      <sheetData sheetId="3551"/>
      <sheetData sheetId="3552"/>
      <sheetData sheetId="3553"/>
      <sheetData sheetId="3554"/>
      <sheetData sheetId="3555"/>
      <sheetData sheetId="3556"/>
      <sheetData sheetId="3557"/>
      <sheetData sheetId="3558"/>
      <sheetData sheetId="3559"/>
      <sheetData sheetId="3560"/>
      <sheetData sheetId="3561"/>
      <sheetData sheetId="3562"/>
      <sheetData sheetId="3563"/>
      <sheetData sheetId="3564"/>
      <sheetData sheetId="3565"/>
      <sheetData sheetId="3566"/>
      <sheetData sheetId="3567"/>
      <sheetData sheetId="3568"/>
      <sheetData sheetId="3569"/>
      <sheetData sheetId="3570"/>
      <sheetData sheetId="3571"/>
      <sheetData sheetId="3572"/>
      <sheetData sheetId="3573"/>
      <sheetData sheetId="3574"/>
      <sheetData sheetId="3575"/>
      <sheetData sheetId="3576"/>
      <sheetData sheetId="3577"/>
      <sheetData sheetId="3578"/>
      <sheetData sheetId="3579"/>
      <sheetData sheetId="3580"/>
      <sheetData sheetId="3581">
        <row r="21">
          <cell r="A21">
            <v>0</v>
          </cell>
        </row>
      </sheetData>
      <sheetData sheetId="3582"/>
      <sheetData sheetId="3583"/>
      <sheetData sheetId="3584"/>
      <sheetData sheetId="3585"/>
      <sheetData sheetId="3586"/>
      <sheetData sheetId="3587"/>
      <sheetData sheetId="3588"/>
      <sheetData sheetId="3589"/>
      <sheetData sheetId="3590"/>
      <sheetData sheetId="3591"/>
      <sheetData sheetId="3592"/>
      <sheetData sheetId="3593"/>
      <sheetData sheetId="3594"/>
      <sheetData sheetId="3595"/>
      <sheetData sheetId="3596"/>
      <sheetData sheetId="3597"/>
      <sheetData sheetId="3598"/>
      <sheetData sheetId="3599"/>
      <sheetData sheetId="3600"/>
      <sheetData sheetId="3601"/>
      <sheetData sheetId="3602"/>
      <sheetData sheetId="3603"/>
      <sheetData sheetId="3604"/>
      <sheetData sheetId="3605"/>
      <sheetData sheetId="3606"/>
      <sheetData sheetId="3607"/>
      <sheetData sheetId="3608"/>
      <sheetData sheetId="3609"/>
      <sheetData sheetId="3610"/>
      <sheetData sheetId="3611"/>
      <sheetData sheetId="3612"/>
      <sheetData sheetId="3613"/>
      <sheetData sheetId="3614"/>
      <sheetData sheetId="3615"/>
      <sheetData sheetId="3616"/>
      <sheetData sheetId="3617"/>
      <sheetData sheetId="3618"/>
      <sheetData sheetId="3619"/>
      <sheetData sheetId="3620"/>
      <sheetData sheetId="3621"/>
      <sheetData sheetId="3622"/>
      <sheetData sheetId="3623"/>
      <sheetData sheetId="3624"/>
      <sheetData sheetId="3625"/>
      <sheetData sheetId="3626"/>
      <sheetData sheetId="3627"/>
      <sheetData sheetId="3628"/>
      <sheetData sheetId="3629"/>
      <sheetData sheetId="3630"/>
      <sheetData sheetId="3631"/>
      <sheetData sheetId="3632"/>
      <sheetData sheetId="3633"/>
      <sheetData sheetId="3634"/>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sheetData sheetId="3661"/>
      <sheetData sheetId="3662"/>
      <sheetData sheetId="3663"/>
      <sheetData sheetId="3664"/>
      <sheetData sheetId="3665"/>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sheetData sheetId="3787"/>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sheetData sheetId="3819" refreshError="1"/>
      <sheetData sheetId="3820" refreshError="1"/>
      <sheetData sheetId="3821" refreshError="1"/>
      <sheetData sheetId="3822"/>
      <sheetData sheetId="3823"/>
      <sheetData sheetId="3824"/>
      <sheetData sheetId="3825" refreshError="1"/>
      <sheetData sheetId="3826" refreshError="1"/>
      <sheetData sheetId="3827" refreshError="1"/>
      <sheetData sheetId="3828" refreshError="1"/>
      <sheetData sheetId="3829" refreshError="1"/>
      <sheetData sheetId="3830" refreshError="1"/>
      <sheetData sheetId="3831" refreshError="1"/>
      <sheetData sheetId="3832"/>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sheetData sheetId="3947" refreshError="1"/>
      <sheetData sheetId="3948" refreshError="1"/>
      <sheetData sheetId="3949" refreshError="1"/>
      <sheetData sheetId="3950" refreshError="1"/>
      <sheetData sheetId="3951" refreshError="1"/>
      <sheetData sheetId="3952" refreshError="1"/>
      <sheetData sheetId="3953" refreshError="1"/>
      <sheetData sheetId="3954"/>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Set>
  </externalBook>
</externalLink>
</file>

<file path=xl/externalLinks/externalLink2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산출"/>
      <sheetName val="수평배수공"/>
      <sheetName val="Sheet1"/>
      <sheetName val="Sheet2"/>
      <sheetName val="Sheet3"/>
      <sheetName val="Soilnail"/>
      <sheetName val="#REF"/>
      <sheetName val="집계표"/>
      <sheetName val="공사비증감"/>
      <sheetName val="토공계산서(부체도로)"/>
      <sheetName val="설계"/>
      <sheetName val="배수공 주요자재 집계표"/>
      <sheetName val="설계내역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평가데이터"/>
      <sheetName val="경영상태(PQ)"/>
      <sheetName val="시공여유율(PQ)"/>
      <sheetName val="100억이상"/>
      <sheetName val="시공여유율(100억)"/>
      <sheetName val="50억이상"/>
      <sheetName val="10억이상"/>
      <sheetName val="10억미만"/>
      <sheetName val="DATA98"/>
      <sheetName val="우수명단"/>
      <sheetName val="설변공종별"/>
      <sheetName val="설변조정내역"/>
      <sheetName val="건기토원가"/>
      <sheetName val="집계표"/>
      <sheetName val="건축원가"/>
      <sheetName val="토목원가"/>
      <sheetName val="기계원가"/>
      <sheetName val="건축집계"/>
      <sheetName val="건축내역"/>
      <sheetName val="토목내역"/>
      <sheetName val="기계내역"/>
      <sheetName val="표지"/>
      <sheetName val="2000년1차"/>
      <sheetName val="도급예산내역서봉투"/>
      <sheetName val="공사원가계산서"/>
      <sheetName val="설계산출표지"/>
      <sheetName val="도급예산내역서총괄표"/>
      <sheetName val="을부담운반비"/>
      <sheetName val="설계산출기초"/>
      <sheetName val="운반비산출"/>
      <sheetName val="청천내"/>
      <sheetName val="갑지"/>
      <sheetName val="내역서"/>
      <sheetName val="특기시방서"/>
      <sheetName val="기계설비시방서"/>
      <sheetName val="내역서 "/>
      <sheetName val="요율"/>
      <sheetName val="자재대"/>
      <sheetName val="퇴직금(울산천상)"/>
      <sheetName val="조건"/>
      <sheetName val="평ꐀ데이터"/>
      <sheetName val="200"/>
      <sheetName val="산출내역서집계표"/>
      <sheetName val="초기화면"/>
      <sheetName val="고막원폐기물"/>
      <sheetName val="3.공통공사대비"/>
      <sheetName val="ELECTRIC"/>
      <sheetName val="금액"/>
      <sheetName val="가설건물"/>
      <sheetName val="Sheet1"/>
      <sheetName val="DATE"/>
      <sheetName val="노임이"/>
      <sheetName val="설계내역서"/>
      <sheetName val="내역"/>
      <sheetName val="골재"/>
      <sheetName val="00경영적격"/>
      <sheetName val="설계실행투찰"/>
      <sheetName val="을"/>
      <sheetName val="지수자료"/>
      <sheetName val="단가"/>
      <sheetName val="하수급견적대비"/>
      <sheetName val="공량(1월22일)"/>
      <sheetName val="2000전체분"/>
      <sheetName val="공통비"/>
      <sheetName val="안양건축"/>
      <sheetName val="전체"/>
      <sheetName val="동원인원"/>
      <sheetName val="설계명세서"/>
      <sheetName val="데이타"/>
      <sheetName val="유치원내역"/>
      <sheetName val="자료입력"/>
      <sheetName val="실행내역서"/>
      <sheetName val="일위대가"/>
      <sheetName val="백호우계수"/>
      <sheetName val="중기가격"/>
      <sheetName val="database"/>
      <sheetName val="준검 내역서"/>
      <sheetName val="공문"/>
      <sheetName val="기성검사원"/>
      <sheetName val="개산급사유서"/>
      <sheetName val="제경비"/>
      <sheetName val="제경비산출"/>
      <sheetName val="Sheet2"/>
      <sheetName val="E.S산근"/>
      <sheetName val="E.S적용"/>
      <sheetName val="기성검사조서"/>
      <sheetName val="요청사진"/>
      <sheetName val="검사사진"/>
      <sheetName val="청구서갑지"/>
      <sheetName val="청구서"/>
      <sheetName val="우배수"/>
      <sheetName val="계산식"/>
      <sheetName val="직재"/>
      <sheetName val="계획금액"/>
      <sheetName val="일위대가표"/>
      <sheetName val="토공사(흙막이)"/>
      <sheetName val="내역서(조경)"/>
      <sheetName val="목창호"/>
      <sheetName val="견적대비표"/>
      <sheetName val="MEXICO-C"/>
      <sheetName val="#REF"/>
      <sheetName val="구조물공"/>
      <sheetName val="부대공"/>
      <sheetName val="배수공"/>
      <sheetName val="토공"/>
      <sheetName val="포장공"/>
      <sheetName val="진주방향"/>
      <sheetName val="내역서1"/>
      <sheetName val="BID"/>
      <sheetName val="터파기및재료"/>
      <sheetName val="관접합및부설"/>
      <sheetName val="예산명세서"/>
      <sheetName val="수로현황"/>
      <sheetName val="70%"/>
      <sheetName val="세부추진"/>
      <sheetName val="항목(1)"/>
      <sheetName val="BOOK4"/>
      <sheetName val="관급자재"/>
      <sheetName val="폐기물"/>
      <sheetName val="설계서(7)"/>
      <sheetName val="건축"/>
      <sheetName val="NYS"/>
      <sheetName val="시설물일위"/>
      <sheetName val="가설공사"/>
      <sheetName val="단가결정"/>
      <sheetName val="내역아"/>
      <sheetName val="울타리"/>
      <sheetName val="VII-2현장경비"/>
      <sheetName val="Ⅴ-2.공종별내역"/>
      <sheetName val="실행대비"/>
      <sheetName val="J直材4"/>
      <sheetName val="작성"/>
      <sheetName val="중기조종사 단위단가"/>
      <sheetName val="원가계산서 "/>
      <sheetName val="실행기고및 투입현황(총괄)"/>
      <sheetName val="중기단가"/>
      <sheetName val="단가및재료비"/>
      <sheetName val="중기사용료"/>
      <sheetName val="원가계산"/>
      <sheetName val="일위대가 "/>
      <sheetName val="공구"/>
      <sheetName val="FILE1"/>
      <sheetName val="원가"/>
      <sheetName val="현장경비"/>
      <sheetName val="교육종류"/>
      <sheetName val="자재단가"/>
      <sheetName val="보차도경계석"/>
      <sheetName val="약전설비"/>
      <sheetName val="입찰안"/>
      <sheetName val="중강당 내역"/>
      <sheetName val="총괄표"/>
      <sheetName val="36+45-113-18+19+20I"/>
      <sheetName val="단가산출서"/>
      <sheetName val="단가산출서 (2)"/>
      <sheetName val="A LINE"/>
      <sheetName val="공사목록"/>
      <sheetName val="도급"/>
      <sheetName val="상계견적"/>
      <sheetName val="설계기준"/>
      <sheetName val="내역1"/>
      <sheetName val="토공(우물통,기타) "/>
      <sheetName val="부속동"/>
      <sheetName val="영동(D)"/>
      <sheetName val="개요"/>
      <sheetName val="부하계산서"/>
      <sheetName val="부하(성남)"/>
      <sheetName val="물량"/>
      <sheetName val="무시"/>
      <sheetName val="조명시설"/>
      <sheetName val="프랜트면허"/>
      <sheetName val="내역서_"/>
      <sheetName val="준검_내역서"/>
      <sheetName val="E_S산근"/>
      <sheetName val="E_S적용"/>
      <sheetName val="3_공통공사대비"/>
      <sheetName val="골조시행"/>
      <sheetName val="물가시세"/>
      <sheetName val="노임단가"/>
      <sheetName val="총괄내역서"/>
      <sheetName val="설계예산서"/>
      <sheetName val="직공비"/>
      <sheetName val="변수값"/>
      <sheetName val="중기상차"/>
      <sheetName val="AS복구"/>
      <sheetName val="중기터파기"/>
      <sheetName val="단가조사서"/>
      <sheetName val="플랜트 설치"/>
      <sheetName val="한강운반비"/>
      <sheetName val="수로BOX"/>
      <sheetName val="세금자료"/>
      <sheetName val="1"/>
      <sheetName val="2"/>
      <sheetName val="3"/>
      <sheetName val="4"/>
      <sheetName val="5"/>
      <sheetName val="6"/>
      <sheetName val="입찰견적보고서"/>
      <sheetName val="99총공사내역서"/>
      <sheetName val="조달청적격심사"/>
      <sheetName val="제잡비계산"/>
      <sheetName val="ABUT수량-A1"/>
      <sheetName val="결라"/>
      <sheetName val="공사품의서"/>
      <sheetName val="MOTOR"/>
      <sheetName val="해평견적"/>
      <sheetName val="교량하부공"/>
      <sheetName val="교사기준면적(초등)"/>
      <sheetName val="기계경비(시간당)"/>
      <sheetName val="램머"/>
      <sheetName val="식재인부"/>
      <sheetName val="기계"/>
      <sheetName val="정화조"/>
      <sheetName val="조경"/>
      <sheetName val="토목"/>
      <sheetName val="시중노임단가"/>
      <sheetName val="중기집계"/>
      <sheetName val="지수980731이후"/>
      <sheetName val="기계경비"/>
      <sheetName val="부대내역"/>
      <sheetName val="공사개요"/>
      <sheetName val="노임"/>
      <sheetName val="시멘트"/>
      <sheetName val="일위단가"/>
      <sheetName val="단가조정"/>
      <sheetName val="소방"/>
      <sheetName val="노무비단가"/>
      <sheetName val="기초단가"/>
      <sheetName val="연결임시"/>
      <sheetName val="SOURCE"/>
      <sheetName val="소비자가"/>
      <sheetName val="산출내역서"/>
      <sheetName val="별표 "/>
      <sheetName val="49"/>
      <sheetName val="배수통관(좌)"/>
      <sheetName val="출근현황표"/>
      <sheetName val="기성총괄표"/>
      <sheetName val="총괄집계내역"/>
      <sheetName val="건축기성내역집계표"/>
      <sheetName val="기성부분내역서(건축)"/>
      <sheetName val="설비내역서"/>
      <sheetName val="설비집계표"/>
      <sheetName val="의왕실행"/>
      <sheetName val=" 갑  지 "/>
      <sheetName val="G.R300경비"/>
      <sheetName val="실행간접비용"/>
      <sheetName val="측량요율"/>
      <sheetName val="Total"/>
      <sheetName val="수량산출"/>
      <sheetName val="1.위치도"/>
      <sheetName val="합천내역"/>
      <sheetName val="계산서(곡선부)"/>
      <sheetName val="-치수표(곡선부)"/>
      <sheetName val="C1.공사개요"/>
      <sheetName val="실행(1)"/>
      <sheetName val="6호기"/>
      <sheetName val="A1.스케쥴"/>
      <sheetName val="설계서(본관)"/>
      <sheetName val="예정공정표"/>
      <sheetName val="전차선로 물량표"/>
      <sheetName val="A 견적"/>
      <sheetName val="민감도"/>
      <sheetName val="공사코드"/>
      <sheetName val="A"/>
      <sheetName val="D"/>
      <sheetName val="신.분"/>
      <sheetName val="용수량(생활용수)"/>
      <sheetName val="설계명세서(종합)"/>
      <sheetName val="소요자재"/>
      <sheetName val="노무산출서"/>
      <sheetName val="직노"/>
      <sheetName val="교각별철근수량집계표"/>
      <sheetName val="주소"/>
      <sheetName val="참조"/>
      <sheetName val="을지"/>
      <sheetName val="9GNG운반"/>
      <sheetName val="실행철강하도"/>
      <sheetName val="경율산정.XLS"/>
      <sheetName val="단가표"/>
      <sheetName val="직접경비"/>
      <sheetName val="직접인건비"/>
      <sheetName val="장비사양"/>
      <sheetName val="현장경상비"/>
      <sheetName val="아파트 내역"/>
      <sheetName val="장비집계"/>
      <sheetName val="수목단가"/>
      <sheetName val="시설수량표"/>
      <sheetName val="식재수량표"/>
      <sheetName val="일위목록"/>
      <sheetName val="설계변경총괄표(계산식)"/>
      <sheetName val="2.토목공사"/>
      <sheetName val="계산서"/>
      <sheetName val="실행내역"/>
      <sheetName val="99노임기준"/>
      <sheetName val="일반부표"/>
      <sheetName val="문학간접"/>
      <sheetName val="산정표"/>
      <sheetName val="기초자료입력"/>
      <sheetName val="총괄"/>
      <sheetName val="부대경비산출서"/>
      <sheetName val="각형맨홀"/>
      <sheetName val="참고사항"/>
      <sheetName val="근로자자료입력"/>
      <sheetName val="단가조사"/>
      <sheetName val="계정"/>
      <sheetName val="7단가"/>
      <sheetName val="품셈TABLE"/>
      <sheetName val="자재"/>
      <sheetName val="부표총괄"/>
      <sheetName val="용역비내역-진짜"/>
      <sheetName val="총 원가계산"/>
      <sheetName val="경산"/>
      <sheetName val="SAM"/>
      <sheetName val="설계서"/>
      <sheetName val="산출금액내역"/>
      <sheetName val="참조M"/>
      <sheetName val="기계경비산출기준"/>
      <sheetName val="구조물"/>
      <sheetName val="정부노임단가"/>
      <sheetName val="철거산출근거"/>
      <sheetName val="단면가정"/>
      <sheetName val="Sheet1 (2)"/>
      <sheetName val="1,2공구원가계산서"/>
      <sheetName val="2공구산출내역"/>
      <sheetName val="1공구산출내역서"/>
      <sheetName val="산수배수"/>
      <sheetName val="기흥하도용"/>
      <sheetName val="계양가시설"/>
      <sheetName val="포장재료집계표"/>
      <sheetName val="3.하중산정4.지지력"/>
      <sheetName val="21301동"/>
      <sheetName val="기본사항"/>
      <sheetName val="4.중기단가산출"/>
      <sheetName val="1.물가시세표"/>
      <sheetName val="제안서입력"/>
      <sheetName val="교통대책내역"/>
      <sheetName val="산근"/>
      <sheetName val="주공 갑지"/>
      <sheetName val="고유코드_설계"/>
      <sheetName val="중기사용료산출근거"/>
      <sheetName val="FOB발"/>
      <sheetName val="시중노임"/>
      <sheetName val="TIE-IN"/>
      <sheetName val="투찰"/>
      <sheetName val="5-1신설물량"/>
      <sheetName val="단가 및 재료비"/>
      <sheetName val="원가계산하도"/>
      <sheetName val="수량(가운2)"/>
      <sheetName val="토사(PE)"/>
      <sheetName val="포장복구집계"/>
      <sheetName val="관리,공감"/>
      <sheetName val="4.2.1 마루높이 검토"/>
      <sheetName val="일위대가 (2)"/>
      <sheetName val="VXXXXX"/>
      <sheetName val="2호맨홀공제수량"/>
      <sheetName val="자재일람"/>
      <sheetName val="우각부보강"/>
      <sheetName val="월별수입"/>
      <sheetName val="CON'C"/>
      <sheetName val="가설공사내역"/>
      <sheetName val="집계표(공종별)"/>
      <sheetName val="1공구 건정토건 토공"/>
      <sheetName val="1공구 건정토건 철콘"/>
      <sheetName val="대비"/>
      <sheetName val="단가 산출서(산근#1~#102)"/>
      <sheetName val="전기"/>
      <sheetName val="코드표"/>
      <sheetName val="총공사내역서"/>
      <sheetName val="L_RPTB02_01"/>
      <sheetName val="간지"/>
      <sheetName val="H-PILE수량집계"/>
      <sheetName val="일위산출"/>
      <sheetName val="연동내역"/>
      <sheetName val="구역화물"/>
      <sheetName val="구조물5월기성내역"/>
      <sheetName val="제경비율"/>
      <sheetName val="세부내역서(소방)"/>
      <sheetName val="단가산출"/>
      <sheetName val="자재수량"/>
      <sheetName val="Sheet3"/>
      <sheetName val="재료"/>
    </sheetNames>
    <sheetDataSet>
      <sheetData sheetId="0" refreshError="1">
        <row r="6">
          <cell r="R6" t="str">
            <v>1,000억이상</v>
          </cell>
        </row>
        <row r="7">
          <cell r="R7" t="str">
            <v>300억이상</v>
          </cell>
        </row>
        <row r="8">
          <cell r="R8" t="str">
            <v>100억이상</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sheetData sheetId="114" refreshError="1"/>
      <sheetData sheetId="115"/>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sheetData sheetId="179"/>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sheetData sheetId="354" refreshError="1"/>
      <sheetData sheetId="355" refreshError="1"/>
      <sheetData sheetId="356" refreshError="1"/>
      <sheetData sheetId="357" refreshError="1"/>
      <sheetData sheetId="358" refreshError="1"/>
      <sheetData sheetId="359" refreshError="1"/>
      <sheetData sheetId="360"/>
      <sheetData sheetId="36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sheetData sheetId="372" refreshError="1"/>
      <sheetData sheetId="373" refreshError="1"/>
      <sheetData sheetId="374" refreshError="1"/>
      <sheetData sheetId="375" refreshError="1"/>
      <sheetData sheetId="376"/>
      <sheetData sheetId="377"/>
      <sheetData sheetId="378"/>
      <sheetData sheetId="379" refreshError="1"/>
    </sheetDataSet>
  </externalBook>
</externalLink>
</file>

<file path=xl/externalLinks/externalLink2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갑지(세로)"/>
      <sheetName val="을지(세로)"/>
      <sheetName val="Sheet1"/>
      <sheetName val="Sheet2"/>
      <sheetName val="Sheet3"/>
      <sheetName val="03전반노무비"/>
    </sheetNames>
    <sheetDataSet>
      <sheetData sheetId="0"/>
      <sheetData sheetId="1"/>
      <sheetData sheetId="2"/>
      <sheetData sheetId="3"/>
      <sheetData sheetId="4"/>
      <sheetData sheetId="5" refreshError="1"/>
    </sheetDataSet>
  </externalBook>
</externalLink>
</file>

<file path=xl/externalLinks/externalLink2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신여주대교-종점"/>
      <sheetName val="1.설계조건 "/>
      <sheetName val="설계기준설명 "/>
      <sheetName val="2.단면가정 (BASE)"/>
      <sheetName val="3.하중및토압(탄성,가동)"/>
      <sheetName val="3.하중및토압 (고정)"/>
      <sheetName val="4.작용하중(가동)(탄성)"/>
      <sheetName val="4.작용하중(고정)"/>
      <sheetName val="5.안정검토(가동)(탄성)(풍화암)"/>
      <sheetName val="5.안정검토(가동)(탄성)(연암)"/>
      <sheetName val="5.안정검토(고정)(풍화암)"/>
      <sheetName val="5.안정검토(고정)(연암) "/>
      <sheetName val="6.벽체계산"/>
      <sheetName val="7.흉벽(구식)"/>
      <sheetName val="7.흉벽계산(ASCON)"/>
      <sheetName val="7.흉벽계산 (CON'C)"/>
      <sheetName val="8.FOOTING"/>
      <sheetName val="9.날개벽A"/>
      <sheetName val="9.날개벽A (3)"/>
      <sheetName val="9.날개벽B"/>
      <sheetName val="9.날개벽C"/>
      <sheetName val="10.고정슈교좌면검토"/>
      <sheetName val="10.가동슈교좌면검토 "/>
      <sheetName val="10.탄성슈교좌면검토"/>
      <sheetName val="11.접속슬라브(ASCON)"/>
      <sheetName val="11.접속슬라브CON) "/>
      <sheetName val="주철근조립도"/>
      <sheetName val="Sheet1"/>
      <sheetName val="조명시설"/>
      <sheetName val="기계경비(시간당)"/>
      <sheetName val="램머"/>
      <sheetName val="DATE"/>
      <sheetName val="도급내역"/>
      <sheetName val="도급내역5+800"/>
      <sheetName val="도급금액"/>
      <sheetName val="재노경"/>
      <sheetName val="#REF"/>
      <sheetName val="경산"/>
      <sheetName val="용수량(생활용수)"/>
      <sheetName val="기초자료입력"/>
      <sheetName val="기본자료"/>
      <sheetName val="설계예산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집계"/>
      <sheetName val="주요자재"/>
      <sheetName val="A1"/>
      <sheetName val="A2"/>
      <sheetName val="교대"/>
      <sheetName val="#REF"/>
      <sheetName val="DATE"/>
      <sheetName val="용수량(생활용수)"/>
      <sheetName val="가시설단위수량"/>
      <sheetName val="SORCE1"/>
      <sheetName val="단위수량"/>
      <sheetName val="조명시설"/>
      <sheetName val="8.PILE  (돌출)"/>
      <sheetName val="경산"/>
      <sheetName val="수량산출"/>
      <sheetName val="6PILE  (돌출)"/>
      <sheetName val="토사(PE)"/>
      <sheetName val="터파기및재료"/>
      <sheetName val="날개벽수량표"/>
      <sheetName val="실행철강하도"/>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1.설계조건 "/>
      <sheetName val="설계기준설명"/>
      <sheetName val="총괄표"/>
      <sheetName val="2.단면가정 (BASE)"/>
      <sheetName val="2.단면가정  (2)"/>
      <sheetName val="2.단면가정  (3)"/>
      <sheetName val="2.단면가정  (4)"/>
      <sheetName val="2.단면가정  (5)"/>
      <sheetName val="2.단면가정  (6)"/>
      <sheetName val="3.하중및토압(탄성,가동)"/>
      <sheetName val="4.하중 5.안정검토(가동)(탄성)"/>
      <sheetName val="3.하중및토압 (고정)"/>
      <sheetName val="4.하중 5.안정검토(고정)"/>
      <sheetName val="6.벽체계산"/>
      <sheetName val="7.흉벽계산(구식)"/>
      <sheetName val="7.흉벽계산(ASCON)"/>
      <sheetName val="7.흉벽계산(CON)"/>
      <sheetName val="8.PILE (원지반)"/>
      <sheetName val="8.PILE  (돌출)"/>
      <sheetName val="두부보강(허용)"/>
      <sheetName val="9.FOOTING(2)"/>
      <sheetName val="9.FOOTING(3)"/>
      <sheetName val="9.FOOTING(4)"/>
      <sheetName val="9.FOOTING(5)"/>
      <sheetName val="9.FOOTING(6)"/>
      <sheetName val="10.날개벽 (A)"/>
      <sheetName val="10.날개벽(B)"/>
      <sheetName val="10.날개벽 (C)"/>
      <sheetName val="11.고정슈교좌면검토"/>
      <sheetName val="11.가동슈교좌면검토 "/>
      <sheetName val="11.탄성슈교좌면검토 "/>
      <sheetName val="12.접속슬라브CON) "/>
      <sheetName val="12.접속슬라브(ASCON)"/>
      <sheetName val="주철근조립도"/>
      <sheetName val="Sheet3"/>
      <sheetName val="Sheet1"/>
      <sheetName val="용소리교"/>
      <sheetName val="토공(우물통,기타) "/>
      <sheetName val="DATE"/>
      <sheetName val="석축설면"/>
      <sheetName val="법면단"/>
      <sheetName val="토사(PE)"/>
      <sheetName val="2@ BOX"/>
      <sheetName val="파일의이용"/>
      <sheetName val="2호맨홀공제수량"/>
      <sheetName val="수량집계"/>
      <sheetName val="1호인버트수량"/>
      <sheetName val="내역"/>
      <sheetName val="조명시설"/>
      <sheetName val="맨홀수량산출"/>
      <sheetName val="분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2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설계표지"/>
      <sheetName val="시방서"/>
      <sheetName val="원가계산"/>
      <sheetName val="공사원가"/>
      <sheetName val="내역서"/>
      <sheetName val="재료집계"/>
      <sheetName val="관접합 2"/>
      <sheetName val="관접합"/>
      <sheetName val="재료산출6"/>
      <sheetName val="재료산출3-B"/>
      <sheetName val="재료산출3-A"/>
      <sheetName val="급수관"/>
      <sheetName val="보호콘크리트"/>
      <sheetName val="토적표"/>
      <sheetName val="수량산출"/>
      <sheetName val="일위대가"/>
      <sheetName val="토공기계"/>
      <sheetName val="관집계 "/>
      <sheetName val="보조기층 (2)"/>
      <sheetName val="장비 (2)"/>
      <sheetName val="소형터파기  (2)"/>
      <sheetName val="보조기층"/>
      <sheetName val="차선도색"/>
      <sheetName val="운반조견표 (2)"/>
      <sheetName val="단산 (2)"/>
      <sheetName val="표준단면도"/>
      <sheetName val="터파기단면도"/>
      <sheetName val="인력포장복구"/>
      <sheetName val="자재단가"/>
      <sheetName val="중기사용료"/>
      <sheetName val="폐기물처리단가"/>
      <sheetName val="노임단가"/>
      <sheetName val="운반비"/>
      <sheetName val="노면파쇄"/>
      <sheetName val="소운반"/>
      <sheetName val="부대공"/>
      <sheetName val="운반조견표"/>
      <sheetName val="기준내역"/>
      <sheetName val="단면도"/>
      <sheetName val="유의사항"/>
      <sheetName val="기준안"/>
      <sheetName val="1차"/>
      <sheetName val="1호인버트수량"/>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2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토공수량"/>
      <sheetName val="교대구조물수량"/>
      <sheetName val="라멘구조물"/>
      <sheetName val="토공(우물통,기타) "/>
      <sheetName val="수량표지"/>
      <sheetName val="총괄표지"/>
      <sheetName val="총괄집계표"/>
      <sheetName val="A표지"/>
      <sheetName val="A집계표"/>
      <sheetName val="A수량(단면)"/>
      <sheetName val="A수량집계(기타)"/>
      <sheetName val="A단면보수"/>
      <sheetName val="A기타보수"/>
      <sheetName val="B표지"/>
      <sheetName val="B집계표"/>
      <sheetName val="B수량(단면)"/>
      <sheetName val="B수량(습식)"/>
      <sheetName val="B수량(건식)"/>
      <sheetName val="B수량(기타)"/>
      <sheetName val="B단면SUB"/>
      <sheetName val="B습식SUB"/>
      <sheetName val="B건식SUB"/>
      <sheetName val="B기타SUB"/>
      <sheetName val="물막이"/>
      <sheetName val="마대수량"/>
      <sheetName val="교대"/>
      <sheetName val="총괄"/>
      <sheetName val="수량값"/>
      <sheetName val="부대공"/>
      <sheetName val="토 공"/>
      <sheetName val="토류공"/>
      <sheetName val="P-R공"/>
      <sheetName val="F-J공"/>
      <sheetName val="구조물공"/>
      <sheetName val="그라우팅"/>
      <sheetName val="#REF"/>
      <sheetName val="측량요율"/>
      <sheetName val="자재대"/>
      <sheetName val="G.R300경비"/>
      <sheetName val="9902"/>
      <sheetName val="TOTAL_BOQ"/>
      <sheetName val="토목공사"/>
      <sheetName val="각종단가"/>
      <sheetName val="구천"/>
      <sheetName val="xxxxxx"/>
      <sheetName val="총괄(A+B)"/>
      <sheetName val="총괄(A)"/>
      <sheetName val="토공(A)"/>
      <sheetName val="토류공(A-LANE)"/>
      <sheetName val="PIPE ROOF"/>
      <sheetName val="FRONT JACK(A-LANE)"/>
      <sheetName val="지반보강공(A-LANE)"/>
      <sheetName val="기계경비(시간당)"/>
      <sheetName val="램머"/>
      <sheetName val="2호맨홀공제수량"/>
      <sheetName val="FACTOR"/>
      <sheetName val="조건표"/>
      <sheetName val="XL4Poppy"/>
      <sheetName val="200"/>
      <sheetName val="단가조사서"/>
      <sheetName val="FOB발"/>
      <sheetName val="토사(PE)"/>
      <sheetName val="맨홀수량산출"/>
      <sheetName val="은평작업지시대장"/>
      <sheetName val="품셈TABLE"/>
      <sheetName val="전력구구조물산근"/>
      <sheetName val="기별(종합)"/>
      <sheetName val="안정성검토"/>
      <sheetName val="하중계산"/>
      <sheetName val="설계기준"/>
      <sheetName val="맨홀수량산출(A-LINE)"/>
      <sheetName val="내역서"/>
      <sheetName val="단위수량"/>
      <sheetName val="평가데이터"/>
      <sheetName val="건축공사"/>
      <sheetName val="값"/>
      <sheetName val="남평내역"/>
      <sheetName val="광-단가"/>
      <sheetName val="대-단가"/>
      <sheetName val="(A)내역서"/>
      <sheetName val="직노"/>
      <sheetName val="청천내"/>
      <sheetName val="경산"/>
      <sheetName val="접속 SLAB,BRACKET 설계"/>
      <sheetName val="내역"/>
      <sheetName val="일위대가"/>
      <sheetName val="관로토공"/>
      <sheetName val="터파기및재료"/>
      <sheetName val="단위자갈수량1"/>
      <sheetName val="6.관급자재조서"/>
      <sheetName val="9.운반비산출"/>
      <sheetName val="2총괄내역서"/>
      <sheetName val="Sheet1"/>
      <sheetName val="공사기본내용입력"/>
      <sheetName val="공종단가"/>
      <sheetName val="인건비 "/>
      <sheetName val="설계명세서"/>
      <sheetName val="데이타"/>
      <sheetName val="역T형"/>
      <sheetName val="품셈"/>
      <sheetName val="3"/>
      <sheetName val="금액내역서"/>
      <sheetName val="노임단가"/>
      <sheetName val="단가표"/>
      <sheetName val="DATE"/>
      <sheetName val="요율"/>
      <sheetName val="초기화면"/>
      <sheetName val="관급자재"/>
      <sheetName val="폐기물"/>
      <sheetName val="2000년1차"/>
      <sheetName val="관현간선토공총"/>
      <sheetName val="수량집계"/>
      <sheetName val="증감내역서"/>
      <sheetName val="2공구하도급내역서"/>
      <sheetName val="현장관리비"/>
      <sheetName val="장비비"/>
      <sheetName val="내역서01"/>
      <sheetName val="정거장 설계조건"/>
      <sheetName val="SLIDES"/>
      <sheetName val="시멘트"/>
      <sheetName val="기초단가"/>
      <sheetName val="국산화"/>
      <sheetName val="1호인버트수량"/>
      <sheetName val="토공(우물통,기타)_"/>
      <sheetName val="인건비_"/>
      <sheetName val="TYPE-B"/>
      <sheetName val="교각1"/>
      <sheetName val="단면 (2)"/>
      <sheetName val="4.장비손료"/>
      <sheetName val="2F 회의실견적(5_14 일대)"/>
      <sheetName val="물량산출근거"/>
      <sheetName val="원가계산"/>
      <sheetName val="파일의이용"/>
      <sheetName val="4.본실행통합내역서"/>
      <sheetName val="5.정산서"/>
      <sheetName val="일위대가목차"/>
      <sheetName val="9811"/>
      <sheetName val="플랜트 설치"/>
      <sheetName val="집계표"/>
      <sheetName val="Y-WORK"/>
      <sheetName val="R.C RAHMEN 해석"/>
      <sheetName val="본체 설 계"/>
      <sheetName val="간선계산"/>
      <sheetName val="E.P.T수량산출서"/>
      <sheetName val="일위단위"/>
      <sheetName val="총괄내역서"/>
      <sheetName val="정부노임단가"/>
      <sheetName val="진주방향"/>
      <sheetName val="마산방향"/>
      <sheetName val="마산방향철근집계"/>
      <sheetName val="소방"/>
      <sheetName val="6호기"/>
      <sheetName val="주요자재단가"/>
      <sheetName val="기초"/>
      <sheetName val="기초1"/>
      <sheetName val="단가산출서"/>
      <sheetName val="도로포장면적산출(1)"/>
      <sheetName val="투찰"/>
      <sheetName val="단가"/>
      <sheetName val="중기"/>
      <sheetName val="건축"/>
      <sheetName val="data"/>
      <sheetName val="공사예산하조서"/>
      <sheetName val="계수시트"/>
      <sheetName val="단가(1)"/>
      <sheetName val="원형맨홀수량"/>
      <sheetName val="공사비예산서(토목분)"/>
      <sheetName val="설계내역서"/>
      <sheetName val="계정"/>
      <sheetName val="P1(좌,우)"/>
      <sheetName val="공사비명세서"/>
      <sheetName val="지수"/>
      <sheetName val="건축내역서"/>
      <sheetName val="설비내역서"/>
      <sheetName val="전기내역서"/>
      <sheetName val="토공산근"/>
      <sheetName val="설계예산서 (2)"/>
      <sheetName val="DC"/>
      <sheetName val="3.공통공사대비"/>
      <sheetName val="관급단가"/>
      <sheetName val="ABUT수량-A1"/>
      <sheetName val="말뚝지지력산정"/>
      <sheetName val="자료입력"/>
      <sheetName val="예산명세서"/>
      <sheetName val="성단물량"/>
      <sheetName val="노임"/>
      <sheetName val="노임단가표"/>
      <sheetName val="3BL공동구 수량"/>
      <sheetName val="일위대가목록"/>
      <sheetName val="인명부"/>
      <sheetName val="자재집계"/>
      <sheetName val="Sheet2"/>
      <sheetName val="변실"/>
      <sheetName val="이음부"/>
      <sheetName val="레미콘집계표"/>
      <sheetName val="조명시설"/>
      <sheetName val="석축설면"/>
      <sheetName val="법면단"/>
      <sheetName val="물가단가"/>
      <sheetName val="제표일위대가"/>
      <sheetName val="노무비"/>
      <sheetName val="기둥(원형)"/>
      <sheetName val="단면가정"/>
    </sheetNames>
    <definedNames>
      <definedName name="굵기"/>
      <definedName name="돌아가_교통"/>
      <definedName name="돌아가기"/>
      <definedName name="등가도움"/>
      <definedName name="연접도움말"/>
      <definedName name="전선_관"/>
      <definedName name="전압강하가기"/>
      <definedName name="터파기계산"/>
    </definedNames>
    <sheetDataSet>
      <sheetData sheetId="0">
        <row r="2">
          <cell r="V2" t="str">
            <v>교  각</v>
          </cell>
        </row>
      </sheetData>
      <sheetData sheetId="1"/>
      <sheetData sheetId="2"/>
      <sheetData sheetId="3" refreshError="1"/>
      <sheetData sheetId="4">
        <row r="2">
          <cell r="V2" t="str">
            <v>교  각</v>
          </cell>
        </row>
      </sheetData>
      <sheetData sheetId="5"/>
      <sheetData sheetId="6"/>
      <sheetData sheetId="7">
        <row r="2">
          <cell r="V2" t="str">
            <v>교  각</v>
          </cell>
        </row>
      </sheetData>
      <sheetData sheetId="8">
        <row r="2">
          <cell r="V2" t="str">
            <v>교  각</v>
          </cell>
        </row>
      </sheetData>
      <sheetData sheetId="9"/>
      <sheetData sheetId="10"/>
      <sheetData sheetId="11">
        <row r="2">
          <cell r="V2" t="str">
            <v>교  각</v>
          </cell>
        </row>
      </sheetData>
      <sheetData sheetId="12">
        <row r="2">
          <cell r="V2" t="str">
            <v>교  각</v>
          </cell>
        </row>
      </sheetData>
      <sheetData sheetId="13"/>
      <sheetData sheetId="14"/>
      <sheetData sheetId="15">
        <row r="2">
          <cell r="V2" t="str">
            <v>교  각</v>
          </cell>
        </row>
      </sheetData>
      <sheetData sheetId="16">
        <row r="2">
          <cell r="V2" t="str">
            <v>교  각</v>
          </cell>
        </row>
      </sheetData>
      <sheetData sheetId="17">
        <row r="2">
          <cell r="V2" t="str">
            <v>교  각</v>
          </cell>
        </row>
      </sheetData>
      <sheetData sheetId="18"/>
      <sheetData sheetId="19"/>
      <sheetData sheetId="20">
        <row r="2">
          <cell r="V2" t="str">
            <v>교  각</v>
          </cell>
        </row>
      </sheetData>
      <sheetData sheetId="21">
        <row r="2">
          <cell r="V2" t="str">
            <v>교  각</v>
          </cell>
        </row>
      </sheetData>
      <sheetData sheetId="22"/>
      <sheetData sheetId="23"/>
      <sheetData sheetId="24">
        <row r="2">
          <cell r="V2" t="str">
            <v>교  각</v>
          </cell>
        </row>
      </sheetData>
      <sheetData sheetId="25" refreshError="1"/>
      <sheetData sheetId="26"/>
      <sheetData sheetId="27"/>
      <sheetData sheetId="28" refreshError="1"/>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Set>
  </externalBook>
</externalLink>
</file>

<file path=xl/externalLinks/externalLink2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input"/>
      <sheetName val="제원.설계조건"/>
      <sheetName val="하중계산"/>
      <sheetName val="모델링"/>
      <sheetName val="하중조합"/>
      <sheetName val="SD30"/>
      <sheetName val="COBEL1"/>
      <sheetName val="COBEL2"/>
      <sheetName val="장단주(교축직각)"/>
      <sheetName val="장단주(교축)"/>
      <sheetName val="기초단면력산정"/>
      <sheetName val="저판설계"/>
      <sheetName val="SD30 (2)"/>
      <sheetName val="SHOE"/>
      <sheetName val="지지력계수"/>
      <sheetName val="안정검토1"/>
      <sheetName val="안정검토2"/>
      <sheetName val="PILE 검토"/>
      <sheetName val="기초안정검토용하중"/>
      <sheetName val="토공(우물통,기타) "/>
      <sheetName val="2호맨홀공제수량"/>
      <sheetName val="통합"/>
      <sheetName val="용수량(생활용수)"/>
      <sheetName val="14P-PI"/>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Set>
  </externalBook>
</externalLink>
</file>

<file path=xl/externalLinks/externalLink2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
      <sheetName val="매출"/>
      <sheetName val="단가"/>
      <sheetName val="01"/>
      <sheetName val="02"/>
      <sheetName val="03"/>
      <sheetName val="04"/>
      <sheetName val="05"/>
      <sheetName val="06"/>
      <sheetName val="07"/>
      <sheetName val="08"/>
      <sheetName val="09"/>
      <sheetName val="10"/>
      <sheetName val="11"/>
      <sheetName val="예산(거래처별)"/>
      <sheetName val="code"/>
    </sheetNames>
    <sheetDataSet>
      <sheetData sheetId="0"/>
      <sheetData sheetId="1"/>
      <sheetData sheetId="2"/>
      <sheetData sheetId="3">
        <row r="1">
          <cell r="A1">
            <v>1</v>
          </cell>
          <cell r="B1" t="str">
            <v>용도</v>
          </cell>
          <cell r="C1" t="str">
            <v>고객명</v>
          </cell>
          <cell r="D1" t="str">
            <v>제품명</v>
          </cell>
          <cell r="E1" t="str">
            <v>단가</v>
          </cell>
          <cell r="F1" t="str">
            <v>계</v>
          </cell>
        </row>
        <row r="2">
          <cell r="A2">
            <v>1152281032</v>
          </cell>
          <cell r="B2" t="str">
            <v>함침</v>
          </cell>
          <cell r="C2" t="str">
            <v>한국쓰리엠㈜</v>
          </cell>
          <cell r="D2" t="str">
            <v>KPD-L737</v>
          </cell>
          <cell r="E2">
            <v>1220</v>
          </cell>
          <cell r="F2">
            <v>0</v>
          </cell>
        </row>
        <row r="3">
          <cell r="A3">
            <v>1153281037</v>
          </cell>
          <cell r="B3" t="str">
            <v>함침</v>
          </cell>
          <cell r="C3" t="str">
            <v>대량실리콘㈜</v>
          </cell>
          <cell r="D3" t="str">
            <v>KPD-L777</v>
          </cell>
          <cell r="E3">
            <v>750</v>
          </cell>
          <cell r="F3">
            <v>40</v>
          </cell>
        </row>
        <row r="4">
          <cell r="A4">
            <v>1153281053</v>
          </cell>
          <cell r="B4" t="str">
            <v>함침</v>
          </cell>
          <cell r="C4" t="str">
            <v>대량실리콘㈜</v>
          </cell>
          <cell r="D4" t="str">
            <v>KRP770DS</v>
          </cell>
          <cell r="F4">
            <v>0</v>
          </cell>
        </row>
        <row r="5">
          <cell r="A5">
            <v>1153941037</v>
          </cell>
          <cell r="B5" t="str">
            <v>함침</v>
          </cell>
          <cell r="C5" t="str">
            <v>대신테크</v>
          </cell>
          <cell r="D5" t="str">
            <v>KPD-L777</v>
          </cell>
          <cell r="E5">
            <v>900</v>
          </cell>
          <cell r="F5">
            <v>0</v>
          </cell>
        </row>
        <row r="6">
          <cell r="A6">
            <v>1153941051</v>
          </cell>
          <cell r="B6" t="str">
            <v>함침</v>
          </cell>
          <cell r="C6" t="str">
            <v>대신테크</v>
          </cell>
          <cell r="D6" t="str">
            <v>KRP330</v>
          </cell>
          <cell r="E6">
            <v>1500</v>
          </cell>
          <cell r="F6">
            <v>0</v>
          </cell>
        </row>
        <row r="7">
          <cell r="A7">
            <v>1153941052</v>
          </cell>
          <cell r="B7" t="str">
            <v>함침</v>
          </cell>
          <cell r="C7" t="str">
            <v>대신테크</v>
          </cell>
          <cell r="D7" t="str">
            <v>KRP770</v>
          </cell>
          <cell r="E7">
            <v>2050</v>
          </cell>
          <cell r="F7">
            <v>0</v>
          </cell>
        </row>
        <row r="8">
          <cell r="A8">
            <v>1153121029</v>
          </cell>
          <cell r="B8" t="str">
            <v>함침</v>
          </cell>
          <cell r="C8" t="str">
            <v>도전테크</v>
          </cell>
          <cell r="D8" t="str">
            <v>KPD-420FR</v>
          </cell>
          <cell r="F8">
            <v>0</v>
          </cell>
        </row>
        <row r="9">
          <cell r="A9">
            <v>1153121054</v>
          </cell>
          <cell r="B9" t="str">
            <v>함침</v>
          </cell>
          <cell r="C9" t="str">
            <v>도전테크</v>
          </cell>
          <cell r="D9" t="str">
            <v>KRP-L3001</v>
          </cell>
          <cell r="F9">
            <v>0</v>
          </cell>
        </row>
        <row r="10">
          <cell r="A10">
            <v>1152841022</v>
          </cell>
          <cell r="B10" t="str">
            <v>함침</v>
          </cell>
          <cell r="C10" t="str">
            <v>명지대학교</v>
          </cell>
          <cell r="D10" t="str">
            <v>KNG-100</v>
          </cell>
          <cell r="E10">
            <v>2050</v>
          </cell>
          <cell r="F10">
            <v>0</v>
          </cell>
        </row>
        <row r="11">
          <cell r="A11">
            <v>1152841024</v>
          </cell>
          <cell r="B11" t="str">
            <v>함침</v>
          </cell>
          <cell r="C11" t="str">
            <v>명지대학교</v>
          </cell>
          <cell r="D11" t="str">
            <v>KNG-119</v>
          </cell>
          <cell r="E11">
            <v>2050</v>
          </cell>
          <cell r="F11">
            <v>0</v>
          </cell>
        </row>
        <row r="12">
          <cell r="A12">
            <v>1152841049</v>
          </cell>
          <cell r="B12" t="str">
            <v>함침</v>
          </cell>
          <cell r="C12" t="str">
            <v>명지대학교</v>
          </cell>
          <cell r="D12" t="str">
            <v>KRG-700</v>
          </cell>
          <cell r="E12">
            <v>1500</v>
          </cell>
          <cell r="F12">
            <v>0</v>
          </cell>
        </row>
        <row r="13">
          <cell r="A13">
            <v>1153751046</v>
          </cell>
          <cell r="B13" t="str">
            <v>함침</v>
          </cell>
          <cell r="C13" t="str">
            <v>㈜벽산영동공장</v>
          </cell>
          <cell r="D13" t="str">
            <v>KRD-704RW</v>
          </cell>
          <cell r="E13">
            <v>900</v>
          </cell>
          <cell r="F13">
            <v>50.044999999999995</v>
          </cell>
        </row>
        <row r="14">
          <cell r="A14">
            <v>1153761032</v>
          </cell>
          <cell r="B14" t="str">
            <v>함침</v>
          </cell>
          <cell r="C14" t="str">
            <v>㈜별표수세미</v>
          </cell>
          <cell r="D14" t="str">
            <v>KPD-L737</v>
          </cell>
          <cell r="E14">
            <v>1250</v>
          </cell>
          <cell r="F14">
            <v>5</v>
          </cell>
        </row>
        <row r="15">
          <cell r="A15">
            <v>1153021032</v>
          </cell>
          <cell r="B15" t="str">
            <v>함침</v>
          </cell>
          <cell r="C15" t="str">
            <v>세원C&amp;S㈜</v>
          </cell>
          <cell r="D15" t="str">
            <v>KPD-L737</v>
          </cell>
          <cell r="E15">
            <v>1000</v>
          </cell>
          <cell r="F15">
            <v>0</v>
          </cell>
        </row>
        <row r="16">
          <cell r="A16">
            <v>1152621048</v>
          </cell>
          <cell r="B16" t="str">
            <v>함침</v>
          </cell>
          <cell r="C16" t="str">
            <v>수원지관공업㈜</v>
          </cell>
          <cell r="D16" t="str">
            <v>KRD-HM2</v>
          </cell>
          <cell r="E16">
            <v>1500</v>
          </cell>
          <cell r="F16">
            <v>2</v>
          </cell>
        </row>
        <row r="17">
          <cell r="A17">
            <v>1153571048</v>
          </cell>
          <cell r="B17" t="str">
            <v>함침</v>
          </cell>
          <cell r="C17" t="str">
            <v>씰테크</v>
          </cell>
          <cell r="D17" t="str">
            <v>KRD-HM2</v>
          </cell>
          <cell r="E17">
            <v>1900</v>
          </cell>
          <cell r="F17">
            <v>0</v>
          </cell>
        </row>
        <row r="18">
          <cell r="A18">
            <v>1152261035</v>
          </cell>
          <cell r="B18" t="str">
            <v>함침</v>
          </cell>
          <cell r="C18" t="str">
            <v>한국스미더스오아시스</v>
          </cell>
          <cell r="D18" t="str">
            <v>KPD-L767</v>
          </cell>
          <cell r="E18">
            <v>1270</v>
          </cell>
          <cell r="F18">
            <v>36.954999999999998</v>
          </cell>
        </row>
        <row r="19">
          <cell r="A19">
            <v>1152261036</v>
          </cell>
          <cell r="B19" t="str">
            <v>함침</v>
          </cell>
          <cell r="C19" t="str">
            <v>한국스미더스오아시스</v>
          </cell>
          <cell r="D19" t="str">
            <v>KPD-L775</v>
          </cell>
          <cell r="E19">
            <v>1270</v>
          </cell>
          <cell r="F19">
            <v>0</v>
          </cell>
        </row>
        <row r="20">
          <cell r="A20">
            <v>1153641048</v>
          </cell>
          <cell r="B20" t="str">
            <v>함침</v>
          </cell>
          <cell r="C20" t="str">
            <v>㈜우림실업</v>
          </cell>
          <cell r="D20" t="str">
            <v>KRD-HM2</v>
          </cell>
          <cell r="E20">
            <v>1680</v>
          </cell>
          <cell r="F20">
            <v>1</v>
          </cell>
        </row>
        <row r="21">
          <cell r="A21">
            <v>1149711051</v>
          </cell>
          <cell r="B21" t="str">
            <v>함침</v>
          </cell>
          <cell r="C21" t="str">
            <v>㈜유원</v>
          </cell>
          <cell r="D21" t="str">
            <v>KRP330</v>
          </cell>
          <cell r="E21">
            <v>1530</v>
          </cell>
          <cell r="F21">
            <v>3.2</v>
          </cell>
        </row>
        <row r="22">
          <cell r="A22">
            <v>1149711052</v>
          </cell>
          <cell r="B22" t="str">
            <v>함침</v>
          </cell>
          <cell r="C22" t="str">
            <v>㈜유원</v>
          </cell>
          <cell r="D22" t="str">
            <v>KRP770</v>
          </cell>
          <cell r="E22">
            <v>1970</v>
          </cell>
          <cell r="F22">
            <v>25</v>
          </cell>
        </row>
        <row r="23">
          <cell r="A23">
            <v>1152491048</v>
          </cell>
          <cell r="B23" t="str">
            <v>함침</v>
          </cell>
          <cell r="C23" t="str">
            <v>정지관㈜</v>
          </cell>
          <cell r="D23" t="str">
            <v>KRD-HM2</v>
          </cell>
          <cell r="E23">
            <v>1500</v>
          </cell>
          <cell r="F23">
            <v>1.008</v>
          </cell>
        </row>
        <row r="24">
          <cell r="A24">
            <v>1153911046</v>
          </cell>
          <cell r="B24" t="str">
            <v>함침</v>
          </cell>
          <cell r="C24" t="str">
            <v>㈜구택</v>
          </cell>
          <cell r="D24" t="str">
            <v>KRD-704RW</v>
          </cell>
          <cell r="E24">
            <v>1000</v>
          </cell>
          <cell r="F24">
            <v>0</v>
          </cell>
        </row>
        <row r="25">
          <cell r="A25">
            <v>1153431048</v>
          </cell>
          <cell r="B25" t="str">
            <v>함침</v>
          </cell>
          <cell r="C25" t="str">
            <v>㈜하니컴판넬</v>
          </cell>
          <cell r="D25" t="str">
            <v>KRD-HM2</v>
          </cell>
          <cell r="F25">
            <v>0</v>
          </cell>
        </row>
        <row r="26">
          <cell r="A26">
            <v>1148591051</v>
          </cell>
          <cell r="B26" t="str">
            <v>함침</v>
          </cell>
          <cell r="C26" t="str">
            <v>태거산업㈜단양지점</v>
          </cell>
          <cell r="D26" t="str">
            <v>KRP330</v>
          </cell>
          <cell r="E26">
            <v>1600</v>
          </cell>
          <cell r="F26">
            <v>0</v>
          </cell>
        </row>
        <row r="27">
          <cell r="A27">
            <v>1152321037</v>
          </cell>
          <cell r="B27" t="str">
            <v>함침</v>
          </cell>
          <cell r="C27" t="str">
            <v>한신과학기기</v>
          </cell>
          <cell r="D27" t="str">
            <v>KPD-L777</v>
          </cell>
          <cell r="E27">
            <v>1900</v>
          </cell>
          <cell r="F27">
            <v>0</v>
          </cell>
        </row>
        <row r="28">
          <cell r="A28">
            <v>1152331048</v>
          </cell>
          <cell r="B28" t="str">
            <v>함침</v>
          </cell>
          <cell r="C28" t="str">
            <v>한양과학기기</v>
          </cell>
          <cell r="D28" t="str">
            <v>KRD-HM2</v>
          </cell>
          <cell r="E28">
            <v>1800</v>
          </cell>
          <cell r="F28">
            <v>0</v>
          </cell>
        </row>
        <row r="29">
          <cell r="A29">
            <v>1153711030</v>
          </cell>
          <cell r="B29" t="str">
            <v>함침</v>
          </cell>
          <cell r="C29" t="str">
            <v>㈜크린앤사이언스정읍지점</v>
          </cell>
          <cell r="D29" t="str">
            <v>KPD-726FP</v>
          </cell>
          <cell r="E29">
            <v>1310</v>
          </cell>
          <cell r="F29">
            <v>7</v>
          </cell>
        </row>
        <row r="30">
          <cell r="A30">
            <v>1153711033</v>
          </cell>
          <cell r="B30" t="str">
            <v>함침</v>
          </cell>
          <cell r="C30" t="str">
            <v>㈜크린앤사이언스정읍지점</v>
          </cell>
          <cell r="D30" t="str">
            <v>KPD-L741</v>
          </cell>
          <cell r="E30">
            <v>1000</v>
          </cell>
          <cell r="F30">
            <v>26.439999999999998</v>
          </cell>
        </row>
        <row r="31">
          <cell r="A31">
            <v>1153711034</v>
          </cell>
          <cell r="B31" t="str">
            <v>함침</v>
          </cell>
          <cell r="C31" t="str">
            <v>㈜크린앤사이언스정읍지점</v>
          </cell>
          <cell r="D31" t="str">
            <v>KPD-L741F</v>
          </cell>
          <cell r="E31">
            <v>1000</v>
          </cell>
          <cell r="F31">
            <v>8</v>
          </cell>
        </row>
        <row r="32">
          <cell r="A32">
            <v>1146411031</v>
          </cell>
          <cell r="B32" t="str">
            <v>함침</v>
          </cell>
          <cell r="C32" t="str">
            <v>㈜제이에스아이</v>
          </cell>
          <cell r="D32" t="str">
            <v>KPD-L715</v>
          </cell>
          <cell r="E32">
            <v>1700</v>
          </cell>
          <cell r="F32">
            <v>0</v>
          </cell>
        </row>
        <row r="33">
          <cell r="A33">
            <v>1210021022</v>
          </cell>
          <cell r="B33" t="str">
            <v>지석연마</v>
          </cell>
          <cell r="C33" t="str">
            <v>강남세라믹</v>
          </cell>
          <cell r="D33" t="str">
            <v>KNG-100</v>
          </cell>
          <cell r="E33">
            <v>1950</v>
          </cell>
          <cell r="F33">
            <v>0</v>
          </cell>
        </row>
        <row r="34">
          <cell r="A34">
            <v>1210021049</v>
          </cell>
          <cell r="B34" t="str">
            <v>지석연마</v>
          </cell>
          <cell r="C34" t="str">
            <v>강남세라믹</v>
          </cell>
          <cell r="D34" t="str">
            <v>KRG-700</v>
          </cell>
          <cell r="F34">
            <v>0</v>
          </cell>
        </row>
        <row r="35">
          <cell r="A35">
            <v>1246481040</v>
          </cell>
          <cell r="B35" t="str">
            <v>지석연마</v>
          </cell>
          <cell r="C35" t="str">
            <v>강남화성</v>
          </cell>
          <cell r="D35" t="str">
            <v>KPG-F2002</v>
          </cell>
          <cell r="E35">
            <v>1440</v>
          </cell>
          <cell r="F35">
            <v>0</v>
          </cell>
        </row>
        <row r="36">
          <cell r="A36">
            <v>1253531058</v>
          </cell>
          <cell r="B36" t="str">
            <v>지석연마</v>
          </cell>
          <cell r="C36" t="str">
            <v>고려연마공업㈜</v>
          </cell>
          <cell r="D36" t="str">
            <v>KSP-22</v>
          </cell>
          <cell r="E36">
            <v>1210</v>
          </cell>
          <cell r="F36">
            <v>8</v>
          </cell>
        </row>
        <row r="37">
          <cell r="A37">
            <v>1253531059</v>
          </cell>
          <cell r="B37" t="str">
            <v>지석연마</v>
          </cell>
          <cell r="C37" t="str">
            <v>고려연마공업㈜</v>
          </cell>
          <cell r="D37" t="str">
            <v>KSP-300</v>
          </cell>
          <cell r="E37">
            <v>1370</v>
          </cell>
          <cell r="F37">
            <v>2</v>
          </cell>
        </row>
        <row r="38">
          <cell r="A38">
            <v>1253531061</v>
          </cell>
          <cell r="B38" t="str">
            <v>지석연마</v>
          </cell>
          <cell r="C38" t="str">
            <v>고려연마공업㈜</v>
          </cell>
          <cell r="D38" t="str">
            <v>KSP-50</v>
          </cell>
          <cell r="E38">
            <v>1340</v>
          </cell>
          <cell r="F38">
            <v>0</v>
          </cell>
        </row>
        <row r="39">
          <cell r="A39">
            <v>1253531062</v>
          </cell>
          <cell r="B39" t="str">
            <v>지석연마</v>
          </cell>
          <cell r="C39" t="str">
            <v>고려연마공업㈜</v>
          </cell>
          <cell r="D39" t="str">
            <v>KSP-500</v>
          </cell>
          <cell r="E39">
            <v>1370</v>
          </cell>
          <cell r="F39">
            <v>2</v>
          </cell>
        </row>
        <row r="40">
          <cell r="A40">
            <v>1253531067</v>
          </cell>
          <cell r="B40" t="str">
            <v>지석연마</v>
          </cell>
          <cell r="C40" t="str">
            <v>고려연마공업㈜</v>
          </cell>
          <cell r="D40" t="str">
            <v>KSP-530</v>
          </cell>
          <cell r="E40">
            <v>1390</v>
          </cell>
          <cell r="F40">
            <v>0</v>
          </cell>
        </row>
        <row r="41">
          <cell r="A41">
            <v>1253541058</v>
          </cell>
          <cell r="B41" t="str">
            <v>지석연마</v>
          </cell>
          <cell r="C41" t="str">
            <v>고려연마공업㈜제3공장</v>
          </cell>
          <cell r="D41" t="str">
            <v>KSP-22</v>
          </cell>
          <cell r="E41">
            <v>1210</v>
          </cell>
          <cell r="F41">
            <v>27</v>
          </cell>
        </row>
        <row r="42">
          <cell r="A42">
            <v>1253541059</v>
          </cell>
          <cell r="B42" t="str">
            <v>지석연마</v>
          </cell>
          <cell r="C42" t="str">
            <v>고려연마공업㈜제3공장</v>
          </cell>
          <cell r="D42" t="str">
            <v>KSP-300</v>
          </cell>
          <cell r="E42">
            <v>1370</v>
          </cell>
          <cell r="F42">
            <v>11.8</v>
          </cell>
        </row>
        <row r="43">
          <cell r="A43">
            <v>1253541060</v>
          </cell>
          <cell r="B43" t="str">
            <v>지석연마</v>
          </cell>
          <cell r="C43" t="str">
            <v>고려연마공업㈜제3공장</v>
          </cell>
          <cell r="D43" t="str">
            <v>KSP-400</v>
          </cell>
          <cell r="E43">
            <v>1370</v>
          </cell>
          <cell r="F43">
            <v>0</v>
          </cell>
        </row>
        <row r="44">
          <cell r="A44">
            <v>1253541061</v>
          </cell>
          <cell r="B44" t="str">
            <v>지석연마</v>
          </cell>
          <cell r="C44" t="str">
            <v>고려연마공업㈜제3공장</v>
          </cell>
          <cell r="D44" t="str">
            <v>KSP-50</v>
          </cell>
          <cell r="E44">
            <v>1340</v>
          </cell>
          <cell r="F44">
            <v>13.8</v>
          </cell>
        </row>
        <row r="45">
          <cell r="A45">
            <v>1253541062</v>
          </cell>
          <cell r="B45" t="str">
            <v>지석연마</v>
          </cell>
          <cell r="C45" t="str">
            <v>고려연마공업㈜제3공장</v>
          </cell>
          <cell r="D45" t="str">
            <v>KSP-500</v>
          </cell>
          <cell r="E45">
            <v>1370</v>
          </cell>
          <cell r="F45">
            <v>7.2</v>
          </cell>
        </row>
        <row r="46">
          <cell r="A46">
            <v>1253541067</v>
          </cell>
          <cell r="B46" t="str">
            <v>지석연마</v>
          </cell>
          <cell r="C46" t="str">
            <v>고려연마공업㈜제3공장</v>
          </cell>
          <cell r="D46" t="str">
            <v>KSP-530</v>
          </cell>
          <cell r="E46">
            <v>1390</v>
          </cell>
          <cell r="F46">
            <v>0</v>
          </cell>
        </row>
        <row r="47">
          <cell r="A47">
            <v>1253541068</v>
          </cell>
          <cell r="B47" t="str">
            <v>지석연마</v>
          </cell>
          <cell r="C47" t="str">
            <v>고려연마공업㈜제3공장</v>
          </cell>
          <cell r="D47" t="str">
            <v>KSP-55</v>
          </cell>
          <cell r="E47">
            <v>1370</v>
          </cell>
          <cell r="F47">
            <v>10</v>
          </cell>
        </row>
        <row r="48">
          <cell r="A48">
            <v>1253551049</v>
          </cell>
          <cell r="B48" t="str">
            <v>지석연마</v>
          </cell>
          <cell r="C48" t="str">
            <v>광원산업</v>
          </cell>
          <cell r="D48" t="str">
            <v>KRG-700</v>
          </cell>
          <cell r="E48">
            <v>1600</v>
          </cell>
          <cell r="F48">
            <v>0</v>
          </cell>
        </row>
        <row r="49">
          <cell r="A49">
            <v>1253221032</v>
          </cell>
          <cell r="B49" t="str">
            <v>지석연마</v>
          </cell>
          <cell r="C49" t="str">
            <v>금석특수연마</v>
          </cell>
          <cell r="D49" t="str">
            <v>KPD-L737</v>
          </cell>
          <cell r="E49">
            <v>1300</v>
          </cell>
          <cell r="F49">
            <v>0</v>
          </cell>
        </row>
        <row r="50">
          <cell r="A50">
            <v>1253081039</v>
          </cell>
          <cell r="B50" t="str">
            <v>지석연마</v>
          </cell>
          <cell r="C50" t="str">
            <v>대한진공</v>
          </cell>
          <cell r="D50" t="str">
            <v>KPG-F2001</v>
          </cell>
          <cell r="E50">
            <v>2050</v>
          </cell>
          <cell r="F50">
            <v>5</v>
          </cell>
        </row>
        <row r="51">
          <cell r="A51">
            <v>1253171022</v>
          </cell>
          <cell r="B51" t="str">
            <v>지석연마</v>
          </cell>
          <cell r="C51" t="str">
            <v>동일특수연마</v>
          </cell>
          <cell r="D51" t="str">
            <v>KNG-100</v>
          </cell>
          <cell r="E51">
            <v>1900</v>
          </cell>
          <cell r="F51">
            <v>0</v>
          </cell>
        </row>
        <row r="52">
          <cell r="A52">
            <v>1253171049</v>
          </cell>
          <cell r="B52" t="str">
            <v>지석연마</v>
          </cell>
          <cell r="C52" t="str">
            <v>동일특수연마</v>
          </cell>
          <cell r="D52" t="str">
            <v>KRG-700</v>
          </cell>
          <cell r="E52">
            <v>1380</v>
          </cell>
          <cell r="F52">
            <v>0</v>
          </cell>
        </row>
        <row r="53">
          <cell r="A53">
            <v>1254011025</v>
          </cell>
          <cell r="B53" t="str">
            <v>지석연마</v>
          </cell>
          <cell r="C53" t="str">
            <v>두림세라믹</v>
          </cell>
          <cell r="D53" t="str">
            <v>KNM-401CB</v>
          </cell>
          <cell r="E53">
            <v>2300</v>
          </cell>
          <cell r="F53">
            <v>0</v>
          </cell>
        </row>
        <row r="54">
          <cell r="A54">
            <v>1252851063</v>
          </cell>
          <cell r="B54" t="str">
            <v>지석연마</v>
          </cell>
          <cell r="C54" t="str">
            <v>미소통상</v>
          </cell>
          <cell r="D54" t="str">
            <v>KSP-5001</v>
          </cell>
          <cell r="F54">
            <v>0</v>
          </cell>
        </row>
        <row r="55">
          <cell r="A55">
            <v>1252851066</v>
          </cell>
          <cell r="B55" t="str">
            <v>지석연마</v>
          </cell>
          <cell r="C55" t="str">
            <v>미소통상</v>
          </cell>
          <cell r="D55" t="str">
            <v>KSP-5010</v>
          </cell>
          <cell r="F55">
            <v>0</v>
          </cell>
        </row>
        <row r="56">
          <cell r="A56">
            <v>1252681014</v>
          </cell>
          <cell r="B56" t="str">
            <v>지석연마</v>
          </cell>
          <cell r="C56" t="str">
            <v>아진산업</v>
          </cell>
          <cell r="D56" t="str">
            <v>KNB-100CN</v>
          </cell>
          <cell r="E56">
            <v>2100</v>
          </cell>
          <cell r="F56">
            <v>0.5</v>
          </cell>
        </row>
        <row r="57">
          <cell r="A57">
            <v>1252681022</v>
          </cell>
          <cell r="B57" t="str">
            <v>지석연마</v>
          </cell>
          <cell r="C57" t="str">
            <v>아진산업</v>
          </cell>
          <cell r="D57" t="str">
            <v>KNG-100</v>
          </cell>
          <cell r="E57">
            <v>2000</v>
          </cell>
          <cell r="F57">
            <v>0.4</v>
          </cell>
        </row>
        <row r="58">
          <cell r="A58">
            <v>1252521022</v>
          </cell>
          <cell r="B58" t="str">
            <v>지석연마</v>
          </cell>
          <cell r="C58" t="str">
            <v>제일연마공업㈜안성</v>
          </cell>
          <cell r="D58" t="str">
            <v>KNG-100</v>
          </cell>
          <cell r="E58">
            <v>2000</v>
          </cell>
          <cell r="F58">
            <v>0.19999999999999996</v>
          </cell>
        </row>
        <row r="59">
          <cell r="A59">
            <v>1252521048</v>
          </cell>
          <cell r="B59" t="str">
            <v>지석연마</v>
          </cell>
          <cell r="C59" t="str">
            <v>제일연마공업㈜안성</v>
          </cell>
          <cell r="D59" t="str">
            <v>KRD-HM2</v>
          </cell>
          <cell r="E59">
            <v>1900</v>
          </cell>
          <cell r="F59">
            <v>3.5999999999999997E-2</v>
          </cell>
        </row>
        <row r="60">
          <cell r="A60">
            <v>1252521049</v>
          </cell>
          <cell r="B60" t="str">
            <v>지석연마</v>
          </cell>
          <cell r="C60" t="str">
            <v>제일연마공업㈜안성</v>
          </cell>
          <cell r="D60" t="str">
            <v>KRG-700</v>
          </cell>
          <cell r="E60">
            <v>1450</v>
          </cell>
          <cell r="F60">
            <v>0</v>
          </cell>
        </row>
        <row r="61">
          <cell r="A61">
            <v>1253681014</v>
          </cell>
          <cell r="B61" t="str">
            <v>지석연마</v>
          </cell>
          <cell r="C61" t="str">
            <v>㈜정우</v>
          </cell>
          <cell r="D61" t="str">
            <v>KNB-100CN</v>
          </cell>
          <cell r="E61">
            <v>2100</v>
          </cell>
          <cell r="F61">
            <v>1</v>
          </cell>
        </row>
        <row r="62">
          <cell r="A62">
            <v>1252591065</v>
          </cell>
          <cell r="B62" t="str">
            <v>지석연마</v>
          </cell>
          <cell r="C62" t="str">
            <v>태양연마㈜</v>
          </cell>
          <cell r="D62" t="str">
            <v>KSP-5009</v>
          </cell>
          <cell r="E62">
            <v>1370</v>
          </cell>
          <cell r="F62">
            <v>2</v>
          </cell>
        </row>
        <row r="63">
          <cell r="A63">
            <v>1253421064</v>
          </cell>
          <cell r="B63" t="str">
            <v>지석연마</v>
          </cell>
          <cell r="C63" t="str">
            <v>㈜파코</v>
          </cell>
          <cell r="D63" t="str">
            <v>KSP-5006A</v>
          </cell>
          <cell r="E63">
            <v>1500</v>
          </cell>
          <cell r="F63">
            <v>14</v>
          </cell>
        </row>
        <row r="64">
          <cell r="A64">
            <v>1461531022</v>
          </cell>
          <cell r="B64" t="str">
            <v>접착제</v>
          </cell>
          <cell r="C64" t="str">
            <v>디엠케미칼㈜</v>
          </cell>
          <cell r="D64" t="str">
            <v>KNG-100</v>
          </cell>
          <cell r="E64">
            <v>2100</v>
          </cell>
          <cell r="F64">
            <v>0.1</v>
          </cell>
        </row>
        <row r="65">
          <cell r="A65">
            <v>1353321016</v>
          </cell>
          <cell r="B65" t="str">
            <v>펠트</v>
          </cell>
          <cell r="C65" t="str">
            <v>대성산업주식회사</v>
          </cell>
          <cell r="D65" t="str">
            <v>KNF-100DS00</v>
          </cell>
          <cell r="E65">
            <v>1780</v>
          </cell>
          <cell r="F65">
            <v>12.45</v>
          </cell>
        </row>
        <row r="66">
          <cell r="A66">
            <v>1353321019</v>
          </cell>
          <cell r="B66" t="str">
            <v>펠트</v>
          </cell>
          <cell r="C66" t="str">
            <v>대성산업주식회사</v>
          </cell>
          <cell r="D66" t="str">
            <v>KNF-22500</v>
          </cell>
          <cell r="E66">
            <v>1780</v>
          </cell>
          <cell r="F66">
            <v>8</v>
          </cell>
        </row>
        <row r="67">
          <cell r="A67">
            <v>1453901027</v>
          </cell>
          <cell r="B67" t="str">
            <v>접착제</v>
          </cell>
          <cell r="C67" t="str">
            <v>㈜경오화학</v>
          </cell>
          <cell r="D67" t="str">
            <v>KPA-1350K</v>
          </cell>
          <cell r="F67">
            <v>0</v>
          </cell>
        </row>
        <row r="68">
          <cell r="A68">
            <v>1453901044</v>
          </cell>
          <cell r="B68" t="str">
            <v>접착제</v>
          </cell>
          <cell r="C68" t="str">
            <v>㈜경오화학</v>
          </cell>
          <cell r="D68" t="str">
            <v>KPT-F1360</v>
          </cell>
          <cell r="E68">
            <v>3000</v>
          </cell>
          <cell r="F68">
            <v>3</v>
          </cell>
        </row>
        <row r="69">
          <cell r="A69">
            <v>1449371005</v>
          </cell>
          <cell r="B69" t="str">
            <v>접착제</v>
          </cell>
          <cell r="C69" t="str">
            <v>경제화학</v>
          </cell>
          <cell r="D69" t="str">
            <v>KA-18</v>
          </cell>
          <cell r="E69">
            <v>7500</v>
          </cell>
          <cell r="F69">
            <v>0</v>
          </cell>
        </row>
        <row r="70">
          <cell r="A70">
            <v>1449371010</v>
          </cell>
          <cell r="B70" t="str">
            <v>접착제</v>
          </cell>
          <cell r="C70" t="str">
            <v>경제화학</v>
          </cell>
          <cell r="D70" t="str">
            <v>KGA-M200</v>
          </cell>
          <cell r="E70">
            <v>1800</v>
          </cell>
          <cell r="F70">
            <v>0.06</v>
          </cell>
        </row>
        <row r="71">
          <cell r="A71">
            <v>1449371028</v>
          </cell>
          <cell r="B71" t="str">
            <v>접착제</v>
          </cell>
          <cell r="C71" t="str">
            <v>경제화학</v>
          </cell>
          <cell r="D71" t="str">
            <v>KPA-1800</v>
          </cell>
          <cell r="E71">
            <v>2200</v>
          </cell>
          <cell r="F71">
            <v>2</v>
          </cell>
        </row>
        <row r="72">
          <cell r="A72">
            <v>1445181010</v>
          </cell>
          <cell r="B72" t="str">
            <v>접착제</v>
          </cell>
          <cell r="C72" t="str">
            <v>㈜내쇼날스타치</v>
          </cell>
          <cell r="D72" t="str">
            <v>KGA-M200</v>
          </cell>
          <cell r="E72">
            <v>2100</v>
          </cell>
          <cell r="F72">
            <v>0</v>
          </cell>
        </row>
        <row r="73">
          <cell r="A73">
            <v>1450421002</v>
          </cell>
          <cell r="B73" t="str">
            <v>접착제</v>
          </cell>
          <cell r="C73" t="str">
            <v>㈜내쇼날스타치시화지점</v>
          </cell>
          <cell r="D73" t="str">
            <v>CKA-1634</v>
          </cell>
          <cell r="E73">
            <v>2700</v>
          </cell>
          <cell r="F73">
            <v>2</v>
          </cell>
        </row>
        <row r="74">
          <cell r="A74">
            <v>1450421003</v>
          </cell>
          <cell r="B74" t="str">
            <v>접착제</v>
          </cell>
          <cell r="C74" t="str">
            <v>㈜내쇼날스타치시화지점</v>
          </cell>
          <cell r="D74" t="str">
            <v>CKA-1636</v>
          </cell>
          <cell r="E74">
            <v>2700</v>
          </cell>
          <cell r="F74">
            <v>0</v>
          </cell>
        </row>
        <row r="75">
          <cell r="A75">
            <v>1450421028</v>
          </cell>
          <cell r="B75" t="str">
            <v>접착제</v>
          </cell>
          <cell r="C75" t="str">
            <v>㈜내쇼날스타치시화지점</v>
          </cell>
          <cell r="D75" t="str">
            <v>KPA-1800</v>
          </cell>
          <cell r="E75">
            <v>2600</v>
          </cell>
          <cell r="F75">
            <v>0</v>
          </cell>
        </row>
        <row r="76">
          <cell r="A76">
            <v>1450421043</v>
          </cell>
          <cell r="B76" t="str">
            <v>접착제</v>
          </cell>
          <cell r="C76" t="str">
            <v>㈜내쇼날스타치시화지점</v>
          </cell>
          <cell r="D76" t="str">
            <v>KPT-1250K</v>
          </cell>
          <cell r="E76">
            <v>2000</v>
          </cell>
          <cell r="F76">
            <v>1</v>
          </cell>
        </row>
        <row r="77">
          <cell r="A77">
            <v>1450421044</v>
          </cell>
          <cell r="B77" t="str">
            <v>접착제</v>
          </cell>
          <cell r="C77" t="str">
            <v>㈜내쇼날스타치시화지점</v>
          </cell>
          <cell r="D77" t="str">
            <v>KPT-F1360</v>
          </cell>
          <cell r="E77">
            <v>3000</v>
          </cell>
          <cell r="F77">
            <v>2</v>
          </cell>
        </row>
        <row r="78">
          <cell r="A78">
            <v>1453291042</v>
          </cell>
          <cell r="B78" t="str">
            <v>접착제</v>
          </cell>
          <cell r="C78" t="str">
            <v>대륙화학공업</v>
          </cell>
          <cell r="D78" t="str">
            <v>KPR-1300</v>
          </cell>
          <cell r="E78">
            <v>2300</v>
          </cell>
          <cell r="F78">
            <v>2</v>
          </cell>
        </row>
        <row r="79">
          <cell r="A79">
            <v>1453331009</v>
          </cell>
          <cell r="B79" t="str">
            <v>접착제</v>
          </cell>
          <cell r="C79" t="str">
            <v>대성주철</v>
          </cell>
          <cell r="D79" t="str">
            <v>KF-975</v>
          </cell>
          <cell r="F79">
            <v>0</v>
          </cell>
        </row>
        <row r="80">
          <cell r="A80">
            <v>1453091003</v>
          </cell>
          <cell r="B80" t="str">
            <v>접착제</v>
          </cell>
          <cell r="C80" t="str">
            <v>대흥화학㈜</v>
          </cell>
          <cell r="D80" t="str">
            <v>CKA-1636</v>
          </cell>
          <cell r="E80">
            <v>2700</v>
          </cell>
          <cell r="F80">
            <v>7.5</v>
          </cell>
        </row>
        <row r="81">
          <cell r="A81">
            <v>1453091027</v>
          </cell>
          <cell r="B81" t="str">
            <v>접착제</v>
          </cell>
          <cell r="C81" t="str">
            <v>대흥화학㈜</v>
          </cell>
          <cell r="D81" t="str">
            <v>KPA-1350K</v>
          </cell>
          <cell r="E81">
            <v>3500</v>
          </cell>
          <cell r="F81">
            <v>1.06</v>
          </cell>
        </row>
        <row r="82">
          <cell r="A82">
            <v>1453091028</v>
          </cell>
          <cell r="B82" t="str">
            <v>접착제</v>
          </cell>
          <cell r="C82" t="str">
            <v>대흥화학㈜</v>
          </cell>
          <cell r="D82" t="str">
            <v>KPA-1800</v>
          </cell>
          <cell r="E82">
            <v>2500</v>
          </cell>
          <cell r="F82">
            <v>3.5</v>
          </cell>
        </row>
        <row r="83">
          <cell r="A83">
            <v>1453101003</v>
          </cell>
          <cell r="B83" t="str">
            <v>접착제</v>
          </cell>
          <cell r="C83" t="str">
            <v>대흥화학공업㈜송탄공장</v>
          </cell>
          <cell r="D83" t="str">
            <v>CKA-1636</v>
          </cell>
          <cell r="E83">
            <v>2700</v>
          </cell>
          <cell r="F83">
            <v>0</v>
          </cell>
        </row>
        <row r="84">
          <cell r="A84">
            <v>1453101028</v>
          </cell>
          <cell r="B84" t="str">
            <v>접착제</v>
          </cell>
          <cell r="C84" t="str">
            <v>대흥화학공업㈜송탄공장</v>
          </cell>
          <cell r="D84" t="str">
            <v>KPA-1800</v>
          </cell>
          <cell r="E84">
            <v>2500</v>
          </cell>
          <cell r="F84">
            <v>7</v>
          </cell>
        </row>
        <row r="85">
          <cell r="A85">
            <v>1453131002</v>
          </cell>
          <cell r="B85" t="str">
            <v>접착제</v>
          </cell>
          <cell r="C85" t="str">
            <v>동부정밀화학㈜안산공장</v>
          </cell>
          <cell r="D85" t="str">
            <v>CKA-1634</v>
          </cell>
          <cell r="E85">
            <v>2700</v>
          </cell>
          <cell r="F85">
            <v>6</v>
          </cell>
        </row>
        <row r="86">
          <cell r="A86">
            <v>1453131003</v>
          </cell>
          <cell r="B86" t="str">
            <v>접착제</v>
          </cell>
          <cell r="C86" t="str">
            <v>동부정밀화학㈜안산공장</v>
          </cell>
          <cell r="D86" t="str">
            <v>CKA-1636</v>
          </cell>
          <cell r="E86">
            <v>2700</v>
          </cell>
          <cell r="F86">
            <v>7</v>
          </cell>
        </row>
        <row r="87">
          <cell r="A87">
            <v>1453131028</v>
          </cell>
          <cell r="B87" t="str">
            <v>접착제</v>
          </cell>
          <cell r="C87" t="str">
            <v>동부정밀화학㈜안산공장</v>
          </cell>
          <cell r="D87" t="str">
            <v>KPA-1800</v>
          </cell>
          <cell r="E87">
            <v>2500</v>
          </cell>
          <cell r="F87">
            <v>2</v>
          </cell>
        </row>
        <row r="88">
          <cell r="A88">
            <v>1451771002</v>
          </cell>
          <cell r="B88" t="str">
            <v>접착제</v>
          </cell>
          <cell r="C88" t="str">
            <v>한국사쿠라노미야화학㈜포승</v>
          </cell>
          <cell r="D88" t="str">
            <v>CKA-1634</v>
          </cell>
          <cell r="E88">
            <v>2700</v>
          </cell>
          <cell r="F88">
            <v>1</v>
          </cell>
        </row>
        <row r="89">
          <cell r="A89">
            <v>1453141002</v>
          </cell>
          <cell r="B89" t="str">
            <v>접착제</v>
          </cell>
          <cell r="C89" t="str">
            <v>㈜오공</v>
          </cell>
          <cell r="D89" t="str">
            <v>CKA-1634</v>
          </cell>
          <cell r="E89">
            <v>2660</v>
          </cell>
          <cell r="F89">
            <v>0</v>
          </cell>
        </row>
        <row r="90">
          <cell r="A90">
            <v>1453141003</v>
          </cell>
          <cell r="B90" t="str">
            <v>접착제</v>
          </cell>
          <cell r="C90" t="str">
            <v>㈜오공</v>
          </cell>
          <cell r="D90" t="str">
            <v>CKA-1636</v>
          </cell>
          <cell r="E90">
            <v>2660</v>
          </cell>
          <cell r="F90">
            <v>3</v>
          </cell>
        </row>
        <row r="91">
          <cell r="A91">
            <v>1453141028</v>
          </cell>
          <cell r="B91" t="str">
            <v>접착제</v>
          </cell>
          <cell r="C91" t="str">
            <v>㈜오공</v>
          </cell>
          <cell r="D91" t="str">
            <v>KPA-1800</v>
          </cell>
          <cell r="E91">
            <v>2470</v>
          </cell>
          <cell r="F91">
            <v>0</v>
          </cell>
        </row>
        <row r="92">
          <cell r="A92">
            <v>1453601002</v>
          </cell>
          <cell r="B92" t="str">
            <v>접착제</v>
          </cell>
          <cell r="C92" t="str">
            <v>㈜영일화성</v>
          </cell>
          <cell r="D92" t="str">
            <v>CKA-1634</v>
          </cell>
          <cell r="E92">
            <v>2800</v>
          </cell>
          <cell r="F92">
            <v>0.1</v>
          </cell>
        </row>
        <row r="93">
          <cell r="A93">
            <v>1453651010</v>
          </cell>
          <cell r="B93" t="str">
            <v>접착제</v>
          </cell>
          <cell r="C93" t="str">
            <v>㈜위캔케미칼</v>
          </cell>
          <cell r="D93" t="str">
            <v>KGA-M200</v>
          </cell>
          <cell r="E93">
            <v>2300</v>
          </cell>
          <cell r="F93">
            <v>0</v>
          </cell>
        </row>
        <row r="94">
          <cell r="A94">
            <v>1452371028</v>
          </cell>
          <cell r="B94" t="str">
            <v>접착제</v>
          </cell>
          <cell r="C94" t="str">
            <v>화천개발㈜</v>
          </cell>
          <cell r="D94" t="str">
            <v>KPA-1800</v>
          </cell>
          <cell r="E94">
            <v>2400</v>
          </cell>
          <cell r="F94">
            <v>0</v>
          </cell>
        </row>
        <row r="95">
          <cell r="A95">
            <v>1461531001</v>
          </cell>
          <cell r="B95" t="str">
            <v>접착제</v>
          </cell>
          <cell r="C95" t="str">
            <v>디엠케미칼㈜</v>
          </cell>
          <cell r="D95" t="str">
            <v>CKA-0909</v>
          </cell>
          <cell r="E95">
            <v>2600</v>
          </cell>
          <cell r="F95">
            <v>6</v>
          </cell>
        </row>
        <row r="96">
          <cell r="A96">
            <v>1461531002</v>
          </cell>
          <cell r="B96" t="str">
            <v>접착제</v>
          </cell>
          <cell r="C96" t="str">
            <v>디엠케미칼㈜</v>
          </cell>
          <cell r="D96" t="str">
            <v>CKA-1634</v>
          </cell>
          <cell r="E96">
            <v>2400</v>
          </cell>
          <cell r="F96">
            <v>2.02</v>
          </cell>
        </row>
        <row r="97">
          <cell r="A97">
            <v>1461531003</v>
          </cell>
          <cell r="B97" t="str">
            <v>접착제</v>
          </cell>
          <cell r="C97" t="str">
            <v>디엠케미칼㈜</v>
          </cell>
          <cell r="D97" t="str">
            <v>CKA-1636</v>
          </cell>
          <cell r="E97">
            <v>2400</v>
          </cell>
          <cell r="F97">
            <v>0</v>
          </cell>
        </row>
        <row r="98">
          <cell r="A98">
            <v>1461531004</v>
          </cell>
          <cell r="B98" t="str">
            <v>접착제</v>
          </cell>
          <cell r="C98" t="str">
            <v>디엠케미칼㈜</v>
          </cell>
          <cell r="D98" t="str">
            <v>CKA-2400</v>
          </cell>
          <cell r="E98">
            <v>2400</v>
          </cell>
          <cell r="F98">
            <v>1</v>
          </cell>
        </row>
        <row r="99">
          <cell r="A99">
            <v>1461531010</v>
          </cell>
          <cell r="B99" t="str">
            <v>접착제</v>
          </cell>
          <cell r="C99" t="str">
            <v>디엠케미칼㈜</v>
          </cell>
          <cell r="D99" t="str">
            <v>KGA-M200</v>
          </cell>
          <cell r="E99">
            <v>1900</v>
          </cell>
          <cell r="F99">
            <v>5</v>
          </cell>
        </row>
        <row r="100">
          <cell r="A100">
            <v>1461531023</v>
          </cell>
          <cell r="B100" t="str">
            <v>접착제</v>
          </cell>
          <cell r="C100" t="str">
            <v>디엠케미칼㈜</v>
          </cell>
          <cell r="D100" t="str">
            <v>KNG-100H</v>
          </cell>
          <cell r="E100">
            <v>1700</v>
          </cell>
          <cell r="F100">
            <v>1.5</v>
          </cell>
        </row>
        <row r="101">
          <cell r="A101">
            <v>1461531028</v>
          </cell>
          <cell r="B101" t="str">
            <v>접착제</v>
          </cell>
          <cell r="C101" t="str">
            <v>디엠케미칼㈜</v>
          </cell>
          <cell r="D101" t="str">
            <v>KPA-1800</v>
          </cell>
          <cell r="E101">
            <v>2200</v>
          </cell>
          <cell r="F101">
            <v>10</v>
          </cell>
        </row>
        <row r="102">
          <cell r="A102">
            <v>1461531044</v>
          </cell>
          <cell r="B102" t="str">
            <v>접착제</v>
          </cell>
          <cell r="C102" t="str">
            <v>디엠케미칼㈜</v>
          </cell>
          <cell r="D102" t="str">
            <v>KPT-F1360</v>
          </cell>
          <cell r="E102">
            <v>2800</v>
          </cell>
          <cell r="F102">
            <v>3</v>
          </cell>
        </row>
        <row r="103">
          <cell r="A103">
            <v>1510061005</v>
          </cell>
          <cell r="B103" t="str">
            <v>타이어</v>
          </cell>
          <cell r="C103" t="str">
            <v>금호산업㈜타이어사업부(곡성)</v>
          </cell>
          <cell r="D103" t="str">
            <v>KA-18</v>
          </cell>
          <cell r="E103">
            <v>6120</v>
          </cell>
          <cell r="F103">
            <v>22.4</v>
          </cell>
        </row>
        <row r="104">
          <cell r="A104">
            <v>1510061026</v>
          </cell>
          <cell r="B104" t="str">
            <v>타이어</v>
          </cell>
          <cell r="C104" t="str">
            <v>금호산업㈜타이어사업부(곡성)</v>
          </cell>
          <cell r="D104" t="str">
            <v>KNR-1200</v>
          </cell>
          <cell r="E104">
            <v>2059</v>
          </cell>
          <cell r="F104">
            <v>24</v>
          </cell>
        </row>
        <row r="105">
          <cell r="A105">
            <v>1510061027</v>
          </cell>
          <cell r="B105" t="str">
            <v>타이어</v>
          </cell>
          <cell r="C105" t="str">
            <v>금호산업㈜타이어사업부(곡성)</v>
          </cell>
          <cell r="D105" t="str">
            <v>KPA-1350K</v>
          </cell>
          <cell r="E105">
            <v>2520</v>
          </cell>
          <cell r="F105">
            <v>8</v>
          </cell>
        </row>
        <row r="106">
          <cell r="A106">
            <v>1510061043</v>
          </cell>
          <cell r="B106" t="str">
            <v>타이어</v>
          </cell>
          <cell r="C106" t="str">
            <v>금호산업㈜타이어사업부(곡성)</v>
          </cell>
          <cell r="D106" t="str">
            <v>KPT-1250K</v>
          </cell>
          <cell r="E106">
            <v>1512</v>
          </cell>
          <cell r="F106">
            <v>10.4</v>
          </cell>
        </row>
        <row r="107">
          <cell r="A107">
            <v>1510071005</v>
          </cell>
          <cell r="B107" t="str">
            <v>타이어</v>
          </cell>
          <cell r="C107" t="str">
            <v>금호산업㈜타이어사업부(광주)</v>
          </cell>
          <cell r="D107" t="str">
            <v>KA-18</v>
          </cell>
          <cell r="E107">
            <v>6120</v>
          </cell>
          <cell r="F107">
            <v>6.4</v>
          </cell>
        </row>
        <row r="108">
          <cell r="A108">
            <v>1510071026</v>
          </cell>
          <cell r="B108" t="str">
            <v>타이어</v>
          </cell>
          <cell r="C108" t="str">
            <v>금호산업㈜타이어사업부(광주)</v>
          </cell>
          <cell r="D108" t="str">
            <v>KNR-1200</v>
          </cell>
          <cell r="E108">
            <v>2059</v>
          </cell>
          <cell r="F108">
            <v>10.4</v>
          </cell>
        </row>
        <row r="109">
          <cell r="A109">
            <v>1510071027</v>
          </cell>
          <cell r="B109" t="str">
            <v>타이어</v>
          </cell>
          <cell r="C109" t="str">
            <v>금호산업㈜타이어사업부(광주)</v>
          </cell>
          <cell r="D109" t="str">
            <v>KPA-1350K</v>
          </cell>
          <cell r="E109">
            <v>2520</v>
          </cell>
          <cell r="F109">
            <v>6.4</v>
          </cell>
        </row>
        <row r="110">
          <cell r="A110">
            <v>1510071043</v>
          </cell>
          <cell r="B110" t="str">
            <v>타이어</v>
          </cell>
          <cell r="C110" t="str">
            <v>금호산업㈜타이어사업부(광주)</v>
          </cell>
          <cell r="D110" t="str">
            <v>KPT-1250K</v>
          </cell>
          <cell r="E110">
            <v>1512</v>
          </cell>
          <cell r="F110">
            <v>31.200000000000003</v>
          </cell>
        </row>
        <row r="111">
          <cell r="A111">
            <v>1510471044</v>
          </cell>
          <cell r="B111" t="str">
            <v>타이어</v>
          </cell>
          <cell r="C111" t="str">
            <v>한국타이어㈜(금산)</v>
          </cell>
          <cell r="D111" t="str">
            <v>KPT-F1360</v>
          </cell>
          <cell r="E111">
            <v>4080</v>
          </cell>
          <cell r="F111">
            <v>14</v>
          </cell>
        </row>
        <row r="112">
          <cell r="A112">
            <v>1510471045</v>
          </cell>
          <cell r="B112" t="str">
            <v>타이어</v>
          </cell>
          <cell r="C112" t="str">
            <v>한국타이어㈜(금산)</v>
          </cell>
          <cell r="D112" t="str">
            <v>KPT-S1503</v>
          </cell>
          <cell r="E112">
            <v>1512</v>
          </cell>
          <cell r="F112">
            <v>27</v>
          </cell>
        </row>
        <row r="113">
          <cell r="A113">
            <v>1510481044</v>
          </cell>
          <cell r="B113" t="str">
            <v>타이어</v>
          </cell>
          <cell r="C113" t="str">
            <v>한국타이어㈜(대전)</v>
          </cell>
          <cell r="D113" t="str">
            <v>KPT-F1360</v>
          </cell>
          <cell r="E113">
            <v>4080</v>
          </cell>
          <cell r="F113">
            <v>12</v>
          </cell>
        </row>
        <row r="114">
          <cell r="A114">
            <v>1510481045</v>
          </cell>
          <cell r="B114" t="str">
            <v>타이어</v>
          </cell>
          <cell r="C114" t="str">
            <v>한국타이어㈜(대전)</v>
          </cell>
          <cell r="D114" t="str">
            <v>KPT-S1503</v>
          </cell>
          <cell r="E114">
            <v>1512</v>
          </cell>
          <cell r="F114">
            <v>60</v>
          </cell>
        </row>
        <row r="115">
          <cell r="A115">
            <v>1610121071</v>
          </cell>
          <cell r="B115" t="str">
            <v>페인트</v>
          </cell>
          <cell r="C115" t="str">
            <v>대한인터페인트</v>
          </cell>
          <cell r="D115" t="str">
            <v>PL1000</v>
          </cell>
          <cell r="E115">
            <v>2300</v>
          </cell>
          <cell r="F115">
            <v>0</v>
          </cell>
        </row>
        <row r="116">
          <cell r="A116">
            <v>1653791073</v>
          </cell>
          <cell r="B116" t="str">
            <v>페인트</v>
          </cell>
          <cell r="C116" t="str">
            <v>삼부PLC</v>
          </cell>
          <cell r="D116" t="str">
            <v>PL-100A</v>
          </cell>
          <cell r="E116">
            <v>1700</v>
          </cell>
          <cell r="F116">
            <v>0</v>
          </cell>
        </row>
        <row r="117">
          <cell r="A117">
            <v>1653791074</v>
          </cell>
          <cell r="B117" t="str">
            <v>페인트</v>
          </cell>
          <cell r="C117" t="str">
            <v>삼부PLC</v>
          </cell>
          <cell r="D117" t="str">
            <v>PL-25A</v>
          </cell>
          <cell r="E117">
            <v>2600</v>
          </cell>
          <cell r="F117">
            <v>0</v>
          </cell>
        </row>
        <row r="118">
          <cell r="A118">
            <v>1653791076</v>
          </cell>
          <cell r="B118" t="str">
            <v>페인트</v>
          </cell>
          <cell r="C118" t="str">
            <v>삼부PLC</v>
          </cell>
          <cell r="D118" t="str">
            <v>PL-50</v>
          </cell>
          <cell r="E118">
            <v>1700</v>
          </cell>
          <cell r="F118">
            <v>1</v>
          </cell>
        </row>
        <row r="119">
          <cell r="A119">
            <v>1652471075</v>
          </cell>
          <cell r="B119" t="str">
            <v>페인트</v>
          </cell>
          <cell r="C119" t="str">
            <v>월드캠</v>
          </cell>
          <cell r="D119" t="str">
            <v>PL400</v>
          </cell>
          <cell r="E119">
            <v>2000</v>
          </cell>
          <cell r="F119">
            <v>0</v>
          </cell>
        </row>
        <row r="120">
          <cell r="A120">
            <v>1661011073</v>
          </cell>
          <cell r="B120" t="str">
            <v>페인트</v>
          </cell>
          <cell r="C120" t="str">
            <v>㈜ IPK</v>
          </cell>
          <cell r="D120" t="str">
            <v>PL-100A</v>
          </cell>
          <cell r="E120">
            <v>2300</v>
          </cell>
          <cell r="F120">
            <v>0</v>
          </cell>
        </row>
        <row r="121">
          <cell r="A121">
            <v>1646641073</v>
          </cell>
          <cell r="B121" t="str">
            <v>페인트</v>
          </cell>
          <cell r="C121" t="str">
            <v>㈜삼부포리마</v>
          </cell>
          <cell r="D121" t="str">
            <v>PL-100A</v>
          </cell>
          <cell r="E121">
            <v>1700</v>
          </cell>
          <cell r="F121">
            <v>0</v>
          </cell>
        </row>
        <row r="122">
          <cell r="A122">
            <v>1652071072</v>
          </cell>
          <cell r="B122" t="str">
            <v>페인트</v>
          </cell>
          <cell r="C122" t="str">
            <v>츄고꾸삼화페인트</v>
          </cell>
          <cell r="D122" t="str">
            <v>PL1000S</v>
          </cell>
          <cell r="E122">
            <v>1700</v>
          </cell>
          <cell r="F122">
            <v>21.200000000000003</v>
          </cell>
        </row>
        <row r="123">
          <cell r="A123">
            <v>1652361075</v>
          </cell>
          <cell r="B123" t="str">
            <v>페인트</v>
          </cell>
          <cell r="C123" t="str">
            <v>홍일양행</v>
          </cell>
          <cell r="D123" t="str">
            <v>PL400</v>
          </cell>
          <cell r="E123">
            <v>2000</v>
          </cell>
          <cell r="F123">
            <v>0</v>
          </cell>
        </row>
        <row r="124">
          <cell r="A124">
            <v>1661531073</v>
          </cell>
          <cell r="B124" t="str">
            <v>페인트</v>
          </cell>
          <cell r="C124" t="str">
            <v>디엠케미칼㈜</v>
          </cell>
          <cell r="D124" t="str">
            <v>PL-100A</v>
          </cell>
          <cell r="E124">
            <v>2150</v>
          </cell>
          <cell r="F124">
            <v>0.8</v>
          </cell>
        </row>
        <row r="125">
          <cell r="A125">
            <v>1710541015</v>
          </cell>
          <cell r="B125" t="str">
            <v>울산</v>
          </cell>
          <cell r="C125" t="str">
            <v>NVH(아산)</v>
          </cell>
          <cell r="D125" t="str">
            <v>KNF-100AS</v>
          </cell>
          <cell r="E125">
            <v>1733</v>
          </cell>
          <cell r="F125">
            <v>36</v>
          </cell>
        </row>
      </sheetData>
      <sheetData sheetId="4">
        <row r="1">
          <cell r="A1">
            <v>2</v>
          </cell>
          <cell r="B1" t="str">
            <v>용도</v>
          </cell>
          <cell r="C1" t="str">
            <v>고객명</v>
          </cell>
          <cell r="D1" t="str">
            <v>제품명</v>
          </cell>
          <cell r="E1" t="str">
            <v>단가</v>
          </cell>
          <cell r="F1" t="str">
            <v>계</v>
          </cell>
        </row>
        <row r="2">
          <cell r="A2">
            <v>2152281032</v>
          </cell>
          <cell r="B2" t="str">
            <v>함침</v>
          </cell>
          <cell r="C2" t="str">
            <v>한국쓰리엠㈜</v>
          </cell>
          <cell r="D2" t="str">
            <v>KPD-L737</v>
          </cell>
          <cell r="E2">
            <v>1220</v>
          </cell>
          <cell r="F2">
            <v>0</v>
          </cell>
        </row>
        <row r="3">
          <cell r="A3">
            <v>2153281037</v>
          </cell>
          <cell r="B3" t="str">
            <v>함침</v>
          </cell>
          <cell r="C3" t="str">
            <v>대량실리콘㈜</v>
          </cell>
          <cell r="D3" t="str">
            <v>KPD-L777</v>
          </cell>
          <cell r="E3">
            <v>850</v>
          </cell>
          <cell r="F3">
            <v>29</v>
          </cell>
        </row>
        <row r="4">
          <cell r="A4">
            <v>2153281053</v>
          </cell>
          <cell r="B4" t="str">
            <v>함침</v>
          </cell>
          <cell r="C4" t="str">
            <v>대량실리콘㈜</v>
          </cell>
          <cell r="D4" t="str">
            <v>KRP770DS</v>
          </cell>
          <cell r="F4">
            <v>0</v>
          </cell>
        </row>
        <row r="5">
          <cell r="A5">
            <v>2153281069</v>
          </cell>
          <cell r="B5" t="str">
            <v>함침</v>
          </cell>
          <cell r="C5" t="str">
            <v>대량실리콘㈜</v>
          </cell>
          <cell r="D5" t="str">
            <v>KSR-8000</v>
          </cell>
          <cell r="E5">
            <v>0.1</v>
          </cell>
          <cell r="F5">
            <v>1.7999999999999999E-2</v>
          </cell>
        </row>
        <row r="6">
          <cell r="A6">
            <v>2153281070</v>
          </cell>
          <cell r="B6" t="str">
            <v>함침</v>
          </cell>
          <cell r="C6" t="str">
            <v>대량실리콘㈜</v>
          </cell>
          <cell r="D6" t="str">
            <v>KSR-8500</v>
          </cell>
          <cell r="E6">
            <v>0.1</v>
          </cell>
          <cell r="F6">
            <v>1.7999999999999999E-2</v>
          </cell>
        </row>
        <row r="7">
          <cell r="A7">
            <v>2153941037</v>
          </cell>
          <cell r="B7" t="str">
            <v>함침</v>
          </cell>
          <cell r="C7" t="str">
            <v>대신테크</v>
          </cell>
          <cell r="D7" t="str">
            <v>KPD-L777</v>
          </cell>
          <cell r="E7">
            <v>900</v>
          </cell>
          <cell r="F7">
            <v>0</v>
          </cell>
        </row>
        <row r="8">
          <cell r="A8">
            <v>2153941051</v>
          </cell>
          <cell r="B8" t="str">
            <v>함침</v>
          </cell>
          <cell r="C8" t="str">
            <v>대신테크</v>
          </cell>
          <cell r="D8" t="str">
            <v>KRP330</v>
          </cell>
          <cell r="E8">
            <v>1500</v>
          </cell>
          <cell r="F8">
            <v>0</v>
          </cell>
        </row>
        <row r="9">
          <cell r="A9">
            <v>2153941052</v>
          </cell>
          <cell r="B9" t="str">
            <v>함침</v>
          </cell>
          <cell r="C9" t="str">
            <v>대신테크</v>
          </cell>
          <cell r="D9" t="str">
            <v>KRP770</v>
          </cell>
          <cell r="E9">
            <v>2050</v>
          </cell>
          <cell r="F9">
            <v>0</v>
          </cell>
        </row>
        <row r="10">
          <cell r="A10">
            <v>2153121029</v>
          </cell>
          <cell r="B10" t="str">
            <v>함침</v>
          </cell>
          <cell r="C10" t="str">
            <v>도전테크</v>
          </cell>
          <cell r="D10" t="str">
            <v>KPD-420FR</v>
          </cell>
          <cell r="F10">
            <v>0</v>
          </cell>
        </row>
        <row r="11">
          <cell r="A11">
            <v>2153121054</v>
          </cell>
          <cell r="B11" t="str">
            <v>함침</v>
          </cell>
          <cell r="C11" t="str">
            <v>도전테크</v>
          </cell>
          <cell r="D11" t="str">
            <v>KRP-L3001</v>
          </cell>
          <cell r="F11">
            <v>0</v>
          </cell>
        </row>
        <row r="12">
          <cell r="A12">
            <v>2168601030</v>
          </cell>
          <cell r="B12" t="str">
            <v>함침</v>
          </cell>
          <cell r="C12" t="str">
            <v>모노세라피아</v>
          </cell>
          <cell r="D12" t="str">
            <v>KPD-726FP</v>
          </cell>
          <cell r="E12">
            <v>1700</v>
          </cell>
          <cell r="F12">
            <v>0.02</v>
          </cell>
        </row>
        <row r="13">
          <cell r="A13">
            <v>2152841022</v>
          </cell>
          <cell r="B13" t="str">
            <v>함침</v>
          </cell>
          <cell r="C13" t="str">
            <v>명지대학교</v>
          </cell>
          <cell r="D13" t="str">
            <v>KNG-100</v>
          </cell>
          <cell r="E13">
            <v>2050</v>
          </cell>
          <cell r="F13">
            <v>0</v>
          </cell>
        </row>
        <row r="14">
          <cell r="A14">
            <v>2152841024</v>
          </cell>
          <cell r="B14" t="str">
            <v>함침</v>
          </cell>
          <cell r="C14" t="str">
            <v>명지대학교</v>
          </cell>
          <cell r="D14" t="str">
            <v>KNG-119</v>
          </cell>
          <cell r="E14">
            <v>2050</v>
          </cell>
          <cell r="F14">
            <v>0</v>
          </cell>
        </row>
        <row r="15">
          <cell r="A15">
            <v>2152841049</v>
          </cell>
          <cell r="B15" t="str">
            <v>함침</v>
          </cell>
          <cell r="C15" t="str">
            <v>명지대학교</v>
          </cell>
          <cell r="D15" t="str">
            <v>KRG-700</v>
          </cell>
          <cell r="E15">
            <v>1500</v>
          </cell>
          <cell r="F15">
            <v>0</v>
          </cell>
        </row>
        <row r="16">
          <cell r="A16">
            <v>2153751046</v>
          </cell>
          <cell r="B16" t="str">
            <v>함침</v>
          </cell>
          <cell r="C16" t="str">
            <v>㈜벽산영동공장</v>
          </cell>
          <cell r="D16" t="str">
            <v>KRD-704RW</v>
          </cell>
          <cell r="E16">
            <v>900</v>
          </cell>
          <cell r="F16">
            <v>50.33</v>
          </cell>
        </row>
        <row r="17">
          <cell r="A17">
            <v>2153761032</v>
          </cell>
          <cell r="B17" t="str">
            <v>함침</v>
          </cell>
          <cell r="C17" t="str">
            <v>㈜별표수세미</v>
          </cell>
          <cell r="D17" t="str">
            <v>KPD-L737</v>
          </cell>
          <cell r="E17">
            <v>1250</v>
          </cell>
          <cell r="F17">
            <v>5</v>
          </cell>
        </row>
        <row r="18">
          <cell r="A18">
            <v>2166511048</v>
          </cell>
          <cell r="B18" t="str">
            <v>함침</v>
          </cell>
          <cell r="C18" t="str">
            <v>상원산업㈜</v>
          </cell>
          <cell r="D18" t="str">
            <v>KRD-HM2</v>
          </cell>
          <cell r="E18">
            <v>1700</v>
          </cell>
          <cell r="F18">
            <v>0.2</v>
          </cell>
        </row>
        <row r="19">
          <cell r="A19">
            <v>2153021032</v>
          </cell>
          <cell r="B19" t="str">
            <v>함침</v>
          </cell>
          <cell r="C19" t="str">
            <v>세원C&amp;S㈜</v>
          </cell>
          <cell r="D19" t="str">
            <v>KPD-L737</v>
          </cell>
          <cell r="E19">
            <v>1000</v>
          </cell>
          <cell r="F19">
            <v>0</v>
          </cell>
        </row>
        <row r="20">
          <cell r="A20">
            <v>2152621048</v>
          </cell>
          <cell r="B20" t="str">
            <v>함침</v>
          </cell>
          <cell r="C20" t="str">
            <v>수원지관공업㈜</v>
          </cell>
          <cell r="D20" t="str">
            <v>KRD-HM2</v>
          </cell>
          <cell r="E20">
            <v>1450</v>
          </cell>
          <cell r="F20">
            <v>0</v>
          </cell>
        </row>
        <row r="21">
          <cell r="A21">
            <v>2153571048</v>
          </cell>
          <cell r="B21" t="str">
            <v>함침</v>
          </cell>
          <cell r="C21" t="str">
            <v>씰테크</v>
          </cell>
          <cell r="D21" t="str">
            <v>KRD-HM2</v>
          </cell>
          <cell r="E21">
            <v>1900</v>
          </cell>
          <cell r="F21">
            <v>0</v>
          </cell>
        </row>
        <row r="22">
          <cell r="A22">
            <v>2152261035</v>
          </cell>
          <cell r="B22" t="str">
            <v>함침</v>
          </cell>
          <cell r="C22" t="str">
            <v>한국스미더스오아시스</v>
          </cell>
          <cell r="D22" t="str">
            <v>KPD-L767</v>
          </cell>
          <cell r="E22">
            <v>1270</v>
          </cell>
          <cell r="F22">
            <v>36.78</v>
          </cell>
        </row>
        <row r="23">
          <cell r="A23">
            <v>2152261036</v>
          </cell>
          <cell r="B23" t="str">
            <v>함침</v>
          </cell>
          <cell r="C23" t="str">
            <v>한국스미더스오아시스</v>
          </cell>
          <cell r="D23" t="str">
            <v>KPD-L775</v>
          </cell>
          <cell r="E23">
            <v>1270</v>
          </cell>
          <cell r="F23">
            <v>0</v>
          </cell>
        </row>
        <row r="24">
          <cell r="A24">
            <v>2153641048</v>
          </cell>
          <cell r="B24" t="str">
            <v>함침</v>
          </cell>
          <cell r="C24" t="str">
            <v>㈜우림실업</v>
          </cell>
          <cell r="D24" t="str">
            <v>KRD-HM2</v>
          </cell>
          <cell r="E24">
            <v>1680</v>
          </cell>
          <cell r="F24">
            <v>1</v>
          </cell>
        </row>
        <row r="25">
          <cell r="A25">
            <v>2149711051</v>
          </cell>
          <cell r="B25" t="str">
            <v>함침</v>
          </cell>
          <cell r="C25" t="str">
            <v>㈜유원</v>
          </cell>
          <cell r="D25" t="str">
            <v>KRP330</v>
          </cell>
          <cell r="E25">
            <v>1530</v>
          </cell>
          <cell r="F25">
            <v>0</v>
          </cell>
        </row>
        <row r="26">
          <cell r="A26">
            <v>2149711052</v>
          </cell>
          <cell r="B26" t="str">
            <v>함침</v>
          </cell>
          <cell r="C26" t="str">
            <v>㈜유원</v>
          </cell>
          <cell r="D26" t="str">
            <v>KRP770</v>
          </cell>
          <cell r="E26">
            <v>1970</v>
          </cell>
          <cell r="F26">
            <v>0</v>
          </cell>
        </row>
        <row r="27">
          <cell r="A27">
            <v>2152491048</v>
          </cell>
          <cell r="B27" t="str">
            <v>함침</v>
          </cell>
          <cell r="C27" t="str">
            <v>정지관㈜</v>
          </cell>
          <cell r="D27" t="str">
            <v>KRD-HM2</v>
          </cell>
          <cell r="E27">
            <v>1500</v>
          </cell>
          <cell r="F27">
            <v>1.512</v>
          </cell>
        </row>
        <row r="28">
          <cell r="A28">
            <v>2153911046</v>
          </cell>
          <cell r="B28" t="str">
            <v>함침</v>
          </cell>
          <cell r="C28" t="str">
            <v>㈜구택</v>
          </cell>
          <cell r="D28" t="str">
            <v>KRD-704RW</v>
          </cell>
          <cell r="E28">
            <v>1000</v>
          </cell>
          <cell r="F28">
            <v>0</v>
          </cell>
        </row>
        <row r="29">
          <cell r="A29">
            <v>2153431048</v>
          </cell>
          <cell r="B29" t="str">
            <v>함침</v>
          </cell>
          <cell r="C29" t="str">
            <v>㈜하니컴판넬</v>
          </cell>
          <cell r="D29" t="str">
            <v>KRD-HM2</v>
          </cell>
          <cell r="F29">
            <v>0</v>
          </cell>
        </row>
        <row r="30">
          <cell r="A30">
            <v>2148591051</v>
          </cell>
          <cell r="B30" t="str">
            <v>함침</v>
          </cell>
          <cell r="C30" t="str">
            <v>태거산업㈜단양지점</v>
          </cell>
          <cell r="D30" t="str">
            <v>KRP330</v>
          </cell>
          <cell r="E30">
            <v>1600</v>
          </cell>
          <cell r="F30">
            <v>5</v>
          </cell>
        </row>
        <row r="31">
          <cell r="A31">
            <v>2148591037</v>
          </cell>
          <cell r="B31" t="str">
            <v>함침</v>
          </cell>
          <cell r="C31" t="str">
            <v>태거산업㈜단양지점</v>
          </cell>
          <cell r="D31" t="str">
            <v>KPD-L777</v>
          </cell>
          <cell r="E31">
            <v>900</v>
          </cell>
          <cell r="F31">
            <v>10</v>
          </cell>
        </row>
        <row r="32">
          <cell r="A32">
            <v>2152321037</v>
          </cell>
          <cell r="B32" t="str">
            <v>함침</v>
          </cell>
          <cell r="C32" t="str">
            <v>한신과학기기</v>
          </cell>
          <cell r="D32" t="str">
            <v>KPD-L777</v>
          </cell>
          <cell r="E32">
            <v>900</v>
          </cell>
          <cell r="F32">
            <v>0</v>
          </cell>
        </row>
        <row r="33">
          <cell r="A33">
            <v>2152331048</v>
          </cell>
          <cell r="B33" t="str">
            <v>함침</v>
          </cell>
          <cell r="C33" t="str">
            <v>한양과학기기</v>
          </cell>
          <cell r="D33" t="str">
            <v>KRD-HM2</v>
          </cell>
          <cell r="E33">
            <v>1800</v>
          </cell>
          <cell r="F33">
            <v>0</v>
          </cell>
        </row>
        <row r="34">
          <cell r="A34">
            <v>2153711030</v>
          </cell>
          <cell r="B34" t="str">
            <v>함침</v>
          </cell>
          <cell r="C34" t="str">
            <v>㈜크린앤사이언스정읍지점</v>
          </cell>
          <cell r="D34" t="str">
            <v>KPD-726FP</v>
          </cell>
          <cell r="E34">
            <v>1310</v>
          </cell>
          <cell r="F34">
            <v>3</v>
          </cell>
        </row>
        <row r="35">
          <cell r="A35">
            <v>2153711033</v>
          </cell>
          <cell r="B35" t="str">
            <v>함침</v>
          </cell>
          <cell r="C35" t="str">
            <v>㈜크린앤사이언스정읍지점</v>
          </cell>
          <cell r="D35" t="str">
            <v>KPD-L741</v>
          </cell>
          <cell r="E35">
            <v>1000</v>
          </cell>
          <cell r="F35">
            <v>39.65</v>
          </cell>
        </row>
        <row r="36">
          <cell r="A36">
            <v>2153711034</v>
          </cell>
          <cell r="B36" t="str">
            <v>함침</v>
          </cell>
          <cell r="C36" t="str">
            <v>㈜크린앤사이언스정읍지점</v>
          </cell>
          <cell r="D36" t="str">
            <v>KPD-L741F</v>
          </cell>
          <cell r="E36">
            <v>1000</v>
          </cell>
          <cell r="F36">
            <v>6</v>
          </cell>
        </row>
        <row r="37">
          <cell r="A37">
            <v>2146411031</v>
          </cell>
          <cell r="B37" t="str">
            <v>함침</v>
          </cell>
          <cell r="C37" t="str">
            <v>㈜제이에스아이</v>
          </cell>
          <cell r="D37" t="str">
            <v>KPD-L715</v>
          </cell>
          <cell r="E37">
            <v>1700</v>
          </cell>
          <cell r="F37">
            <v>0</v>
          </cell>
        </row>
        <row r="38">
          <cell r="A38">
            <v>2210021022</v>
          </cell>
          <cell r="B38" t="str">
            <v>지석연마</v>
          </cell>
          <cell r="C38" t="str">
            <v>강남세라믹</v>
          </cell>
          <cell r="D38" t="str">
            <v>KNG-100</v>
          </cell>
          <cell r="E38">
            <v>2100</v>
          </cell>
          <cell r="F38">
            <v>0.15</v>
          </cell>
        </row>
        <row r="39">
          <cell r="A39">
            <v>2210021048</v>
          </cell>
          <cell r="B39" t="str">
            <v>지석연마</v>
          </cell>
          <cell r="C39" t="str">
            <v>강남세라믹</v>
          </cell>
          <cell r="D39" t="str">
            <v>KRD-HM2</v>
          </cell>
          <cell r="E39">
            <v>1400</v>
          </cell>
          <cell r="F39">
            <v>1.7999999999999999E-2</v>
          </cell>
        </row>
        <row r="40">
          <cell r="A40">
            <v>2210021049</v>
          </cell>
          <cell r="B40" t="str">
            <v>지석연마</v>
          </cell>
          <cell r="C40" t="str">
            <v>강남세라믹</v>
          </cell>
          <cell r="D40" t="str">
            <v>KRG-700</v>
          </cell>
          <cell r="F40">
            <v>0</v>
          </cell>
        </row>
        <row r="41">
          <cell r="A41">
            <v>2246481040</v>
          </cell>
          <cell r="B41" t="str">
            <v>지석연마</v>
          </cell>
          <cell r="C41" t="str">
            <v>강남화성</v>
          </cell>
          <cell r="D41" t="str">
            <v>KPG-F2002</v>
          </cell>
          <cell r="E41">
            <v>1440</v>
          </cell>
          <cell r="F41">
            <v>0</v>
          </cell>
        </row>
        <row r="42">
          <cell r="A42">
            <v>2253531058</v>
          </cell>
          <cell r="B42" t="str">
            <v>지석연마</v>
          </cell>
          <cell r="C42" t="str">
            <v>고려연마공업㈜</v>
          </cell>
          <cell r="D42" t="str">
            <v>KSP-22</v>
          </cell>
          <cell r="E42">
            <v>1210</v>
          </cell>
          <cell r="F42">
            <v>4</v>
          </cell>
        </row>
        <row r="43">
          <cell r="A43">
            <v>2253531059</v>
          </cell>
          <cell r="B43" t="str">
            <v>지석연마</v>
          </cell>
          <cell r="C43" t="str">
            <v>고려연마공업㈜</v>
          </cell>
          <cell r="D43" t="str">
            <v>KSP-300</v>
          </cell>
          <cell r="E43">
            <v>1370</v>
          </cell>
          <cell r="F43">
            <v>2</v>
          </cell>
        </row>
        <row r="44">
          <cell r="A44">
            <v>2253531061</v>
          </cell>
          <cell r="B44" t="str">
            <v>지석연마</v>
          </cell>
          <cell r="C44" t="str">
            <v>고려연마공업㈜</v>
          </cell>
          <cell r="D44" t="str">
            <v>KSP-50</v>
          </cell>
          <cell r="E44">
            <v>1340</v>
          </cell>
          <cell r="F44">
            <v>0</v>
          </cell>
        </row>
        <row r="45">
          <cell r="A45">
            <v>2253531062</v>
          </cell>
          <cell r="B45" t="str">
            <v>지석연마</v>
          </cell>
          <cell r="C45" t="str">
            <v>고려연마공업㈜</v>
          </cell>
          <cell r="D45" t="str">
            <v>KSP-500</v>
          </cell>
          <cell r="E45">
            <v>1370</v>
          </cell>
          <cell r="F45">
            <v>1</v>
          </cell>
        </row>
        <row r="46">
          <cell r="A46">
            <v>2253531067</v>
          </cell>
          <cell r="B46" t="str">
            <v>지석연마</v>
          </cell>
          <cell r="C46" t="str">
            <v>고려연마공업㈜</v>
          </cell>
          <cell r="D46" t="str">
            <v>KSP-530</v>
          </cell>
          <cell r="E46">
            <v>1390</v>
          </cell>
          <cell r="F46">
            <v>0</v>
          </cell>
        </row>
        <row r="47">
          <cell r="A47">
            <v>2253531068</v>
          </cell>
          <cell r="B47" t="str">
            <v>지석연마</v>
          </cell>
          <cell r="C47" t="str">
            <v>고려연마공업㈜</v>
          </cell>
          <cell r="D47" t="str">
            <v>KSP-55</v>
          </cell>
          <cell r="E47">
            <v>1370</v>
          </cell>
          <cell r="F47">
            <v>1</v>
          </cell>
        </row>
        <row r="48">
          <cell r="A48">
            <v>2253541058</v>
          </cell>
          <cell r="B48" t="str">
            <v>지석연마</v>
          </cell>
          <cell r="C48" t="str">
            <v>고려연마공업㈜제3공장</v>
          </cell>
          <cell r="D48" t="str">
            <v>KSP-22</v>
          </cell>
          <cell r="E48">
            <v>1210</v>
          </cell>
          <cell r="F48">
            <v>29</v>
          </cell>
        </row>
        <row r="49">
          <cell r="A49">
            <v>2253541059</v>
          </cell>
          <cell r="B49" t="str">
            <v>지석연마</v>
          </cell>
          <cell r="C49" t="str">
            <v>고려연마공업㈜제3공장</v>
          </cell>
          <cell r="D49" t="str">
            <v>KSP-300</v>
          </cell>
          <cell r="E49">
            <v>1370</v>
          </cell>
          <cell r="F49">
            <v>0</v>
          </cell>
        </row>
        <row r="50">
          <cell r="A50">
            <v>2253541060</v>
          </cell>
          <cell r="B50" t="str">
            <v>지석연마</v>
          </cell>
          <cell r="C50" t="str">
            <v>고려연마공업㈜제3공장</v>
          </cell>
          <cell r="D50" t="str">
            <v>KSP-400</v>
          </cell>
          <cell r="E50">
            <v>1370</v>
          </cell>
          <cell r="F50">
            <v>0</v>
          </cell>
        </row>
        <row r="51">
          <cell r="A51">
            <v>2253541061</v>
          </cell>
          <cell r="B51" t="str">
            <v>지석연마</v>
          </cell>
          <cell r="C51" t="str">
            <v>고려연마공업㈜제3공장</v>
          </cell>
          <cell r="D51" t="str">
            <v>KSP-50</v>
          </cell>
          <cell r="E51">
            <v>1340</v>
          </cell>
          <cell r="F51">
            <v>11.4</v>
          </cell>
        </row>
        <row r="52">
          <cell r="A52">
            <v>2253541062</v>
          </cell>
          <cell r="B52" t="str">
            <v>지석연마</v>
          </cell>
          <cell r="C52" t="str">
            <v>고려연마공업㈜제3공장</v>
          </cell>
          <cell r="D52" t="str">
            <v>KSP-500</v>
          </cell>
          <cell r="E52">
            <v>1370</v>
          </cell>
          <cell r="F52">
            <v>3.2</v>
          </cell>
        </row>
        <row r="53">
          <cell r="A53">
            <v>2253541067</v>
          </cell>
          <cell r="B53" t="str">
            <v>지석연마</v>
          </cell>
          <cell r="C53" t="str">
            <v>고려연마공업㈜제3공장</v>
          </cell>
          <cell r="D53" t="str">
            <v>KSP-530</v>
          </cell>
          <cell r="E53">
            <v>1390</v>
          </cell>
          <cell r="F53">
            <v>0</v>
          </cell>
        </row>
        <row r="54">
          <cell r="A54">
            <v>2253541068</v>
          </cell>
          <cell r="B54" t="str">
            <v>지석연마</v>
          </cell>
          <cell r="C54" t="str">
            <v>고려연마공업㈜제3공장</v>
          </cell>
          <cell r="D54" t="str">
            <v>KSP-55</v>
          </cell>
          <cell r="E54">
            <v>1370</v>
          </cell>
          <cell r="F54">
            <v>2.2000000000000002</v>
          </cell>
        </row>
        <row r="55">
          <cell r="A55">
            <v>2253551049</v>
          </cell>
          <cell r="B55" t="str">
            <v>지석연마</v>
          </cell>
          <cell r="C55" t="str">
            <v>광원산업</v>
          </cell>
          <cell r="D55" t="str">
            <v>KRG-700</v>
          </cell>
          <cell r="E55">
            <v>1600</v>
          </cell>
          <cell r="F55">
            <v>0</v>
          </cell>
        </row>
        <row r="56">
          <cell r="A56">
            <v>2253221032</v>
          </cell>
          <cell r="B56" t="str">
            <v>지석연마</v>
          </cell>
          <cell r="C56" t="str">
            <v>금석특수연마</v>
          </cell>
          <cell r="D56" t="str">
            <v>KPD-L737</v>
          </cell>
          <cell r="E56">
            <v>1300</v>
          </cell>
          <cell r="F56">
            <v>0</v>
          </cell>
        </row>
        <row r="57">
          <cell r="A57">
            <v>2253081039</v>
          </cell>
          <cell r="B57" t="str">
            <v>지석연마</v>
          </cell>
          <cell r="C57" t="str">
            <v>대한진공</v>
          </cell>
          <cell r="D57" t="str">
            <v>KPG-F2001</v>
          </cell>
          <cell r="E57">
            <v>2050</v>
          </cell>
          <cell r="F57">
            <v>5</v>
          </cell>
        </row>
        <row r="58">
          <cell r="A58">
            <v>2253171022</v>
          </cell>
          <cell r="B58" t="str">
            <v>지석연마</v>
          </cell>
          <cell r="C58" t="str">
            <v>동일특수연마</v>
          </cell>
          <cell r="D58" t="str">
            <v>KNG-100</v>
          </cell>
          <cell r="E58">
            <v>2000</v>
          </cell>
          <cell r="F58">
            <v>0</v>
          </cell>
        </row>
        <row r="59">
          <cell r="A59">
            <v>2253171049</v>
          </cell>
          <cell r="B59" t="str">
            <v>지석연마</v>
          </cell>
          <cell r="C59" t="str">
            <v>동일특수연마</v>
          </cell>
          <cell r="D59" t="str">
            <v>KRG-700</v>
          </cell>
          <cell r="E59">
            <v>1380</v>
          </cell>
          <cell r="F59">
            <v>0</v>
          </cell>
        </row>
        <row r="60">
          <cell r="A60">
            <v>2254011025</v>
          </cell>
          <cell r="B60" t="str">
            <v>지석연마</v>
          </cell>
          <cell r="C60" t="str">
            <v>두림세라믹</v>
          </cell>
          <cell r="D60" t="str">
            <v>KNM-401CB</v>
          </cell>
          <cell r="E60">
            <v>2300</v>
          </cell>
          <cell r="F60">
            <v>1</v>
          </cell>
        </row>
        <row r="61">
          <cell r="A61">
            <v>2252851063</v>
          </cell>
          <cell r="B61" t="str">
            <v>지석연마</v>
          </cell>
          <cell r="C61" t="str">
            <v>미소통상</v>
          </cell>
          <cell r="D61" t="str">
            <v>KSP-5001</v>
          </cell>
          <cell r="F61">
            <v>0</v>
          </cell>
        </row>
        <row r="62">
          <cell r="A62">
            <v>2252851066</v>
          </cell>
          <cell r="B62" t="str">
            <v>지석연마</v>
          </cell>
          <cell r="C62" t="str">
            <v>미소통상</v>
          </cell>
          <cell r="D62" t="str">
            <v>KSP-5010</v>
          </cell>
          <cell r="F62">
            <v>0</v>
          </cell>
        </row>
        <row r="63">
          <cell r="A63">
            <v>2252861022</v>
          </cell>
          <cell r="B63" t="str">
            <v>지석연마</v>
          </cell>
          <cell r="C63" t="str">
            <v>부림케미칼</v>
          </cell>
          <cell r="D63" t="str">
            <v>KNG-100</v>
          </cell>
          <cell r="E63">
            <v>2000</v>
          </cell>
          <cell r="F63">
            <v>0.05</v>
          </cell>
        </row>
        <row r="64">
          <cell r="A64">
            <v>2252681014</v>
          </cell>
          <cell r="B64" t="str">
            <v>지석연마</v>
          </cell>
          <cell r="C64" t="str">
            <v>아진산업</v>
          </cell>
          <cell r="D64" t="str">
            <v>KNB-100CN</v>
          </cell>
          <cell r="E64">
            <v>2100</v>
          </cell>
          <cell r="F64">
            <v>0.5</v>
          </cell>
        </row>
        <row r="65">
          <cell r="A65">
            <v>2252681022</v>
          </cell>
          <cell r="B65" t="str">
            <v>지석연마</v>
          </cell>
          <cell r="C65" t="str">
            <v>아진산업</v>
          </cell>
          <cell r="D65" t="str">
            <v>KNG-100</v>
          </cell>
          <cell r="E65">
            <v>2000</v>
          </cell>
          <cell r="F65">
            <v>0.5</v>
          </cell>
        </row>
        <row r="66">
          <cell r="A66">
            <v>2252521022</v>
          </cell>
          <cell r="B66" t="str">
            <v>지석연마</v>
          </cell>
          <cell r="C66" t="str">
            <v>제일연마공업㈜안성</v>
          </cell>
          <cell r="D66" t="str">
            <v>KNG-100</v>
          </cell>
          <cell r="E66">
            <v>2000</v>
          </cell>
          <cell r="F66">
            <v>0</v>
          </cell>
        </row>
        <row r="67">
          <cell r="A67">
            <v>2252521048</v>
          </cell>
          <cell r="B67" t="str">
            <v>지석연마</v>
          </cell>
          <cell r="C67" t="str">
            <v>제일연마공업㈜안성</v>
          </cell>
          <cell r="D67" t="str">
            <v>KRD-HM2</v>
          </cell>
          <cell r="E67">
            <v>1900</v>
          </cell>
          <cell r="F67">
            <v>0</v>
          </cell>
        </row>
        <row r="68">
          <cell r="A68">
            <v>2252521049</v>
          </cell>
          <cell r="B68" t="str">
            <v>지석연마</v>
          </cell>
          <cell r="C68" t="str">
            <v>제일연마공업㈜안성</v>
          </cell>
          <cell r="D68" t="str">
            <v>KRG-700</v>
          </cell>
          <cell r="E68">
            <v>1450</v>
          </cell>
          <cell r="F68">
            <v>0</v>
          </cell>
        </row>
        <row r="69">
          <cell r="A69">
            <v>2253681014</v>
          </cell>
          <cell r="B69" t="str">
            <v>지석연마</v>
          </cell>
          <cell r="C69" t="str">
            <v>㈜정우</v>
          </cell>
          <cell r="D69" t="str">
            <v>KNB-100CN</v>
          </cell>
          <cell r="E69">
            <v>2100</v>
          </cell>
          <cell r="F69">
            <v>0</v>
          </cell>
        </row>
        <row r="70">
          <cell r="A70">
            <v>2252591065</v>
          </cell>
          <cell r="B70" t="str">
            <v>지석연마</v>
          </cell>
          <cell r="C70" t="str">
            <v>태양연마㈜</v>
          </cell>
          <cell r="D70" t="str">
            <v>KSP-5009</v>
          </cell>
          <cell r="E70">
            <v>1370</v>
          </cell>
          <cell r="F70">
            <v>4</v>
          </cell>
        </row>
        <row r="71">
          <cell r="A71">
            <v>2253421055</v>
          </cell>
          <cell r="B71" t="str">
            <v>지석연마</v>
          </cell>
          <cell r="C71" t="str">
            <v>㈜파코</v>
          </cell>
          <cell r="D71" t="str">
            <v>KSP-1300</v>
          </cell>
          <cell r="E71">
            <v>1440</v>
          </cell>
          <cell r="F71">
            <v>0.5</v>
          </cell>
        </row>
        <row r="72">
          <cell r="A72">
            <v>2253421064</v>
          </cell>
          <cell r="B72" t="str">
            <v>지석연마</v>
          </cell>
          <cell r="C72" t="str">
            <v>㈜파코</v>
          </cell>
          <cell r="D72" t="str">
            <v>KSP-5006A</v>
          </cell>
          <cell r="E72">
            <v>1500</v>
          </cell>
          <cell r="F72">
            <v>8</v>
          </cell>
        </row>
        <row r="73">
          <cell r="A73">
            <v>2461531022</v>
          </cell>
          <cell r="B73" t="str">
            <v>접착제</v>
          </cell>
          <cell r="C73" t="str">
            <v>디엠케미칼㈜</v>
          </cell>
          <cell r="D73" t="str">
            <v>KNG-100</v>
          </cell>
          <cell r="E73">
            <v>2100</v>
          </cell>
          <cell r="F73">
            <v>0.11</v>
          </cell>
        </row>
        <row r="74">
          <cell r="A74">
            <v>2353321016</v>
          </cell>
          <cell r="B74" t="str">
            <v>펠트</v>
          </cell>
          <cell r="C74" t="str">
            <v>대성산업주식회사</v>
          </cell>
          <cell r="D74" t="str">
            <v>KNF-100DS00</v>
          </cell>
          <cell r="E74">
            <v>1780</v>
          </cell>
          <cell r="F74">
            <v>22.5</v>
          </cell>
        </row>
        <row r="75">
          <cell r="A75">
            <v>2353321019</v>
          </cell>
          <cell r="B75" t="str">
            <v>펠트</v>
          </cell>
          <cell r="C75" t="str">
            <v>대성산업주식회사</v>
          </cell>
          <cell r="D75" t="str">
            <v>KNF-22500</v>
          </cell>
          <cell r="E75">
            <v>1780</v>
          </cell>
          <cell r="F75">
            <v>2</v>
          </cell>
        </row>
        <row r="76">
          <cell r="A76">
            <v>2453901027</v>
          </cell>
          <cell r="B76" t="str">
            <v>접착제</v>
          </cell>
          <cell r="C76" t="str">
            <v>㈜경오화학</v>
          </cell>
          <cell r="D76" t="str">
            <v>KPA-1350K</v>
          </cell>
          <cell r="F76">
            <v>0</v>
          </cell>
        </row>
        <row r="77">
          <cell r="A77">
            <v>2453901044</v>
          </cell>
          <cell r="B77" t="str">
            <v>접착제</v>
          </cell>
          <cell r="C77" t="str">
            <v>㈜경오화학</v>
          </cell>
          <cell r="D77" t="str">
            <v>KPT-F1360</v>
          </cell>
          <cell r="E77">
            <v>3000</v>
          </cell>
          <cell r="F77">
            <v>3</v>
          </cell>
        </row>
        <row r="78">
          <cell r="A78">
            <v>2449371005</v>
          </cell>
          <cell r="B78" t="str">
            <v>접착제</v>
          </cell>
          <cell r="C78" t="str">
            <v>경제화학</v>
          </cell>
          <cell r="D78" t="str">
            <v>KA-18</v>
          </cell>
          <cell r="E78">
            <v>7500</v>
          </cell>
          <cell r="F78">
            <v>0.08</v>
          </cell>
        </row>
        <row r="79">
          <cell r="A79">
            <v>2449371010</v>
          </cell>
          <cell r="B79" t="str">
            <v>접착제</v>
          </cell>
          <cell r="C79" t="str">
            <v>경제화학</v>
          </cell>
          <cell r="D79" t="str">
            <v>KGA-M200</v>
          </cell>
          <cell r="E79">
            <v>1800</v>
          </cell>
          <cell r="F79">
            <v>0</v>
          </cell>
        </row>
        <row r="80">
          <cell r="A80">
            <v>2449371028</v>
          </cell>
          <cell r="B80" t="str">
            <v>접착제</v>
          </cell>
          <cell r="C80" t="str">
            <v>경제화학</v>
          </cell>
          <cell r="D80" t="str">
            <v>KPA-1800</v>
          </cell>
          <cell r="E80">
            <v>2200</v>
          </cell>
          <cell r="F80">
            <v>4.24</v>
          </cell>
        </row>
        <row r="81">
          <cell r="A81">
            <v>2445181010</v>
          </cell>
          <cell r="B81" t="str">
            <v>접착제</v>
          </cell>
          <cell r="C81" t="str">
            <v>㈜내쇼날스타치</v>
          </cell>
          <cell r="D81" t="str">
            <v>KGA-M200</v>
          </cell>
          <cell r="E81">
            <v>2100</v>
          </cell>
          <cell r="F81">
            <v>0</v>
          </cell>
        </row>
        <row r="82">
          <cell r="A82">
            <v>2450421002</v>
          </cell>
          <cell r="B82" t="str">
            <v>접착제</v>
          </cell>
          <cell r="C82" t="str">
            <v>㈜내쇼날스타치시화지점</v>
          </cell>
          <cell r="D82" t="str">
            <v>CKA-1634</v>
          </cell>
          <cell r="E82">
            <v>2700</v>
          </cell>
          <cell r="F82">
            <v>2.8</v>
          </cell>
        </row>
        <row r="83">
          <cell r="A83">
            <v>2450421003</v>
          </cell>
          <cell r="B83" t="str">
            <v>접착제</v>
          </cell>
          <cell r="C83" t="str">
            <v>㈜내쇼날스타치시화지점</v>
          </cell>
          <cell r="D83" t="str">
            <v>CKA-1636</v>
          </cell>
          <cell r="E83">
            <v>2700</v>
          </cell>
          <cell r="F83">
            <v>0</v>
          </cell>
        </row>
        <row r="84">
          <cell r="A84">
            <v>2450421028</v>
          </cell>
          <cell r="B84" t="str">
            <v>접착제</v>
          </cell>
          <cell r="C84" t="str">
            <v>㈜내쇼날스타치시화지점</v>
          </cell>
          <cell r="D84" t="str">
            <v>KPA-1800</v>
          </cell>
          <cell r="E84">
            <v>2600</v>
          </cell>
          <cell r="F84">
            <v>0.48</v>
          </cell>
        </row>
        <row r="85">
          <cell r="A85">
            <v>2450421043</v>
          </cell>
          <cell r="B85" t="str">
            <v>접착제</v>
          </cell>
          <cell r="C85" t="str">
            <v>㈜내쇼날스타치시화지점</v>
          </cell>
          <cell r="D85" t="str">
            <v>KPT-1250K</v>
          </cell>
          <cell r="E85">
            <v>2000</v>
          </cell>
          <cell r="F85">
            <v>0</v>
          </cell>
        </row>
        <row r="86">
          <cell r="A86">
            <v>2450421044</v>
          </cell>
          <cell r="B86" t="str">
            <v>접착제</v>
          </cell>
          <cell r="C86" t="str">
            <v>㈜내쇼날스타치시화지점</v>
          </cell>
          <cell r="D86" t="str">
            <v>KPT-F1360</v>
          </cell>
          <cell r="E86">
            <v>3000</v>
          </cell>
          <cell r="F86">
            <v>1.6</v>
          </cell>
        </row>
        <row r="87">
          <cell r="A87">
            <v>2453291042</v>
          </cell>
          <cell r="B87" t="str">
            <v>접착제</v>
          </cell>
          <cell r="C87" t="str">
            <v>대륙화학공업</v>
          </cell>
          <cell r="D87" t="str">
            <v>KPR-1300</v>
          </cell>
          <cell r="E87">
            <v>2300</v>
          </cell>
          <cell r="F87">
            <v>2</v>
          </cell>
        </row>
        <row r="88">
          <cell r="A88">
            <v>2453331009</v>
          </cell>
          <cell r="B88" t="str">
            <v>접착제</v>
          </cell>
          <cell r="C88" t="str">
            <v>대성주철</v>
          </cell>
          <cell r="D88" t="str">
            <v>KF-975</v>
          </cell>
          <cell r="F88">
            <v>0</v>
          </cell>
        </row>
        <row r="89">
          <cell r="A89">
            <v>2453091003</v>
          </cell>
          <cell r="B89" t="str">
            <v>접착제</v>
          </cell>
          <cell r="C89" t="str">
            <v>대흥화학㈜</v>
          </cell>
          <cell r="D89" t="str">
            <v>CKA-1636</v>
          </cell>
          <cell r="E89">
            <v>2700</v>
          </cell>
          <cell r="F89">
            <v>5.5</v>
          </cell>
        </row>
        <row r="90">
          <cell r="A90">
            <v>2453091027</v>
          </cell>
          <cell r="B90" t="str">
            <v>접착제</v>
          </cell>
          <cell r="C90" t="str">
            <v>대흥화학㈜</v>
          </cell>
          <cell r="D90" t="str">
            <v>KPA-1350K</v>
          </cell>
          <cell r="E90">
            <v>3500</v>
          </cell>
          <cell r="F90">
            <v>1.08</v>
          </cell>
        </row>
        <row r="91">
          <cell r="A91">
            <v>2453091028</v>
          </cell>
          <cell r="B91" t="str">
            <v>접착제</v>
          </cell>
          <cell r="C91" t="str">
            <v>대흥화학㈜</v>
          </cell>
          <cell r="D91" t="str">
            <v>KPA-1800</v>
          </cell>
          <cell r="E91">
            <v>2500</v>
          </cell>
          <cell r="F91">
            <v>3.5</v>
          </cell>
        </row>
        <row r="92">
          <cell r="A92">
            <v>2453101003</v>
          </cell>
          <cell r="B92" t="str">
            <v>접착제</v>
          </cell>
          <cell r="C92" t="str">
            <v>대흥화학공업㈜송탄공장</v>
          </cell>
          <cell r="D92" t="str">
            <v>CKA-1636</v>
          </cell>
          <cell r="E92">
            <v>2700</v>
          </cell>
          <cell r="F92">
            <v>2.5</v>
          </cell>
        </row>
        <row r="93">
          <cell r="A93">
            <v>2453101028</v>
          </cell>
          <cell r="B93" t="str">
            <v>접착제</v>
          </cell>
          <cell r="C93" t="str">
            <v>대흥화학공업㈜송탄공장</v>
          </cell>
          <cell r="D93" t="str">
            <v>KPA-1800</v>
          </cell>
          <cell r="E93">
            <v>2500</v>
          </cell>
          <cell r="F93">
            <v>2</v>
          </cell>
        </row>
        <row r="94">
          <cell r="A94">
            <v>2453131002</v>
          </cell>
          <cell r="B94" t="str">
            <v>접착제</v>
          </cell>
          <cell r="C94" t="str">
            <v>동부정밀화학㈜안산공장</v>
          </cell>
          <cell r="D94" t="str">
            <v>CKA-1634</v>
          </cell>
          <cell r="E94">
            <v>2700</v>
          </cell>
          <cell r="F94">
            <v>8</v>
          </cell>
        </row>
        <row r="95">
          <cell r="A95">
            <v>2453131003</v>
          </cell>
          <cell r="B95" t="str">
            <v>접착제</v>
          </cell>
          <cell r="C95" t="str">
            <v>동부정밀화학㈜안산공장</v>
          </cell>
          <cell r="D95" t="str">
            <v>CKA-1636</v>
          </cell>
          <cell r="E95">
            <v>2700</v>
          </cell>
          <cell r="F95">
            <v>6</v>
          </cell>
        </row>
        <row r="96">
          <cell r="A96">
            <v>2453131028</v>
          </cell>
          <cell r="B96" t="str">
            <v>접착제</v>
          </cell>
          <cell r="C96" t="str">
            <v>동부정밀화학㈜안산공장</v>
          </cell>
          <cell r="D96" t="str">
            <v>KPA-1800</v>
          </cell>
          <cell r="E96">
            <v>2500</v>
          </cell>
          <cell r="F96">
            <v>2</v>
          </cell>
        </row>
        <row r="97">
          <cell r="A97">
            <v>2451771002</v>
          </cell>
          <cell r="B97" t="str">
            <v>접착제</v>
          </cell>
          <cell r="C97" t="str">
            <v>한국사쿠라노미야화학㈜포승</v>
          </cell>
          <cell r="D97" t="str">
            <v>CKA-1634</v>
          </cell>
          <cell r="E97">
            <v>2700</v>
          </cell>
          <cell r="F97">
            <v>1</v>
          </cell>
        </row>
        <row r="98">
          <cell r="A98">
            <v>2453141002</v>
          </cell>
          <cell r="B98" t="str">
            <v>접착제</v>
          </cell>
          <cell r="C98" t="str">
            <v>㈜오공</v>
          </cell>
          <cell r="D98" t="str">
            <v>CKA-1634</v>
          </cell>
          <cell r="E98">
            <v>2660</v>
          </cell>
          <cell r="F98">
            <v>1</v>
          </cell>
        </row>
        <row r="99">
          <cell r="A99">
            <v>2453141003</v>
          </cell>
          <cell r="B99" t="str">
            <v>접착제</v>
          </cell>
          <cell r="C99" t="str">
            <v>㈜오공</v>
          </cell>
          <cell r="D99" t="str">
            <v>CKA-1636</v>
          </cell>
          <cell r="E99">
            <v>2660</v>
          </cell>
          <cell r="F99">
            <v>2</v>
          </cell>
        </row>
        <row r="100">
          <cell r="A100">
            <v>2453141028</v>
          </cell>
          <cell r="B100" t="str">
            <v>접착제</v>
          </cell>
          <cell r="C100" t="str">
            <v>㈜오공</v>
          </cell>
          <cell r="D100" t="str">
            <v>KPA-1800</v>
          </cell>
          <cell r="E100">
            <v>2470</v>
          </cell>
          <cell r="F100">
            <v>1</v>
          </cell>
        </row>
        <row r="101">
          <cell r="A101">
            <v>2453601002</v>
          </cell>
          <cell r="B101" t="str">
            <v>접착제</v>
          </cell>
          <cell r="C101" t="str">
            <v>㈜영일화성</v>
          </cell>
          <cell r="D101" t="str">
            <v>CKA-1634</v>
          </cell>
          <cell r="E101">
            <v>2800</v>
          </cell>
          <cell r="F101">
            <v>0</v>
          </cell>
        </row>
        <row r="102">
          <cell r="A102">
            <v>2453651010</v>
          </cell>
          <cell r="B102" t="str">
            <v>접착제</v>
          </cell>
          <cell r="C102" t="str">
            <v>㈜위캔케미칼</v>
          </cell>
          <cell r="D102" t="str">
            <v>KGA-M200</v>
          </cell>
          <cell r="E102">
            <v>2300</v>
          </cell>
          <cell r="F102">
            <v>0.3</v>
          </cell>
        </row>
        <row r="103">
          <cell r="A103">
            <v>2452371028</v>
          </cell>
          <cell r="B103" t="str">
            <v>접착제</v>
          </cell>
          <cell r="C103" t="str">
            <v>화천개발㈜</v>
          </cell>
          <cell r="D103" t="str">
            <v>KPA-1800</v>
          </cell>
          <cell r="E103">
            <v>2400</v>
          </cell>
          <cell r="F103">
            <v>0</v>
          </cell>
        </row>
        <row r="104">
          <cell r="A104">
            <v>2461531001</v>
          </cell>
          <cell r="B104" t="str">
            <v>접착제</v>
          </cell>
          <cell r="C104" t="str">
            <v>디엠케미칼㈜</v>
          </cell>
          <cell r="D104" t="str">
            <v>CKA-0909</v>
          </cell>
          <cell r="E104">
            <v>2600</v>
          </cell>
          <cell r="F104">
            <v>0.13999999999999999</v>
          </cell>
        </row>
        <row r="105">
          <cell r="A105">
            <v>2461531002</v>
          </cell>
          <cell r="B105" t="str">
            <v>접착제</v>
          </cell>
          <cell r="C105" t="str">
            <v>디엠케미칼㈜</v>
          </cell>
          <cell r="D105" t="str">
            <v>CKA-1634</v>
          </cell>
          <cell r="E105">
            <v>2400</v>
          </cell>
          <cell r="F105">
            <v>2</v>
          </cell>
        </row>
        <row r="106">
          <cell r="A106">
            <v>2461531003</v>
          </cell>
          <cell r="B106" t="str">
            <v>접착제</v>
          </cell>
          <cell r="C106" t="str">
            <v>디엠케미칼㈜</v>
          </cell>
          <cell r="D106" t="str">
            <v>CKA-1636</v>
          </cell>
          <cell r="E106">
            <v>2400</v>
          </cell>
          <cell r="F106">
            <v>0</v>
          </cell>
        </row>
        <row r="107">
          <cell r="A107">
            <v>2461531004</v>
          </cell>
          <cell r="B107" t="str">
            <v>접착제</v>
          </cell>
          <cell r="C107" t="str">
            <v>디엠케미칼㈜</v>
          </cell>
          <cell r="D107" t="str">
            <v>CKA-2400</v>
          </cell>
          <cell r="E107">
            <v>2400</v>
          </cell>
          <cell r="F107">
            <v>0</v>
          </cell>
        </row>
        <row r="108">
          <cell r="A108">
            <v>2461531010</v>
          </cell>
          <cell r="B108" t="str">
            <v>접착제</v>
          </cell>
          <cell r="C108" t="str">
            <v>디엠케미칼㈜</v>
          </cell>
          <cell r="D108" t="str">
            <v>KGA-M200</v>
          </cell>
          <cell r="E108">
            <v>1900</v>
          </cell>
          <cell r="F108">
            <v>3.02</v>
          </cell>
        </row>
        <row r="109">
          <cell r="A109">
            <v>2461531023</v>
          </cell>
          <cell r="B109" t="str">
            <v>접착제</v>
          </cell>
          <cell r="C109" t="str">
            <v>디엠케미칼㈜</v>
          </cell>
          <cell r="D109" t="str">
            <v>KNG-100H</v>
          </cell>
          <cell r="E109">
            <v>1700</v>
          </cell>
          <cell r="F109">
            <v>1.5</v>
          </cell>
        </row>
        <row r="110">
          <cell r="A110">
            <v>2461531028</v>
          </cell>
          <cell r="B110" t="str">
            <v>접착제</v>
          </cell>
          <cell r="C110" t="str">
            <v>디엠케미칼㈜</v>
          </cell>
          <cell r="D110" t="str">
            <v>KPA-1800</v>
          </cell>
          <cell r="E110">
            <v>2200</v>
          </cell>
          <cell r="F110">
            <v>11</v>
          </cell>
        </row>
        <row r="111">
          <cell r="A111">
            <v>2461531044</v>
          </cell>
          <cell r="B111" t="str">
            <v>접착제</v>
          </cell>
          <cell r="C111" t="str">
            <v>디엠케미칼㈜</v>
          </cell>
          <cell r="D111" t="str">
            <v>KPT-F1360</v>
          </cell>
          <cell r="E111">
            <v>2800</v>
          </cell>
          <cell r="F111">
            <v>0</v>
          </cell>
        </row>
        <row r="112">
          <cell r="A112">
            <v>2510061005</v>
          </cell>
          <cell r="B112" t="str">
            <v>타이어</v>
          </cell>
          <cell r="C112" t="str">
            <v>금호산업㈜타이어사업부(곡성)</v>
          </cell>
          <cell r="D112" t="str">
            <v>KA-18</v>
          </cell>
          <cell r="E112">
            <v>6120</v>
          </cell>
          <cell r="F112">
            <v>10.4</v>
          </cell>
        </row>
        <row r="113">
          <cell r="A113">
            <v>2510061026</v>
          </cell>
          <cell r="B113" t="str">
            <v>타이어</v>
          </cell>
          <cell r="C113" t="str">
            <v>금호산업㈜타이어사업부(곡성)</v>
          </cell>
          <cell r="D113" t="str">
            <v>KNR-1200</v>
          </cell>
          <cell r="E113">
            <v>2059</v>
          </cell>
          <cell r="F113">
            <v>8</v>
          </cell>
        </row>
        <row r="114">
          <cell r="A114">
            <v>2510061027</v>
          </cell>
          <cell r="B114" t="str">
            <v>타이어</v>
          </cell>
          <cell r="C114" t="str">
            <v>금호산업㈜타이어사업부(곡성)</v>
          </cell>
          <cell r="D114" t="str">
            <v>KPA-1350K</v>
          </cell>
          <cell r="E114">
            <v>2730</v>
          </cell>
          <cell r="F114">
            <v>4</v>
          </cell>
        </row>
        <row r="115">
          <cell r="A115">
            <v>2510061043</v>
          </cell>
          <cell r="B115" t="str">
            <v>타이어</v>
          </cell>
          <cell r="C115" t="str">
            <v>금호산업㈜타이어사업부(곡성)</v>
          </cell>
          <cell r="D115" t="str">
            <v>KPT-1250K</v>
          </cell>
          <cell r="E115">
            <v>1512</v>
          </cell>
          <cell r="F115">
            <v>60</v>
          </cell>
        </row>
        <row r="116">
          <cell r="A116">
            <v>2510071005</v>
          </cell>
          <cell r="B116" t="str">
            <v>타이어</v>
          </cell>
          <cell r="C116" t="str">
            <v>금호산업㈜타이어사업부(광주)</v>
          </cell>
          <cell r="D116" t="str">
            <v>KA-18</v>
          </cell>
          <cell r="E116">
            <v>6120</v>
          </cell>
          <cell r="F116">
            <v>6.4</v>
          </cell>
        </row>
        <row r="117">
          <cell r="A117">
            <v>2510071026</v>
          </cell>
          <cell r="B117" t="str">
            <v>타이어</v>
          </cell>
          <cell r="C117" t="str">
            <v>금호산업㈜타이어사업부(광주)</v>
          </cell>
          <cell r="D117" t="str">
            <v>KNR-1200</v>
          </cell>
          <cell r="E117">
            <v>2059</v>
          </cell>
          <cell r="F117">
            <v>16</v>
          </cell>
        </row>
        <row r="118">
          <cell r="A118">
            <v>2510071027</v>
          </cell>
          <cell r="B118" t="str">
            <v>타이어</v>
          </cell>
          <cell r="C118" t="str">
            <v>금호산업㈜타이어사업부(광주)</v>
          </cell>
          <cell r="D118" t="str">
            <v>KPA-1350K</v>
          </cell>
          <cell r="E118">
            <v>2730</v>
          </cell>
          <cell r="F118">
            <v>6.4</v>
          </cell>
        </row>
        <row r="119">
          <cell r="A119">
            <v>2510071043</v>
          </cell>
          <cell r="B119" t="str">
            <v>타이어</v>
          </cell>
          <cell r="C119" t="str">
            <v>금호산업㈜타이어사업부(광주)</v>
          </cell>
          <cell r="D119" t="str">
            <v>KPT-1250K</v>
          </cell>
          <cell r="E119">
            <v>1512</v>
          </cell>
          <cell r="F119">
            <v>31.200000000000003</v>
          </cell>
        </row>
        <row r="120">
          <cell r="A120">
            <v>2510471044</v>
          </cell>
          <cell r="B120" t="str">
            <v>타이어</v>
          </cell>
          <cell r="C120" t="str">
            <v>한국타이어㈜(금산)</v>
          </cell>
          <cell r="D120" t="str">
            <v>KPT-F1360</v>
          </cell>
          <cell r="E120">
            <v>4080</v>
          </cell>
          <cell r="F120">
            <v>14</v>
          </cell>
        </row>
        <row r="121">
          <cell r="A121">
            <v>2510471045</v>
          </cell>
          <cell r="B121" t="str">
            <v>타이어</v>
          </cell>
          <cell r="C121" t="str">
            <v>한국타이어㈜(금산)</v>
          </cell>
          <cell r="D121" t="str">
            <v>KPT-S1503</v>
          </cell>
          <cell r="E121">
            <v>1512</v>
          </cell>
          <cell r="F121">
            <v>28</v>
          </cell>
        </row>
        <row r="122">
          <cell r="A122">
            <v>2510481044</v>
          </cell>
          <cell r="B122" t="str">
            <v>타이어</v>
          </cell>
          <cell r="C122" t="str">
            <v>한국타이어㈜(대전)</v>
          </cell>
          <cell r="D122" t="str">
            <v>KPT-F1360</v>
          </cell>
          <cell r="E122">
            <v>4080</v>
          </cell>
          <cell r="F122">
            <v>8</v>
          </cell>
        </row>
        <row r="123">
          <cell r="A123">
            <v>2510481045</v>
          </cell>
          <cell r="B123" t="str">
            <v>타이어</v>
          </cell>
          <cell r="C123" t="str">
            <v>한국타이어㈜(대전)</v>
          </cell>
          <cell r="D123" t="str">
            <v>KPT-S1503</v>
          </cell>
          <cell r="E123">
            <v>1512</v>
          </cell>
          <cell r="F123">
            <v>24</v>
          </cell>
        </row>
        <row r="124">
          <cell r="A124">
            <v>2610121071</v>
          </cell>
          <cell r="B124" t="str">
            <v>페인트</v>
          </cell>
          <cell r="C124" t="str">
            <v>대한인터페인트</v>
          </cell>
          <cell r="D124" t="str">
            <v>PL1000</v>
          </cell>
          <cell r="E124">
            <v>2300</v>
          </cell>
          <cell r="F124">
            <v>0</v>
          </cell>
        </row>
        <row r="125">
          <cell r="A125">
            <v>2653791073</v>
          </cell>
          <cell r="B125" t="str">
            <v>페인트</v>
          </cell>
          <cell r="C125" t="str">
            <v>삼부PLC</v>
          </cell>
          <cell r="D125" t="str">
            <v>PL-100A</v>
          </cell>
          <cell r="E125">
            <v>1700</v>
          </cell>
          <cell r="F125">
            <v>0</v>
          </cell>
        </row>
        <row r="126">
          <cell r="A126">
            <v>2653791074</v>
          </cell>
          <cell r="B126" t="str">
            <v>페인트</v>
          </cell>
          <cell r="C126" t="str">
            <v>삼부PLC</v>
          </cell>
          <cell r="D126" t="str">
            <v>PL-25A</v>
          </cell>
          <cell r="E126">
            <v>2600</v>
          </cell>
          <cell r="F126">
            <v>0</v>
          </cell>
        </row>
        <row r="127">
          <cell r="A127">
            <v>2653791076</v>
          </cell>
          <cell r="B127" t="str">
            <v>페인트</v>
          </cell>
          <cell r="C127" t="str">
            <v>삼부PLC</v>
          </cell>
          <cell r="D127" t="str">
            <v>PL-50</v>
          </cell>
          <cell r="E127">
            <v>1700</v>
          </cell>
          <cell r="F127">
            <v>0</v>
          </cell>
        </row>
        <row r="128">
          <cell r="A128">
            <v>2652471075</v>
          </cell>
          <cell r="B128" t="str">
            <v>페인트</v>
          </cell>
          <cell r="C128" t="str">
            <v>월드캠</v>
          </cell>
          <cell r="D128" t="str">
            <v>PL400</v>
          </cell>
          <cell r="E128">
            <v>2000</v>
          </cell>
          <cell r="F128">
            <v>0</v>
          </cell>
        </row>
        <row r="129">
          <cell r="A129">
            <v>2661011073</v>
          </cell>
          <cell r="B129" t="str">
            <v>페인트</v>
          </cell>
          <cell r="C129" t="str">
            <v>㈜ IPK</v>
          </cell>
          <cell r="D129" t="str">
            <v>PL-100A</v>
          </cell>
          <cell r="E129">
            <v>2300</v>
          </cell>
          <cell r="F129">
            <v>0</v>
          </cell>
        </row>
        <row r="130">
          <cell r="A130">
            <v>2646641073</v>
          </cell>
          <cell r="B130" t="str">
            <v>페인트</v>
          </cell>
          <cell r="C130" t="str">
            <v>㈜삼부포리마</v>
          </cell>
          <cell r="D130" t="str">
            <v>PL-100A</v>
          </cell>
          <cell r="E130">
            <v>1700</v>
          </cell>
          <cell r="F130">
            <v>0</v>
          </cell>
        </row>
        <row r="131">
          <cell r="A131">
            <v>2652071072</v>
          </cell>
          <cell r="B131" t="str">
            <v>페인트</v>
          </cell>
          <cell r="C131" t="str">
            <v>츄고꾸삼화페인트</v>
          </cell>
          <cell r="D131" t="str">
            <v>PL1000S</v>
          </cell>
          <cell r="E131">
            <v>1700</v>
          </cell>
          <cell r="F131">
            <v>5.4</v>
          </cell>
        </row>
        <row r="132">
          <cell r="A132">
            <v>2652361075</v>
          </cell>
          <cell r="B132" t="str">
            <v>페인트</v>
          </cell>
          <cell r="C132" t="str">
            <v>홍일양행</v>
          </cell>
          <cell r="D132" t="str">
            <v>PL400</v>
          </cell>
          <cell r="E132">
            <v>2000</v>
          </cell>
          <cell r="F132">
            <v>0</v>
          </cell>
        </row>
        <row r="133">
          <cell r="A133">
            <v>2661531073</v>
          </cell>
          <cell r="B133" t="str">
            <v>페인트</v>
          </cell>
          <cell r="C133" t="str">
            <v>디엠케미칼㈜</v>
          </cell>
          <cell r="D133" t="str">
            <v>PL-100A</v>
          </cell>
          <cell r="E133">
            <v>2150</v>
          </cell>
          <cell r="F133">
            <v>0</v>
          </cell>
        </row>
        <row r="134">
          <cell r="A134">
            <v>2710541015</v>
          </cell>
          <cell r="B134" t="str">
            <v>울산</v>
          </cell>
          <cell r="C134" t="str">
            <v>NVH(아산)</v>
          </cell>
          <cell r="D134" t="str">
            <v>KNF-100AS</v>
          </cell>
          <cell r="E134">
            <v>1733</v>
          </cell>
          <cell r="F134">
            <v>32</v>
          </cell>
        </row>
      </sheetData>
      <sheetData sheetId="5">
        <row r="1">
          <cell r="A1">
            <v>3</v>
          </cell>
          <cell r="B1" t="str">
            <v>용도</v>
          </cell>
          <cell r="C1" t="str">
            <v>고객명</v>
          </cell>
          <cell r="D1" t="str">
            <v>제품명</v>
          </cell>
          <cell r="E1" t="str">
            <v>단가</v>
          </cell>
          <cell r="F1" t="str">
            <v>계</v>
          </cell>
        </row>
        <row r="2">
          <cell r="A2">
            <v>3152281032</v>
          </cell>
          <cell r="B2" t="str">
            <v>함침</v>
          </cell>
          <cell r="C2" t="str">
            <v>한국쓰리엠㈜</v>
          </cell>
          <cell r="D2" t="str">
            <v>KPD-L737</v>
          </cell>
          <cell r="E2">
            <v>1220</v>
          </cell>
          <cell r="F2">
            <v>0</v>
          </cell>
        </row>
        <row r="3">
          <cell r="A3">
            <v>3153281037</v>
          </cell>
          <cell r="B3" t="str">
            <v>함침</v>
          </cell>
          <cell r="C3" t="str">
            <v>대량실리콘㈜</v>
          </cell>
          <cell r="D3" t="str">
            <v>KPD-L777</v>
          </cell>
          <cell r="E3">
            <v>850</v>
          </cell>
          <cell r="F3">
            <v>20</v>
          </cell>
        </row>
        <row r="4">
          <cell r="A4">
            <v>3153281053</v>
          </cell>
          <cell r="B4" t="str">
            <v>함침</v>
          </cell>
          <cell r="C4" t="str">
            <v>대량실리콘㈜</v>
          </cell>
          <cell r="D4" t="str">
            <v>KRP770DS</v>
          </cell>
          <cell r="F4">
            <v>0</v>
          </cell>
        </row>
        <row r="5">
          <cell r="A5">
            <v>3153281069</v>
          </cell>
          <cell r="B5" t="str">
            <v>함침</v>
          </cell>
          <cell r="C5" t="str">
            <v>대량실리콘㈜</v>
          </cell>
          <cell r="D5" t="str">
            <v>KSR-8000</v>
          </cell>
          <cell r="E5">
            <v>0.1</v>
          </cell>
          <cell r="F5">
            <v>0</v>
          </cell>
        </row>
        <row r="6">
          <cell r="A6">
            <v>3153281070</v>
          </cell>
          <cell r="B6" t="str">
            <v>함침</v>
          </cell>
          <cell r="C6" t="str">
            <v>대량실리콘㈜</v>
          </cell>
          <cell r="D6" t="str">
            <v>KSR-8500</v>
          </cell>
          <cell r="E6">
            <v>0.1</v>
          </cell>
          <cell r="F6">
            <v>0</v>
          </cell>
        </row>
        <row r="7">
          <cell r="A7">
            <v>3153941037</v>
          </cell>
          <cell r="B7" t="str">
            <v>함침</v>
          </cell>
          <cell r="C7" t="str">
            <v>대신테크</v>
          </cell>
          <cell r="D7" t="str">
            <v>KPD-L777</v>
          </cell>
          <cell r="E7">
            <v>900</v>
          </cell>
          <cell r="F7">
            <v>0</v>
          </cell>
        </row>
        <row r="8">
          <cell r="A8">
            <v>3153941051</v>
          </cell>
          <cell r="B8" t="str">
            <v>함침</v>
          </cell>
          <cell r="C8" t="str">
            <v>대신테크</v>
          </cell>
          <cell r="D8" t="str">
            <v>KRP330</v>
          </cell>
          <cell r="E8">
            <v>1500</v>
          </cell>
          <cell r="F8">
            <v>0</v>
          </cell>
        </row>
        <row r="9">
          <cell r="A9">
            <v>3153941052</v>
          </cell>
          <cell r="B9" t="str">
            <v>함침</v>
          </cell>
          <cell r="C9" t="str">
            <v>대신테크</v>
          </cell>
          <cell r="D9" t="str">
            <v>KRP770</v>
          </cell>
          <cell r="E9">
            <v>2050</v>
          </cell>
          <cell r="F9">
            <v>0</v>
          </cell>
        </row>
        <row r="10">
          <cell r="A10">
            <v>3153121029</v>
          </cell>
          <cell r="B10" t="str">
            <v>함침</v>
          </cell>
          <cell r="C10" t="str">
            <v>도전테크</v>
          </cell>
          <cell r="D10" t="str">
            <v>KPD-420FR</v>
          </cell>
          <cell r="F10">
            <v>0</v>
          </cell>
        </row>
        <row r="11">
          <cell r="A11">
            <v>3153121008</v>
          </cell>
          <cell r="B11" t="str">
            <v>함침</v>
          </cell>
          <cell r="C11" t="str">
            <v>도전테크</v>
          </cell>
          <cell r="D11" t="str">
            <v>KBA-L1000</v>
          </cell>
          <cell r="E11">
            <v>5000</v>
          </cell>
          <cell r="F11">
            <v>0.08</v>
          </cell>
        </row>
        <row r="12">
          <cell r="A12">
            <v>3153121054</v>
          </cell>
          <cell r="B12" t="str">
            <v>함침</v>
          </cell>
          <cell r="C12" t="str">
            <v>도전테크</v>
          </cell>
          <cell r="D12" t="str">
            <v>KRP-L3001</v>
          </cell>
          <cell r="F12">
            <v>0</v>
          </cell>
        </row>
        <row r="13">
          <cell r="A13">
            <v>3168601030</v>
          </cell>
          <cell r="B13" t="str">
            <v>함침</v>
          </cell>
          <cell r="C13" t="str">
            <v>모노세라피아</v>
          </cell>
          <cell r="D13" t="str">
            <v>KPD-726FP</v>
          </cell>
          <cell r="E13">
            <v>1700</v>
          </cell>
          <cell r="F13">
            <v>0</v>
          </cell>
        </row>
        <row r="14">
          <cell r="A14">
            <v>3152841022</v>
          </cell>
          <cell r="B14" t="str">
            <v>함침</v>
          </cell>
          <cell r="C14" t="str">
            <v>명지대학교</v>
          </cell>
          <cell r="D14" t="str">
            <v>KNG-100</v>
          </cell>
          <cell r="E14">
            <v>2100</v>
          </cell>
          <cell r="F14">
            <v>0.06</v>
          </cell>
        </row>
        <row r="15">
          <cell r="A15">
            <v>3152841024</v>
          </cell>
          <cell r="B15" t="str">
            <v>함침</v>
          </cell>
          <cell r="C15" t="str">
            <v>명지대학교</v>
          </cell>
          <cell r="D15" t="str">
            <v>KNG-119</v>
          </cell>
          <cell r="E15">
            <v>2100</v>
          </cell>
          <cell r="F15">
            <v>0.06</v>
          </cell>
        </row>
        <row r="16">
          <cell r="A16">
            <v>3152841049</v>
          </cell>
          <cell r="B16" t="str">
            <v>함침</v>
          </cell>
          <cell r="C16" t="str">
            <v>명지대학교</v>
          </cell>
          <cell r="D16" t="str">
            <v>KRG-700</v>
          </cell>
          <cell r="E16">
            <v>1550</v>
          </cell>
          <cell r="F16">
            <v>0.3</v>
          </cell>
        </row>
        <row r="17">
          <cell r="A17">
            <v>3153751046</v>
          </cell>
          <cell r="B17" t="str">
            <v>함침</v>
          </cell>
          <cell r="C17" t="str">
            <v>㈜벽산영동공장</v>
          </cell>
          <cell r="D17" t="str">
            <v>KRD-704RW</v>
          </cell>
          <cell r="E17">
            <v>900</v>
          </cell>
          <cell r="F17">
            <v>30.64</v>
          </cell>
        </row>
        <row r="18">
          <cell r="A18">
            <v>3153761032</v>
          </cell>
          <cell r="B18" t="str">
            <v>함침</v>
          </cell>
          <cell r="C18" t="str">
            <v>㈜별표수세미</v>
          </cell>
          <cell r="D18" t="str">
            <v>KPD-L737</v>
          </cell>
          <cell r="E18">
            <v>1250</v>
          </cell>
          <cell r="F18">
            <v>10</v>
          </cell>
        </row>
        <row r="19">
          <cell r="A19">
            <v>3166511048</v>
          </cell>
          <cell r="B19" t="str">
            <v>함침</v>
          </cell>
          <cell r="C19" t="str">
            <v>상원산업㈜</v>
          </cell>
          <cell r="D19" t="str">
            <v>KRD-HM2</v>
          </cell>
          <cell r="E19">
            <v>1700</v>
          </cell>
          <cell r="F19">
            <v>0</v>
          </cell>
        </row>
        <row r="20">
          <cell r="A20">
            <v>3153021032</v>
          </cell>
          <cell r="B20" t="str">
            <v>함침</v>
          </cell>
          <cell r="C20" t="str">
            <v>세원C&amp;S㈜</v>
          </cell>
          <cell r="D20" t="str">
            <v>KPD-L737</v>
          </cell>
          <cell r="E20">
            <v>1000</v>
          </cell>
          <cell r="F20">
            <v>0</v>
          </cell>
        </row>
        <row r="21">
          <cell r="A21">
            <v>3152621048</v>
          </cell>
          <cell r="B21" t="str">
            <v>함침</v>
          </cell>
          <cell r="C21" t="str">
            <v>수원지관공업㈜</v>
          </cell>
          <cell r="D21" t="str">
            <v>KRD-HM2</v>
          </cell>
          <cell r="E21">
            <v>1500</v>
          </cell>
          <cell r="F21">
            <v>2</v>
          </cell>
        </row>
        <row r="22">
          <cell r="A22">
            <v>3153571048</v>
          </cell>
          <cell r="B22" t="str">
            <v>함침</v>
          </cell>
          <cell r="C22" t="str">
            <v>씰테크</v>
          </cell>
          <cell r="D22" t="str">
            <v>KRD-HM2</v>
          </cell>
          <cell r="E22">
            <v>1900</v>
          </cell>
          <cell r="F22">
            <v>0</v>
          </cell>
        </row>
        <row r="23">
          <cell r="A23">
            <v>3152261035</v>
          </cell>
          <cell r="B23" t="str">
            <v>함침</v>
          </cell>
          <cell r="C23" t="str">
            <v>한국스미더스오아시스</v>
          </cell>
          <cell r="D23" t="str">
            <v>KPD-L767</v>
          </cell>
          <cell r="E23">
            <v>1270</v>
          </cell>
          <cell r="F23">
            <v>36.85</v>
          </cell>
        </row>
        <row r="24">
          <cell r="A24">
            <v>3152261036</v>
          </cell>
          <cell r="B24" t="str">
            <v>함침</v>
          </cell>
          <cell r="C24" t="str">
            <v>한국스미더스오아시스</v>
          </cell>
          <cell r="D24" t="str">
            <v>KPD-L775</v>
          </cell>
          <cell r="E24">
            <v>1270</v>
          </cell>
          <cell r="F24">
            <v>2.9889999999999999</v>
          </cell>
        </row>
        <row r="25">
          <cell r="A25">
            <v>3153641048</v>
          </cell>
          <cell r="B25" t="str">
            <v>함침</v>
          </cell>
          <cell r="C25" t="str">
            <v>㈜우림실업</v>
          </cell>
          <cell r="D25" t="str">
            <v>KRD-HM2</v>
          </cell>
          <cell r="E25">
            <v>1680</v>
          </cell>
          <cell r="F25">
            <v>1</v>
          </cell>
        </row>
        <row r="26">
          <cell r="A26">
            <v>3149711051</v>
          </cell>
          <cell r="B26" t="str">
            <v>함침</v>
          </cell>
          <cell r="C26" t="str">
            <v>㈜유원</v>
          </cell>
          <cell r="D26" t="str">
            <v>KRP330</v>
          </cell>
          <cell r="E26">
            <v>1530</v>
          </cell>
          <cell r="F26">
            <v>1</v>
          </cell>
        </row>
        <row r="27">
          <cell r="A27">
            <v>3149711052</v>
          </cell>
          <cell r="B27" t="str">
            <v>함침</v>
          </cell>
          <cell r="C27" t="str">
            <v>㈜유원</v>
          </cell>
          <cell r="D27" t="str">
            <v>KRP770</v>
          </cell>
          <cell r="E27">
            <v>1970</v>
          </cell>
          <cell r="F27">
            <v>9</v>
          </cell>
        </row>
        <row r="28">
          <cell r="A28">
            <v>3152491048</v>
          </cell>
          <cell r="B28" t="str">
            <v>함침</v>
          </cell>
          <cell r="C28" t="str">
            <v>정지관㈜</v>
          </cell>
          <cell r="D28" t="str">
            <v>KRD-HM2</v>
          </cell>
          <cell r="E28">
            <v>1500</v>
          </cell>
          <cell r="F28">
            <v>1.008</v>
          </cell>
        </row>
        <row r="29">
          <cell r="A29">
            <v>3153911046</v>
          </cell>
          <cell r="B29" t="str">
            <v>함침</v>
          </cell>
          <cell r="C29" t="str">
            <v>㈜구택</v>
          </cell>
          <cell r="D29" t="str">
            <v>KRD-704RW</v>
          </cell>
          <cell r="E29">
            <v>1000</v>
          </cell>
          <cell r="F29">
            <v>0</v>
          </cell>
        </row>
        <row r="30">
          <cell r="A30">
            <v>3153431048</v>
          </cell>
          <cell r="B30" t="str">
            <v>함침</v>
          </cell>
          <cell r="C30" t="str">
            <v>㈜하니컴판넬</v>
          </cell>
          <cell r="D30" t="str">
            <v>KRD-HM2</v>
          </cell>
          <cell r="F30">
            <v>0</v>
          </cell>
        </row>
        <row r="31">
          <cell r="A31">
            <v>3148591051</v>
          </cell>
          <cell r="B31" t="str">
            <v>함침</v>
          </cell>
          <cell r="C31" t="str">
            <v>태거산업㈜단양지점</v>
          </cell>
          <cell r="D31" t="str">
            <v>KRP330</v>
          </cell>
          <cell r="E31">
            <v>1600</v>
          </cell>
          <cell r="F31">
            <v>0</v>
          </cell>
        </row>
        <row r="32">
          <cell r="A32">
            <v>3148591037</v>
          </cell>
          <cell r="B32" t="str">
            <v>함침</v>
          </cell>
          <cell r="C32" t="str">
            <v>태거산업㈜단양지점</v>
          </cell>
          <cell r="D32" t="str">
            <v>KPD-L777</v>
          </cell>
          <cell r="E32">
            <v>900</v>
          </cell>
          <cell r="F32">
            <v>20</v>
          </cell>
        </row>
        <row r="33">
          <cell r="A33">
            <v>3152321037</v>
          </cell>
          <cell r="B33" t="str">
            <v>함침</v>
          </cell>
          <cell r="C33" t="str">
            <v>한신과학기기</v>
          </cell>
          <cell r="D33" t="str">
            <v>KPD-L777</v>
          </cell>
          <cell r="E33">
            <v>900</v>
          </cell>
          <cell r="F33">
            <v>0</v>
          </cell>
        </row>
        <row r="34">
          <cell r="A34">
            <v>3152331048</v>
          </cell>
          <cell r="B34" t="str">
            <v>함침</v>
          </cell>
          <cell r="C34" t="str">
            <v>한양과학기기</v>
          </cell>
          <cell r="D34" t="str">
            <v>KRD-HM2</v>
          </cell>
          <cell r="E34">
            <v>1800</v>
          </cell>
          <cell r="F34">
            <v>0</v>
          </cell>
        </row>
        <row r="35">
          <cell r="A35">
            <v>3153711030</v>
          </cell>
          <cell r="B35" t="str">
            <v>함침</v>
          </cell>
          <cell r="C35" t="str">
            <v>㈜크린앤사이언스정읍지점</v>
          </cell>
          <cell r="D35" t="str">
            <v>KPD-726FP</v>
          </cell>
          <cell r="E35">
            <v>1310</v>
          </cell>
          <cell r="F35">
            <v>5</v>
          </cell>
        </row>
        <row r="36">
          <cell r="A36">
            <v>3153711033</v>
          </cell>
          <cell r="B36" t="str">
            <v>함침</v>
          </cell>
          <cell r="C36" t="str">
            <v>㈜크린앤사이언스정읍지점</v>
          </cell>
          <cell r="D36" t="str">
            <v>KPD-L741</v>
          </cell>
          <cell r="E36">
            <v>1000</v>
          </cell>
          <cell r="F36">
            <v>39.47</v>
          </cell>
        </row>
        <row r="37">
          <cell r="A37">
            <v>3153711034</v>
          </cell>
          <cell r="B37" t="str">
            <v>함침</v>
          </cell>
          <cell r="C37" t="str">
            <v>㈜크린앤사이언스정읍지점</v>
          </cell>
          <cell r="D37" t="str">
            <v>KPD-L741F</v>
          </cell>
          <cell r="E37">
            <v>1000</v>
          </cell>
          <cell r="F37">
            <v>5</v>
          </cell>
        </row>
        <row r="38">
          <cell r="A38">
            <v>3146411031</v>
          </cell>
          <cell r="B38" t="str">
            <v>함침</v>
          </cell>
          <cell r="C38" t="str">
            <v>㈜제이에스아이</v>
          </cell>
          <cell r="D38" t="str">
            <v>KPD-L715</v>
          </cell>
          <cell r="E38">
            <v>1700</v>
          </cell>
          <cell r="F38">
            <v>0.2</v>
          </cell>
        </row>
        <row r="39">
          <cell r="A39">
            <v>3210021022</v>
          </cell>
          <cell r="B39" t="str">
            <v>지석연마</v>
          </cell>
          <cell r="C39" t="str">
            <v>강남세라믹</v>
          </cell>
          <cell r="D39" t="str">
            <v>KNG-100</v>
          </cell>
          <cell r="E39">
            <v>2100</v>
          </cell>
          <cell r="F39">
            <v>0</v>
          </cell>
        </row>
        <row r="40">
          <cell r="A40">
            <v>3210021048</v>
          </cell>
          <cell r="B40" t="str">
            <v>지석연마</v>
          </cell>
          <cell r="C40" t="str">
            <v>강남세라믹</v>
          </cell>
          <cell r="D40" t="str">
            <v>KRD-HM2</v>
          </cell>
          <cell r="E40">
            <v>1400</v>
          </cell>
          <cell r="F40">
            <v>0</v>
          </cell>
        </row>
        <row r="41">
          <cell r="A41">
            <v>3210021049</v>
          </cell>
          <cell r="B41" t="str">
            <v>지석연마</v>
          </cell>
          <cell r="C41" t="str">
            <v>강남세라믹</v>
          </cell>
          <cell r="D41" t="str">
            <v>KRG-700</v>
          </cell>
          <cell r="F41">
            <v>0</v>
          </cell>
        </row>
        <row r="42">
          <cell r="A42">
            <v>3246481040</v>
          </cell>
          <cell r="B42" t="str">
            <v>지석연마</v>
          </cell>
          <cell r="C42" t="str">
            <v>강남화성</v>
          </cell>
          <cell r="D42" t="str">
            <v>KPG-F2002</v>
          </cell>
          <cell r="E42">
            <v>1440</v>
          </cell>
          <cell r="F42">
            <v>0</v>
          </cell>
        </row>
        <row r="43">
          <cell r="A43">
            <v>3253531058</v>
          </cell>
          <cell r="B43" t="str">
            <v>지석연마</v>
          </cell>
          <cell r="C43" t="str">
            <v>고려연마공업㈜</v>
          </cell>
          <cell r="D43" t="str">
            <v>KSP-22</v>
          </cell>
          <cell r="E43">
            <v>1210</v>
          </cell>
          <cell r="F43">
            <v>5</v>
          </cell>
        </row>
        <row r="44">
          <cell r="A44">
            <v>3253531059</v>
          </cell>
          <cell r="B44" t="str">
            <v>지석연마</v>
          </cell>
          <cell r="C44" t="str">
            <v>고려연마공업㈜</v>
          </cell>
          <cell r="D44" t="str">
            <v>KSP-300</v>
          </cell>
          <cell r="E44">
            <v>1370</v>
          </cell>
          <cell r="F44">
            <v>2</v>
          </cell>
        </row>
        <row r="45">
          <cell r="A45">
            <v>3253531061</v>
          </cell>
          <cell r="B45" t="str">
            <v>지석연마</v>
          </cell>
          <cell r="C45" t="str">
            <v>고려연마공업㈜</v>
          </cell>
          <cell r="D45" t="str">
            <v>KSP-50</v>
          </cell>
          <cell r="E45">
            <v>1340</v>
          </cell>
          <cell r="F45">
            <v>2</v>
          </cell>
        </row>
        <row r="46">
          <cell r="A46">
            <v>3253531062</v>
          </cell>
          <cell r="B46" t="str">
            <v>지석연마</v>
          </cell>
          <cell r="C46" t="str">
            <v>고려연마공업㈜</v>
          </cell>
          <cell r="D46" t="str">
            <v>KSP-500</v>
          </cell>
          <cell r="E46">
            <v>1370</v>
          </cell>
          <cell r="F46">
            <v>2</v>
          </cell>
        </row>
        <row r="47">
          <cell r="A47">
            <v>3253531067</v>
          </cell>
          <cell r="B47" t="str">
            <v>지석연마</v>
          </cell>
          <cell r="C47" t="str">
            <v>고려연마공업㈜</v>
          </cell>
          <cell r="D47" t="str">
            <v>KSP-530</v>
          </cell>
          <cell r="E47">
            <v>1390</v>
          </cell>
          <cell r="F47">
            <v>0</v>
          </cell>
        </row>
        <row r="48">
          <cell r="A48">
            <v>3253531068</v>
          </cell>
          <cell r="B48" t="str">
            <v>지석연마</v>
          </cell>
          <cell r="C48" t="str">
            <v>고려연마공업㈜</v>
          </cell>
          <cell r="D48" t="str">
            <v>KSP-55</v>
          </cell>
          <cell r="E48">
            <v>1370</v>
          </cell>
          <cell r="F48">
            <v>1</v>
          </cell>
        </row>
        <row r="49">
          <cell r="A49">
            <v>3253541058</v>
          </cell>
          <cell r="B49" t="str">
            <v>지석연마</v>
          </cell>
          <cell r="C49" t="str">
            <v>고려연마공업㈜제3공장</v>
          </cell>
          <cell r="D49" t="str">
            <v>KSP-22</v>
          </cell>
          <cell r="E49">
            <v>1210</v>
          </cell>
          <cell r="F49">
            <v>10</v>
          </cell>
        </row>
        <row r="50">
          <cell r="A50">
            <v>3253541059</v>
          </cell>
          <cell r="B50" t="str">
            <v>지석연마</v>
          </cell>
          <cell r="C50" t="str">
            <v>고려연마공업㈜제3공장</v>
          </cell>
          <cell r="D50" t="str">
            <v>KSP-300</v>
          </cell>
          <cell r="E50">
            <v>1370</v>
          </cell>
          <cell r="F50">
            <v>17.8</v>
          </cell>
        </row>
        <row r="51">
          <cell r="A51">
            <v>3253541060</v>
          </cell>
          <cell r="B51" t="str">
            <v>지석연마</v>
          </cell>
          <cell r="C51" t="str">
            <v>고려연마공업㈜제3공장</v>
          </cell>
          <cell r="D51" t="str">
            <v>KSP-400</v>
          </cell>
          <cell r="E51">
            <v>1370</v>
          </cell>
          <cell r="F51">
            <v>1</v>
          </cell>
        </row>
        <row r="52">
          <cell r="A52">
            <v>3253541061</v>
          </cell>
          <cell r="B52" t="str">
            <v>지석연마</v>
          </cell>
          <cell r="C52" t="str">
            <v>고려연마공업㈜제3공장</v>
          </cell>
          <cell r="D52" t="str">
            <v>KSP-50</v>
          </cell>
          <cell r="E52">
            <v>1340</v>
          </cell>
          <cell r="F52">
            <v>15.6</v>
          </cell>
        </row>
        <row r="53">
          <cell r="A53">
            <v>3253541062</v>
          </cell>
          <cell r="B53" t="str">
            <v>지석연마</v>
          </cell>
          <cell r="C53" t="str">
            <v>고려연마공업㈜제3공장</v>
          </cell>
          <cell r="D53" t="str">
            <v>KSP-500</v>
          </cell>
          <cell r="E53">
            <v>1370</v>
          </cell>
          <cell r="F53">
            <v>8</v>
          </cell>
        </row>
        <row r="54">
          <cell r="A54">
            <v>3253541067</v>
          </cell>
          <cell r="B54" t="str">
            <v>지석연마</v>
          </cell>
          <cell r="C54" t="str">
            <v>고려연마공업㈜제3공장</v>
          </cell>
          <cell r="D54" t="str">
            <v>KSP-530</v>
          </cell>
          <cell r="E54">
            <v>1390</v>
          </cell>
          <cell r="F54">
            <v>0</v>
          </cell>
        </row>
        <row r="55">
          <cell r="A55">
            <v>3253541068</v>
          </cell>
          <cell r="B55" t="str">
            <v>지석연마</v>
          </cell>
          <cell r="C55" t="str">
            <v>고려연마공업㈜제3공장</v>
          </cell>
          <cell r="D55" t="str">
            <v>KSP-55</v>
          </cell>
          <cell r="E55">
            <v>1370</v>
          </cell>
          <cell r="F55">
            <v>6.4</v>
          </cell>
        </row>
        <row r="56">
          <cell r="A56">
            <v>3253551049</v>
          </cell>
          <cell r="B56" t="str">
            <v>지석연마</v>
          </cell>
          <cell r="C56" t="str">
            <v>광원산업</v>
          </cell>
          <cell r="D56" t="str">
            <v>KRG-700</v>
          </cell>
          <cell r="E56">
            <v>1600</v>
          </cell>
          <cell r="F56">
            <v>0</v>
          </cell>
        </row>
        <row r="57">
          <cell r="A57">
            <v>3253221032</v>
          </cell>
          <cell r="B57" t="str">
            <v>지석연마</v>
          </cell>
          <cell r="C57" t="str">
            <v>금석특수연마</v>
          </cell>
          <cell r="D57" t="str">
            <v>KPD-L737</v>
          </cell>
          <cell r="E57">
            <v>1300</v>
          </cell>
          <cell r="F57">
            <v>0</v>
          </cell>
        </row>
        <row r="58">
          <cell r="A58">
            <v>3253081039</v>
          </cell>
          <cell r="B58" t="str">
            <v>지석연마</v>
          </cell>
          <cell r="C58" t="str">
            <v>대한진공</v>
          </cell>
          <cell r="D58" t="str">
            <v>KPG-F2001</v>
          </cell>
          <cell r="E58">
            <v>2050</v>
          </cell>
          <cell r="F58">
            <v>3.66</v>
          </cell>
        </row>
        <row r="59">
          <cell r="A59">
            <v>3253171022</v>
          </cell>
          <cell r="B59" t="str">
            <v>지석연마</v>
          </cell>
          <cell r="C59" t="str">
            <v>동일특수연마</v>
          </cell>
          <cell r="D59" t="str">
            <v>KNG-100</v>
          </cell>
          <cell r="E59">
            <v>2000</v>
          </cell>
          <cell r="F59">
            <v>0</v>
          </cell>
        </row>
        <row r="60">
          <cell r="A60">
            <v>3253171049</v>
          </cell>
          <cell r="B60" t="str">
            <v>지석연마</v>
          </cell>
          <cell r="C60" t="str">
            <v>동일특수연마</v>
          </cell>
          <cell r="D60" t="str">
            <v>KRG-700</v>
          </cell>
          <cell r="E60">
            <v>1380</v>
          </cell>
          <cell r="F60">
            <v>0</v>
          </cell>
        </row>
        <row r="61">
          <cell r="A61">
            <v>3254011025</v>
          </cell>
          <cell r="B61" t="str">
            <v>지석연마</v>
          </cell>
          <cell r="C61" t="str">
            <v>두림세라믹</v>
          </cell>
          <cell r="D61" t="str">
            <v>KNM-401CB</v>
          </cell>
          <cell r="E61">
            <v>2300</v>
          </cell>
          <cell r="F61">
            <v>0</v>
          </cell>
        </row>
        <row r="62">
          <cell r="A62">
            <v>3252851063</v>
          </cell>
          <cell r="B62" t="str">
            <v>지석연마</v>
          </cell>
          <cell r="C62" t="str">
            <v>미소통상</v>
          </cell>
          <cell r="D62" t="str">
            <v>KSP-5001</v>
          </cell>
          <cell r="F62">
            <v>0</v>
          </cell>
        </row>
        <row r="63">
          <cell r="A63">
            <v>3252851066</v>
          </cell>
          <cell r="B63" t="str">
            <v>지석연마</v>
          </cell>
          <cell r="C63" t="str">
            <v>미소통상</v>
          </cell>
          <cell r="D63" t="str">
            <v>KSP-5010</v>
          </cell>
          <cell r="F63">
            <v>0</v>
          </cell>
        </row>
        <row r="64">
          <cell r="A64">
            <v>3252861022</v>
          </cell>
          <cell r="B64" t="str">
            <v>지석연마</v>
          </cell>
          <cell r="C64" t="str">
            <v>부림케미칼</v>
          </cell>
          <cell r="D64" t="str">
            <v>KNG-100</v>
          </cell>
          <cell r="E64">
            <v>2000</v>
          </cell>
          <cell r="F64">
            <v>0</v>
          </cell>
        </row>
        <row r="65">
          <cell r="A65">
            <v>3252681014</v>
          </cell>
          <cell r="B65" t="str">
            <v>지석연마</v>
          </cell>
          <cell r="C65" t="str">
            <v>아진산업</v>
          </cell>
          <cell r="D65" t="str">
            <v>KNB-100CN</v>
          </cell>
          <cell r="E65">
            <v>2100</v>
          </cell>
          <cell r="F65">
            <v>0.5</v>
          </cell>
        </row>
        <row r="66">
          <cell r="A66">
            <v>3252681022</v>
          </cell>
          <cell r="B66" t="str">
            <v>지석연마</v>
          </cell>
          <cell r="C66" t="str">
            <v>아진산업</v>
          </cell>
          <cell r="D66" t="str">
            <v>KNG-100</v>
          </cell>
          <cell r="E66">
            <v>2000</v>
          </cell>
          <cell r="F66">
            <v>0.5</v>
          </cell>
        </row>
        <row r="67">
          <cell r="A67">
            <v>3252521022</v>
          </cell>
          <cell r="B67" t="str">
            <v>지석연마</v>
          </cell>
          <cell r="C67" t="str">
            <v>제일연마공업㈜안성</v>
          </cell>
          <cell r="D67" t="str">
            <v>KNG-100</v>
          </cell>
          <cell r="E67">
            <v>2000</v>
          </cell>
          <cell r="F67">
            <v>2.97</v>
          </cell>
        </row>
        <row r="68">
          <cell r="A68">
            <v>3252521048</v>
          </cell>
          <cell r="B68" t="str">
            <v>지석연마</v>
          </cell>
          <cell r="C68" t="str">
            <v>제일연마공업㈜안성</v>
          </cell>
          <cell r="D68" t="str">
            <v>KRD-HM2</v>
          </cell>
          <cell r="E68">
            <v>1900</v>
          </cell>
          <cell r="F68">
            <v>3.5999999999999997E-2</v>
          </cell>
        </row>
        <row r="69">
          <cell r="A69">
            <v>3252521049</v>
          </cell>
          <cell r="B69" t="str">
            <v>지석연마</v>
          </cell>
          <cell r="C69" t="str">
            <v>제일연마공업㈜안성</v>
          </cell>
          <cell r="D69" t="str">
            <v>KRG-700</v>
          </cell>
          <cell r="E69">
            <v>1450</v>
          </cell>
          <cell r="F69">
            <v>1.2000000000000002</v>
          </cell>
        </row>
        <row r="70">
          <cell r="A70">
            <v>3253681014</v>
          </cell>
          <cell r="B70" t="str">
            <v>지석연마</v>
          </cell>
          <cell r="C70" t="str">
            <v>㈜정우</v>
          </cell>
          <cell r="D70" t="str">
            <v>KNB-100CN</v>
          </cell>
          <cell r="E70">
            <v>2100</v>
          </cell>
          <cell r="F70">
            <v>1</v>
          </cell>
        </row>
        <row r="71">
          <cell r="A71">
            <v>3253461064</v>
          </cell>
          <cell r="B71" t="str">
            <v>지석연마</v>
          </cell>
          <cell r="C71" t="str">
            <v>㈜현대연마</v>
          </cell>
          <cell r="D71" t="str">
            <v>KSP-5006A</v>
          </cell>
          <cell r="E71">
            <v>1750</v>
          </cell>
          <cell r="F71">
            <v>3</v>
          </cell>
        </row>
        <row r="72">
          <cell r="A72">
            <v>3253461066</v>
          </cell>
          <cell r="B72" t="str">
            <v>지석연마</v>
          </cell>
          <cell r="C72" t="str">
            <v>㈜현대연마</v>
          </cell>
          <cell r="D72" t="str">
            <v>KSP-5010</v>
          </cell>
          <cell r="E72">
            <v>1450</v>
          </cell>
          <cell r="F72">
            <v>3</v>
          </cell>
        </row>
        <row r="73">
          <cell r="A73">
            <v>3252591065</v>
          </cell>
          <cell r="B73" t="str">
            <v>지석연마</v>
          </cell>
          <cell r="C73" t="str">
            <v>태양연마㈜</v>
          </cell>
          <cell r="D73" t="str">
            <v>KSP-5009</v>
          </cell>
          <cell r="E73">
            <v>1370</v>
          </cell>
          <cell r="F73">
            <v>4</v>
          </cell>
        </row>
        <row r="74">
          <cell r="A74">
            <v>3253421055</v>
          </cell>
          <cell r="B74" t="str">
            <v>지석연마</v>
          </cell>
          <cell r="C74" t="str">
            <v>㈜파코</v>
          </cell>
          <cell r="D74" t="str">
            <v>KSP-1300</v>
          </cell>
          <cell r="E74">
            <v>1500</v>
          </cell>
          <cell r="F74">
            <v>0</v>
          </cell>
        </row>
        <row r="75">
          <cell r="A75">
            <v>3253421064</v>
          </cell>
          <cell r="B75" t="str">
            <v>지석연마</v>
          </cell>
          <cell r="C75" t="str">
            <v>㈜파코</v>
          </cell>
          <cell r="D75" t="str">
            <v>KSP-5006A</v>
          </cell>
          <cell r="E75">
            <v>1500</v>
          </cell>
          <cell r="F75">
            <v>12</v>
          </cell>
        </row>
        <row r="76">
          <cell r="A76">
            <v>3461531022</v>
          </cell>
          <cell r="B76" t="str">
            <v>접착제</v>
          </cell>
          <cell r="C76" t="str">
            <v>디엠케미칼㈜</v>
          </cell>
          <cell r="D76" t="str">
            <v>KNG-100</v>
          </cell>
          <cell r="E76">
            <v>2100</v>
          </cell>
          <cell r="F76">
            <v>0</v>
          </cell>
        </row>
        <row r="77">
          <cell r="A77">
            <v>3353321018</v>
          </cell>
          <cell r="B77" t="str">
            <v>펠트</v>
          </cell>
          <cell r="C77" t="str">
            <v>대성산업주식회사</v>
          </cell>
          <cell r="D77" t="str">
            <v>KNF-100DS15</v>
          </cell>
          <cell r="E77">
            <v>1134</v>
          </cell>
          <cell r="F77">
            <v>-1</v>
          </cell>
        </row>
        <row r="78">
          <cell r="A78">
            <v>3353321016</v>
          </cell>
          <cell r="B78" t="str">
            <v>펠트</v>
          </cell>
          <cell r="C78" t="str">
            <v>대성산업주식회사</v>
          </cell>
          <cell r="D78" t="str">
            <v>KNF-100DS00</v>
          </cell>
          <cell r="E78">
            <v>1780</v>
          </cell>
          <cell r="F78">
            <v>25</v>
          </cell>
        </row>
        <row r="79">
          <cell r="A79">
            <v>3353321019</v>
          </cell>
          <cell r="B79" t="str">
            <v>펠트</v>
          </cell>
          <cell r="C79" t="str">
            <v>대성산업주식회사</v>
          </cell>
          <cell r="D79" t="str">
            <v>KNF-22500</v>
          </cell>
          <cell r="E79">
            <v>1780</v>
          </cell>
          <cell r="F79">
            <v>11</v>
          </cell>
        </row>
        <row r="80">
          <cell r="A80">
            <v>3453901011</v>
          </cell>
          <cell r="B80" t="str">
            <v>접착제</v>
          </cell>
          <cell r="C80" t="str">
            <v>㈜경오화학</v>
          </cell>
          <cell r="D80" t="str">
            <v>KHI-900</v>
          </cell>
          <cell r="E80">
            <v>2300</v>
          </cell>
          <cell r="F80">
            <v>0.2</v>
          </cell>
        </row>
        <row r="81">
          <cell r="A81">
            <v>3453901044</v>
          </cell>
          <cell r="B81" t="str">
            <v>접착제</v>
          </cell>
          <cell r="C81" t="str">
            <v>㈜경오화학</v>
          </cell>
          <cell r="D81" t="str">
            <v>KPT-F1360</v>
          </cell>
          <cell r="E81">
            <v>3000</v>
          </cell>
          <cell r="F81">
            <v>4</v>
          </cell>
        </row>
        <row r="82">
          <cell r="A82">
            <v>3449371005</v>
          </cell>
          <cell r="B82" t="str">
            <v>접착제</v>
          </cell>
          <cell r="C82" t="str">
            <v>경제화학</v>
          </cell>
          <cell r="D82" t="str">
            <v>KA-18</v>
          </cell>
          <cell r="E82">
            <v>7500</v>
          </cell>
          <cell r="F82">
            <v>0.08</v>
          </cell>
        </row>
        <row r="83">
          <cell r="A83">
            <v>3449371010</v>
          </cell>
          <cell r="B83" t="str">
            <v>접착제</v>
          </cell>
          <cell r="C83" t="str">
            <v>경제화학</v>
          </cell>
          <cell r="D83" t="str">
            <v>KGA-M200</v>
          </cell>
          <cell r="E83">
            <v>1900</v>
          </cell>
          <cell r="F83">
            <v>0.5</v>
          </cell>
        </row>
        <row r="84">
          <cell r="A84">
            <v>3449371004</v>
          </cell>
          <cell r="B84" t="str">
            <v>접착제</v>
          </cell>
          <cell r="C84" t="str">
            <v>경제화학</v>
          </cell>
          <cell r="D84" t="str">
            <v>CKA-2400</v>
          </cell>
          <cell r="E84">
            <v>2400</v>
          </cell>
          <cell r="F84">
            <v>0.72</v>
          </cell>
        </row>
        <row r="85">
          <cell r="A85">
            <v>3445181010</v>
          </cell>
          <cell r="B85" t="str">
            <v>접착제</v>
          </cell>
          <cell r="C85" t="str">
            <v>㈜내쇼날스타치</v>
          </cell>
          <cell r="D85" t="str">
            <v>KGA-M200</v>
          </cell>
          <cell r="E85">
            <v>2100</v>
          </cell>
          <cell r="F85">
            <v>0.8</v>
          </cell>
        </row>
        <row r="86">
          <cell r="A86">
            <v>3450421002</v>
          </cell>
          <cell r="B86" t="str">
            <v>접착제</v>
          </cell>
          <cell r="C86" t="str">
            <v>㈜내쇼날스타치시화지점</v>
          </cell>
          <cell r="D86" t="str">
            <v>CKA-1634</v>
          </cell>
          <cell r="E86">
            <v>2800</v>
          </cell>
          <cell r="F86">
            <v>2.5</v>
          </cell>
        </row>
        <row r="87">
          <cell r="A87">
            <v>3450421003</v>
          </cell>
          <cell r="B87" t="str">
            <v>접착제</v>
          </cell>
          <cell r="C87" t="str">
            <v>㈜내쇼날스타치시화지점</v>
          </cell>
          <cell r="D87" t="str">
            <v>CKA-1636</v>
          </cell>
          <cell r="E87">
            <v>2700</v>
          </cell>
          <cell r="F87">
            <v>0</v>
          </cell>
        </row>
        <row r="88">
          <cell r="A88">
            <v>3450421028</v>
          </cell>
          <cell r="B88" t="str">
            <v>접착제</v>
          </cell>
          <cell r="C88" t="str">
            <v>㈜내쇼날스타치시화지점</v>
          </cell>
          <cell r="D88" t="str">
            <v>KPA-1800</v>
          </cell>
          <cell r="E88">
            <v>2600</v>
          </cell>
          <cell r="F88">
            <v>0</v>
          </cell>
        </row>
        <row r="89">
          <cell r="A89">
            <v>3450421043</v>
          </cell>
          <cell r="B89" t="str">
            <v>접착제</v>
          </cell>
          <cell r="C89" t="str">
            <v>㈜내쇼날스타치시화지점</v>
          </cell>
          <cell r="D89" t="str">
            <v>KPT-1250K</v>
          </cell>
          <cell r="E89">
            <v>2100</v>
          </cell>
          <cell r="F89">
            <v>1.5</v>
          </cell>
        </row>
        <row r="90">
          <cell r="A90">
            <v>3450421044</v>
          </cell>
          <cell r="B90" t="str">
            <v>접착제</v>
          </cell>
          <cell r="C90" t="str">
            <v>㈜내쇼날스타치시화지점</v>
          </cell>
          <cell r="D90" t="str">
            <v>KPT-F1360</v>
          </cell>
          <cell r="E90">
            <v>3080</v>
          </cell>
          <cell r="F90">
            <v>2</v>
          </cell>
        </row>
        <row r="91">
          <cell r="A91">
            <v>3453291042</v>
          </cell>
          <cell r="B91" t="str">
            <v>접착제</v>
          </cell>
          <cell r="C91" t="str">
            <v>대륙화학공업</v>
          </cell>
          <cell r="D91" t="str">
            <v>KPR-1300</v>
          </cell>
          <cell r="E91">
            <v>2300</v>
          </cell>
          <cell r="F91">
            <v>0</v>
          </cell>
        </row>
        <row r="92">
          <cell r="A92">
            <v>3453331009</v>
          </cell>
          <cell r="B92" t="str">
            <v>접착제</v>
          </cell>
          <cell r="C92" t="str">
            <v>대성주철</v>
          </cell>
          <cell r="D92" t="str">
            <v>KF-975</v>
          </cell>
          <cell r="F92">
            <v>0</v>
          </cell>
        </row>
        <row r="93">
          <cell r="A93">
            <v>3453091003</v>
          </cell>
          <cell r="B93" t="str">
            <v>접착제</v>
          </cell>
          <cell r="C93" t="str">
            <v>대흥화학㈜</v>
          </cell>
          <cell r="D93" t="str">
            <v>CKA-1636</v>
          </cell>
          <cell r="E93">
            <v>2750</v>
          </cell>
          <cell r="F93">
            <v>8</v>
          </cell>
        </row>
        <row r="94">
          <cell r="A94">
            <v>3453091027</v>
          </cell>
          <cell r="B94" t="str">
            <v>접착제</v>
          </cell>
          <cell r="C94" t="str">
            <v>대흥화학㈜</v>
          </cell>
          <cell r="D94" t="str">
            <v>KPA-1350K</v>
          </cell>
          <cell r="E94">
            <v>3500</v>
          </cell>
          <cell r="F94">
            <v>0</v>
          </cell>
        </row>
        <row r="95">
          <cell r="A95">
            <v>3453091028</v>
          </cell>
          <cell r="B95" t="str">
            <v>접착제</v>
          </cell>
          <cell r="C95" t="str">
            <v>대흥화학㈜</v>
          </cell>
          <cell r="D95" t="str">
            <v>KPA-1800</v>
          </cell>
          <cell r="E95">
            <v>2550</v>
          </cell>
          <cell r="F95">
            <v>5</v>
          </cell>
        </row>
        <row r="96">
          <cell r="A96">
            <v>3453101003</v>
          </cell>
          <cell r="B96" t="str">
            <v>접착제</v>
          </cell>
          <cell r="C96" t="str">
            <v>대흥화학공업㈜송탄공장</v>
          </cell>
          <cell r="D96" t="str">
            <v>CKA-1636</v>
          </cell>
          <cell r="E96">
            <v>2750</v>
          </cell>
          <cell r="F96">
            <v>0</v>
          </cell>
        </row>
        <row r="97">
          <cell r="A97">
            <v>3453101028</v>
          </cell>
          <cell r="B97" t="str">
            <v>접착제</v>
          </cell>
          <cell r="C97" t="str">
            <v>대흥화학공업㈜송탄공장</v>
          </cell>
          <cell r="D97" t="str">
            <v>KPA-1800</v>
          </cell>
          <cell r="E97">
            <v>2550</v>
          </cell>
          <cell r="F97">
            <v>6</v>
          </cell>
        </row>
        <row r="98">
          <cell r="A98">
            <v>3453131002</v>
          </cell>
          <cell r="B98" t="str">
            <v>접착제</v>
          </cell>
          <cell r="C98" t="str">
            <v>동부정밀화학㈜안산공장</v>
          </cell>
          <cell r="D98" t="str">
            <v>CKA-1634</v>
          </cell>
          <cell r="E98">
            <v>2700</v>
          </cell>
          <cell r="F98">
            <v>0</v>
          </cell>
        </row>
        <row r="99">
          <cell r="A99">
            <v>3453131003</v>
          </cell>
          <cell r="B99" t="str">
            <v>접착제</v>
          </cell>
          <cell r="C99" t="str">
            <v>동부정밀화학㈜안산공장</v>
          </cell>
          <cell r="D99" t="str">
            <v>CKA-1636</v>
          </cell>
          <cell r="E99">
            <v>2700</v>
          </cell>
          <cell r="F99">
            <v>0</v>
          </cell>
        </row>
        <row r="100">
          <cell r="A100">
            <v>3453131028</v>
          </cell>
          <cell r="B100" t="str">
            <v>접착제</v>
          </cell>
          <cell r="C100" t="str">
            <v>동부정밀화학㈜안산공장</v>
          </cell>
          <cell r="D100" t="str">
            <v>KPA-1800</v>
          </cell>
          <cell r="E100">
            <v>2500</v>
          </cell>
          <cell r="F100">
            <v>0</v>
          </cell>
        </row>
        <row r="101">
          <cell r="A101">
            <v>3451771002</v>
          </cell>
          <cell r="B101" t="str">
            <v>접착제</v>
          </cell>
          <cell r="C101" t="str">
            <v>한국사쿠라노미야화학㈜포승</v>
          </cell>
          <cell r="D101" t="str">
            <v>CKA-1634</v>
          </cell>
          <cell r="E101">
            <v>2700</v>
          </cell>
          <cell r="F101">
            <v>0</v>
          </cell>
        </row>
        <row r="102">
          <cell r="A102">
            <v>3456951010</v>
          </cell>
          <cell r="B102" t="str">
            <v>접착제</v>
          </cell>
          <cell r="C102" t="str">
            <v>세우상사</v>
          </cell>
          <cell r="D102" t="str">
            <v>KGA-M200</v>
          </cell>
          <cell r="E102">
            <v>2000</v>
          </cell>
          <cell r="F102">
            <v>1</v>
          </cell>
        </row>
        <row r="103">
          <cell r="A103">
            <v>3453141002</v>
          </cell>
          <cell r="B103" t="str">
            <v>접착제</v>
          </cell>
          <cell r="C103" t="str">
            <v>㈜오공</v>
          </cell>
          <cell r="D103" t="str">
            <v>CKA-1634</v>
          </cell>
          <cell r="E103">
            <v>2660</v>
          </cell>
          <cell r="F103">
            <v>0</v>
          </cell>
        </row>
        <row r="104">
          <cell r="A104">
            <v>3453141003</v>
          </cell>
          <cell r="B104" t="str">
            <v>접착제</v>
          </cell>
          <cell r="C104" t="str">
            <v>㈜오공</v>
          </cell>
          <cell r="D104" t="str">
            <v>CKA-1636</v>
          </cell>
          <cell r="E104">
            <v>2740</v>
          </cell>
          <cell r="F104">
            <v>1</v>
          </cell>
        </row>
        <row r="105">
          <cell r="A105">
            <v>3453141028</v>
          </cell>
          <cell r="B105" t="str">
            <v>접착제</v>
          </cell>
          <cell r="C105" t="str">
            <v>㈜오공</v>
          </cell>
          <cell r="D105" t="str">
            <v>KPA-1800</v>
          </cell>
          <cell r="E105">
            <v>2500</v>
          </cell>
          <cell r="F105">
            <v>1</v>
          </cell>
        </row>
        <row r="106">
          <cell r="A106">
            <v>3453601002</v>
          </cell>
          <cell r="B106" t="str">
            <v>접착제</v>
          </cell>
          <cell r="C106" t="str">
            <v>㈜영일화성</v>
          </cell>
          <cell r="D106" t="str">
            <v>CKA-1634</v>
          </cell>
          <cell r="E106">
            <v>2900</v>
          </cell>
          <cell r="F106">
            <v>0.1</v>
          </cell>
        </row>
        <row r="107">
          <cell r="A107">
            <v>3453651010</v>
          </cell>
          <cell r="B107" t="str">
            <v>접착제</v>
          </cell>
          <cell r="C107" t="str">
            <v>㈜위캔케미칼</v>
          </cell>
          <cell r="D107" t="str">
            <v>KGA-M200</v>
          </cell>
          <cell r="E107">
            <v>2300</v>
          </cell>
          <cell r="F107">
            <v>0</v>
          </cell>
        </row>
        <row r="108">
          <cell r="A108">
            <v>3452371028</v>
          </cell>
          <cell r="B108" t="str">
            <v>접착제</v>
          </cell>
          <cell r="C108" t="str">
            <v>화천개발㈜</v>
          </cell>
          <cell r="D108" t="str">
            <v>KPA-1800</v>
          </cell>
          <cell r="E108">
            <v>2400</v>
          </cell>
          <cell r="F108">
            <v>0</v>
          </cell>
        </row>
        <row r="109">
          <cell r="A109">
            <v>3461531001</v>
          </cell>
          <cell r="B109" t="str">
            <v>접착제</v>
          </cell>
          <cell r="C109" t="str">
            <v>디엠케미칼㈜</v>
          </cell>
          <cell r="D109" t="str">
            <v>CKA-0909</v>
          </cell>
          <cell r="E109">
            <v>2600</v>
          </cell>
          <cell r="F109">
            <v>4</v>
          </cell>
        </row>
        <row r="110">
          <cell r="A110">
            <v>3461531002</v>
          </cell>
          <cell r="B110" t="str">
            <v>접착제</v>
          </cell>
          <cell r="C110" t="str">
            <v>디엠케미칼㈜</v>
          </cell>
          <cell r="D110" t="str">
            <v>CKA-1634</v>
          </cell>
          <cell r="E110">
            <v>2400</v>
          </cell>
          <cell r="F110">
            <v>2.92</v>
          </cell>
        </row>
        <row r="111">
          <cell r="A111">
            <v>3461531003</v>
          </cell>
          <cell r="B111" t="str">
            <v>접착제</v>
          </cell>
          <cell r="C111" t="str">
            <v>디엠케미칼㈜</v>
          </cell>
          <cell r="D111" t="str">
            <v>CKA-1636</v>
          </cell>
          <cell r="E111">
            <v>2400</v>
          </cell>
          <cell r="F111">
            <v>0</v>
          </cell>
        </row>
        <row r="112">
          <cell r="A112">
            <v>3461531004</v>
          </cell>
          <cell r="B112" t="str">
            <v>접착제</v>
          </cell>
          <cell r="C112" t="str">
            <v>디엠케미칼㈜</v>
          </cell>
          <cell r="D112" t="str">
            <v>CKA-2400</v>
          </cell>
          <cell r="E112">
            <v>2500</v>
          </cell>
          <cell r="F112">
            <v>1.68</v>
          </cell>
        </row>
        <row r="113">
          <cell r="A113">
            <v>3461531010</v>
          </cell>
          <cell r="B113" t="str">
            <v>접착제</v>
          </cell>
          <cell r="C113" t="str">
            <v>디엠케미칼㈜</v>
          </cell>
          <cell r="D113" t="str">
            <v>KGA-M200</v>
          </cell>
          <cell r="E113">
            <v>1900</v>
          </cell>
          <cell r="F113">
            <v>1.98</v>
          </cell>
        </row>
        <row r="114">
          <cell r="A114">
            <v>3461531012</v>
          </cell>
          <cell r="B114" t="str">
            <v>접착제</v>
          </cell>
          <cell r="C114" t="str">
            <v>디엠케미칼㈜</v>
          </cell>
          <cell r="D114" t="str">
            <v>KHI-925</v>
          </cell>
          <cell r="E114">
            <v>1900</v>
          </cell>
          <cell r="F114">
            <v>2</v>
          </cell>
        </row>
        <row r="115">
          <cell r="A115">
            <v>3461531014</v>
          </cell>
          <cell r="B115" t="str">
            <v>접착제</v>
          </cell>
          <cell r="C115" t="str">
            <v>디엠케미칼㈜</v>
          </cell>
          <cell r="D115" t="str">
            <v>KNB-100CN</v>
          </cell>
          <cell r="E115">
            <v>2100</v>
          </cell>
          <cell r="F115">
            <v>0.34</v>
          </cell>
        </row>
        <row r="116">
          <cell r="A116">
            <v>3461531023</v>
          </cell>
          <cell r="B116" t="str">
            <v>접착제</v>
          </cell>
          <cell r="C116" t="str">
            <v>디엠케미칼㈜</v>
          </cell>
          <cell r="D116" t="str">
            <v>KNG-100H</v>
          </cell>
          <cell r="E116">
            <v>1700</v>
          </cell>
          <cell r="F116">
            <v>1.5</v>
          </cell>
        </row>
        <row r="117">
          <cell r="A117">
            <v>3461531028</v>
          </cell>
          <cell r="B117" t="str">
            <v>접착제</v>
          </cell>
          <cell r="C117" t="str">
            <v>디엠케미칼㈜</v>
          </cell>
          <cell r="D117" t="str">
            <v>KPA-1800</v>
          </cell>
          <cell r="E117">
            <v>2200</v>
          </cell>
          <cell r="F117">
            <v>8.1000000000000014</v>
          </cell>
        </row>
        <row r="118">
          <cell r="A118">
            <v>3461531044</v>
          </cell>
          <cell r="B118" t="str">
            <v>접착제</v>
          </cell>
          <cell r="C118" t="str">
            <v>디엠케미칼㈜</v>
          </cell>
          <cell r="D118" t="str">
            <v>KPT-F1360</v>
          </cell>
          <cell r="E118">
            <v>2800</v>
          </cell>
          <cell r="F118">
            <v>1.8</v>
          </cell>
        </row>
        <row r="119">
          <cell r="A119">
            <v>3510061005</v>
          </cell>
          <cell r="B119" t="str">
            <v>타이어</v>
          </cell>
          <cell r="C119" t="str">
            <v>금호산업㈜타이어사업부(곡성)</v>
          </cell>
          <cell r="D119" t="str">
            <v>KA-18</v>
          </cell>
          <cell r="E119">
            <v>6120</v>
          </cell>
          <cell r="F119">
            <v>10.4</v>
          </cell>
        </row>
        <row r="120">
          <cell r="A120">
            <v>3510061026</v>
          </cell>
          <cell r="B120" t="str">
            <v>타이어</v>
          </cell>
          <cell r="C120" t="str">
            <v>금호산업㈜타이어사업부(곡성)</v>
          </cell>
          <cell r="D120" t="str">
            <v>KNR-1200</v>
          </cell>
          <cell r="E120">
            <v>2059</v>
          </cell>
          <cell r="F120">
            <v>24</v>
          </cell>
        </row>
        <row r="121">
          <cell r="A121">
            <v>3510061027</v>
          </cell>
          <cell r="B121" t="str">
            <v>타이어</v>
          </cell>
          <cell r="C121" t="str">
            <v>금호산업㈜타이어사업부(곡성)</v>
          </cell>
          <cell r="D121" t="str">
            <v>KPA-1350K</v>
          </cell>
          <cell r="E121">
            <v>2730</v>
          </cell>
          <cell r="F121">
            <v>5.6</v>
          </cell>
        </row>
        <row r="122">
          <cell r="A122">
            <v>3510061043</v>
          </cell>
          <cell r="B122" t="str">
            <v>타이어</v>
          </cell>
          <cell r="C122" t="str">
            <v>금호산업㈜타이어사업부(곡성)</v>
          </cell>
          <cell r="D122" t="str">
            <v>KPT-1250K</v>
          </cell>
          <cell r="E122">
            <v>1512</v>
          </cell>
          <cell r="F122">
            <v>41.600000000000009</v>
          </cell>
        </row>
        <row r="123">
          <cell r="A123">
            <v>3510071005</v>
          </cell>
          <cell r="B123" t="str">
            <v>타이어</v>
          </cell>
          <cell r="C123" t="str">
            <v>금호산업㈜타이어사업부(광주)</v>
          </cell>
          <cell r="D123" t="str">
            <v>KA-18</v>
          </cell>
          <cell r="E123">
            <v>6120</v>
          </cell>
          <cell r="F123">
            <v>6.4</v>
          </cell>
        </row>
        <row r="124">
          <cell r="A124">
            <v>3510071026</v>
          </cell>
          <cell r="B124" t="str">
            <v>타이어</v>
          </cell>
          <cell r="C124" t="str">
            <v>금호산업㈜타이어사업부(광주)</v>
          </cell>
          <cell r="D124" t="str">
            <v>KNR-1200</v>
          </cell>
          <cell r="E124">
            <v>2059</v>
          </cell>
          <cell r="F124">
            <v>16</v>
          </cell>
        </row>
        <row r="125">
          <cell r="A125">
            <v>3510071027</v>
          </cell>
          <cell r="B125" t="str">
            <v>타이어</v>
          </cell>
          <cell r="C125" t="str">
            <v>금호산업㈜타이어사업부(광주)</v>
          </cell>
          <cell r="D125" t="str">
            <v>KPA-1350K</v>
          </cell>
          <cell r="E125">
            <v>2730</v>
          </cell>
          <cell r="F125">
            <v>12</v>
          </cell>
        </row>
        <row r="126">
          <cell r="A126">
            <v>3510071043</v>
          </cell>
          <cell r="B126" t="str">
            <v>타이어</v>
          </cell>
          <cell r="C126" t="str">
            <v>금호산업㈜타이어사업부(광주)</v>
          </cell>
          <cell r="D126" t="str">
            <v>KPT-1250K</v>
          </cell>
          <cell r="E126">
            <v>1512</v>
          </cell>
          <cell r="F126">
            <v>17.600000000000001</v>
          </cell>
        </row>
        <row r="127">
          <cell r="A127">
            <v>3510471044</v>
          </cell>
          <cell r="B127" t="str">
            <v>타이어</v>
          </cell>
          <cell r="C127" t="str">
            <v>한국타이어㈜(금산)</v>
          </cell>
          <cell r="D127" t="str">
            <v>KPT-F1360</v>
          </cell>
          <cell r="E127">
            <v>4080</v>
          </cell>
          <cell r="F127">
            <v>16</v>
          </cell>
        </row>
        <row r="128">
          <cell r="A128">
            <v>3510471045</v>
          </cell>
          <cell r="B128" t="str">
            <v>타이어</v>
          </cell>
          <cell r="C128" t="str">
            <v>한국타이어㈜(금산)</v>
          </cell>
          <cell r="D128" t="str">
            <v>KPT-S1503</v>
          </cell>
          <cell r="E128">
            <v>1512</v>
          </cell>
          <cell r="F128">
            <v>20</v>
          </cell>
        </row>
        <row r="129">
          <cell r="A129">
            <v>3510481044</v>
          </cell>
          <cell r="B129" t="str">
            <v>타이어</v>
          </cell>
          <cell r="C129" t="str">
            <v>한국타이어㈜(대전)</v>
          </cell>
          <cell r="D129" t="str">
            <v>KPT-F1360</v>
          </cell>
          <cell r="E129">
            <v>4080</v>
          </cell>
          <cell r="F129">
            <v>12</v>
          </cell>
        </row>
        <row r="130">
          <cell r="A130">
            <v>3510481045</v>
          </cell>
          <cell r="B130" t="str">
            <v>타이어</v>
          </cell>
          <cell r="C130" t="str">
            <v>한국타이어㈜(대전)</v>
          </cell>
          <cell r="D130" t="str">
            <v>KPT-S1503</v>
          </cell>
          <cell r="E130">
            <v>1512</v>
          </cell>
          <cell r="F130">
            <v>48</v>
          </cell>
        </row>
        <row r="131">
          <cell r="A131">
            <v>3610121071</v>
          </cell>
          <cell r="B131" t="str">
            <v>페인트</v>
          </cell>
          <cell r="C131" t="str">
            <v>대한인터페인트</v>
          </cell>
          <cell r="D131" t="str">
            <v>PL1000</v>
          </cell>
          <cell r="E131">
            <v>2300</v>
          </cell>
          <cell r="F131">
            <v>0</v>
          </cell>
        </row>
        <row r="132">
          <cell r="A132">
            <v>3653791073</v>
          </cell>
          <cell r="B132" t="str">
            <v>페인트</v>
          </cell>
          <cell r="C132" t="str">
            <v>삼부PLC</v>
          </cell>
          <cell r="D132" t="str">
            <v>PL-100A</v>
          </cell>
          <cell r="E132">
            <v>1700</v>
          </cell>
          <cell r="F132">
            <v>0</v>
          </cell>
        </row>
        <row r="133">
          <cell r="A133">
            <v>3653791074</v>
          </cell>
          <cell r="B133" t="str">
            <v>페인트</v>
          </cell>
          <cell r="C133" t="str">
            <v>삼부PLC</v>
          </cell>
          <cell r="D133" t="str">
            <v>PL-25A</v>
          </cell>
          <cell r="E133">
            <v>2600</v>
          </cell>
          <cell r="F133">
            <v>0</v>
          </cell>
        </row>
        <row r="134">
          <cell r="A134">
            <v>3653791076</v>
          </cell>
          <cell r="B134" t="str">
            <v>페인트</v>
          </cell>
          <cell r="C134" t="str">
            <v>삼부PLC</v>
          </cell>
          <cell r="D134" t="str">
            <v>PL-50</v>
          </cell>
          <cell r="E134">
            <v>1700</v>
          </cell>
          <cell r="F134">
            <v>0</v>
          </cell>
        </row>
        <row r="135">
          <cell r="A135">
            <v>3652471075</v>
          </cell>
          <cell r="B135" t="str">
            <v>페인트</v>
          </cell>
          <cell r="C135" t="str">
            <v>월드캠</v>
          </cell>
          <cell r="D135" t="str">
            <v>PL400</v>
          </cell>
          <cell r="E135">
            <v>2000</v>
          </cell>
          <cell r="F135">
            <v>0</v>
          </cell>
        </row>
        <row r="136">
          <cell r="A136">
            <v>3661011073</v>
          </cell>
          <cell r="B136" t="str">
            <v>페인트</v>
          </cell>
          <cell r="C136" t="str">
            <v>㈜ IPK</v>
          </cell>
          <cell r="D136" t="str">
            <v>PL-100A</v>
          </cell>
          <cell r="E136">
            <v>2300</v>
          </cell>
          <cell r="F136">
            <v>1</v>
          </cell>
        </row>
        <row r="137">
          <cell r="A137">
            <v>3646641073</v>
          </cell>
          <cell r="B137" t="str">
            <v>페인트</v>
          </cell>
          <cell r="C137" t="str">
            <v>㈜삼부포리마</v>
          </cell>
          <cell r="D137" t="str">
            <v>PL-100A</v>
          </cell>
          <cell r="E137">
            <v>1700</v>
          </cell>
          <cell r="F137">
            <v>0</v>
          </cell>
        </row>
        <row r="138">
          <cell r="A138">
            <v>3652071072</v>
          </cell>
          <cell r="B138" t="str">
            <v>페인트</v>
          </cell>
          <cell r="C138" t="str">
            <v>츄고꾸삼화페인트</v>
          </cell>
          <cell r="D138" t="str">
            <v>PL1000S</v>
          </cell>
          <cell r="E138">
            <v>1700</v>
          </cell>
          <cell r="F138">
            <v>10.600000000000001</v>
          </cell>
        </row>
        <row r="139">
          <cell r="A139">
            <v>3652361075</v>
          </cell>
          <cell r="B139" t="str">
            <v>페인트</v>
          </cell>
          <cell r="C139" t="str">
            <v>홍일양행</v>
          </cell>
          <cell r="D139" t="str">
            <v>PL400</v>
          </cell>
          <cell r="E139">
            <v>2000</v>
          </cell>
          <cell r="F139">
            <v>0</v>
          </cell>
        </row>
        <row r="140">
          <cell r="A140">
            <v>3661531073</v>
          </cell>
          <cell r="B140" t="str">
            <v>페인트</v>
          </cell>
          <cell r="C140" t="str">
            <v>디엠케미칼㈜</v>
          </cell>
          <cell r="D140" t="str">
            <v>PL-100A</v>
          </cell>
          <cell r="E140">
            <v>2300</v>
          </cell>
          <cell r="F140">
            <v>0.8</v>
          </cell>
        </row>
        <row r="141">
          <cell r="A141">
            <v>3710541015</v>
          </cell>
          <cell r="B141" t="str">
            <v>울산</v>
          </cell>
          <cell r="C141" t="str">
            <v>NVH(아산)</v>
          </cell>
          <cell r="D141" t="str">
            <v>KNF-100AS</v>
          </cell>
          <cell r="E141">
            <v>1733</v>
          </cell>
          <cell r="F141">
            <v>37</v>
          </cell>
        </row>
      </sheetData>
      <sheetData sheetId="6">
        <row r="1">
          <cell r="A1">
            <v>4</v>
          </cell>
          <cell r="B1" t="str">
            <v>용도</v>
          </cell>
          <cell r="C1" t="str">
            <v>고객명</v>
          </cell>
          <cell r="D1" t="str">
            <v>제품명</v>
          </cell>
          <cell r="E1" t="str">
            <v>단가</v>
          </cell>
          <cell r="F1" t="str">
            <v>계</v>
          </cell>
        </row>
        <row r="2">
          <cell r="A2">
            <v>4152281032</v>
          </cell>
          <cell r="B2" t="str">
            <v>함침</v>
          </cell>
          <cell r="C2" t="str">
            <v>한국쓰리엠㈜</v>
          </cell>
          <cell r="D2" t="str">
            <v>KPD-L737</v>
          </cell>
          <cell r="E2">
            <v>1220</v>
          </cell>
          <cell r="F2">
            <v>0</v>
          </cell>
        </row>
        <row r="3">
          <cell r="A3">
            <v>4153281037</v>
          </cell>
          <cell r="B3" t="str">
            <v>함침</v>
          </cell>
          <cell r="C3" t="str">
            <v>대량실리콘㈜</v>
          </cell>
          <cell r="D3" t="str">
            <v>KPD-L777</v>
          </cell>
          <cell r="E3">
            <v>850</v>
          </cell>
          <cell r="F3">
            <v>30</v>
          </cell>
        </row>
        <row r="4">
          <cell r="A4">
            <v>4153281053</v>
          </cell>
          <cell r="B4" t="str">
            <v>함침</v>
          </cell>
          <cell r="C4" t="str">
            <v>대량실리콘㈜</v>
          </cell>
          <cell r="D4" t="str">
            <v>KRP770DS</v>
          </cell>
          <cell r="F4">
            <v>0</v>
          </cell>
        </row>
        <row r="5">
          <cell r="A5">
            <v>4153281069</v>
          </cell>
          <cell r="B5" t="str">
            <v>함침</v>
          </cell>
          <cell r="C5" t="str">
            <v>대량실리콘㈜</v>
          </cell>
          <cell r="D5" t="str">
            <v>KSR-8000</v>
          </cell>
          <cell r="E5">
            <v>0.1</v>
          </cell>
          <cell r="F5">
            <v>0</v>
          </cell>
        </row>
        <row r="6">
          <cell r="A6">
            <v>4153281070</v>
          </cell>
          <cell r="B6" t="str">
            <v>함침</v>
          </cell>
          <cell r="C6" t="str">
            <v>대량실리콘㈜</v>
          </cell>
          <cell r="D6" t="str">
            <v>KSR-8500</v>
          </cell>
          <cell r="E6">
            <v>0.1</v>
          </cell>
          <cell r="F6">
            <v>0</v>
          </cell>
        </row>
        <row r="7">
          <cell r="A7">
            <v>4153941037</v>
          </cell>
          <cell r="B7" t="str">
            <v>함침</v>
          </cell>
          <cell r="C7" t="str">
            <v>대신테크</v>
          </cell>
          <cell r="D7" t="str">
            <v>KPD-L777</v>
          </cell>
          <cell r="E7">
            <v>900</v>
          </cell>
          <cell r="F7">
            <v>0</v>
          </cell>
        </row>
        <row r="8">
          <cell r="A8">
            <v>4153941051</v>
          </cell>
          <cell r="B8" t="str">
            <v>함침</v>
          </cell>
          <cell r="C8" t="str">
            <v>대신테크</v>
          </cell>
          <cell r="D8" t="str">
            <v>KRP330</v>
          </cell>
          <cell r="E8">
            <v>1500</v>
          </cell>
          <cell r="F8">
            <v>0</v>
          </cell>
        </row>
        <row r="9">
          <cell r="A9">
            <v>4153941052</v>
          </cell>
          <cell r="B9" t="str">
            <v>함침</v>
          </cell>
          <cell r="C9" t="str">
            <v>대신테크</v>
          </cell>
          <cell r="D9" t="str">
            <v>KRP770</v>
          </cell>
          <cell r="E9">
            <v>2050</v>
          </cell>
          <cell r="F9">
            <v>0</v>
          </cell>
        </row>
        <row r="10">
          <cell r="A10">
            <v>4153121029</v>
          </cell>
          <cell r="B10" t="str">
            <v>함침</v>
          </cell>
          <cell r="C10" t="str">
            <v>도전테크</v>
          </cell>
          <cell r="D10" t="str">
            <v>KPD-420FR</v>
          </cell>
          <cell r="F10">
            <v>0</v>
          </cell>
        </row>
        <row r="11">
          <cell r="A11">
            <v>4153121008</v>
          </cell>
          <cell r="B11" t="str">
            <v>함침</v>
          </cell>
          <cell r="C11" t="str">
            <v>도전테크</v>
          </cell>
          <cell r="D11" t="str">
            <v>KBA-L1000</v>
          </cell>
          <cell r="E11">
            <v>5000</v>
          </cell>
          <cell r="F11">
            <v>0</v>
          </cell>
        </row>
        <row r="12">
          <cell r="A12">
            <v>4153121054</v>
          </cell>
          <cell r="B12" t="str">
            <v>함침</v>
          </cell>
          <cell r="C12" t="str">
            <v>도전테크</v>
          </cell>
          <cell r="D12" t="str">
            <v>KRP-L3001</v>
          </cell>
          <cell r="F12">
            <v>0</v>
          </cell>
        </row>
        <row r="13">
          <cell r="A13">
            <v>4168601030</v>
          </cell>
          <cell r="B13" t="str">
            <v>함침</v>
          </cell>
          <cell r="C13" t="str">
            <v>모노세라피아</v>
          </cell>
          <cell r="D13" t="str">
            <v>KPD-726FP</v>
          </cell>
          <cell r="E13">
            <v>1700</v>
          </cell>
          <cell r="F13">
            <v>0</v>
          </cell>
        </row>
        <row r="14">
          <cell r="A14">
            <v>4152841022</v>
          </cell>
          <cell r="B14" t="str">
            <v>함침</v>
          </cell>
          <cell r="C14" t="str">
            <v>명지대학교</v>
          </cell>
          <cell r="D14" t="str">
            <v>KNG-100</v>
          </cell>
          <cell r="E14">
            <v>2100</v>
          </cell>
          <cell r="F14">
            <v>0</v>
          </cell>
        </row>
        <row r="15">
          <cell r="A15">
            <v>4152841024</v>
          </cell>
          <cell r="B15" t="str">
            <v>함침</v>
          </cell>
          <cell r="C15" t="str">
            <v>명지대학교</v>
          </cell>
          <cell r="D15" t="str">
            <v>KNG-119</v>
          </cell>
          <cell r="E15">
            <v>2100</v>
          </cell>
          <cell r="F15">
            <v>0</v>
          </cell>
        </row>
        <row r="16">
          <cell r="A16">
            <v>4152841049</v>
          </cell>
          <cell r="B16" t="str">
            <v>함침</v>
          </cell>
          <cell r="C16" t="str">
            <v>명지대학교</v>
          </cell>
          <cell r="D16" t="str">
            <v>KRG-700</v>
          </cell>
          <cell r="E16">
            <v>1550</v>
          </cell>
          <cell r="F16">
            <v>0</v>
          </cell>
        </row>
        <row r="17">
          <cell r="A17">
            <v>4153751046</v>
          </cell>
          <cell r="B17" t="str">
            <v>함침</v>
          </cell>
          <cell r="C17" t="str">
            <v>㈜벽산영동공장</v>
          </cell>
          <cell r="D17" t="str">
            <v>KRD-704RW</v>
          </cell>
          <cell r="E17">
            <v>900</v>
          </cell>
          <cell r="F17">
            <v>40.64</v>
          </cell>
        </row>
        <row r="18">
          <cell r="A18">
            <v>4153761032</v>
          </cell>
          <cell r="B18" t="str">
            <v>함침</v>
          </cell>
          <cell r="C18" t="str">
            <v>㈜별표수세미</v>
          </cell>
          <cell r="D18" t="str">
            <v>KPD-L737</v>
          </cell>
          <cell r="E18">
            <v>1250</v>
          </cell>
          <cell r="F18">
            <v>15</v>
          </cell>
        </row>
        <row r="19">
          <cell r="A19">
            <v>4166511048</v>
          </cell>
          <cell r="B19" t="str">
            <v>함침</v>
          </cell>
          <cell r="C19" t="str">
            <v>상원산업㈜</v>
          </cell>
          <cell r="D19" t="str">
            <v>KRD-HM2</v>
          </cell>
          <cell r="E19">
            <v>1700</v>
          </cell>
          <cell r="F19">
            <v>0</v>
          </cell>
        </row>
        <row r="20">
          <cell r="A20">
            <v>4153021032</v>
          </cell>
          <cell r="B20" t="str">
            <v>함침</v>
          </cell>
          <cell r="C20" t="str">
            <v>세원C&amp;S㈜</v>
          </cell>
          <cell r="D20" t="str">
            <v>KPD-L737</v>
          </cell>
          <cell r="E20">
            <v>1000</v>
          </cell>
          <cell r="F20">
            <v>0</v>
          </cell>
        </row>
        <row r="21">
          <cell r="A21">
            <v>4152621048</v>
          </cell>
          <cell r="B21" t="str">
            <v>함침</v>
          </cell>
          <cell r="C21" t="str">
            <v>수원지관공업㈜</v>
          </cell>
          <cell r="D21" t="str">
            <v>KRD-HM2</v>
          </cell>
          <cell r="E21">
            <v>1500</v>
          </cell>
          <cell r="F21">
            <v>3</v>
          </cell>
        </row>
        <row r="22">
          <cell r="A22">
            <v>4153571048</v>
          </cell>
          <cell r="B22" t="str">
            <v>함침</v>
          </cell>
          <cell r="C22" t="str">
            <v>씰테크</v>
          </cell>
          <cell r="D22" t="str">
            <v>KRD-HM2</v>
          </cell>
          <cell r="E22">
            <v>1900</v>
          </cell>
          <cell r="F22">
            <v>0</v>
          </cell>
        </row>
        <row r="23">
          <cell r="A23">
            <v>4152261035</v>
          </cell>
          <cell r="B23" t="str">
            <v>함침</v>
          </cell>
          <cell r="C23" t="str">
            <v>한국스미더스오아시스</v>
          </cell>
          <cell r="D23" t="str">
            <v>KPD-L767</v>
          </cell>
          <cell r="E23">
            <v>1270</v>
          </cell>
          <cell r="F23">
            <v>45.905000000000001</v>
          </cell>
        </row>
        <row r="24">
          <cell r="A24">
            <v>4152261036</v>
          </cell>
          <cell r="B24" t="str">
            <v>함침</v>
          </cell>
          <cell r="C24" t="str">
            <v>한국스미더스오아시스</v>
          </cell>
          <cell r="D24" t="str">
            <v>KPD-L775</v>
          </cell>
          <cell r="E24">
            <v>1270</v>
          </cell>
          <cell r="F24">
            <v>8.8350000000000009</v>
          </cell>
        </row>
        <row r="25">
          <cell r="A25">
            <v>4153641048</v>
          </cell>
          <cell r="B25" t="str">
            <v>함침</v>
          </cell>
          <cell r="C25" t="str">
            <v>㈜우림실업</v>
          </cell>
          <cell r="D25" t="str">
            <v>KRD-HM2</v>
          </cell>
          <cell r="E25">
            <v>1680</v>
          </cell>
          <cell r="F25">
            <v>1</v>
          </cell>
        </row>
        <row r="26">
          <cell r="A26">
            <v>4149711051</v>
          </cell>
          <cell r="B26" t="str">
            <v>함침</v>
          </cell>
          <cell r="C26" t="str">
            <v>㈜유원</v>
          </cell>
          <cell r="D26" t="str">
            <v>KRP330</v>
          </cell>
          <cell r="E26">
            <v>1530</v>
          </cell>
          <cell r="F26">
            <v>2.6</v>
          </cell>
        </row>
        <row r="27">
          <cell r="A27">
            <v>4149711052</v>
          </cell>
          <cell r="B27" t="str">
            <v>함침</v>
          </cell>
          <cell r="C27" t="str">
            <v>㈜유원</v>
          </cell>
          <cell r="D27" t="str">
            <v>KRP770</v>
          </cell>
          <cell r="E27">
            <v>1970</v>
          </cell>
          <cell r="F27">
            <v>21</v>
          </cell>
        </row>
        <row r="28">
          <cell r="A28">
            <v>4152491048</v>
          </cell>
          <cell r="B28" t="str">
            <v>함침</v>
          </cell>
          <cell r="C28" t="str">
            <v>정지관㈜</v>
          </cell>
          <cell r="D28" t="str">
            <v>KRD-HM2</v>
          </cell>
          <cell r="E28">
            <v>1500</v>
          </cell>
          <cell r="F28">
            <v>1.008</v>
          </cell>
        </row>
        <row r="29">
          <cell r="A29">
            <v>4153911046</v>
          </cell>
          <cell r="B29" t="str">
            <v>함침</v>
          </cell>
          <cell r="C29" t="str">
            <v>㈜구택</v>
          </cell>
          <cell r="D29" t="str">
            <v>KRD-704RW</v>
          </cell>
          <cell r="E29">
            <v>1000</v>
          </cell>
          <cell r="F29">
            <v>0</v>
          </cell>
        </row>
        <row r="30">
          <cell r="A30">
            <v>4153431048</v>
          </cell>
          <cell r="B30" t="str">
            <v>함침</v>
          </cell>
          <cell r="C30" t="str">
            <v>㈜하니컴판넬</v>
          </cell>
          <cell r="D30" t="str">
            <v>KRD-HM2</v>
          </cell>
          <cell r="E30">
            <v>1900</v>
          </cell>
          <cell r="F30">
            <v>0.2</v>
          </cell>
        </row>
        <row r="31">
          <cell r="A31">
            <v>4148591051</v>
          </cell>
          <cell r="B31" t="str">
            <v>함침</v>
          </cell>
          <cell r="C31" t="str">
            <v>태거산업㈜단양지점</v>
          </cell>
          <cell r="D31" t="str">
            <v>KRP330</v>
          </cell>
          <cell r="E31">
            <v>1600</v>
          </cell>
          <cell r="F31">
            <v>0</v>
          </cell>
        </row>
        <row r="32">
          <cell r="A32">
            <v>4148591037</v>
          </cell>
          <cell r="B32" t="str">
            <v>함침</v>
          </cell>
          <cell r="C32" t="str">
            <v>태거산업㈜단양지점</v>
          </cell>
          <cell r="D32" t="str">
            <v>KPD-L777</v>
          </cell>
          <cell r="E32">
            <v>900</v>
          </cell>
          <cell r="F32">
            <v>60</v>
          </cell>
        </row>
        <row r="33">
          <cell r="A33">
            <v>4152321037</v>
          </cell>
          <cell r="B33" t="str">
            <v>함침</v>
          </cell>
          <cell r="C33" t="str">
            <v>한신과학기기</v>
          </cell>
          <cell r="D33" t="str">
            <v>KPD-L777</v>
          </cell>
          <cell r="E33">
            <v>900</v>
          </cell>
          <cell r="F33">
            <v>0</v>
          </cell>
        </row>
        <row r="34">
          <cell r="A34">
            <v>4152331048</v>
          </cell>
          <cell r="B34" t="str">
            <v>함침</v>
          </cell>
          <cell r="C34" t="str">
            <v>한양과학기기</v>
          </cell>
          <cell r="D34" t="str">
            <v>KRD-HM2</v>
          </cell>
          <cell r="E34">
            <v>1800</v>
          </cell>
          <cell r="F34">
            <v>0</v>
          </cell>
        </row>
        <row r="35">
          <cell r="A35">
            <v>4153711030</v>
          </cell>
          <cell r="B35" t="str">
            <v>함침</v>
          </cell>
          <cell r="C35" t="str">
            <v>㈜크린앤사이언스정읍지점</v>
          </cell>
          <cell r="D35" t="str">
            <v>KPD-726FP</v>
          </cell>
          <cell r="E35">
            <v>1310</v>
          </cell>
          <cell r="F35">
            <v>3</v>
          </cell>
        </row>
        <row r="36">
          <cell r="A36">
            <v>4153711033</v>
          </cell>
          <cell r="B36" t="str">
            <v>함침</v>
          </cell>
          <cell r="C36" t="str">
            <v>㈜크린앤사이언스정읍지점</v>
          </cell>
          <cell r="D36" t="str">
            <v>KPD-L741</v>
          </cell>
          <cell r="E36">
            <v>1000</v>
          </cell>
          <cell r="F36">
            <v>26.11</v>
          </cell>
        </row>
        <row r="37">
          <cell r="A37">
            <v>4153711034</v>
          </cell>
          <cell r="B37" t="str">
            <v>함침</v>
          </cell>
          <cell r="C37" t="str">
            <v>㈜크린앤사이언스정읍지점</v>
          </cell>
          <cell r="D37" t="str">
            <v>KPD-L741F</v>
          </cell>
          <cell r="E37">
            <v>1000</v>
          </cell>
          <cell r="F37">
            <v>6</v>
          </cell>
        </row>
        <row r="38">
          <cell r="A38">
            <v>4146411002</v>
          </cell>
          <cell r="B38" t="str">
            <v>함침</v>
          </cell>
          <cell r="C38" t="str">
            <v>㈜제이에스아이</v>
          </cell>
          <cell r="D38" t="str">
            <v>CKA-1634</v>
          </cell>
          <cell r="E38">
            <v>2800</v>
          </cell>
          <cell r="F38">
            <v>0.1</v>
          </cell>
        </row>
        <row r="39">
          <cell r="A39">
            <v>4146411031</v>
          </cell>
          <cell r="B39" t="str">
            <v>함침</v>
          </cell>
          <cell r="C39" t="str">
            <v>㈜제이에스아이</v>
          </cell>
          <cell r="D39" t="str">
            <v>KPD-L715</v>
          </cell>
          <cell r="E39">
            <v>1700</v>
          </cell>
          <cell r="F39">
            <v>0</v>
          </cell>
        </row>
        <row r="40">
          <cell r="A40">
            <v>4146411048</v>
          </cell>
          <cell r="B40" t="str">
            <v>함침</v>
          </cell>
          <cell r="C40" t="str">
            <v>㈜제이에스아이</v>
          </cell>
          <cell r="D40" t="str">
            <v>KRD-HM2</v>
          </cell>
          <cell r="E40">
            <v>1600</v>
          </cell>
          <cell r="F40">
            <v>0.23600000000000002</v>
          </cell>
        </row>
        <row r="41">
          <cell r="A41">
            <v>4210021022</v>
          </cell>
          <cell r="B41" t="str">
            <v>지석연마</v>
          </cell>
          <cell r="C41" t="str">
            <v>강남세라믹</v>
          </cell>
          <cell r="D41" t="str">
            <v>KNG-100</v>
          </cell>
          <cell r="E41">
            <v>2100</v>
          </cell>
          <cell r="F41">
            <v>0</v>
          </cell>
        </row>
        <row r="42">
          <cell r="A42">
            <v>4210021048</v>
          </cell>
          <cell r="B42" t="str">
            <v>지석연마</v>
          </cell>
          <cell r="C42" t="str">
            <v>강남세라믹</v>
          </cell>
          <cell r="D42" t="str">
            <v>KRD-HM2</v>
          </cell>
          <cell r="E42">
            <v>1400</v>
          </cell>
          <cell r="F42">
            <v>0</v>
          </cell>
        </row>
        <row r="43">
          <cell r="A43">
            <v>4210021049</v>
          </cell>
          <cell r="B43" t="str">
            <v>지석연마</v>
          </cell>
          <cell r="C43" t="str">
            <v>강남세라믹</v>
          </cell>
          <cell r="D43" t="str">
            <v>KRG-700</v>
          </cell>
          <cell r="F43">
            <v>0</v>
          </cell>
        </row>
        <row r="44">
          <cell r="A44">
            <v>4246481040</v>
          </cell>
          <cell r="B44" t="str">
            <v>지석연마</v>
          </cell>
          <cell r="C44" t="str">
            <v>강남화성</v>
          </cell>
          <cell r="D44" t="str">
            <v>KPG-F2002</v>
          </cell>
          <cell r="E44">
            <v>1440</v>
          </cell>
          <cell r="F44">
            <v>0</v>
          </cell>
        </row>
        <row r="45">
          <cell r="A45">
            <v>4253531058</v>
          </cell>
          <cell r="B45" t="str">
            <v>지석연마</v>
          </cell>
          <cell r="C45" t="str">
            <v>고려연마공업㈜</v>
          </cell>
          <cell r="D45" t="str">
            <v>KSP-22</v>
          </cell>
          <cell r="E45">
            <v>1210</v>
          </cell>
          <cell r="F45">
            <v>9</v>
          </cell>
        </row>
        <row r="46">
          <cell r="A46">
            <v>4253531059</v>
          </cell>
          <cell r="B46" t="str">
            <v>지석연마</v>
          </cell>
          <cell r="C46" t="str">
            <v>고려연마공업㈜</v>
          </cell>
          <cell r="D46" t="str">
            <v>KSP-300</v>
          </cell>
          <cell r="E46">
            <v>1370</v>
          </cell>
          <cell r="F46">
            <v>2.6</v>
          </cell>
        </row>
        <row r="47">
          <cell r="A47">
            <v>4253531061</v>
          </cell>
          <cell r="B47" t="str">
            <v>지석연마</v>
          </cell>
          <cell r="C47" t="str">
            <v>고려연마공업㈜</v>
          </cell>
          <cell r="D47" t="str">
            <v>KSP-50</v>
          </cell>
          <cell r="E47">
            <v>1340</v>
          </cell>
          <cell r="F47">
            <v>0</v>
          </cell>
        </row>
        <row r="48">
          <cell r="A48">
            <v>4253531062</v>
          </cell>
          <cell r="B48" t="str">
            <v>지석연마</v>
          </cell>
          <cell r="C48" t="str">
            <v>고려연마공업㈜</v>
          </cell>
          <cell r="D48" t="str">
            <v>KSP-500</v>
          </cell>
          <cell r="E48">
            <v>1370</v>
          </cell>
          <cell r="F48">
            <v>0</v>
          </cell>
        </row>
        <row r="49">
          <cell r="A49">
            <v>4253531067</v>
          </cell>
          <cell r="B49" t="str">
            <v>지석연마</v>
          </cell>
          <cell r="C49" t="str">
            <v>고려연마공업㈜</v>
          </cell>
          <cell r="D49" t="str">
            <v>KSP-530</v>
          </cell>
          <cell r="E49">
            <v>1390</v>
          </cell>
          <cell r="F49">
            <v>0</v>
          </cell>
        </row>
        <row r="50">
          <cell r="A50">
            <v>4253531068</v>
          </cell>
          <cell r="B50" t="str">
            <v>지석연마</v>
          </cell>
          <cell r="C50" t="str">
            <v>고려연마공업㈜</v>
          </cell>
          <cell r="D50" t="str">
            <v>KSP-55</v>
          </cell>
          <cell r="E50">
            <v>1370</v>
          </cell>
          <cell r="F50">
            <v>1</v>
          </cell>
        </row>
        <row r="51">
          <cell r="A51">
            <v>4253541058</v>
          </cell>
          <cell r="B51" t="str">
            <v>지석연마</v>
          </cell>
          <cell r="C51" t="str">
            <v>고려연마공업㈜제3공장</v>
          </cell>
          <cell r="D51" t="str">
            <v>KSP-22</v>
          </cell>
          <cell r="E51">
            <v>1210</v>
          </cell>
          <cell r="F51">
            <v>36</v>
          </cell>
        </row>
        <row r="52">
          <cell r="A52">
            <v>4253541059</v>
          </cell>
          <cell r="B52" t="str">
            <v>지석연마</v>
          </cell>
          <cell r="C52" t="str">
            <v>고려연마공업㈜제3공장</v>
          </cell>
          <cell r="D52" t="str">
            <v>KSP-300</v>
          </cell>
          <cell r="E52">
            <v>1370</v>
          </cell>
          <cell r="F52">
            <v>8</v>
          </cell>
        </row>
        <row r="53">
          <cell r="A53">
            <v>4253541060</v>
          </cell>
          <cell r="B53" t="str">
            <v>지석연마</v>
          </cell>
          <cell r="C53" t="str">
            <v>고려연마공업㈜제3공장</v>
          </cell>
          <cell r="D53" t="str">
            <v>KSP-400</v>
          </cell>
          <cell r="E53">
            <v>1370</v>
          </cell>
          <cell r="F53">
            <v>2</v>
          </cell>
        </row>
        <row r="54">
          <cell r="A54">
            <v>4253541061</v>
          </cell>
          <cell r="B54" t="str">
            <v>지석연마</v>
          </cell>
          <cell r="C54" t="str">
            <v>고려연마공업㈜제3공장</v>
          </cell>
          <cell r="D54" t="str">
            <v>KSP-50</v>
          </cell>
          <cell r="E54">
            <v>1340</v>
          </cell>
          <cell r="F54">
            <v>12.6</v>
          </cell>
        </row>
        <row r="55">
          <cell r="A55">
            <v>4253541062</v>
          </cell>
          <cell r="B55" t="str">
            <v>지석연마</v>
          </cell>
          <cell r="C55" t="str">
            <v>고려연마공업㈜제3공장</v>
          </cell>
          <cell r="D55" t="str">
            <v>KSP-500</v>
          </cell>
          <cell r="E55">
            <v>1370</v>
          </cell>
          <cell r="F55">
            <v>9</v>
          </cell>
        </row>
        <row r="56">
          <cell r="A56">
            <v>4253541067</v>
          </cell>
          <cell r="B56" t="str">
            <v>지석연마</v>
          </cell>
          <cell r="C56" t="str">
            <v>고려연마공업㈜제3공장</v>
          </cell>
          <cell r="D56" t="str">
            <v>KSP-530</v>
          </cell>
          <cell r="E56">
            <v>1390</v>
          </cell>
          <cell r="F56">
            <v>0</v>
          </cell>
        </row>
        <row r="57">
          <cell r="A57">
            <v>4253541068</v>
          </cell>
          <cell r="B57" t="str">
            <v>지석연마</v>
          </cell>
          <cell r="C57" t="str">
            <v>고려연마공업㈜제3공장</v>
          </cell>
          <cell r="D57" t="str">
            <v>KSP-55</v>
          </cell>
          <cell r="E57">
            <v>1370</v>
          </cell>
          <cell r="F57">
            <v>7.2</v>
          </cell>
        </row>
        <row r="58">
          <cell r="A58">
            <v>4253551049</v>
          </cell>
          <cell r="B58" t="str">
            <v>지석연마</v>
          </cell>
          <cell r="C58" t="str">
            <v>광원산업</v>
          </cell>
          <cell r="D58" t="str">
            <v>KRG-700</v>
          </cell>
          <cell r="E58">
            <v>1600</v>
          </cell>
          <cell r="F58">
            <v>0</v>
          </cell>
        </row>
        <row r="59">
          <cell r="A59">
            <v>4253221032</v>
          </cell>
          <cell r="B59" t="str">
            <v>지석연마</v>
          </cell>
          <cell r="C59" t="str">
            <v>금석특수연마</v>
          </cell>
          <cell r="D59" t="str">
            <v>KPD-L737</v>
          </cell>
          <cell r="E59">
            <v>1300</v>
          </cell>
          <cell r="F59">
            <v>0</v>
          </cell>
        </row>
        <row r="60">
          <cell r="A60">
            <v>4253081039</v>
          </cell>
          <cell r="B60" t="str">
            <v>지석연마</v>
          </cell>
          <cell r="C60" t="str">
            <v>대한진공</v>
          </cell>
          <cell r="D60" t="str">
            <v>KPG-F2001</v>
          </cell>
          <cell r="E60">
            <v>2050</v>
          </cell>
          <cell r="F60">
            <v>0</v>
          </cell>
        </row>
        <row r="61">
          <cell r="A61">
            <v>4253171022</v>
          </cell>
          <cell r="B61" t="str">
            <v>지석연마</v>
          </cell>
          <cell r="C61" t="str">
            <v>동일특수연마</v>
          </cell>
          <cell r="D61" t="str">
            <v>KNG-100</v>
          </cell>
          <cell r="E61">
            <v>2000</v>
          </cell>
          <cell r="F61">
            <v>0</v>
          </cell>
        </row>
        <row r="62">
          <cell r="A62">
            <v>4253171049</v>
          </cell>
          <cell r="B62" t="str">
            <v>지석연마</v>
          </cell>
          <cell r="C62" t="str">
            <v>동일특수연마</v>
          </cell>
          <cell r="D62" t="str">
            <v>KRG-700</v>
          </cell>
          <cell r="E62">
            <v>1380</v>
          </cell>
          <cell r="F62">
            <v>0</v>
          </cell>
        </row>
        <row r="63">
          <cell r="A63">
            <v>4254011025</v>
          </cell>
          <cell r="B63" t="str">
            <v>지석연마</v>
          </cell>
          <cell r="C63" t="str">
            <v>두림세라믹</v>
          </cell>
          <cell r="D63" t="str">
            <v>KNM-401CB</v>
          </cell>
          <cell r="E63">
            <v>2300</v>
          </cell>
          <cell r="F63">
            <v>0</v>
          </cell>
        </row>
        <row r="64">
          <cell r="A64">
            <v>4252851063</v>
          </cell>
          <cell r="B64" t="str">
            <v>지석연마</v>
          </cell>
          <cell r="C64" t="str">
            <v>미소통상</v>
          </cell>
          <cell r="D64" t="str">
            <v>KSP-5001</v>
          </cell>
          <cell r="F64">
            <v>0</v>
          </cell>
        </row>
        <row r="65">
          <cell r="A65">
            <v>4252851066</v>
          </cell>
          <cell r="B65" t="str">
            <v>지석연마</v>
          </cell>
          <cell r="C65" t="str">
            <v>미소통상</v>
          </cell>
          <cell r="D65" t="str">
            <v>KSP-5010</v>
          </cell>
          <cell r="F65">
            <v>0</v>
          </cell>
        </row>
        <row r="66">
          <cell r="A66">
            <v>4252861022</v>
          </cell>
          <cell r="B66" t="str">
            <v>지석연마</v>
          </cell>
          <cell r="C66" t="str">
            <v>부림케미칼</v>
          </cell>
          <cell r="D66" t="str">
            <v>KNG-100</v>
          </cell>
          <cell r="E66">
            <v>2000</v>
          </cell>
          <cell r="F66">
            <v>0</v>
          </cell>
        </row>
        <row r="67">
          <cell r="A67">
            <v>4252681014</v>
          </cell>
          <cell r="B67" t="str">
            <v>지석연마</v>
          </cell>
          <cell r="C67" t="str">
            <v>아진산업</v>
          </cell>
          <cell r="D67" t="str">
            <v>KNB-100CN</v>
          </cell>
          <cell r="E67">
            <v>2100</v>
          </cell>
          <cell r="F67">
            <v>0.4</v>
          </cell>
        </row>
        <row r="68">
          <cell r="A68">
            <v>4252681022</v>
          </cell>
          <cell r="B68" t="str">
            <v>지석연마</v>
          </cell>
          <cell r="C68" t="str">
            <v>아진산업</v>
          </cell>
          <cell r="D68" t="str">
            <v>KNG-100</v>
          </cell>
          <cell r="E68">
            <v>2000</v>
          </cell>
          <cell r="F68">
            <v>0</v>
          </cell>
        </row>
        <row r="69">
          <cell r="A69">
            <v>4252521022</v>
          </cell>
          <cell r="B69" t="str">
            <v>지석연마</v>
          </cell>
          <cell r="C69" t="str">
            <v>제일연마공업㈜안성</v>
          </cell>
          <cell r="D69" t="str">
            <v>KNG-100</v>
          </cell>
          <cell r="E69">
            <v>2000</v>
          </cell>
          <cell r="F69">
            <v>4</v>
          </cell>
        </row>
        <row r="70">
          <cell r="A70">
            <v>4252521048</v>
          </cell>
          <cell r="B70" t="str">
            <v>지석연마</v>
          </cell>
          <cell r="C70" t="str">
            <v>제일연마공업㈜안성</v>
          </cell>
          <cell r="D70" t="str">
            <v>KRD-HM2</v>
          </cell>
          <cell r="E70">
            <v>1900</v>
          </cell>
          <cell r="F70">
            <v>3.5999999999999997E-2</v>
          </cell>
        </row>
        <row r="71">
          <cell r="A71">
            <v>4252521049</v>
          </cell>
          <cell r="B71" t="str">
            <v>지석연마</v>
          </cell>
          <cell r="C71" t="str">
            <v>제일연마공업㈜안성</v>
          </cell>
          <cell r="D71" t="str">
            <v>KRG-700</v>
          </cell>
          <cell r="E71">
            <v>1450</v>
          </cell>
          <cell r="F71">
            <v>1.6</v>
          </cell>
        </row>
        <row r="72">
          <cell r="A72">
            <v>4253681014</v>
          </cell>
          <cell r="B72" t="str">
            <v>지석연마</v>
          </cell>
          <cell r="C72" t="str">
            <v>㈜정우</v>
          </cell>
          <cell r="D72" t="str">
            <v>KNB-100CN</v>
          </cell>
          <cell r="E72">
            <v>2100</v>
          </cell>
          <cell r="F72">
            <v>1</v>
          </cell>
        </row>
        <row r="73">
          <cell r="A73">
            <v>4253461064</v>
          </cell>
          <cell r="B73" t="str">
            <v>지석연마</v>
          </cell>
          <cell r="C73" t="str">
            <v>㈜현대연마</v>
          </cell>
          <cell r="D73" t="str">
            <v>KSP-5006A</v>
          </cell>
          <cell r="E73">
            <v>1750</v>
          </cell>
          <cell r="F73">
            <v>2</v>
          </cell>
        </row>
        <row r="74">
          <cell r="A74">
            <v>4253461066</v>
          </cell>
          <cell r="B74" t="str">
            <v>지석연마</v>
          </cell>
          <cell r="C74" t="str">
            <v>㈜현대연마</v>
          </cell>
          <cell r="D74" t="str">
            <v>KSP-5010</v>
          </cell>
          <cell r="E74">
            <v>1450</v>
          </cell>
          <cell r="F74">
            <v>1</v>
          </cell>
        </row>
        <row r="75">
          <cell r="A75">
            <v>4252591065</v>
          </cell>
          <cell r="B75" t="str">
            <v>지석연마</v>
          </cell>
          <cell r="C75" t="str">
            <v>태양연마㈜</v>
          </cell>
          <cell r="D75" t="str">
            <v>KSP-5009</v>
          </cell>
          <cell r="E75">
            <v>1370</v>
          </cell>
          <cell r="F75">
            <v>6</v>
          </cell>
        </row>
        <row r="76">
          <cell r="A76">
            <v>4253421055</v>
          </cell>
          <cell r="B76" t="str">
            <v>지석연마</v>
          </cell>
          <cell r="C76" t="str">
            <v>㈜파코</v>
          </cell>
          <cell r="D76" t="str">
            <v>KSP-1300</v>
          </cell>
          <cell r="E76">
            <v>1350</v>
          </cell>
          <cell r="F76">
            <v>1.6</v>
          </cell>
        </row>
        <row r="77">
          <cell r="A77">
            <v>4253421055</v>
          </cell>
          <cell r="B77" t="str">
            <v>지석연마</v>
          </cell>
          <cell r="C77" t="str">
            <v>㈜파코</v>
          </cell>
          <cell r="D77" t="str">
            <v>KSP-1300</v>
          </cell>
          <cell r="E77">
            <v>-90</v>
          </cell>
          <cell r="F77">
            <v>0.5</v>
          </cell>
        </row>
        <row r="78">
          <cell r="A78">
            <v>4253421064</v>
          </cell>
          <cell r="B78" t="str">
            <v>지석연마</v>
          </cell>
          <cell r="C78" t="str">
            <v>㈜파코</v>
          </cell>
          <cell r="D78" t="str">
            <v>KSP-5006A</v>
          </cell>
          <cell r="E78">
            <v>1500</v>
          </cell>
          <cell r="F78">
            <v>8</v>
          </cell>
        </row>
        <row r="79">
          <cell r="A79">
            <v>4353321018</v>
          </cell>
          <cell r="B79" t="str">
            <v>펠트</v>
          </cell>
          <cell r="C79" t="str">
            <v>대성산업주식회사</v>
          </cell>
          <cell r="D79" t="str">
            <v>KNF-100DS15</v>
          </cell>
          <cell r="E79">
            <v>1738</v>
          </cell>
          <cell r="F79">
            <v>29</v>
          </cell>
        </row>
        <row r="80">
          <cell r="A80">
            <v>4353321021</v>
          </cell>
          <cell r="B80" t="str">
            <v>펠트</v>
          </cell>
          <cell r="C80" t="str">
            <v>대성산업주식회사</v>
          </cell>
          <cell r="D80" t="str">
            <v>KNF-22515</v>
          </cell>
          <cell r="E80">
            <v>1738</v>
          </cell>
          <cell r="F80">
            <v>6</v>
          </cell>
        </row>
        <row r="81">
          <cell r="A81">
            <v>4353321020</v>
          </cell>
          <cell r="B81" t="str">
            <v>펠트</v>
          </cell>
          <cell r="C81" t="str">
            <v>대성산업주식회사</v>
          </cell>
          <cell r="D81" t="str">
            <v>KNF-22507</v>
          </cell>
          <cell r="E81">
            <v>1760</v>
          </cell>
          <cell r="F81">
            <v>2</v>
          </cell>
        </row>
        <row r="82">
          <cell r="A82">
            <v>4353321019</v>
          </cell>
          <cell r="B82" t="str">
            <v>펠트</v>
          </cell>
          <cell r="C82" t="str">
            <v>대성산업주식회사</v>
          </cell>
          <cell r="D82" t="str">
            <v>KNF-22500</v>
          </cell>
          <cell r="E82">
            <v>1780</v>
          </cell>
          <cell r="F82">
            <v>1</v>
          </cell>
        </row>
        <row r="83">
          <cell r="A83">
            <v>4453901027</v>
          </cell>
          <cell r="B83" t="str">
            <v>접착제</v>
          </cell>
          <cell r="C83" t="str">
            <v>㈜경오화학</v>
          </cell>
          <cell r="D83" t="str">
            <v>KPA-1350K</v>
          </cell>
          <cell r="F83">
            <v>0</v>
          </cell>
        </row>
        <row r="84">
          <cell r="A84">
            <v>4453901044</v>
          </cell>
          <cell r="B84" t="str">
            <v>접착제</v>
          </cell>
          <cell r="C84" t="str">
            <v>㈜경오화학</v>
          </cell>
          <cell r="D84" t="str">
            <v>KPT-F1360</v>
          </cell>
          <cell r="E84">
            <v>3000</v>
          </cell>
          <cell r="F84">
            <v>2</v>
          </cell>
        </row>
        <row r="85">
          <cell r="A85">
            <v>4449371004</v>
          </cell>
          <cell r="B85" t="str">
            <v>접착제</v>
          </cell>
          <cell r="C85" t="str">
            <v>경제화학</v>
          </cell>
          <cell r="D85" t="str">
            <v>CKA-2400</v>
          </cell>
          <cell r="E85">
            <v>2400</v>
          </cell>
          <cell r="F85">
            <v>0</v>
          </cell>
        </row>
        <row r="86">
          <cell r="A86">
            <v>4449371005</v>
          </cell>
          <cell r="B86" t="str">
            <v>접착제</v>
          </cell>
          <cell r="C86" t="str">
            <v>경제화학</v>
          </cell>
          <cell r="D86" t="str">
            <v>KA-18</v>
          </cell>
          <cell r="E86">
            <v>7500</v>
          </cell>
          <cell r="F86">
            <v>0.08</v>
          </cell>
        </row>
        <row r="87">
          <cell r="A87">
            <v>4449371010</v>
          </cell>
          <cell r="B87" t="str">
            <v>접착제</v>
          </cell>
          <cell r="C87" t="str">
            <v>경제화학</v>
          </cell>
          <cell r="D87" t="str">
            <v>KGA-M200</v>
          </cell>
          <cell r="E87">
            <v>1900</v>
          </cell>
          <cell r="F87">
            <v>0</v>
          </cell>
        </row>
        <row r="88">
          <cell r="A88">
            <v>4449371028</v>
          </cell>
          <cell r="B88" t="str">
            <v>접착제</v>
          </cell>
          <cell r="C88" t="str">
            <v>경제화학</v>
          </cell>
          <cell r="D88" t="str">
            <v>KPA-1800</v>
          </cell>
          <cell r="E88">
            <v>2300</v>
          </cell>
          <cell r="F88">
            <v>0.02</v>
          </cell>
        </row>
        <row r="89">
          <cell r="A89">
            <v>4445181010</v>
          </cell>
          <cell r="B89" t="str">
            <v>접착제</v>
          </cell>
          <cell r="C89" t="str">
            <v>㈜내쇼날스타치</v>
          </cell>
          <cell r="D89" t="str">
            <v>KGA-M200</v>
          </cell>
          <cell r="E89">
            <v>2100</v>
          </cell>
          <cell r="F89">
            <v>1</v>
          </cell>
        </row>
        <row r="90">
          <cell r="A90">
            <v>4450421002</v>
          </cell>
          <cell r="B90" t="str">
            <v>접착제</v>
          </cell>
          <cell r="C90" t="str">
            <v>㈜내쇼날스타치시화지점</v>
          </cell>
          <cell r="D90" t="str">
            <v>CKA-1634</v>
          </cell>
          <cell r="E90">
            <v>2800</v>
          </cell>
          <cell r="F90">
            <v>1.8</v>
          </cell>
        </row>
        <row r="91">
          <cell r="A91">
            <v>4450421003</v>
          </cell>
          <cell r="B91" t="str">
            <v>접착제</v>
          </cell>
          <cell r="C91" t="str">
            <v>㈜내쇼날스타치시화지점</v>
          </cell>
          <cell r="D91" t="str">
            <v>CKA-1636</v>
          </cell>
          <cell r="E91">
            <v>2700</v>
          </cell>
          <cell r="F91">
            <v>0.5</v>
          </cell>
        </row>
        <row r="92">
          <cell r="A92">
            <v>4450421028</v>
          </cell>
          <cell r="B92" t="str">
            <v>접착제</v>
          </cell>
          <cell r="C92" t="str">
            <v>㈜내쇼날스타치시화지점</v>
          </cell>
          <cell r="D92" t="str">
            <v>KPA-1800</v>
          </cell>
          <cell r="E92">
            <v>2600</v>
          </cell>
          <cell r="F92">
            <v>0</v>
          </cell>
        </row>
        <row r="93">
          <cell r="A93">
            <v>4450421043</v>
          </cell>
          <cell r="B93" t="str">
            <v>접착제</v>
          </cell>
          <cell r="C93" t="str">
            <v>㈜내쇼날스타치시화지점</v>
          </cell>
          <cell r="D93" t="str">
            <v>KPT-1250K</v>
          </cell>
          <cell r="E93">
            <v>2100</v>
          </cell>
          <cell r="F93">
            <v>0</v>
          </cell>
        </row>
        <row r="94">
          <cell r="A94">
            <v>4450421044</v>
          </cell>
          <cell r="B94" t="str">
            <v>접착제</v>
          </cell>
          <cell r="C94" t="str">
            <v>㈜내쇼날스타치시화지점</v>
          </cell>
          <cell r="D94" t="str">
            <v>KPT-F1360</v>
          </cell>
          <cell r="E94">
            <v>3080</v>
          </cell>
          <cell r="F94">
            <v>0</v>
          </cell>
        </row>
        <row r="95">
          <cell r="A95">
            <v>4453291042</v>
          </cell>
          <cell r="B95" t="str">
            <v>접착제</v>
          </cell>
          <cell r="C95" t="str">
            <v>대륙화학공업</v>
          </cell>
          <cell r="D95" t="str">
            <v>KPR-1300</v>
          </cell>
          <cell r="E95">
            <v>2300</v>
          </cell>
          <cell r="F95">
            <v>2</v>
          </cell>
        </row>
        <row r="96">
          <cell r="A96">
            <v>4453331009</v>
          </cell>
          <cell r="B96" t="str">
            <v>접착제</v>
          </cell>
          <cell r="C96" t="str">
            <v>대성주철</v>
          </cell>
          <cell r="D96" t="str">
            <v>KF-975</v>
          </cell>
          <cell r="F96">
            <v>0</v>
          </cell>
        </row>
        <row r="97">
          <cell r="A97">
            <v>4453091003</v>
          </cell>
          <cell r="B97" t="str">
            <v>접착제</v>
          </cell>
          <cell r="C97" t="str">
            <v>대흥화학㈜</v>
          </cell>
          <cell r="D97" t="str">
            <v>CKA-1636</v>
          </cell>
          <cell r="E97">
            <v>2750</v>
          </cell>
          <cell r="F97">
            <v>7.5</v>
          </cell>
        </row>
        <row r="98">
          <cell r="A98">
            <v>4453091027</v>
          </cell>
          <cell r="B98" t="str">
            <v>접착제</v>
          </cell>
          <cell r="C98" t="str">
            <v>대흥화학㈜</v>
          </cell>
          <cell r="D98" t="str">
            <v>KPA-1350K</v>
          </cell>
          <cell r="E98">
            <v>3550</v>
          </cell>
          <cell r="F98">
            <v>1.2000000000000002</v>
          </cell>
        </row>
        <row r="99">
          <cell r="A99">
            <v>4453091028</v>
          </cell>
          <cell r="B99" t="str">
            <v>접착제</v>
          </cell>
          <cell r="C99" t="str">
            <v>대흥화학㈜</v>
          </cell>
          <cell r="D99" t="str">
            <v>KPA-1800</v>
          </cell>
          <cell r="E99">
            <v>2550</v>
          </cell>
          <cell r="F99">
            <v>4.5</v>
          </cell>
        </row>
        <row r="100">
          <cell r="A100">
            <v>4453101003</v>
          </cell>
          <cell r="B100" t="str">
            <v>접착제</v>
          </cell>
          <cell r="C100" t="str">
            <v>대흥화학공업㈜송탄공장</v>
          </cell>
          <cell r="D100" t="str">
            <v>CKA-1636</v>
          </cell>
          <cell r="E100">
            <v>2750</v>
          </cell>
          <cell r="F100">
            <v>0</v>
          </cell>
        </row>
        <row r="101">
          <cell r="A101">
            <v>4453101028</v>
          </cell>
          <cell r="B101" t="str">
            <v>접착제</v>
          </cell>
          <cell r="C101" t="str">
            <v>대흥화학공업㈜송탄공장</v>
          </cell>
          <cell r="D101" t="str">
            <v>KPA-1800</v>
          </cell>
          <cell r="E101">
            <v>2550</v>
          </cell>
          <cell r="F101">
            <v>5</v>
          </cell>
        </row>
        <row r="102">
          <cell r="A102">
            <v>4453131002</v>
          </cell>
          <cell r="B102" t="str">
            <v>접착제</v>
          </cell>
          <cell r="C102" t="str">
            <v>동부정밀화학㈜안산공장</v>
          </cell>
          <cell r="D102" t="str">
            <v>CKA-1634</v>
          </cell>
          <cell r="E102">
            <v>2780</v>
          </cell>
          <cell r="F102">
            <v>4</v>
          </cell>
        </row>
        <row r="103">
          <cell r="A103">
            <v>4453131003</v>
          </cell>
          <cell r="B103" t="str">
            <v>접착제</v>
          </cell>
          <cell r="C103" t="str">
            <v>동부정밀화학㈜안산공장</v>
          </cell>
          <cell r="D103" t="str">
            <v>CKA-1636</v>
          </cell>
          <cell r="E103">
            <v>2700</v>
          </cell>
          <cell r="F103">
            <v>4</v>
          </cell>
        </row>
        <row r="104">
          <cell r="A104">
            <v>4453131028</v>
          </cell>
          <cell r="B104" t="str">
            <v>접착제</v>
          </cell>
          <cell r="C104" t="str">
            <v>동부정밀화학㈜안산공장</v>
          </cell>
          <cell r="D104" t="str">
            <v>KPA-1800</v>
          </cell>
          <cell r="E104">
            <v>2500</v>
          </cell>
          <cell r="F104">
            <v>1</v>
          </cell>
        </row>
        <row r="105">
          <cell r="A105">
            <v>4452251002</v>
          </cell>
          <cell r="B105" t="str">
            <v>접착제</v>
          </cell>
          <cell r="C105" t="str">
            <v>한국사쿠라노미야화학㈜</v>
          </cell>
          <cell r="D105" t="str">
            <v>CKA-1634</v>
          </cell>
          <cell r="E105">
            <v>2700</v>
          </cell>
          <cell r="F105">
            <v>2</v>
          </cell>
        </row>
        <row r="106">
          <cell r="A106">
            <v>4456951010</v>
          </cell>
          <cell r="B106" t="str">
            <v>접착제</v>
          </cell>
          <cell r="C106" t="str">
            <v>세우상사</v>
          </cell>
          <cell r="D106" t="str">
            <v>KGA-M200</v>
          </cell>
          <cell r="E106">
            <v>2000</v>
          </cell>
          <cell r="F106">
            <v>0</v>
          </cell>
        </row>
        <row r="107">
          <cell r="A107">
            <v>4453141002</v>
          </cell>
          <cell r="B107" t="str">
            <v>접착제</v>
          </cell>
          <cell r="C107" t="str">
            <v>㈜오공</v>
          </cell>
          <cell r="D107" t="str">
            <v>CKA-1634</v>
          </cell>
          <cell r="E107">
            <v>2660</v>
          </cell>
          <cell r="F107">
            <v>0</v>
          </cell>
        </row>
        <row r="108">
          <cell r="A108">
            <v>4453141003</v>
          </cell>
          <cell r="B108" t="str">
            <v>접착제</v>
          </cell>
          <cell r="C108" t="str">
            <v>㈜오공</v>
          </cell>
          <cell r="D108" t="str">
            <v>CKA-1636</v>
          </cell>
          <cell r="E108">
            <v>2740</v>
          </cell>
          <cell r="F108">
            <v>2</v>
          </cell>
        </row>
        <row r="109">
          <cell r="A109">
            <v>4453141028</v>
          </cell>
          <cell r="B109" t="str">
            <v>접착제</v>
          </cell>
          <cell r="C109" t="str">
            <v>㈜오공</v>
          </cell>
          <cell r="D109" t="str">
            <v>KPA-1800</v>
          </cell>
          <cell r="E109">
            <v>2500</v>
          </cell>
          <cell r="F109">
            <v>1</v>
          </cell>
        </row>
        <row r="110">
          <cell r="A110">
            <v>4458971005</v>
          </cell>
          <cell r="B110" t="str">
            <v>접착제</v>
          </cell>
          <cell r="C110" t="str">
            <v>㈜임덕화학</v>
          </cell>
          <cell r="D110" t="str">
            <v>KA-18</v>
          </cell>
          <cell r="E110">
            <v>8500</v>
          </cell>
          <cell r="F110">
            <v>0.02</v>
          </cell>
        </row>
        <row r="111">
          <cell r="A111">
            <v>4453601002</v>
          </cell>
          <cell r="B111" t="str">
            <v>접착제</v>
          </cell>
          <cell r="C111" t="str">
            <v>㈜영일화성</v>
          </cell>
          <cell r="D111" t="str">
            <v>CKA-1634</v>
          </cell>
          <cell r="E111">
            <v>2900</v>
          </cell>
          <cell r="F111">
            <v>0</v>
          </cell>
        </row>
        <row r="112">
          <cell r="A112">
            <v>4453651010</v>
          </cell>
          <cell r="B112" t="str">
            <v>접착제</v>
          </cell>
          <cell r="C112" t="str">
            <v>㈜위캔케미칼</v>
          </cell>
          <cell r="D112" t="str">
            <v>KGA-M200</v>
          </cell>
          <cell r="E112">
            <v>2300</v>
          </cell>
          <cell r="F112">
            <v>0</v>
          </cell>
        </row>
        <row r="113">
          <cell r="A113">
            <v>4452371028</v>
          </cell>
          <cell r="B113" t="str">
            <v>접착제</v>
          </cell>
          <cell r="C113" t="str">
            <v>화천개발㈜</v>
          </cell>
          <cell r="D113" t="str">
            <v>KPA-1800</v>
          </cell>
          <cell r="E113">
            <v>2400</v>
          </cell>
          <cell r="F113">
            <v>0</v>
          </cell>
        </row>
        <row r="114">
          <cell r="A114">
            <v>4461531001</v>
          </cell>
          <cell r="B114" t="str">
            <v>접착제</v>
          </cell>
          <cell r="C114" t="str">
            <v>디엠케미칼㈜</v>
          </cell>
          <cell r="D114" t="str">
            <v>CKA-0909</v>
          </cell>
          <cell r="E114">
            <v>2600</v>
          </cell>
          <cell r="F114">
            <v>0.1</v>
          </cell>
        </row>
        <row r="115">
          <cell r="A115">
            <v>4461531002</v>
          </cell>
          <cell r="B115" t="str">
            <v>접착제</v>
          </cell>
          <cell r="C115" t="str">
            <v>디엠케미칼㈜</v>
          </cell>
          <cell r="D115" t="str">
            <v>CKA-1634</v>
          </cell>
          <cell r="E115">
            <v>2400</v>
          </cell>
          <cell r="F115">
            <v>1.92</v>
          </cell>
        </row>
        <row r="116">
          <cell r="A116">
            <v>4461531003</v>
          </cell>
          <cell r="B116" t="str">
            <v>접착제</v>
          </cell>
          <cell r="C116" t="str">
            <v>디엠케미칼㈜</v>
          </cell>
          <cell r="D116" t="str">
            <v>CKA-1636</v>
          </cell>
          <cell r="E116">
            <v>2500</v>
          </cell>
          <cell r="F116">
            <v>0.2</v>
          </cell>
        </row>
        <row r="117">
          <cell r="A117">
            <v>4461531004</v>
          </cell>
          <cell r="B117" t="str">
            <v>접착제</v>
          </cell>
          <cell r="C117" t="str">
            <v>디엠케미칼㈜</v>
          </cell>
          <cell r="D117" t="str">
            <v>CKA-2400</v>
          </cell>
          <cell r="E117">
            <v>2400</v>
          </cell>
          <cell r="F117">
            <v>0</v>
          </cell>
        </row>
        <row r="118">
          <cell r="A118">
            <v>4461531010</v>
          </cell>
          <cell r="B118" t="str">
            <v>접착제</v>
          </cell>
          <cell r="C118" t="str">
            <v>디엠케미칼㈜</v>
          </cell>
          <cell r="D118" t="str">
            <v>KGA-M200</v>
          </cell>
          <cell r="E118">
            <v>1900</v>
          </cell>
          <cell r="F118">
            <v>3.5</v>
          </cell>
        </row>
        <row r="119">
          <cell r="A119">
            <v>4461531013</v>
          </cell>
          <cell r="B119" t="str">
            <v>접착제</v>
          </cell>
          <cell r="C119" t="str">
            <v>디엠케미칼㈜</v>
          </cell>
          <cell r="D119" t="str">
            <v>KHI-928</v>
          </cell>
          <cell r="E119">
            <v>2000</v>
          </cell>
          <cell r="F119">
            <v>3</v>
          </cell>
        </row>
        <row r="120">
          <cell r="A120">
            <v>4461531014</v>
          </cell>
          <cell r="B120" t="str">
            <v>접착제</v>
          </cell>
          <cell r="C120" t="str">
            <v>디엠케미칼㈜</v>
          </cell>
          <cell r="D120" t="str">
            <v>KNB-100CN</v>
          </cell>
          <cell r="E120">
            <v>2100</v>
          </cell>
          <cell r="F120">
            <v>0.37</v>
          </cell>
        </row>
        <row r="121">
          <cell r="A121">
            <v>4461531022</v>
          </cell>
          <cell r="B121" t="str">
            <v>접착제</v>
          </cell>
          <cell r="C121" t="str">
            <v>디엠케미칼㈜</v>
          </cell>
          <cell r="D121" t="str">
            <v>KNG-100</v>
          </cell>
          <cell r="E121">
            <v>2100</v>
          </cell>
          <cell r="F121">
            <v>0.1</v>
          </cell>
        </row>
        <row r="122">
          <cell r="A122">
            <v>4461531023</v>
          </cell>
          <cell r="B122" t="str">
            <v>접착제</v>
          </cell>
          <cell r="C122" t="str">
            <v>디엠케미칼㈜</v>
          </cell>
          <cell r="D122" t="str">
            <v>KNG-100H</v>
          </cell>
          <cell r="E122">
            <v>1700</v>
          </cell>
          <cell r="F122">
            <v>1.5</v>
          </cell>
        </row>
        <row r="123">
          <cell r="A123">
            <v>4461531028</v>
          </cell>
          <cell r="B123" t="str">
            <v>접착제</v>
          </cell>
          <cell r="C123" t="str">
            <v>디엠케미칼㈜</v>
          </cell>
          <cell r="D123" t="str">
            <v>KPA-1800</v>
          </cell>
          <cell r="E123">
            <v>2300</v>
          </cell>
          <cell r="F123">
            <v>5.4</v>
          </cell>
        </row>
        <row r="124">
          <cell r="A124">
            <v>4461531044</v>
          </cell>
          <cell r="B124" t="str">
            <v>접착제</v>
          </cell>
          <cell r="C124" t="str">
            <v>디엠케미칼㈜</v>
          </cell>
          <cell r="D124" t="str">
            <v>KPT-F1360</v>
          </cell>
          <cell r="E124">
            <v>2800</v>
          </cell>
          <cell r="F124">
            <v>2.2200000000000002</v>
          </cell>
        </row>
        <row r="125">
          <cell r="A125">
            <v>4510061005</v>
          </cell>
          <cell r="B125" t="str">
            <v>타이어</v>
          </cell>
          <cell r="C125" t="str">
            <v>금호산업㈜타이어사업부(곡성)</v>
          </cell>
          <cell r="D125" t="str">
            <v>KA-18</v>
          </cell>
          <cell r="E125">
            <v>6186.81</v>
          </cell>
          <cell r="F125">
            <v>10.4</v>
          </cell>
        </row>
        <row r="126">
          <cell r="A126">
            <v>4510061026</v>
          </cell>
          <cell r="B126" t="str">
            <v>타이어</v>
          </cell>
          <cell r="C126" t="str">
            <v>금호산업㈜타이어사업부(곡성)</v>
          </cell>
          <cell r="D126" t="str">
            <v>KNR-1200</v>
          </cell>
          <cell r="E126">
            <v>2190.2520089285713</v>
          </cell>
          <cell r="F126">
            <v>10.4</v>
          </cell>
        </row>
        <row r="127">
          <cell r="A127">
            <v>4510061027</v>
          </cell>
          <cell r="B127" t="str">
            <v>타이어</v>
          </cell>
          <cell r="C127" t="str">
            <v>금호산업㈜타이어사업부(곡성)</v>
          </cell>
          <cell r="D127" t="str">
            <v>KPA-1350K</v>
          </cell>
          <cell r="E127">
            <v>2547.5100000000002</v>
          </cell>
          <cell r="F127">
            <v>9.6</v>
          </cell>
        </row>
        <row r="128">
          <cell r="A128">
            <v>4510061043</v>
          </cell>
          <cell r="B128" t="str">
            <v>타이어</v>
          </cell>
          <cell r="C128" t="str">
            <v>금호산업㈜타이어사업부(곡성)</v>
          </cell>
          <cell r="D128" t="str">
            <v>KPT-1250K</v>
          </cell>
          <cell r="E128">
            <v>1528.5059935897434</v>
          </cell>
          <cell r="F128">
            <v>93.600000000000009</v>
          </cell>
        </row>
        <row r="129">
          <cell r="A129">
            <v>4510071005</v>
          </cell>
          <cell r="B129" t="str">
            <v>타이어</v>
          </cell>
          <cell r="C129" t="str">
            <v>금호산업㈜타이어사업부(광주)</v>
          </cell>
          <cell r="D129" t="str">
            <v>KA-18</v>
          </cell>
          <cell r="E129">
            <v>6186.81</v>
          </cell>
          <cell r="F129">
            <v>6.4</v>
          </cell>
        </row>
        <row r="130">
          <cell r="A130">
            <v>4510071026</v>
          </cell>
          <cell r="B130" t="str">
            <v>타이어</v>
          </cell>
          <cell r="C130" t="str">
            <v>금호산업㈜타이어사업부(광주)</v>
          </cell>
          <cell r="D130" t="str">
            <v>KNR-1200</v>
          </cell>
          <cell r="E130">
            <v>2190.2520089285713</v>
          </cell>
          <cell r="F130">
            <v>12</v>
          </cell>
        </row>
        <row r="131">
          <cell r="A131">
            <v>4510071027</v>
          </cell>
          <cell r="B131" t="str">
            <v>타이어</v>
          </cell>
          <cell r="C131" t="str">
            <v>금호산업㈜타이어사업부(광주)</v>
          </cell>
          <cell r="D131" t="str">
            <v>KPA-1350K</v>
          </cell>
          <cell r="E131">
            <v>2547.5100000000002</v>
          </cell>
          <cell r="F131">
            <v>5.6</v>
          </cell>
        </row>
        <row r="132">
          <cell r="A132">
            <v>4510071043</v>
          </cell>
          <cell r="B132" t="str">
            <v>타이어</v>
          </cell>
          <cell r="C132" t="str">
            <v>금호산업㈜타이어사업부(광주)</v>
          </cell>
          <cell r="D132" t="str">
            <v>KPT-1250K</v>
          </cell>
          <cell r="E132">
            <v>1528.5059935897434</v>
          </cell>
          <cell r="F132">
            <v>0</v>
          </cell>
        </row>
        <row r="133">
          <cell r="A133">
            <v>4510471044</v>
          </cell>
          <cell r="B133" t="str">
            <v>타이어</v>
          </cell>
          <cell r="C133" t="str">
            <v>한국타이어㈜(금산)</v>
          </cell>
          <cell r="D133" t="str">
            <v>KPT-F1360</v>
          </cell>
          <cell r="E133">
            <v>4219.1617771509173</v>
          </cell>
          <cell r="F133">
            <v>15</v>
          </cell>
        </row>
        <row r="134">
          <cell r="A134">
            <v>4510471045</v>
          </cell>
          <cell r="B134" t="str">
            <v>타이어</v>
          </cell>
          <cell r="C134" t="str">
            <v>한국타이어㈜(금산)</v>
          </cell>
          <cell r="D134" t="str">
            <v>KPT-S1503</v>
          </cell>
          <cell r="E134">
            <v>1528.5060000000001</v>
          </cell>
          <cell r="F134">
            <v>20</v>
          </cell>
        </row>
        <row r="135">
          <cell r="A135">
            <v>4510481044</v>
          </cell>
          <cell r="B135" t="str">
            <v>타이어</v>
          </cell>
          <cell r="C135" t="str">
            <v>한국타이어㈜(대전)</v>
          </cell>
          <cell r="D135" t="str">
            <v>KPT-F1360</v>
          </cell>
          <cell r="E135">
            <v>4219.1617771509173</v>
          </cell>
          <cell r="F135">
            <v>13.36</v>
          </cell>
        </row>
        <row r="136">
          <cell r="A136">
            <v>4510481045</v>
          </cell>
          <cell r="B136" t="str">
            <v>타이어</v>
          </cell>
          <cell r="C136" t="str">
            <v>한국타이어㈜(대전)</v>
          </cell>
          <cell r="D136" t="str">
            <v>KPT-S1503</v>
          </cell>
          <cell r="E136">
            <v>1528.5060000000001</v>
          </cell>
          <cell r="F136">
            <v>48</v>
          </cell>
        </row>
        <row r="137">
          <cell r="A137">
            <v>4610121071</v>
          </cell>
          <cell r="B137" t="str">
            <v>페인트</v>
          </cell>
          <cell r="C137" t="str">
            <v>대한인터페인트</v>
          </cell>
          <cell r="D137" t="str">
            <v>PL1000</v>
          </cell>
          <cell r="E137">
            <v>2300</v>
          </cell>
          <cell r="F137">
            <v>0</v>
          </cell>
        </row>
        <row r="138">
          <cell r="A138">
            <v>4653791073</v>
          </cell>
          <cell r="B138" t="str">
            <v>페인트</v>
          </cell>
          <cell r="C138" t="str">
            <v>삼부PLC</v>
          </cell>
          <cell r="D138" t="str">
            <v>PL-100A</v>
          </cell>
          <cell r="E138">
            <v>1700</v>
          </cell>
          <cell r="F138">
            <v>0</v>
          </cell>
        </row>
        <row r="139">
          <cell r="A139">
            <v>4653791074</v>
          </cell>
          <cell r="B139" t="str">
            <v>페인트</v>
          </cell>
          <cell r="C139" t="str">
            <v>삼부PLC</v>
          </cell>
          <cell r="D139" t="str">
            <v>PL-25A</v>
          </cell>
          <cell r="E139">
            <v>2600</v>
          </cell>
          <cell r="F139">
            <v>0</v>
          </cell>
        </row>
        <row r="140">
          <cell r="A140">
            <v>4653791076</v>
          </cell>
          <cell r="B140" t="str">
            <v>페인트</v>
          </cell>
          <cell r="C140" t="str">
            <v>삼부PLC</v>
          </cell>
          <cell r="D140" t="str">
            <v>PL-50</v>
          </cell>
          <cell r="E140">
            <v>1700</v>
          </cell>
          <cell r="F140">
            <v>0</v>
          </cell>
        </row>
        <row r="141">
          <cell r="A141">
            <v>4652471075</v>
          </cell>
          <cell r="B141" t="str">
            <v>페인트</v>
          </cell>
          <cell r="C141" t="str">
            <v>월드캠</v>
          </cell>
          <cell r="D141" t="str">
            <v>PL400</v>
          </cell>
          <cell r="E141">
            <v>2000</v>
          </cell>
          <cell r="F141">
            <v>0</v>
          </cell>
        </row>
        <row r="142">
          <cell r="A142">
            <v>4661011073</v>
          </cell>
          <cell r="B142" t="str">
            <v>페인트</v>
          </cell>
          <cell r="C142" t="str">
            <v>㈜ IPK</v>
          </cell>
          <cell r="D142" t="str">
            <v>PL-100A</v>
          </cell>
          <cell r="E142">
            <v>2300</v>
          </cell>
          <cell r="F142">
            <v>0</v>
          </cell>
        </row>
        <row r="143">
          <cell r="A143">
            <v>4646641073</v>
          </cell>
          <cell r="B143" t="str">
            <v>페인트</v>
          </cell>
          <cell r="C143" t="str">
            <v>㈜삼부포리마</v>
          </cell>
          <cell r="D143" t="str">
            <v>PL-100A</v>
          </cell>
          <cell r="E143">
            <v>1700</v>
          </cell>
          <cell r="F143">
            <v>0</v>
          </cell>
        </row>
        <row r="144">
          <cell r="A144">
            <v>4652071072</v>
          </cell>
          <cell r="B144" t="str">
            <v>페인트</v>
          </cell>
          <cell r="C144" t="str">
            <v>츄고꾸삼화페인트</v>
          </cell>
          <cell r="D144" t="str">
            <v>PL1000S</v>
          </cell>
          <cell r="E144">
            <v>1700</v>
          </cell>
          <cell r="F144">
            <v>16.170000000000002</v>
          </cell>
        </row>
        <row r="145">
          <cell r="A145">
            <v>4652361075</v>
          </cell>
          <cell r="B145" t="str">
            <v>페인트</v>
          </cell>
          <cell r="C145" t="str">
            <v>홍일양행</v>
          </cell>
          <cell r="D145" t="str">
            <v>PL400</v>
          </cell>
          <cell r="E145">
            <v>2000</v>
          </cell>
          <cell r="F145">
            <v>0</v>
          </cell>
        </row>
        <row r="146">
          <cell r="A146">
            <v>4661531073</v>
          </cell>
          <cell r="B146" t="str">
            <v>페인트</v>
          </cell>
          <cell r="C146" t="str">
            <v>디엠케미칼㈜</v>
          </cell>
          <cell r="D146" t="str">
            <v>PL-100A</v>
          </cell>
          <cell r="E146">
            <v>2150</v>
          </cell>
          <cell r="F146">
            <v>0</v>
          </cell>
        </row>
        <row r="147">
          <cell r="A147">
            <v>4710541015</v>
          </cell>
          <cell r="B147" t="str">
            <v>울산</v>
          </cell>
          <cell r="C147" t="str">
            <v>NVH(아산)</v>
          </cell>
          <cell r="D147" t="str">
            <v>KNF-100AS</v>
          </cell>
          <cell r="E147">
            <v>1733</v>
          </cell>
          <cell r="F147">
            <v>37</v>
          </cell>
        </row>
      </sheetData>
      <sheetData sheetId="7">
        <row r="1">
          <cell r="A1">
            <v>5</v>
          </cell>
          <cell r="B1" t="str">
            <v>용도</v>
          </cell>
          <cell r="C1" t="str">
            <v>고객명</v>
          </cell>
          <cell r="D1" t="str">
            <v>제품명</v>
          </cell>
          <cell r="E1" t="str">
            <v>단가</v>
          </cell>
          <cell r="F1" t="str">
            <v>계</v>
          </cell>
        </row>
        <row r="2">
          <cell r="A2">
            <v>5152281032</v>
          </cell>
          <cell r="B2" t="str">
            <v>함침</v>
          </cell>
          <cell r="C2" t="str">
            <v>한국쓰리엠㈜</v>
          </cell>
          <cell r="D2" t="str">
            <v>KPD-L737</v>
          </cell>
          <cell r="E2">
            <v>1220</v>
          </cell>
          <cell r="F2">
            <v>0</v>
          </cell>
        </row>
        <row r="3">
          <cell r="A3">
            <v>5153281037</v>
          </cell>
          <cell r="B3" t="str">
            <v>함침</v>
          </cell>
          <cell r="C3" t="str">
            <v>대량실리콘㈜</v>
          </cell>
          <cell r="D3" t="str">
            <v>KPD-L777</v>
          </cell>
          <cell r="E3">
            <v>850</v>
          </cell>
          <cell r="F3">
            <v>50</v>
          </cell>
        </row>
        <row r="4">
          <cell r="A4">
            <v>5153281053</v>
          </cell>
          <cell r="B4" t="str">
            <v>함침</v>
          </cell>
          <cell r="C4" t="str">
            <v>대량실리콘㈜</v>
          </cell>
          <cell r="D4" t="str">
            <v>KRP770DS</v>
          </cell>
          <cell r="F4">
            <v>0</v>
          </cell>
        </row>
        <row r="5">
          <cell r="A5">
            <v>5153281069</v>
          </cell>
          <cell r="B5" t="str">
            <v>함침</v>
          </cell>
          <cell r="C5" t="str">
            <v>대량실리콘㈜</v>
          </cell>
          <cell r="D5" t="str">
            <v>KSR-8000</v>
          </cell>
          <cell r="E5">
            <v>0.1</v>
          </cell>
          <cell r="F5">
            <v>0</v>
          </cell>
        </row>
        <row r="6">
          <cell r="A6">
            <v>5153281070</v>
          </cell>
          <cell r="B6" t="str">
            <v>함침</v>
          </cell>
          <cell r="C6" t="str">
            <v>대량실리콘㈜</v>
          </cell>
          <cell r="D6" t="str">
            <v>KSR-8500</v>
          </cell>
          <cell r="E6">
            <v>0.1</v>
          </cell>
          <cell r="F6">
            <v>0</v>
          </cell>
        </row>
        <row r="7">
          <cell r="A7">
            <v>5153941037</v>
          </cell>
          <cell r="B7" t="str">
            <v>함침</v>
          </cell>
          <cell r="C7" t="str">
            <v>대신테크</v>
          </cell>
          <cell r="D7" t="str">
            <v>KPD-L777</v>
          </cell>
          <cell r="E7">
            <v>900</v>
          </cell>
          <cell r="F7">
            <v>0</v>
          </cell>
        </row>
        <row r="8">
          <cell r="A8">
            <v>5153941051</v>
          </cell>
          <cell r="B8" t="str">
            <v>함침</v>
          </cell>
          <cell r="C8" t="str">
            <v>대신테크</v>
          </cell>
          <cell r="D8" t="str">
            <v>KRP330</v>
          </cell>
          <cell r="E8">
            <v>1500</v>
          </cell>
          <cell r="F8">
            <v>0</v>
          </cell>
        </row>
        <row r="9">
          <cell r="A9">
            <v>5153941052</v>
          </cell>
          <cell r="B9" t="str">
            <v>함침</v>
          </cell>
          <cell r="C9" t="str">
            <v>대신테크</v>
          </cell>
          <cell r="D9" t="str">
            <v>KRP770</v>
          </cell>
          <cell r="E9">
            <v>2050</v>
          </cell>
          <cell r="F9">
            <v>0</v>
          </cell>
        </row>
        <row r="10">
          <cell r="A10">
            <v>5153121029</v>
          </cell>
          <cell r="B10" t="str">
            <v>함침</v>
          </cell>
          <cell r="C10" t="str">
            <v>도전테크</v>
          </cell>
          <cell r="D10" t="str">
            <v>KPD-420FR</v>
          </cell>
          <cell r="F10">
            <v>0</v>
          </cell>
        </row>
        <row r="11">
          <cell r="A11">
            <v>5153121008</v>
          </cell>
          <cell r="B11" t="str">
            <v>함침</v>
          </cell>
          <cell r="C11" t="str">
            <v>도전테크</v>
          </cell>
          <cell r="D11" t="str">
            <v>KBA-L1000</v>
          </cell>
          <cell r="E11">
            <v>5000</v>
          </cell>
          <cell r="F11">
            <v>0</v>
          </cell>
        </row>
        <row r="12">
          <cell r="A12">
            <v>5153121054</v>
          </cell>
          <cell r="B12" t="str">
            <v>함침</v>
          </cell>
          <cell r="C12" t="str">
            <v>도전테크</v>
          </cell>
          <cell r="D12" t="str">
            <v>KRP-L3001</v>
          </cell>
          <cell r="F12">
            <v>0</v>
          </cell>
        </row>
        <row r="13">
          <cell r="A13">
            <v>5152841022</v>
          </cell>
          <cell r="B13" t="str">
            <v>함침</v>
          </cell>
          <cell r="C13" t="str">
            <v>명지대학교</v>
          </cell>
          <cell r="D13" t="str">
            <v>KNG-100</v>
          </cell>
          <cell r="E13">
            <v>2100</v>
          </cell>
          <cell r="F13">
            <v>0</v>
          </cell>
        </row>
        <row r="14">
          <cell r="A14">
            <v>5152841024</v>
          </cell>
          <cell r="B14" t="str">
            <v>함침</v>
          </cell>
          <cell r="C14" t="str">
            <v>명지대학교</v>
          </cell>
          <cell r="D14" t="str">
            <v>KNG-119</v>
          </cell>
          <cell r="E14">
            <v>2100</v>
          </cell>
          <cell r="F14">
            <v>0</v>
          </cell>
        </row>
        <row r="15">
          <cell r="A15">
            <v>5152841049</v>
          </cell>
          <cell r="B15" t="str">
            <v>함침</v>
          </cell>
          <cell r="C15" t="str">
            <v>명지대학교</v>
          </cell>
          <cell r="D15" t="str">
            <v>KRG-700</v>
          </cell>
          <cell r="E15">
            <v>1550</v>
          </cell>
          <cell r="F15">
            <v>0</v>
          </cell>
        </row>
        <row r="16">
          <cell r="A16">
            <v>5168601030</v>
          </cell>
          <cell r="B16" t="str">
            <v>함침</v>
          </cell>
          <cell r="C16" t="str">
            <v>모노세라피아</v>
          </cell>
          <cell r="D16" t="str">
            <v>KPD-726FP</v>
          </cell>
          <cell r="E16">
            <v>1700</v>
          </cell>
          <cell r="F16">
            <v>0</v>
          </cell>
        </row>
        <row r="17">
          <cell r="A17">
            <v>5166511048</v>
          </cell>
          <cell r="B17" t="str">
            <v>함침</v>
          </cell>
          <cell r="C17" t="str">
            <v>상원산업㈜</v>
          </cell>
          <cell r="D17" t="str">
            <v>KRD-HM2</v>
          </cell>
          <cell r="E17">
            <v>1700</v>
          </cell>
          <cell r="F17">
            <v>0</v>
          </cell>
        </row>
        <row r="18">
          <cell r="A18">
            <v>5153021032</v>
          </cell>
          <cell r="B18" t="str">
            <v>함침</v>
          </cell>
          <cell r="C18" t="str">
            <v>세원C&amp;S㈜</v>
          </cell>
          <cell r="D18" t="str">
            <v>KPD-L737</v>
          </cell>
          <cell r="E18">
            <v>1000</v>
          </cell>
          <cell r="F18">
            <v>0</v>
          </cell>
        </row>
        <row r="19">
          <cell r="A19">
            <v>5152621048</v>
          </cell>
          <cell r="B19" t="str">
            <v>함침</v>
          </cell>
          <cell r="C19" t="str">
            <v>수원지관공업㈜</v>
          </cell>
          <cell r="D19" t="str">
            <v>KRD-HM2</v>
          </cell>
          <cell r="E19">
            <v>1500</v>
          </cell>
          <cell r="F19">
            <v>3</v>
          </cell>
        </row>
        <row r="20">
          <cell r="A20">
            <v>5153571048</v>
          </cell>
          <cell r="B20" t="str">
            <v>함침</v>
          </cell>
          <cell r="C20" t="str">
            <v>씰테크</v>
          </cell>
          <cell r="D20" t="str">
            <v>KRD-HM2</v>
          </cell>
          <cell r="E20">
            <v>1900</v>
          </cell>
          <cell r="F20">
            <v>0</v>
          </cell>
        </row>
        <row r="21">
          <cell r="A21">
            <v>5152491048</v>
          </cell>
          <cell r="B21" t="str">
            <v>함침</v>
          </cell>
          <cell r="C21" t="str">
            <v>정지관㈜</v>
          </cell>
          <cell r="D21" t="str">
            <v>KRD-HM2</v>
          </cell>
          <cell r="E21">
            <v>1500</v>
          </cell>
          <cell r="F21">
            <v>2.016</v>
          </cell>
        </row>
        <row r="22">
          <cell r="A22">
            <v>5153911046</v>
          </cell>
          <cell r="B22" t="str">
            <v>함침</v>
          </cell>
          <cell r="C22" t="str">
            <v>㈜구택</v>
          </cell>
          <cell r="D22" t="str">
            <v>KRD-704RW</v>
          </cell>
          <cell r="E22">
            <v>1000</v>
          </cell>
          <cell r="F22">
            <v>0</v>
          </cell>
        </row>
        <row r="23">
          <cell r="A23">
            <v>5153751046</v>
          </cell>
          <cell r="B23" t="str">
            <v>함침</v>
          </cell>
          <cell r="C23" t="str">
            <v>㈜벽산영동공장</v>
          </cell>
          <cell r="D23" t="str">
            <v>KRD-704RW</v>
          </cell>
          <cell r="E23">
            <v>900</v>
          </cell>
          <cell r="F23">
            <v>40.729999999999997</v>
          </cell>
        </row>
        <row r="24">
          <cell r="A24">
            <v>5153761032</v>
          </cell>
          <cell r="B24" t="str">
            <v>함침</v>
          </cell>
          <cell r="C24" t="str">
            <v>㈜별표수세미</v>
          </cell>
          <cell r="D24" t="str">
            <v>KPD-L737</v>
          </cell>
          <cell r="E24">
            <v>1250</v>
          </cell>
          <cell r="F24">
            <v>10</v>
          </cell>
        </row>
        <row r="25">
          <cell r="A25">
            <v>5153641048</v>
          </cell>
          <cell r="B25" t="str">
            <v>함침</v>
          </cell>
          <cell r="C25" t="str">
            <v>㈜우림실업</v>
          </cell>
          <cell r="D25" t="str">
            <v>KRD-HM2</v>
          </cell>
          <cell r="E25">
            <v>1680</v>
          </cell>
          <cell r="F25">
            <v>1</v>
          </cell>
        </row>
        <row r="26">
          <cell r="A26">
            <v>5149711051</v>
          </cell>
          <cell r="B26" t="str">
            <v>함침</v>
          </cell>
          <cell r="C26" t="str">
            <v>㈜유원</v>
          </cell>
          <cell r="D26" t="str">
            <v>KRP330</v>
          </cell>
          <cell r="E26">
            <v>1530</v>
          </cell>
          <cell r="F26">
            <v>1</v>
          </cell>
        </row>
        <row r="27">
          <cell r="A27">
            <v>5149711052</v>
          </cell>
          <cell r="B27" t="str">
            <v>함침</v>
          </cell>
          <cell r="C27" t="str">
            <v>㈜유원</v>
          </cell>
          <cell r="D27" t="str">
            <v>KRP770</v>
          </cell>
          <cell r="E27">
            <v>1970</v>
          </cell>
          <cell r="F27">
            <v>9</v>
          </cell>
        </row>
        <row r="28">
          <cell r="A28">
            <v>5146411002</v>
          </cell>
          <cell r="B28" t="str">
            <v>함침</v>
          </cell>
          <cell r="C28" t="str">
            <v>㈜제이에스아이</v>
          </cell>
          <cell r="D28" t="str">
            <v>CKA-1634</v>
          </cell>
          <cell r="E28">
            <v>2800</v>
          </cell>
          <cell r="F28">
            <v>0</v>
          </cell>
        </row>
        <row r="29">
          <cell r="A29">
            <v>5146411031</v>
          </cell>
          <cell r="B29" t="str">
            <v>함침</v>
          </cell>
          <cell r="C29" t="str">
            <v>㈜제이에스아이</v>
          </cell>
          <cell r="D29" t="str">
            <v>KPD-L715</v>
          </cell>
          <cell r="E29">
            <v>1700</v>
          </cell>
          <cell r="F29">
            <v>0</v>
          </cell>
        </row>
        <row r="30">
          <cell r="A30">
            <v>5146411048</v>
          </cell>
          <cell r="B30" t="str">
            <v>함침</v>
          </cell>
          <cell r="C30" t="str">
            <v>㈜제이에스아이</v>
          </cell>
          <cell r="D30" t="str">
            <v>KRD-HM2</v>
          </cell>
          <cell r="E30">
            <v>1600</v>
          </cell>
          <cell r="F30">
            <v>0.6</v>
          </cell>
        </row>
        <row r="31">
          <cell r="A31">
            <v>5153711030</v>
          </cell>
          <cell r="B31" t="str">
            <v>함침</v>
          </cell>
          <cell r="C31" t="str">
            <v>㈜크린앤사이언스정읍지점</v>
          </cell>
          <cell r="D31" t="str">
            <v>KPD-726FP</v>
          </cell>
          <cell r="E31">
            <v>1310</v>
          </cell>
          <cell r="F31">
            <v>5</v>
          </cell>
        </row>
        <row r="32">
          <cell r="A32">
            <v>5153711033</v>
          </cell>
          <cell r="B32" t="str">
            <v>함침</v>
          </cell>
          <cell r="C32" t="str">
            <v>㈜크린앤사이언스정읍지점</v>
          </cell>
          <cell r="D32" t="str">
            <v>KPD-L741</v>
          </cell>
          <cell r="E32">
            <v>1130</v>
          </cell>
          <cell r="F32">
            <v>26.189999999999998</v>
          </cell>
        </row>
        <row r="33">
          <cell r="A33">
            <v>5153711034</v>
          </cell>
          <cell r="B33" t="str">
            <v>함침</v>
          </cell>
          <cell r="C33" t="str">
            <v>㈜크린앤사이언스정읍지점</v>
          </cell>
          <cell r="D33" t="str">
            <v>KPD-L741F</v>
          </cell>
          <cell r="E33">
            <v>1000</v>
          </cell>
          <cell r="F33">
            <v>9</v>
          </cell>
        </row>
        <row r="34">
          <cell r="A34">
            <v>5153431048</v>
          </cell>
          <cell r="B34" t="str">
            <v>함침</v>
          </cell>
          <cell r="C34" t="str">
            <v>㈜하니컴판넬</v>
          </cell>
          <cell r="D34" t="str">
            <v>KRD-HM2</v>
          </cell>
          <cell r="E34">
            <v>1900</v>
          </cell>
          <cell r="F34">
            <v>0</v>
          </cell>
        </row>
        <row r="35">
          <cell r="A35">
            <v>5148591051</v>
          </cell>
          <cell r="B35" t="str">
            <v>함침</v>
          </cell>
          <cell r="C35" t="str">
            <v>태거산업㈜단양지점</v>
          </cell>
          <cell r="D35" t="str">
            <v>KRP330</v>
          </cell>
          <cell r="E35">
            <v>1600</v>
          </cell>
          <cell r="F35">
            <v>0</v>
          </cell>
        </row>
        <row r="36">
          <cell r="A36">
            <v>5148591037</v>
          </cell>
          <cell r="B36" t="str">
            <v>함침</v>
          </cell>
          <cell r="C36" t="str">
            <v>태거산업㈜단양지점</v>
          </cell>
          <cell r="D36" t="str">
            <v>KPD-L777</v>
          </cell>
          <cell r="E36">
            <v>900</v>
          </cell>
          <cell r="F36">
            <v>50</v>
          </cell>
        </row>
        <row r="37">
          <cell r="A37">
            <v>5152261035</v>
          </cell>
          <cell r="B37" t="str">
            <v>함침</v>
          </cell>
          <cell r="C37" t="str">
            <v>한국스미더스오아시스</v>
          </cell>
          <cell r="D37" t="str">
            <v>KPD-L767</v>
          </cell>
          <cell r="E37">
            <v>1270</v>
          </cell>
          <cell r="F37">
            <v>27.274999999999999</v>
          </cell>
        </row>
        <row r="38">
          <cell r="A38">
            <v>5152261036</v>
          </cell>
          <cell r="B38" t="str">
            <v>함침</v>
          </cell>
          <cell r="C38" t="str">
            <v>한국스미더스오아시스</v>
          </cell>
          <cell r="D38" t="str">
            <v>KPD-L775</v>
          </cell>
          <cell r="E38">
            <v>1270</v>
          </cell>
          <cell r="F38">
            <v>14.79</v>
          </cell>
        </row>
        <row r="39">
          <cell r="A39">
            <v>5152321037</v>
          </cell>
          <cell r="B39" t="str">
            <v>함침</v>
          </cell>
          <cell r="C39" t="str">
            <v>한신과학기기</v>
          </cell>
          <cell r="D39" t="str">
            <v>KPD-L777</v>
          </cell>
          <cell r="E39">
            <v>900</v>
          </cell>
          <cell r="F39">
            <v>0</v>
          </cell>
        </row>
        <row r="40">
          <cell r="A40">
            <v>5152331048</v>
          </cell>
          <cell r="B40" t="str">
            <v>함침</v>
          </cell>
          <cell r="C40" t="str">
            <v>한양과학기기</v>
          </cell>
          <cell r="D40" t="str">
            <v>KRD-HM2</v>
          </cell>
          <cell r="E40">
            <v>1800</v>
          </cell>
          <cell r="F40">
            <v>0</v>
          </cell>
        </row>
        <row r="41">
          <cell r="A41">
            <v>5210021022</v>
          </cell>
          <cell r="B41" t="str">
            <v>지석연마</v>
          </cell>
          <cell r="C41" t="str">
            <v>강남세라믹</v>
          </cell>
          <cell r="D41" t="str">
            <v>KNG-100</v>
          </cell>
          <cell r="E41">
            <v>2100</v>
          </cell>
          <cell r="F41">
            <v>0</v>
          </cell>
        </row>
        <row r="42">
          <cell r="A42">
            <v>5210021048</v>
          </cell>
          <cell r="B42" t="str">
            <v>지석연마</v>
          </cell>
          <cell r="C42" t="str">
            <v>강남세라믹</v>
          </cell>
          <cell r="D42" t="str">
            <v>KRD-HM2</v>
          </cell>
          <cell r="E42">
            <v>1400</v>
          </cell>
          <cell r="F42">
            <v>0</v>
          </cell>
        </row>
        <row r="43">
          <cell r="A43">
            <v>5210021049</v>
          </cell>
          <cell r="B43" t="str">
            <v>지석연마</v>
          </cell>
          <cell r="C43" t="str">
            <v>강남세라믹</v>
          </cell>
          <cell r="D43" t="str">
            <v>KRG-700</v>
          </cell>
          <cell r="F43">
            <v>0</v>
          </cell>
        </row>
        <row r="44">
          <cell r="A44">
            <v>5246481040</v>
          </cell>
          <cell r="B44" t="str">
            <v>지석연마</v>
          </cell>
          <cell r="C44" t="str">
            <v>강남화성</v>
          </cell>
          <cell r="D44" t="str">
            <v>KPG-F2002</v>
          </cell>
          <cell r="E44">
            <v>1440</v>
          </cell>
          <cell r="F44">
            <v>0</v>
          </cell>
        </row>
        <row r="45">
          <cell r="A45">
            <v>5253531058</v>
          </cell>
          <cell r="B45" t="str">
            <v>지석연마</v>
          </cell>
          <cell r="C45" t="str">
            <v>고려연마공업㈜</v>
          </cell>
          <cell r="D45" t="str">
            <v>KSP-22</v>
          </cell>
          <cell r="E45">
            <v>1210</v>
          </cell>
          <cell r="F45">
            <v>5</v>
          </cell>
        </row>
        <row r="46">
          <cell r="A46">
            <v>5253541058</v>
          </cell>
          <cell r="B46" t="str">
            <v>지석연마</v>
          </cell>
          <cell r="C46" t="str">
            <v>고려연마공업㈜제3공장</v>
          </cell>
          <cell r="D46" t="str">
            <v>KSP-22</v>
          </cell>
          <cell r="E46">
            <v>1210</v>
          </cell>
          <cell r="F46">
            <v>16</v>
          </cell>
        </row>
        <row r="47">
          <cell r="A47">
            <v>5253531059</v>
          </cell>
          <cell r="B47" t="str">
            <v>지석연마</v>
          </cell>
          <cell r="C47" t="str">
            <v>고려연마공업㈜</v>
          </cell>
          <cell r="D47" t="str">
            <v>KSP-300</v>
          </cell>
          <cell r="E47">
            <v>1370</v>
          </cell>
          <cell r="F47">
            <v>0</v>
          </cell>
        </row>
        <row r="48">
          <cell r="A48">
            <v>5253541059</v>
          </cell>
          <cell r="B48" t="str">
            <v>지석연마</v>
          </cell>
          <cell r="C48" t="str">
            <v>고려연마공업㈜제3공장</v>
          </cell>
          <cell r="D48" t="str">
            <v>KSP-300</v>
          </cell>
          <cell r="E48">
            <v>1370</v>
          </cell>
          <cell r="F48">
            <v>5</v>
          </cell>
        </row>
        <row r="49">
          <cell r="A49">
            <v>5253541060</v>
          </cell>
          <cell r="B49" t="str">
            <v>지석연마</v>
          </cell>
          <cell r="C49" t="str">
            <v>고려연마공업㈜제3공장</v>
          </cell>
          <cell r="D49" t="str">
            <v>KSP-400</v>
          </cell>
          <cell r="E49">
            <v>1370</v>
          </cell>
          <cell r="F49">
            <v>0</v>
          </cell>
        </row>
        <row r="50">
          <cell r="A50">
            <v>5253531061</v>
          </cell>
          <cell r="B50" t="str">
            <v>지석연마</v>
          </cell>
          <cell r="C50" t="str">
            <v>고려연마공업㈜</v>
          </cell>
          <cell r="D50" t="str">
            <v>KSP-50</v>
          </cell>
          <cell r="E50">
            <v>1340</v>
          </cell>
          <cell r="F50">
            <v>2</v>
          </cell>
        </row>
        <row r="51">
          <cell r="A51">
            <v>5253541061</v>
          </cell>
          <cell r="B51" t="str">
            <v>지석연마</v>
          </cell>
          <cell r="C51" t="str">
            <v>고려연마공업㈜제3공장</v>
          </cell>
          <cell r="D51" t="str">
            <v>KSP-50</v>
          </cell>
          <cell r="E51">
            <v>1340</v>
          </cell>
          <cell r="F51">
            <v>7.2</v>
          </cell>
        </row>
        <row r="52">
          <cell r="A52">
            <v>5253531062</v>
          </cell>
          <cell r="B52" t="str">
            <v>지석연마</v>
          </cell>
          <cell r="C52" t="str">
            <v>고려연마공업㈜</v>
          </cell>
          <cell r="D52" t="str">
            <v>KSP-500</v>
          </cell>
          <cell r="E52">
            <v>1370</v>
          </cell>
          <cell r="F52">
            <v>2</v>
          </cell>
        </row>
        <row r="53">
          <cell r="A53">
            <v>5253541062</v>
          </cell>
          <cell r="B53" t="str">
            <v>지석연마</v>
          </cell>
          <cell r="C53" t="str">
            <v>고려연마공업㈜제3공장</v>
          </cell>
          <cell r="D53" t="str">
            <v>KSP-500</v>
          </cell>
          <cell r="E53">
            <v>1370</v>
          </cell>
          <cell r="F53">
            <v>4.2</v>
          </cell>
        </row>
        <row r="54">
          <cell r="A54">
            <v>5253531067</v>
          </cell>
          <cell r="B54" t="str">
            <v>지석연마</v>
          </cell>
          <cell r="C54" t="str">
            <v>고려연마공업㈜</v>
          </cell>
          <cell r="D54" t="str">
            <v>KSP-530</v>
          </cell>
          <cell r="E54">
            <v>1390</v>
          </cell>
          <cell r="F54">
            <v>0</v>
          </cell>
        </row>
        <row r="55">
          <cell r="A55">
            <v>5253541067</v>
          </cell>
          <cell r="B55" t="str">
            <v>지석연마</v>
          </cell>
          <cell r="C55" t="str">
            <v>고려연마공업㈜제3공장</v>
          </cell>
          <cell r="D55" t="str">
            <v>KSP-530</v>
          </cell>
          <cell r="E55">
            <v>1390</v>
          </cell>
          <cell r="F55">
            <v>5</v>
          </cell>
        </row>
        <row r="56">
          <cell r="A56">
            <v>5253531068</v>
          </cell>
          <cell r="B56" t="str">
            <v>지석연마</v>
          </cell>
          <cell r="C56" t="str">
            <v>고려연마공업㈜</v>
          </cell>
          <cell r="D56" t="str">
            <v>KSP-55</v>
          </cell>
          <cell r="E56">
            <v>1370</v>
          </cell>
          <cell r="F56">
            <v>0</v>
          </cell>
        </row>
        <row r="57">
          <cell r="A57">
            <v>5253541068</v>
          </cell>
          <cell r="B57" t="str">
            <v>지석연마</v>
          </cell>
          <cell r="C57" t="str">
            <v>고려연마공업㈜제3공장</v>
          </cell>
          <cell r="D57" t="str">
            <v>KSP-55</v>
          </cell>
          <cell r="E57">
            <v>1370</v>
          </cell>
          <cell r="F57">
            <v>4</v>
          </cell>
        </row>
        <row r="58">
          <cell r="A58">
            <v>5253551049</v>
          </cell>
          <cell r="B58" t="str">
            <v>지석연마</v>
          </cell>
          <cell r="C58" t="str">
            <v>광원산업</v>
          </cell>
          <cell r="D58" t="str">
            <v>KRG-700</v>
          </cell>
          <cell r="E58">
            <v>1600</v>
          </cell>
          <cell r="F58">
            <v>0</v>
          </cell>
        </row>
        <row r="59">
          <cell r="A59">
            <v>5253221032</v>
          </cell>
          <cell r="B59" t="str">
            <v>지석연마</v>
          </cell>
          <cell r="C59" t="str">
            <v>금석특수연마</v>
          </cell>
          <cell r="D59" t="str">
            <v>KPD-L737</v>
          </cell>
          <cell r="E59">
            <v>1300</v>
          </cell>
          <cell r="F59">
            <v>0</v>
          </cell>
        </row>
        <row r="60">
          <cell r="A60">
            <v>5253081039</v>
          </cell>
          <cell r="B60" t="str">
            <v>지석연마</v>
          </cell>
          <cell r="C60" t="str">
            <v>대한진공</v>
          </cell>
          <cell r="D60" t="str">
            <v>KPG-F2001</v>
          </cell>
          <cell r="E60">
            <v>2050</v>
          </cell>
          <cell r="F60">
            <v>5</v>
          </cell>
        </row>
        <row r="61">
          <cell r="A61">
            <v>5253171022</v>
          </cell>
          <cell r="B61" t="str">
            <v>지석연마</v>
          </cell>
          <cell r="C61" t="str">
            <v>동일특수연마</v>
          </cell>
          <cell r="D61" t="str">
            <v>KNG-100</v>
          </cell>
          <cell r="E61">
            <v>2000</v>
          </cell>
          <cell r="F61">
            <v>0</v>
          </cell>
        </row>
        <row r="62">
          <cell r="A62">
            <v>5253171049</v>
          </cell>
          <cell r="B62" t="str">
            <v>지석연마</v>
          </cell>
          <cell r="C62" t="str">
            <v>동일특수연마</v>
          </cell>
          <cell r="D62" t="str">
            <v>KRG-700</v>
          </cell>
          <cell r="E62">
            <v>1380</v>
          </cell>
          <cell r="F62">
            <v>0</v>
          </cell>
        </row>
        <row r="63">
          <cell r="A63">
            <v>5254011025</v>
          </cell>
          <cell r="B63" t="str">
            <v>지석연마</v>
          </cell>
          <cell r="C63" t="str">
            <v>두림세라믹</v>
          </cell>
          <cell r="D63" t="str">
            <v>KNM-401CB</v>
          </cell>
          <cell r="E63">
            <v>2300</v>
          </cell>
          <cell r="F63">
            <v>0</v>
          </cell>
        </row>
        <row r="64">
          <cell r="A64">
            <v>5252851063</v>
          </cell>
          <cell r="B64" t="str">
            <v>지석연마</v>
          </cell>
          <cell r="C64" t="str">
            <v>미소통상</v>
          </cell>
          <cell r="D64" t="str">
            <v>KSP-5001</v>
          </cell>
          <cell r="F64">
            <v>0</v>
          </cell>
        </row>
        <row r="65">
          <cell r="A65">
            <v>5252851066</v>
          </cell>
          <cell r="B65" t="str">
            <v>지석연마</v>
          </cell>
          <cell r="C65" t="str">
            <v>미소통상</v>
          </cell>
          <cell r="D65" t="str">
            <v>KSP-5010</v>
          </cell>
          <cell r="F65">
            <v>0</v>
          </cell>
        </row>
        <row r="66">
          <cell r="A66">
            <v>5252861022</v>
          </cell>
          <cell r="B66" t="str">
            <v>지석연마</v>
          </cell>
          <cell r="C66" t="str">
            <v>부림케미칼</v>
          </cell>
          <cell r="D66" t="str">
            <v>KNG-100</v>
          </cell>
          <cell r="E66">
            <v>2000</v>
          </cell>
          <cell r="F66">
            <v>0</v>
          </cell>
        </row>
        <row r="67">
          <cell r="A67">
            <v>5252681014</v>
          </cell>
          <cell r="B67" t="str">
            <v>지석연마</v>
          </cell>
          <cell r="C67" t="str">
            <v>아진산업</v>
          </cell>
          <cell r="D67" t="str">
            <v>KNB-100CN</v>
          </cell>
          <cell r="E67">
            <v>2100</v>
          </cell>
          <cell r="F67">
            <v>1</v>
          </cell>
        </row>
        <row r="68">
          <cell r="A68">
            <v>5252681022</v>
          </cell>
          <cell r="B68" t="str">
            <v>지석연마</v>
          </cell>
          <cell r="C68" t="str">
            <v>아진산업</v>
          </cell>
          <cell r="D68" t="str">
            <v>KNG-100</v>
          </cell>
          <cell r="E68">
            <v>2000</v>
          </cell>
          <cell r="F68">
            <v>0.8</v>
          </cell>
        </row>
        <row r="69">
          <cell r="A69">
            <v>5252521022</v>
          </cell>
          <cell r="B69" t="str">
            <v>지석연마</v>
          </cell>
          <cell r="C69" t="str">
            <v>제일연마공업㈜안성</v>
          </cell>
          <cell r="D69" t="str">
            <v>KNG-100</v>
          </cell>
          <cell r="E69">
            <v>2000</v>
          </cell>
          <cell r="F69">
            <v>4</v>
          </cell>
        </row>
        <row r="70">
          <cell r="A70">
            <v>5252521048</v>
          </cell>
          <cell r="B70" t="str">
            <v>지석연마</v>
          </cell>
          <cell r="C70" t="str">
            <v>제일연마공업㈜안성</v>
          </cell>
          <cell r="D70" t="str">
            <v>KRD-HM2</v>
          </cell>
          <cell r="E70">
            <v>1900</v>
          </cell>
          <cell r="F70">
            <v>0</v>
          </cell>
        </row>
        <row r="71">
          <cell r="A71">
            <v>5252521049</v>
          </cell>
          <cell r="B71" t="str">
            <v>지석연마</v>
          </cell>
          <cell r="C71" t="str">
            <v>제일연마공업㈜안성</v>
          </cell>
          <cell r="D71" t="str">
            <v>KRG-700</v>
          </cell>
          <cell r="E71">
            <v>1450</v>
          </cell>
          <cell r="F71">
            <v>1.4</v>
          </cell>
        </row>
        <row r="72">
          <cell r="A72">
            <v>5253681014</v>
          </cell>
          <cell r="B72" t="str">
            <v>지석연마</v>
          </cell>
          <cell r="C72" t="str">
            <v>㈜정우</v>
          </cell>
          <cell r="D72" t="str">
            <v>KNB-100CN</v>
          </cell>
          <cell r="E72">
            <v>2100</v>
          </cell>
          <cell r="F72">
            <v>1</v>
          </cell>
        </row>
        <row r="73">
          <cell r="A73">
            <v>5253421055</v>
          </cell>
          <cell r="B73" t="str">
            <v>지석연마</v>
          </cell>
          <cell r="C73" t="str">
            <v>㈜파코</v>
          </cell>
          <cell r="D73" t="str">
            <v>KSP-1300</v>
          </cell>
          <cell r="E73">
            <v>1350</v>
          </cell>
          <cell r="F73">
            <v>2.8</v>
          </cell>
        </row>
        <row r="74">
          <cell r="A74">
            <v>5253421064</v>
          </cell>
          <cell r="B74" t="str">
            <v>지석연마</v>
          </cell>
          <cell r="C74" t="str">
            <v>㈜파코</v>
          </cell>
          <cell r="D74" t="str">
            <v>KSP-5006A</v>
          </cell>
          <cell r="E74">
            <v>1500</v>
          </cell>
          <cell r="F74">
            <v>8</v>
          </cell>
        </row>
        <row r="75">
          <cell r="A75">
            <v>5253461064</v>
          </cell>
          <cell r="B75" t="str">
            <v>지석연마</v>
          </cell>
          <cell r="C75" t="str">
            <v>㈜현대연마</v>
          </cell>
          <cell r="D75" t="str">
            <v>KSP-5006A</v>
          </cell>
          <cell r="E75">
            <v>1750</v>
          </cell>
          <cell r="F75">
            <v>4</v>
          </cell>
        </row>
        <row r="76">
          <cell r="A76">
            <v>5253461066</v>
          </cell>
          <cell r="B76" t="str">
            <v>지석연마</v>
          </cell>
          <cell r="C76" t="str">
            <v>㈜현대연마</v>
          </cell>
          <cell r="D76" t="str">
            <v>KSP-5010</v>
          </cell>
          <cell r="E76">
            <v>1450</v>
          </cell>
          <cell r="F76">
            <v>2</v>
          </cell>
        </row>
        <row r="77">
          <cell r="A77">
            <v>5252591065</v>
          </cell>
          <cell r="B77" t="str">
            <v>지석연마</v>
          </cell>
          <cell r="C77" t="str">
            <v>태양연마㈜</v>
          </cell>
          <cell r="D77" t="str">
            <v>KSP-5009</v>
          </cell>
          <cell r="E77">
            <v>1370</v>
          </cell>
          <cell r="F77">
            <v>4</v>
          </cell>
        </row>
        <row r="78">
          <cell r="A78">
            <v>5353321018</v>
          </cell>
          <cell r="B78" t="str">
            <v>펠트</v>
          </cell>
          <cell r="C78" t="str">
            <v>대성산업주식회사</v>
          </cell>
          <cell r="D78" t="str">
            <v>KNF-100DS15</v>
          </cell>
          <cell r="E78">
            <v>1738</v>
          </cell>
          <cell r="F78">
            <v>28</v>
          </cell>
        </row>
        <row r="79">
          <cell r="A79">
            <v>5353321021</v>
          </cell>
          <cell r="B79" t="str">
            <v>펠트</v>
          </cell>
          <cell r="C79" t="str">
            <v>대성산업주식회사</v>
          </cell>
          <cell r="D79" t="str">
            <v>KNF-22515</v>
          </cell>
          <cell r="E79">
            <v>1738</v>
          </cell>
          <cell r="F79">
            <v>0</v>
          </cell>
        </row>
        <row r="80">
          <cell r="A80">
            <v>5353321020</v>
          </cell>
          <cell r="B80" t="str">
            <v>펠트</v>
          </cell>
          <cell r="C80" t="str">
            <v>대성산업주식회사</v>
          </cell>
          <cell r="D80" t="str">
            <v>KNF-22507</v>
          </cell>
          <cell r="E80">
            <v>1760</v>
          </cell>
          <cell r="F80">
            <v>15</v>
          </cell>
        </row>
        <row r="81">
          <cell r="A81">
            <v>5353321019</v>
          </cell>
          <cell r="B81" t="str">
            <v>펠트</v>
          </cell>
          <cell r="C81" t="str">
            <v>대성산업주식회사</v>
          </cell>
          <cell r="D81" t="str">
            <v>KNF-22500</v>
          </cell>
          <cell r="E81">
            <v>1780</v>
          </cell>
          <cell r="F81">
            <v>0</v>
          </cell>
        </row>
        <row r="82">
          <cell r="A82">
            <v>5449371004</v>
          </cell>
          <cell r="B82" t="str">
            <v>접착제</v>
          </cell>
          <cell r="C82" t="str">
            <v>경제화학</v>
          </cell>
          <cell r="D82" t="str">
            <v>CKA-2400</v>
          </cell>
          <cell r="E82">
            <v>2400</v>
          </cell>
          <cell r="F82">
            <v>0</v>
          </cell>
        </row>
        <row r="83">
          <cell r="A83">
            <v>5449371005</v>
          </cell>
          <cell r="B83" t="str">
            <v>접착제</v>
          </cell>
          <cell r="C83" t="str">
            <v>경제화학</v>
          </cell>
          <cell r="D83" t="str">
            <v>KA-18</v>
          </cell>
          <cell r="E83">
            <v>7500</v>
          </cell>
          <cell r="F83">
            <v>0</v>
          </cell>
        </row>
        <row r="84">
          <cell r="A84">
            <v>5449371010</v>
          </cell>
          <cell r="B84" t="str">
            <v>접착제</v>
          </cell>
          <cell r="C84" t="str">
            <v>경제화학</v>
          </cell>
          <cell r="D84" t="str">
            <v>KGA-M200</v>
          </cell>
          <cell r="E84">
            <v>1900</v>
          </cell>
          <cell r="F84">
            <v>0</v>
          </cell>
        </row>
        <row r="85">
          <cell r="A85">
            <v>5449371028</v>
          </cell>
          <cell r="B85" t="str">
            <v>접착제</v>
          </cell>
          <cell r="C85" t="str">
            <v>경제화학</v>
          </cell>
          <cell r="D85" t="str">
            <v>KPA-1800</v>
          </cell>
          <cell r="E85">
            <v>2300</v>
          </cell>
          <cell r="F85">
            <v>1.24</v>
          </cell>
        </row>
        <row r="86">
          <cell r="A86">
            <v>5453291042</v>
          </cell>
          <cell r="B86" t="str">
            <v>접착제</v>
          </cell>
          <cell r="C86" t="str">
            <v>대륙화학공업</v>
          </cell>
          <cell r="D86" t="str">
            <v>KPR-1300</v>
          </cell>
          <cell r="E86">
            <v>2300</v>
          </cell>
          <cell r="F86">
            <v>0</v>
          </cell>
        </row>
        <row r="87">
          <cell r="A87">
            <v>5453331009</v>
          </cell>
          <cell r="B87" t="str">
            <v>접착제</v>
          </cell>
          <cell r="C87" t="str">
            <v>대성주철</v>
          </cell>
          <cell r="D87" t="str">
            <v>KF-975</v>
          </cell>
          <cell r="F87">
            <v>0</v>
          </cell>
        </row>
        <row r="88">
          <cell r="A88">
            <v>5453101003</v>
          </cell>
          <cell r="B88" t="str">
            <v>접착제</v>
          </cell>
          <cell r="C88" t="str">
            <v>대흥화학공업㈜송탄공장</v>
          </cell>
          <cell r="D88" t="str">
            <v>CKA-1636</v>
          </cell>
          <cell r="E88">
            <v>2750</v>
          </cell>
          <cell r="F88">
            <v>0</v>
          </cell>
        </row>
        <row r="89">
          <cell r="A89">
            <v>5453101028</v>
          </cell>
          <cell r="B89" t="str">
            <v>접착제</v>
          </cell>
          <cell r="C89" t="str">
            <v>대흥화학공업㈜송탄공장</v>
          </cell>
          <cell r="D89" t="str">
            <v>KPA-1800</v>
          </cell>
          <cell r="E89">
            <v>2550</v>
          </cell>
          <cell r="F89">
            <v>5</v>
          </cell>
        </row>
        <row r="90">
          <cell r="A90">
            <v>5453091003</v>
          </cell>
          <cell r="B90" t="str">
            <v>접착제</v>
          </cell>
          <cell r="C90" t="str">
            <v>대흥화학㈜</v>
          </cell>
          <cell r="D90" t="str">
            <v>CKA-1636</v>
          </cell>
          <cell r="E90">
            <v>2750</v>
          </cell>
          <cell r="F90">
            <v>9</v>
          </cell>
        </row>
        <row r="91">
          <cell r="A91">
            <v>5453091027</v>
          </cell>
          <cell r="B91" t="str">
            <v>접착제</v>
          </cell>
          <cell r="C91" t="str">
            <v>대흥화학㈜</v>
          </cell>
          <cell r="D91" t="str">
            <v>KPA-1350K</v>
          </cell>
          <cell r="E91">
            <v>3550</v>
          </cell>
          <cell r="F91">
            <v>1.6</v>
          </cell>
        </row>
        <row r="92">
          <cell r="A92">
            <v>5453091028</v>
          </cell>
          <cell r="B92" t="str">
            <v>접착제</v>
          </cell>
          <cell r="C92" t="str">
            <v>대흥화학㈜</v>
          </cell>
          <cell r="D92" t="str">
            <v>KPA-1800</v>
          </cell>
          <cell r="E92">
            <v>2550</v>
          </cell>
          <cell r="F92">
            <v>3.5</v>
          </cell>
        </row>
        <row r="93">
          <cell r="A93">
            <v>5453131002</v>
          </cell>
          <cell r="B93" t="str">
            <v>접착제</v>
          </cell>
          <cell r="C93" t="str">
            <v>동부정밀화학㈜안산공장</v>
          </cell>
          <cell r="D93" t="str">
            <v>CKA-1634</v>
          </cell>
          <cell r="E93">
            <v>2780</v>
          </cell>
          <cell r="F93">
            <v>5</v>
          </cell>
        </row>
        <row r="94">
          <cell r="A94">
            <v>5453131003</v>
          </cell>
          <cell r="B94" t="str">
            <v>접착제</v>
          </cell>
          <cell r="C94" t="str">
            <v>동부정밀화학㈜안산공장</v>
          </cell>
          <cell r="D94" t="str">
            <v>CKA-1636</v>
          </cell>
          <cell r="E94">
            <v>2700</v>
          </cell>
          <cell r="F94">
            <v>4</v>
          </cell>
        </row>
        <row r="95">
          <cell r="A95">
            <v>5453131028</v>
          </cell>
          <cell r="B95" t="str">
            <v>접착제</v>
          </cell>
          <cell r="C95" t="str">
            <v>동부정밀화학㈜안산공장</v>
          </cell>
          <cell r="D95" t="str">
            <v>KPA-1800</v>
          </cell>
          <cell r="E95">
            <v>2500</v>
          </cell>
          <cell r="F95">
            <v>2</v>
          </cell>
        </row>
        <row r="96">
          <cell r="A96">
            <v>5456951010</v>
          </cell>
          <cell r="B96" t="str">
            <v>접착제</v>
          </cell>
          <cell r="C96" t="str">
            <v>세우상사</v>
          </cell>
          <cell r="D96" t="str">
            <v>KGA-M200</v>
          </cell>
          <cell r="E96">
            <v>2000</v>
          </cell>
          <cell r="F96">
            <v>0.5</v>
          </cell>
        </row>
        <row r="97">
          <cell r="A97">
            <v>5480291005</v>
          </cell>
          <cell r="B97" t="str">
            <v>접착제</v>
          </cell>
          <cell r="C97" t="str">
            <v>영광산업</v>
          </cell>
          <cell r="D97" t="str">
            <v>KA-18</v>
          </cell>
          <cell r="E97">
            <v>12000</v>
          </cell>
          <cell r="F97">
            <v>0.04</v>
          </cell>
        </row>
        <row r="98">
          <cell r="A98">
            <v>5453901027</v>
          </cell>
          <cell r="B98" t="str">
            <v>접착제</v>
          </cell>
          <cell r="C98" t="str">
            <v>㈜경오화학</v>
          </cell>
          <cell r="D98" t="str">
            <v>KPA-1350K</v>
          </cell>
          <cell r="F98">
            <v>0</v>
          </cell>
        </row>
        <row r="99">
          <cell r="A99">
            <v>5453901044</v>
          </cell>
          <cell r="B99" t="str">
            <v>접착제</v>
          </cell>
          <cell r="C99" t="str">
            <v>㈜경오화학</v>
          </cell>
          <cell r="D99" t="str">
            <v>KPT-F1360</v>
          </cell>
          <cell r="E99">
            <v>3000</v>
          </cell>
          <cell r="F99">
            <v>3.98</v>
          </cell>
        </row>
        <row r="100">
          <cell r="A100">
            <v>5445181010</v>
          </cell>
          <cell r="B100" t="str">
            <v>접착제</v>
          </cell>
          <cell r="C100" t="str">
            <v>㈜내쇼날스타치</v>
          </cell>
          <cell r="D100" t="str">
            <v>KGA-M200</v>
          </cell>
          <cell r="E100">
            <v>2100</v>
          </cell>
          <cell r="F100">
            <v>2</v>
          </cell>
        </row>
        <row r="101">
          <cell r="A101">
            <v>5450421002</v>
          </cell>
          <cell r="B101" t="str">
            <v>접착제</v>
          </cell>
          <cell r="C101" t="str">
            <v>㈜내쇼날스타치시화지점</v>
          </cell>
          <cell r="D101" t="str">
            <v>CKA-1634</v>
          </cell>
          <cell r="E101">
            <v>2800</v>
          </cell>
          <cell r="F101">
            <v>2.9</v>
          </cell>
        </row>
        <row r="102">
          <cell r="A102">
            <v>5450421003</v>
          </cell>
          <cell r="B102" t="str">
            <v>접착제</v>
          </cell>
          <cell r="C102" t="str">
            <v>㈜내쇼날스타치시화지점</v>
          </cell>
          <cell r="D102" t="str">
            <v>CKA-1636</v>
          </cell>
          <cell r="E102">
            <v>2800</v>
          </cell>
          <cell r="F102">
            <v>0.5</v>
          </cell>
        </row>
        <row r="103">
          <cell r="A103">
            <v>5450421028</v>
          </cell>
          <cell r="B103" t="str">
            <v>접착제</v>
          </cell>
          <cell r="C103" t="str">
            <v>㈜내쇼날스타치시화지점</v>
          </cell>
          <cell r="D103" t="str">
            <v>KPA-1800</v>
          </cell>
          <cell r="E103">
            <v>2700</v>
          </cell>
          <cell r="F103">
            <v>0.4</v>
          </cell>
        </row>
        <row r="104">
          <cell r="A104">
            <v>5450421043</v>
          </cell>
          <cell r="B104" t="str">
            <v>접착제</v>
          </cell>
          <cell r="C104" t="str">
            <v>㈜내쇼날스타치시화지점</v>
          </cell>
          <cell r="D104" t="str">
            <v>KPT-1250K</v>
          </cell>
          <cell r="E104">
            <v>2100</v>
          </cell>
          <cell r="F104">
            <v>0.5</v>
          </cell>
        </row>
        <row r="105">
          <cell r="A105">
            <v>5450421044</v>
          </cell>
          <cell r="B105" t="str">
            <v>접착제</v>
          </cell>
          <cell r="C105" t="str">
            <v>㈜내쇼날스타치시화지점</v>
          </cell>
          <cell r="D105" t="str">
            <v>KPT-F1360</v>
          </cell>
          <cell r="E105">
            <v>3080</v>
          </cell>
          <cell r="F105">
            <v>2</v>
          </cell>
        </row>
        <row r="106">
          <cell r="A106">
            <v>5453601002</v>
          </cell>
          <cell r="B106" t="str">
            <v>접착제</v>
          </cell>
          <cell r="C106" t="str">
            <v>㈜영일화성</v>
          </cell>
          <cell r="D106" t="str">
            <v>CKA-1634</v>
          </cell>
          <cell r="E106">
            <v>2900</v>
          </cell>
          <cell r="F106">
            <v>0</v>
          </cell>
        </row>
        <row r="107">
          <cell r="A107">
            <v>5453141002</v>
          </cell>
          <cell r="B107" t="str">
            <v>접착제</v>
          </cell>
          <cell r="C107" t="str">
            <v>㈜오공</v>
          </cell>
          <cell r="D107" t="str">
            <v>CKA-1634</v>
          </cell>
          <cell r="E107">
            <v>2740</v>
          </cell>
          <cell r="F107">
            <v>0</v>
          </cell>
        </row>
        <row r="108">
          <cell r="A108">
            <v>5453141003</v>
          </cell>
          <cell r="B108" t="str">
            <v>접착제</v>
          </cell>
          <cell r="C108" t="str">
            <v>㈜오공</v>
          </cell>
          <cell r="D108" t="str">
            <v>CKA-1636</v>
          </cell>
          <cell r="E108">
            <v>2740</v>
          </cell>
          <cell r="F108">
            <v>2</v>
          </cell>
        </row>
        <row r="109">
          <cell r="A109">
            <v>5453141028</v>
          </cell>
          <cell r="B109" t="str">
            <v>접착제</v>
          </cell>
          <cell r="C109" t="str">
            <v>㈜오공</v>
          </cell>
          <cell r="D109" t="str">
            <v>KPA-1800</v>
          </cell>
          <cell r="E109">
            <v>2500</v>
          </cell>
          <cell r="F109">
            <v>0.8</v>
          </cell>
        </row>
        <row r="110">
          <cell r="A110">
            <v>5453651010</v>
          </cell>
          <cell r="B110" t="str">
            <v>접착제</v>
          </cell>
          <cell r="C110" t="str">
            <v>㈜위캔케미칼</v>
          </cell>
          <cell r="D110" t="str">
            <v>KGA-M200</v>
          </cell>
          <cell r="E110">
            <v>2300</v>
          </cell>
          <cell r="F110">
            <v>0</v>
          </cell>
        </row>
        <row r="111">
          <cell r="A111">
            <v>5458971005</v>
          </cell>
          <cell r="B111" t="str">
            <v>접착제</v>
          </cell>
          <cell r="C111" t="str">
            <v>㈜임덕화학</v>
          </cell>
          <cell r="D111" t="str">
            <v>KA-18</v>
          </cell>
          <cell r="E111">
            <v>8500</v>
          </cell>
          <cell r="F111">
            <v>0</v>
          </cell>
        </row>
        <row r="112">
          <cell r="A112">
            <v>5452251002</v>
          </cell>
          <cell r="B112" t="str">
            <v>접착제</v>
          </cell>
          <cell r="C112" t="str">
            <v>한국사쿠라노미야화학㈜</v>
          </cell>
          <cell r="D112" t="str">
            <v>CKA-1634</v>
          </cell>
          <cell r="E112">
            <v>2700</v>
          </cell>
          <cell r="F112">
            <v>0</v>
          </cell>
        </row>
        <row r="113">
          <cell r="A113">
            <v>5451771002</v>
          </cell>
          <cell r="B113" t="str">
            <v>접착제</v>
          </cell>
          <cell r="C113" t="str">
            <v>한국사쿠라노미야화학㈜포승</v>
          </cell>
          <cell r="D113" t="str">
            <v>CKA-1634</v>
          </cell>
          <cell r="E113">
            <v>2700</v>
          </cell>
          <cell r="F113">
            <v>1</v>
          </cell>
        </row>
        <row r="114">
          <cell r="A114">
            <v>5452371028</v>
          </cell>
          <cell r="B114" t="str">
            <v>접착제</v>
          </cell>
          <cell r="C114" t="str">
            <v>화천개발㈜</v>
          </cell>
          <cell r="D114" t="str">
            <v>KPA-1800</v>
          </cell>
          <cell r="E114">
            <v>2500</v>
          </cell>
          <cell r="F114">
            <v>1</v>
          </cell>
        </row>
        <row r="115">
          <cell r="A115">
            <v>5461531001</v>
          </cell>
          <cell r="B115" t="str">
            <v>접착제</v>
          </cell>
          <cell r="C115" t="str">
            <v>디엠케미칼㈜</v>
          </cell>
          <cell r="D115" t="str">
            <v>CKA-0909</v>
          </cell>
          <cell r="E115">
            <v>2600</v>
          </cell>
          <cell r="F115">
            <v>0</v>
          </cell>
        </row>
        <row r="116">
          <cell r="A116">
            <v>5461531002</v>
          </cell>
          <cell r="B116" t="str">
            <v>접착제</v>
          </cell>
          <cell r="C116" t="str">
            <v>디엠케미칼㈜</v>
          </cell>
          <cell r="D116" t="str">
            <v>CKA-1634</v>
          </cell>
          <cell r="E116">
            <v>2500</v>
          </cell>
          <cell r="F116">
            <v>2.92</v>
          </cell>
        </row>
        <row r="117">
          <cell r="A117">
            <v>5461531003</v>
          </cell>
          <cell r="B117" t="str">
            <v>접착제</v>
          </cell>
          <cell r="C117" t="str">
            <v>디엠케미칼㈜</v>
          </cell>
          <cell r="D117" t="str">
            <v>CKA-1636</v>
          </cell>
          <cell r="E117">
            <v>2500</v>
          </cell>
          <cell r="F117">
            <v>0</v>
          </cell>
        </row>
        <row r="118">
          <cell r="A118">
            <v>5461531004</v>
          </cell>
          <cell r="B118" t="str">
            <v>접착제</v>
          </cell>
          <cell r="C118" t="str">
            <v>디엠케미칼㈜</v>
          </cell>
          <cell r="D118" t="str">
            <v>CKA-2400</v>
          </cell>
          <cell r="E118">
            <v>2500</v>
          </cell>
          <cell r="F118">
            <v>1</v>
          </cell>
        </row>
        <row r="119">
          <cell r="A119">
            <v>5461531010</v>
          </cell>
          <cell r="B119" t="str">
            <v>접착제</v>
          </cell>
          <cell r="C119" t="str">
            <v>디엠케미칼㈜</v>
          </cell>
          <cell r="D119" t="str">
            <v>KGA-M200</v>
          </cell>
          <cell r="E119">
            <v>1900</v>
          </cell>
          <cell r="F119">
            <v>3.5</v>
          </cell>
        </row>
        <row r="120">
          <cell r="A120">
            <v>5461531013</v>
          </cell>
          <cell r="B120" t="str">
            <v>접착제</v>
          </cell>
          <cell r="C120" t="str">
            <v>디엠케미칼㈜</v>
          </cell>
          <cell r="D120" t="str">
            <v>KHI-928</v>
          </cell>
          <cell r="E120">
            <v>2000</v>
          </cell>
          <cell r="F120">
            <v>0</v>
          </cell>
        </row>
        <row r="121">
          <cell r="A121">
            <v>5461531014</v>
          </cell>
          <cell r="B121" t="str">
            <v>접착제</v>
          </cell>
          <cell r="C121" t="str">
            <v>디엠케미칼㈜</v>
          </cell>
          <cell r="D121" t="str">
            <v>KNB-100CN</v>
          </cell>
          <cell r="E121">
            <v>2100</v>
          </cell>
          <cell r="F121">
            <v>0.28000000000000003</v>
          </cell>
        </row>
        <row r="122">
          <cell r="A122">
            <v>5461531022</v>
          </cell>
          <cell r="B122" t="str">
            <v>접착제</v>
          </cell>
          <cell r="C122" t="str">
            <v>디엠케미칼㈜</v>
          </cell>
          <cell r="D122" t="str">
            <v>KNG-100</v>
          </cell>
          <cell r="E122">
            <v>2100</v>
          </cell>
          <cell r="F122">
            <v>0.1</v>
          </cell>
        </row>
        <row r="123">
          <cell r="A123">
            <v>5461531023</v>
          </cell>
          <cell r="B123" t="str">
            <v>접착제</v>
          </cell>
          <cell r="C123" t="str">
            <v>디엠케미칼㈜</v>
          </cell>
          <cell r="D123" t="str">
            <v>KNG-100H</v>
          </cell>
          <cell r="E123">
            <v>1700</v>
          </cell>
          <cell r="F123">
            <v>1.5</v>
          </cell>
        </row>
        <row r="124">
          <cell r="A124">
            <v>5461531028</v>
          </cell>
          <cell r="B124" t="str">
            <v>접착제</v>
          </cell>
          <cell r="C124" t="str">
            <v>디엠케미칼㈜</v>
          </cell>
          <cell r="D124" t="str">
            <v>KPA-1800</v>
          </cell>
          <cell r="E124">
            <v>2300</v>
          </cell>
          <cell r="F124">
            <v>12.3</v>
          </cell>
        </row>
        <row r="125">
          <cell r="A125">
            <v>5461531044</v>
          </cell>
          <cell r="B125" t="str">
            <v>접착제</v>
          </cell>
          <cell r="C125" t="str">
            <v>디엠케미칼㈜</v>
          </cell>
          <cell r="D125" t="str">
            <v>KPT-F1360</v>
          </cell>
          <cell r="E125">
            <v>2900</v>
          </cell>
          <cell r="F125">
            <v>2.8</v>
          </cell>
        </row>
        <row r="126">
          <cell r="A126">
            <v>5510061005</v>
          </cell>
          <cell r="B126" t="str">
            <v>타이어</v>
          </cell>
          <cell r="C126" t="str">
            <v>금호산업㈜타이어사업부(곡성)</v>
          </cell>
          <cell r="D126" t="str">
            <v>KA-18</v>
          </cell>
          <cell r="E126">
            <v>6120</v>
          </cell>
          <cell r="F126">
            <v>10.4</v>
          </cell>
        </row>
        <row r="127">
          <cell r="A127">
            <v>5510061026</v>
          </cell>
          <cell r="B127" t="str">
            <v>타이어</v>
          </cell>
          <cell r="C127" t="str">
            <v>금호산업㈜타이어사업부(곡성)</v>
          </cell>
          <cell r="D127" t="str">
            <v>KNR-1200</v>
          </cell>
          <cell r="E127">
            <v>2166.6</v>
          </cell>
          <cell r="F127">
            <v>31.200000000000003</v>
          </cell>
        </row>
        <row r="128">
          <cell r="A128">
            <v>5510061027</v>
          </cell>
          <cell r="B128" t="str">
            <v>타이어</v>
          </cell>
          <cell r="C128" t="str">
            <v>금호산업㈜타이어사업부(곡성)</v>
          </cell>
          <cell r="D128" t="str">
            <v>KPA-1350K</v>
          </cell>
          <cell r="E128">
            <v>2520.0000000000005</v>
          </cell>
          <cell r="F128">
            <v>4</v>
          </cell>
        </row>
        <row r="129">
          <cell r="A129">
            <v>5510061043</v>
          </cell>
          <cell r="B129" t="str">
            <v>타이어</v>
          </cell>
          <cell r="C129" t="str">
            <v>금호산업㈜타이어사업부(곡성)</v>
          </cell>
          <cell r="D129" t="str">
            <v>KPT-1250K</v>
          </cell>
          <cell r="E129">
            <v>1512.0000000000002</v>
          </cell>
          <cell r="F129">
            <v>72.8</v>
          </cell>
        </row>
        <row r="130">
          <cell r="A130">
            <v>5510071005</v>
          </cell>
          <cell r="B130" t="str">
            <v>타이어</v>
          </cell>
          <cell r="C130" t="str">
            <v>금호산업㈜타이어사업부(광주)</v>
          </cell>
          <cell r="D130" t="str">
            <v>KA-18</v>
          </cell>
          <cell r="E130">
            <v>6120</v>
          </cell>
          <cell r="F130">
            <v>0</v>
          </cell>
        </row>
        <row r="131">
          <cell r="A131">
            <v>5510071026</v>
          </cell>
          <cell r="B131" t="str">
            <v>타이어</v>
          </cell>
          <cell r="C131" t="str">
            <v>금호산업㈜타이어사업부(광주)</v>
          </cell>
          <cell r="D131" t="str">
            <v>KNR-1200</v>
          </cell>
          <cell r="E131">
            <v>2166.6</v>
          </cell>
          <cell r="F131">
            <v>6.4</v>
          </cell>
        </row>
        <row r="132">
          <cell r="A132">
            <v>5510071027</v>
          </cell>
          <cell r="B132" t="str">
            <v>타이어</v>
          </cell>
          <cell r="C132" t="str">
            <v>금호산업㈜타이어사업부(광주)</v>
          </cell>
          <cell r="D132" t="str">
            <v>KPA-1350K</v>
          </cell>
          <cell r="E132">
            <v>2520.0000000000005</v>
          </cell>
          <cell r="F132">
            <v>6.4</v>
          </cell>
        </row>
        <row r="133">
          <cell r="A133">
            <v>5510071043</v>
          </cell>
          <cell r="B133" t="str">
            <v>타이어</v>
          </cell>
          <cell r="C133" t="str">
            <v>금호산업㈜타이어사업부(광주)</v>
          </cell>
          <cell r="D133" t="str">
            <v>KPT-1250K</v>
          </cell>
          <cell r="E133">
            <v>1512.0000000000002</v>
          </cell>
          <cell r="F133">
            <v>10.4</v>
          </cell>
        </row>
        <row r="134">
          <cell r="A134">
            <v>5510471044</v>
          </cell>
          <cell r="B134" t="str">
            <v>타이어</v>
          </cell>
          <cell r="C134" t="str">
            <v>한국타이어㈜(금산)</v>
          </cell>
          <cell r="D134" t="str">
            <v>KPT-F1360</v>
          </cell>
          <cell r="E134">
            <v>4173.6000000000004</v>
          </cell>
          <cell r="F134">
            <v>16</v>
          </cell>
        </row>
        <row r="135">
          <cell r="A135">
            <v>5510471045</v>
          </cell>
          <cell r="B135" t="str">
            <v>타이어</v>
          </cell>
          <cell r="C135" t="str">
            <v>한국타이어㈜(금산)</v>
          </cell>
          <cell r="D135" t="str">
            <v>KPT-S1503</v>
          </cell>
          <cell r="E135">
            <v>1512</v>
          </cell>
          <cell r="F135">
            <v>20</v>
          </cell>
        </row>
        <row r="136">
          <cell r="A136">
            <v>5510481044</v>
          </cell>
          <cell r="B136" t="str">
            <v>타이어</v>
          </cell>
          <cell r="C136" t="str">
            <v>한국타이어㈜(대전)</v>
          </cell>
          <cell r="D136" t="str">
            <v>KPT-F1360</v>
          </cell>
          <cell r="E136">
            <v>4173.6000000000004</v>
          </cell>
          <cell r="F136">
            <v>12</v>
          </cell>
        </row>
        <row r="137">
          <cell r="A137">
            <v>5510481045</v>
          </cell>
          <cell r="B137" t="str">
            <v>타이어</v>
          </cell>
          <cell r="C137" t="str">
            <v>한국타이어㈜(대전)</v>
          </cell>
          <cell r="D137" t="str">
            <v>KPT-S1503</v>
          </cell>
          <cell r="E137">
            <v>1512</v>
          </cell>
          <cell r="F137">
            <v>36</v>
          </cell>
        </row>
        <row r="138">
          <cell r="A138">
            <v>5610121071</v>
          </cell>
          <cell r="B138" t="str">
            <v>페인트</v>
          </cell>
          <cell r="C138" t="str">
            <v>대한인터페인트</v>
          </cell>
          <cell r="D138" t="str">
            <v>PL1000</v>
          </cell>
          <cell r="E138">
            <v>2300</v>
          </cell>
          <cell r="F138">
            <v>0</v>
          </cell>
        </row>
        <row r="139">
          <cell r="A139">
            <v>5653791073</v>
          </cell>
          <cell r="B139" t="str">
            <v>페인트</v>
          </cell>
          <cell r="C139" t="str">
            <v>삼부PLC</v>
          </cell>
          <cell r="D139" t="str">
            <v>PL-100A</v>
          </cell>
          <cell r="E139">
            <v>1700</v>
          </cell>
          <cell r="F139">
            <v>0</v>
          </cell>
        </row>
        <row r="140">
          <cell r="A140">
            <v>5653791074</v>
          </cell>
          <cell r="B140" t="str">
            <v>페인트</v>
          </cell>
          <cell r="C140" t="str">
            <v>삼부PLC</v>
          </cell>
          <cell r="D140" t="str">
            <v>PL-25A</v>
          </cell>
          <cell r="E140">
            <v>2600</v>
          </cell>
          <cell r="F140">
            <v>0</v>
          </cell>
        </row>
        <row r="141">
          <cell r="A141">
            <v>5653791076</v>
          </cell>
          <cell r="B141" t="str">
            <v>페인트</v>
          </cell>
          <cell r="C141" t="str">
            <v>삼부PLC</v>
          </cell>
          <cell r="D141" t="str">
            <v>PL-50</v>
          </cell>
          <cell r="E141">
            <v>1700</v>
          </cell>
          <cell r="F141">
            <v>0</v>
          </cell>
        </row>
        <row r="142">
          <cell r="A142">
            <v>5652471075</v>
          </cell>
          <cell r="B142" t="str">
            <v>페인트</v>
          </cell>
          <cell r="C142" t="str">
            <v>월드캠</v>
          </cell>
          <cell r="D142" t="str">
            <v>PL400</v>
          </cell>
          <cell r="E142">
            <v>2000</v>
          </cell>
          <cell r="F142">
            <v>0</v>
          </cell>
        </row>
        <row r="143">
          <cell r="A143">
            <v>5661011073</v>
          </cell>
          <cell r="B143" t="str">
            <v>페인트</v>
          </cell>
          <cell r="C143" t="str">
            <v>㈜ IPK</v>
          </cell>
          <cell r="D143" t="str">
            <v>PL-100A</v>
          </cell>
          <cell r="E143">
            <v>2300</v>
          </cell>
          <cell r="F143">
            <v>0</v>
          </cell>
        </row>
        <row r="144">
          <cell r="A144">
            <v>5661011071</v>
          </cell>
          <cell r="B144" t="str">
            <v>페인트</v>
          </cell>
          <cell r="C144" t="str">
            <v>㈜ IPK</v>
          </cell>
          <cell r="D144" t="str">
            <v>PL1000</v>
          </cell>
          <cell r="E144">
            <v>2300</v>
          </cell>
          <cell r="F144">
            <v>1</v>
          </cell>
        </row>
        <row r="145">
          <cell r="A145">
            <v>5646641073</v>
          </cell>
          <cell r="B145" t="str">
            <v>페인트</v>
          </cell>
          <cell r="C145" t="str">
            <v>㈜삼부포리마</v>
          </cell>
          <cell r="D145" t="str">
            <v>PL-100A</v>
          </cell>
          <cell r="E145">
            <v>1700</v>
          </cell>
          <cell r="F145">
            <v>0</v>
          </cell>
        </row>
        <row r="146">
          <cell r="A146">
            <v>5652071072</v>
          </cell>
          <cell r="B146" t="str">
            <v>페인트</v>
          </cell>
          <cell r="C146" t="str">
            <v>츄고꾸삼화페인트</v>
          </cell>
          <cell r="D146" t="str">
            <v>PL1000S</v>
          </cell>
          <cell r="E146">
            <v>1700</v>
          </cell>
          <cell r="F146">
            <v>15.600000000000001</v>
          </cell>
        </row>
        <row r="147">
          <cell r="A147">
            <v>5652361075</v>
          </cell>
          <cell r="B147" t="str">
            <v>페인트</v>
          </cell>
          <cell r="C147" t="str">
            <v>홍일양행</v>
          </cell>
          <cell r="D147" t="str">
            <v>PL400</v>
          </cell>
          <cell r="E147">
            <v>2000</v>
          </cell>
          <cell r="F147">
            <v>0</v>
          </cell>
        </row>
        <row r="148">
          <cell r="A148">
            <v>5661531073</v>
          </cell>
          <cell r="B148" t="str">
            <v>페인트</v>
          </cell>
          <cell r="C148" t="str">
            <v>디엠케미칼㈜</v>
          </cell>
          <cell r="D148" t="str">
            <v>PL-100A</v>
          </cell>
          <cell r="E148">
            <v>2150</v>
          </cell>
          <cell r="F148">
            <v>0</v>
          </cell>
        </row>
        <row r="149">
          <cell r="A149">
            <v>5710541015</v>
          </cell>
          <cell r="B149" t="str">
            <v>울산</v>
          </cell>
          <cell r="C149" t="str">
            <v>NVH(아산)</v>
          </cell>
          <cell r="D149" t="str">
            <v>KNF-100AS</v>
          </cell>
          <cell r="E149">
            <v>1650</v>
          </cell>
          <cell r="F149">
            <v>37</v>
          </cell>
        </row>
      </sheetData>
      <sheetData sheetId="8">
        <row r="1">
          <cell r="A1">
            <v>6</v>
          </cell>
          <cell r="B1" t="str">
            <v>용도</v>
          </cell>
          <cell r="C1" t="str">
            <v>고객명</v>
          </cell>
          <cell r="D1" t="str">
            <v>제품명</v>
          </cell>
          <cell r="E1" t="str">
            <v>단가</v>
          </cell>
          <cell r="F1" t="str">
            <v>계</v>
          </cell>
        </row>
        <row r="2">
          <cell r="A2">
            <v>6153281037</v>
          </cell>
          <cell r="B2" t="str">
            <v>함침</v>
          </cell>
          <cell r="C2" t="str">
            <v>대량실리콘㈜</v>
          </cell>
          <cell r="D2" t="str">
            <v>KPD-L777</v>
          </cell>
          <cell r="E2">
            <v>830</v>
          </cell>
          <cell r="F2">
            <v>30</v>
          </cell>
        </row>
        <row r="3">
          <cell r="A3">
            <v>6153281038</v>
          </cell>
          <cell r="B3" t="str">
            <v>함침</v>
          </cell>
          <cell r="C3" t="str">
            <v>대량실리콘㈜</v>
          </cell>
          <cell r="D3" t="str">
            <v>KPD-L779</v>
          </cell>
          <cell r="E3">
            <v>830</v>
          </cell>
          <cell r="F3">
            <v>0.8</v>
          </cell>
        </row>
        <row r="4">
          <cell r="A4">
            <v>6153281053</v>
          </cell>
          <cell r="B4" t="str">
            <v>함침</v>
          </cell>
          <cell r="C4" t="str">
            <v>대량실리콘㈜</v>
          </cell>
          <cell r="D4" t="str">
            <v>KRP770DS</v>
          </cell>
          <cell r="F4">
            <v>0</v>
          </cell>
        </row>
        <row r="5">
          <cell r="A5">
            <v>6153281069</v>
          </cell>
          <cell r="B5" t="str">
            <v>함침</v>
          </cell>
          <cell r="C5" t="str">
            <v>대량실리콘㈜</v>
          </cell>
          <cell r="D5" t="str">
            <v>KSR-8000</v>
          </cell>
          <cell r="E5">
            <v>0.1</v>
          </cell>
          <cell r="F5">
            <v>0</v>
          </cell>
        </row>
        <row r="6">
          <cell r="A6">
            <v>6153281070</v>
          </cell>
          <cell r="B6" t="str">
            <v>함침</v>
          </cell>
          <cell r="C6" t="str">
            <v>대량실리콘㈜</v>
          </cell>
          <cell r="D6" t="str">
            <v>KSR-8500</v>
          </cell>
          <cell r="E6">
            <v>0.1</v>
          </cell>
          <cell r="F6">
            <v>0</v>
          </cell>
        </row>
        <row r="7">
          <cell r="A7">
            <v>6153941037</v>
          </cell>
          <cell r="B7" t="str">
            <v>함침</v>
          </cell>
          <cell r="C7" t="str">
            <v>대신테크</v>
          </cell>
          <cell r="D7" t="str">
            <v>KPD-L777</v>
          </cell>
          <cell r="E7">
            <v>900</v>
          </cell>
          <cell r="F7">
            <v>0</v>
          </cell>
        </row>
        <row r="8">
          <cell r="A8">
            <v>6153941051</v>
          </cell>
          <cell r="B8" t="str">
            <v>함침</v>
          </cell>
          <cell r="C8" t="str">
            <v>대신테크</v>
          </cell>
          <cell r="D8" t="str">
            <v>KRP330</v>
          </cell>
          <cell r="E8">
            <v>1500</v>
          </cell>
          <cell r="F8">
            <v>0.2</v>
          </cell>
        </row>
        <row r="9">
          <cell r="A9">
            <v>6153941052</v>
          </cell>
          <cell r="B9" t="str">
            <v>함침</v>
          </cell>
          <cell r="C9" t="str">
            <v>대신테크</v>
          </cell>
          <cell r="D9" t="str">
            <v>KRP770</v>
          </cell>
          <cell r="E9">
            <v>2050</v>
          </cell>
          <cell r="F9">
            <v>1.6</v>
          </cell>
        </row>
        <row r="10">
          <cell r="A10">
            <v>6153121029</v>
          </cell>
          <cell r="B10" t="str">
            <v>함침</v>
          </cell>
          <cell r="C10" t="str">
            <v>도전테크</v>
          </cell>
          <cell r="D10" t="str">
            <v>KPD-420FR</v>
          </cell>
          <cell r="F10">
            <v>0</v>
          </cell>
        </row>
        <row r="11">
          <cell r="A11">
            <v>6153121008</v>
          </cell>
          <cell r="B11" t="str">
            <v>함침</v>
          </cell>
          <cell r="C11" t="str">
            <v>도전테크</v>
          </cell>
          <cell r="D11" t="str">
            <v>KBA-L1000</v>
          </cell>
          <cell r="E11">
            <v>5000</v>
          </cell>
          <cell r="F11">
            <v>0</v>
          </cell>
        </row>
        <row r="12">
          <cell r="A12">
            <v>6153121054</v>
          </cell>
          <cell r="B12" t="str">
            <v>함침</v>
          </cell>
          <cell r="C12" t="str">
            <v>도전테크</v>
          </cell>
          <cell r="D12" t="str">
            <v>KRP-L3001</v>
          </cell>
          <cell r="F12">
            <v>0</v>
          </cell>
        </row>
        <row r="13">
          <cell r="A13">
            <v>6152841022</v>
          </cell>
          <cell r="B13" t="str">
            <v>함침</v>
          </cell>
          <cell r="C13" t="str">
            <v>명지대학교</v>
          </cell>
          <cell r="D13" t="str">
            <v>KNG-100</v>
          </cell>
          <cell r="E13">
            <v>2100</v>
          </cell>
          <cell r="F13">
            <v>0</v>
          </cell>
        </row>
        <row r="14">
          <cell r="A14">
            <v>6152841024</v>
          </cell>
          <cell r="B14" t="str">
            <v>함침</v>
          </cell>
          <cell r="C14" t="str">
            <v>명지대학교</v>
          </cell>
          <cell r="D14" t="str">
            <v>KNG-119</v>
          </cell>
          <cell r="E14">
            <v>2100</v>
          </cell>
          <cell r="F14">
            <v>0</v>
          </cell>
        </row>
        <row r="15">
          <cell r="A15">
            <v>6152841049</v>
          </cell>
          <cell r="B15" t="str">
            <v>함침</v>
          </cell>
          <cell r="C15" t="str">
            <v>명지대학교</v>
          </cell>
          <cell r="D15" t="str">
            <v>KRG-700</v>
          </cell>
          <cell r="E15">
            <v>1550</v>
          </cell>
          <cell r="F15">
            <v>0</v>
          </cell>
        </row>
        <row r="16">
          <cell r="A16">
            <v>6168601030</v>
          </cell>
          <cell r="B16" t="str">
            <v>함침</v>
          </cell>
          <cell r="C16" t="str">
            <v>모노세라피아</v>
          </cell>
          <cell r="D16" t="str">
            <v>KPD-726FP</v>
          </cell>
          <cell r="E16">
            <v>1700</v>
          </cell>
          <cell r="F16">
            <v>0</v>
          </cell>
        </row>
        <row r="17">
          <cell r="A17">
            <v>6166511048</v>
          </cell>
          <cell r="B17" t="str">
            <v>함침</v>
          </cell>
          <cell r="C17" t="str">
            <v>상원산업㈜</v>
          </cell>
          <cell r="D17" t="str">
            <v>KRD-HM2</v>
          </cell>
          <cell r="E17">
            <v>1700</v>
          </cell>
          <cell r="F17">
            <v>0</v>
          </cell>
        </row>
        <row r="18">
          <cell r="A18">
            <v>6153021032</v>
          </cell>
          <cell r="B18" t="str">
            <v>함침</v>
          </cell>
          <cell r="C18" t="str">
            <v>세원C&amp;S㈜</v>
          </cell>
          <cell r="D18" t="str">
            <v>KPD-L737</v>
          </cell>
          <cell r="E18">
            <v>1000</v>
          </cell>
          <cell r="F18">
            <v>0</v>
          </cell>
        </row>
        <row r="19">
          <cell r="A19">
            <v>6152621048</v>
          </cell>
          <cell r="B19" t="str">
            <v>함침</v>
          </cell>
          <cell r="C19" t="str">
            <v>수원지관공업㈜</v>
          </cell>
          <cell r="D19" t="str">
            <v>KRD-HM2</v>
          </cell>
          <cell r="E19">
            <v>1500</v>
          </cell>
          <cell r="F19">
            <v>0</v>
          </cell>
        </row>
        <row r="20">
          <cell r="A20">
            <v>6153571048</v>
          </cell>
          <cell r="B20" t="str">
            <v>함침</v>
          </cell>
          <cell r="C20" t="str">
            <v>씰테크</v>
          </cell>
          <cell r="D20" t="str">
            <v>KRD-HM2</v>
          </cell>
          <cell r="E20">
            <v>1900</v>
          </cell>
          <cell r="F20">
            <v>0</v>
          </cell>
        </row>
        <row r="21">
          <cell r="A21">
            <v>6152491048</v>
          </cell>
          <cell r="B21" t="str">
            <v>함침</v>
          </cell>
          <cell r="C21" t="str">
            <v>정지관㈜</v>
          </cell>
          <cell r="D21" t="str">
            <v>KRD-HM2</v>
          </cell>
          <cell r="E21">
            <v>1500</v>
          </cell>
          <cell r="F21">
            <v>1.008</v>
          </cell>
        </row>
        <row r="22">
          <cell r="A22">
            <v>6153911046</v>
          </cell>
          <cell r="B22" t="str">
            <v>함침</v>
          </cell>
          <cell r="C22" t="str">
            <v>㈜구택</v>
          </cell>
          <cell r="D22" t="str">
            <v>KRD-704RW</v>
          </cell>
          <cell r="E22">
            <v>1000</v>
          </cell>
          <cell r="F22">
            <v>0</v>
          </cell>
        </row>
        <row r="23">
          <cell r="A23">
            <v>6153751046</v>
          </cell>
          <cell r="B23" t="str">
            <v>함침</v>
          </cell>
          <cell r="C23" t="str">
            <v>㈜벽산영동공장</v>
          </cell>
          <cell r="D23" t="str">
            <v>KRD-704RW</v>
          </cell>
          <cell r="E23">
            <v>900</v>
          </cell>
          <cell r="F23">
            <v>40.549999999999997</v>
          </cell>
        </row>
        <row r="24">
          <cell r="A24">
            <v>6153761032</v>
          </cell>
          <cell r="B24" t="str">
            <v>함침</v>
          </cell>
          <cell r="C24" t="str">
            <v>㈜별표수세미</v>
          </cell>
          <cell r="D24" t="str">
            <v>KPD-L737</v>
          </cell>
          <cell r="E24">
            <v>1250</v>
          </cell>
          <cell r="F24">
            <v>10</v>
          </cell>
        </row>
        <row r="25">
          <cell r="A25">
            <v>6153641048</v>
          </cell>
          <cell r="B25" t="str">
            <v>함침</v>
          </cell>
          <cell r="C25" t="str">
            <v>㈜우림실업</v>
          </cell>
          <cell r="D25" t="str">
            <v>KRD-HM2</v>
          </cell>
          <cell r="E25">
            <v>1680</v>
          </cell>
          <cell r="F25">
            <v>0</v>
          </cell>
        </row>
        <row r="26">
          <cell r="A26">
            <v>6149711051</v>
          </cell>
          <cell r="B26" t="str">
            <v>함침</v>
          </cell>
          <cell r="C26" t="str">
            <v>㈜유원</v>
          </cell>
          <cell r="D26" t="str">
            <v>KRP330</v>
          </cell>
          <cell r="E26">
            <v>1530</v>
          </cell>
          <cell r="F26">
            <v>1</v>
          </cell>
        </row>
        <row r="27">
          <cell r="A27">
            <v>6149711052</v>
          </cell>
          <cell r="B27" t="str">
            <v>함침</v>
          </cell>
          <cell r="C27" t="str">
            <v>㈜유원</v>
          </cell>
          <cell r="D27" t="str">
            <v>KRP770</v>
          </cell>
          <cell r="E27">
            <v>1970</v>
          </cell>
          <cell r="F27">
            <v>7</v>
          </cell>
        </row>
        <row r="28">
          <cell r="A28">
            <v>6146411002</v>
          </cell>
          <cell r="B28" t="str">
            <v>함침</v>
          </cell>
          <cell r="C28" t="str">
            <v>㈜제이에스아이</v>
          </cell>
          <cell r="D28" t="str">
            <v>CKA-1634</v>
          </cell>
          <cell r="E28">
            <v>2800</v>
          </cell>
          <cell r="F28">
            <v>0</v>
          </cell>
        </row>
        <row r="29">
          <cell r="A29">
            <v>6146411031</v>
          </cell>
          <cell r="B29" t="str">
            <v>함침</v>
          </cell>
          <cell r="C29" t="str">
            <v>㈜제이에스아이</v>
          </cell>
          <cell r="D29" t="str">
            <v>KPD-L715</v>
          </cell>
          <cell r="E29">
            <v>1700</v>
          </cell>
          <cell r="F29">
            <v>0</v>
          </cell>
        </row>
        <row r="30">
          <cell r="A30">
            <v>6146411048</v>
          </cell>
          <cell r="B30" t="str">
            <v>함침</v>
          </cell>
          <cell r="C30" t="str">
            <v>㈜제이에스아이</v>
          </cell>
          <cell r="D30" t="str">
            <v>KRD-HM2</v>
          </cell>
          <cell r="E30">
            <v>1600</v>
          </cell>
          <cell r="F30">
            <v>0</v>
          </cell>
        </row>
        <row r="31">
          <cell r="A31">
            <v>6153711030</v>
          </cell>
          <cell r="B31" t="str">
            <v>함침</v>
          </cell>
          <cell r="C31" t="str">
            <v>㈜크린앤사이언스정읍지점</v>
          </cell>
          <cell r="D31" t="str">
            <v>KPD-726FP</v>
          </cell>
          <cell r="E31">
            <v>1310</v>
          </cell>
          <cell r="F31">
            <v>3</v>
          </cell>
        </row>
        <row r="32">
          <cell r="A32">
            <v>6153711033</v>
          </cell>
          <cell r="B32" t="str">
            <v>함침</v>
          </cell>
          <cell r="C32" t="str">
            <v>㈜크린앤사이언스정읍지점</v>
          </cell>
          <cell r="D32" t="str">
            <v>KPD-L741</v>
          </cell>
          <cell r="E32">
            <v>1130</v>
          </cell>
          <cell r="F32">
            <v>78.009999999999991</v>
          </cell>
        </row>
        <row r="33">
          <cell r="A33">
            <v>6153711034</v>
          </cell>
          <cell r="B33" t="str">
            <v>함침</v>
          </cell>
          <cell r="C33" t="str">
            <v>㈜크린앤사이언스정읍지점</v>
          </cell>
          <cell r="D33" t="str">
            <v>KPD-L741F</v>
          </cell>
          <cell r="E33">
            <v>1000</v>
          </cell>
          <cell r="F33">
            <v>8</v>
          </cell>
        </row>
        <row r="34">
          <cell r="A34">
            <v>6153431048</v>
          </cell>
          <cell r="B34" t="str">
            <v>함침</v>
          </cell>
          <cell r="C34" t="str">
            <v>㈜하니컴판넬</v>
          </cell>
          <cell r="D34" t="str">
            <v>KRD-HM2</v>
          </cell>
          <cell r="E34">
            <v>1900</v>
          </cell>
          <cell r="F34">
            <v>0</v>
          </cell>
        </row>
        <row r="35">
          <cell r="A35">
            <v>6148591051</v>
          </cell>
          <cell r="B35" t="str">
            <v>함침</v>
          </cell>
          <cell r="C35" t="str">
            <v>태거산업㈜단양지점</v>
          </cell>
          <cell r="D35" t="str">
            <v>KRP330</v>
          </cell>
          <cell r="E35">
            <v>1600</v>
          </cell>
          <cell r="F35">
            <v>0</v>
          </cell>
        </row>
        <row r="36">
          <cell r="A36">
            <v>6148591037</v>
          </cell>
          <cell r="B36" t="str">
            <v>함침</v>
          </cell>
          <cell r="C36" t="str">
            <v>태거산업㈜단양지점</v>
          </cell>
          <cell r="D36" t="str">
            <v>KPD-L777</v>
          </cell>
          <cell r="E36">
            <v>900</v>
          </cell>
          <cell r="F36">
            <v>50</v>
          </cell>
        </row>
        <row r="37">
          <cell r="A37">
            <v>6152261035</v>
          </cell>
          <cell r="B37" t="str">
            <v>함침</v>
          </cell>
          <cell r="C37" t="str">
            <v>한국스미더스오아시스</v>
          </cell>
          <cell r="D37" t="str">
            <v>KPD-L767</v>
          </cell>
          <cell r="E37">
            <v>1270</v>
          </cell>
          <cell r="F37">
            <v>18.100000000000001</v>
          </cell>
        </row>
        <row r="38">
          <cell r="A38">
            <v>6152261036</v>
          </cell>
          <cell r="B38" t="str">
            <v>함침</v>
          </cell>
          <cell r="C38" t="str">
            <v>한국스미더스오아시스</v>
          </cell>
          <cell r="D38" t="str">
            <v>KPD-L775</v>
          </cell>
          <cell r="E38">
            <v>721.35282258064512</v>
          </cell>
          <cell r="F38">
            <v>13.888000000000002</v>
          </cell>
        </row>
        <row r="39">
          <cell r="A39">
            <v>6152281032</v>
          </cell>
          <cell r="B39" t="str">
            <v>함침</v>
          </cell>
          <cell r="C39" t="str">
            <v>한국쓰리엠㈜</v>
          </cell>
          <cell r="D39" t="str">
            <v>KPD-L737</v>
          </cell>
          <cell r="E39">
            <v>1220</v>
          </cell>
          <cell r="F39">
            <v>3</v>
          </cell>
        </row>
        <row r="40">
          <cell r="A40">
            <v>6152321037</v>
          </cell>
          <cell r="B40" t="str">
            <v>함침</v>
          </cell>
          <cell r="C40" t="str">
            <v>한신과학기기</v>
          </cell>
          <cell r="D40" t="str">
            <v>KPD-L777</v>
          </cell>
          <cell r="E40">
            <v>1000</v>
          </cell>
          <cell r="F40">
            <v>0.08</v>
          </cell>
        </row>
        <row r="41">
          <cell r="A41">
            <v>6152331048</v>
          </cell>
          <cell r="B41" t="str">
            <v>함침</v>
          </cell>
          <cell r="C41" t="str">
            <v>한양과학기기</v>
          </cell>
          <cell r="D41" t="str">
            <v>KRD-HM2</v>
          </cell>
          <cell r="E41">
            <v>1800</v>
          </cell>
          <cell r="F41">
            <v>0</v>
          </cell>
        </row>
        <row r="42">
          <cell r="A42">
            <v>6210021022</v>
          </cell>
          <cell r="B42" t="str">
            <v>지석연마</v>
          </cell>
          <cell r="C42" t="str">
            <v>강남세라믹</v>
          </cell>
          <cell r="D42" t="str">
            <v>KNG-100</v>
          </cell>
          <cell r="E42">
            <v>2100</v>
          </cell>
          <cell r="F42">
            <v>0</v>
          </cell>
        </row>
        <row r="43">
          <cell r="A43">
            <v>6210021048</v>
          </cell>
          <cell r="B43" t="str">
            <v>지석연마</v>
          </cell>
          <cell r="C43" t="str">
            <v>강남세라믹</v>
          </cell>
          <cell r="D43" t="str">
            <v>KRD-HM2</v>
          </cell>
          <cell r="E43">
            <v>1400</v>
          </cell>
          <cell r="F43">
            <v>0</v>
          </cell>
        </row>
        <row r="44">
          <cell r="A44">
            <v>6210021049</v>
          </cell>
          <cell r="B44" t="str">
            <v>지석연마</v>
          </cell>
          <cell r="C44" t="str">
            <v>강남세라믹</v>
          </cell>
          <cell r="D44" t="str">
            <v>KRG-700</v>
          </cell>
          <cell r="F44">
            <v>0</v>
          </cell>
        </row>
        <row r="45">
          <cell r="A45">
            <v>6246481040</v>
          </cell>
          <cell r="B45" t="str">
            <v>지석연마</v>
          </cell>
          <cell r="C45" t="str">
            <v>강남화성</v>
          </cell>
          <cell r="D45" t="str">
            <v>KPG-F2002</v>
          </cell>
          <cell r="E45">
            <v>1440</v>
          </cell>
          <cell r="F45">
            <v>0</v>
          </cell>
        </row>
        <row r="46">
          <cell r="A46">
            <v>6253531058</v>
          </cell>
          <cell r="B46" t="str">
            <v>지석연마</v>
          </cell>
          <cell r="C46" t="str">
            <v>고려연마공업㈜</v>
          </cell>
          <cell r="D46" t="str">
            <v>KSP-22</v>
          </cell>
          <cell r="E46">
            <v>1210</v>
          </cell>
          <cell r="F46">
            <v>5</v>
          </cell>
        </row>
        <row r="47">
          <cell r="A47">
            <v>6253541058</v>
          </cell>
          <cell r="B47" t="str">
            <v>지석연마</v>
          </cell>
          <cell r="C47" t="str">
            <v>고려연마공업㈜제3공장</v>
          </cell>
          <cell r="D47" t="str">
            <v>KSP-22</v>
          </cell>
          <cell r="E47">
            <v>1210</v>
          </cell>
          <cell r="F47">
            <v>25</v>
          </cell>
        </row>
        <row r="48">
          <cell r="A48">
            <v>6253531059</v>
          </cell>
          <cell r="B48" t="str">
            <v>지석연마</v>
          </cell>
          <cell r="C48" t="str">
            <v>고려연마공업㈜</v>
          </cell>
          <cell r="D48" t="str">
            <v>KSP-300</v>
          </cell>
          <cell r="E48">
            <v>1370</v>
          </cell>
          <cell r="F48">
            <v>0</v>
          </cell>
        </row>
        <row r="49">
          <cell r="A49">
            <v>6253541059</v>
          </cell>
          <cell r="B49" t="str">
            <v>지석연마</v>
          </cell>
          <cell r="C49" t="str">
            <v>고려연마공업㈜제3공장</v>
          </cell>
          <cell r="D49" t="str">
            <v>KSP-300</v>
          </cell>
          <cell r="E49">
            <v>1370</v>
          </cell>
          <cell r="F49">
            <v>10</v>
          </cell>
        </row>
        <row r="50">
          <cell r="A50">
            <v>6253541060</v>
          </cell>
          <cell r="B50" t="str">
            <v>지석연마</v>
          </cell>
          <cell r="C50" t="str">
            <v>고려연마공업㈜제3공장</v>
          </cell>
          <cell r="D50" t="str">
            <v>KSP-400</v>
          </cell>
          <cell r="E50">
            <v>1370</v>
          </cell>
          <cell r="F50">
            <v>0</v>
          </cell>
        </row>
        <row r="51">
          <cell r="A51">
            <v>6253531061</v>
          </cell>
          <cell r="B51" t="str">
            <v>지석연마</v>
          </cell>
          <cell r="C51" t="str">
            <v>고려연마공업㈜</v>
          </cell>
          <cell r="D51" t="str">
            <v>KSP-50</v>
          </cell>
          <cell r="E51">
            <v>1340</v>
          </cell>
          <cell r="F51">
            <v>0</v>
          </cell>
        </row>
        <row r="52">
          <cell r="A52">
            <v>6253541061</v>
          </cell>
          <cell r="B52" t="str">
            <v>지석연마</v>
          </cell>
          <cell r="C52" t="str">
            <v>고려연마공업㈜제3공장</v>
          </cell>
          <cell r="D52" t="str">
            <v>KSP-50</v>
          </cell>
          <cell r="E52">
            <v>1340</v>
          </cell>
          <cell r="F52">
            <v>9.6</v>
          </cell>
        </row>
        <row r="53">
          <cell r="A53">
            <v>6253531062</v>
          </cell>
          <cell r="B53" t="str">
            <v>지석연마</v>
          </cell>
          <cell r="C53" t="str">
            <v>고려연마공업㈜</v>
          </cell>
          <cell r="D53" t="str">
            <v>KSP-500</v>
          </cell>
          <cell r="E53">
            <v>1370</v>
          </cell>
          <cell r="F53">
            <v>0</v>
          </cell>
        </row>
        <row r="54">
          <cell r="A54">
            <v>6253541062</v>
          </cell>
          <cell r="B54" t="str">
            <v>지석연마</v>
          </cell>
          <cell r="C54" t="str">
            <v>고려연마공업㈜제3공장</v>
          </cell>
          <cell r="D54" t="str">
            <v>KSP-500</v>
          </cell>
          <cell r="E54">
            <v>1370</v>
          </cell>
          <cell r="F54">
            <v>7.6000000000000005</v>
          </cell>
        </row>
        <row r="55">
          <cell r="A55">
            <v>6253531067</v>
          </cell>
          <cell r="B55" t="str">
            <v>지석연마</v>
          </cell>
          <cell r="C55" t="str">
            <v>고려연마공업㈜</v>
          </cell>
          <cell r="D55" t="str">
            <v>KSP-530</v>
          </cell>
          <cell r="E55">
            <v>1390</v>
          </cell>
          <cell r="F55">
            <v>0</v>
          </cell>
        </row>
        <row r="56">
          <cell r="A56">
            <v>6253541067</v>
          </cell>
          <cell r="B56" t="str">
            <v>지석연마</v>
          </cell>
          <cell r="C56" t="str">
            <v>고려연마공업㈜제3공장</v>
          </cell>
          <cell r="D56" t="str">
            <v>KSP-530</v>
          </cell>
          <cell r="E56">
            <v>1390</v>
          </cell>
          <cell r="F56">
            <v>0</v>
          </cell>
        </row>
        <row r="57">
          <cell r="A57">
            <v>6253531068</v>
          </cell>
          <cell r="B57" t="str">
            <v>지석연마</v>
          </cell>
          <cell r="C57" t="str">
            <v>고려연마공업㈜</v>
          </cell>
          <cell r="D57" t="str">
            <v>KSP-55</v>
          </cell>
          <cell r="E57">
            <v>1370</v>
          </cell>
          <cell r="F57">
            <v>0</v>
          </cell>
        </row>
        <row r="58">
          <cell r="A58">
            <v>6253541068</v>
          </cell>
          <cell r="B58" t="str">
            <v>지석연마</v>
          </cell>
          <cell r="C58" t="str">
            <v>고려연마공업㈜제3공장</v>
          </cell>
          <cell r="D58" t="str">
            <v>KSP-55</v>
          </cell>
          <cell r="E58">
            <v>1370</v>
          </cell>
          <cell r="F58">
            <v>4</v>
          </cell>
        </row>
        <row r="59">
          <cell r="A59">
            <v>6253551049</v>
          </cell>
          <cell r="B59" t="str">
            <v>지석연마</v>
          </cell>
          <cell r="C59" t="str">
            <v>광원산업</v>
          </cell>
          <cell r="D59" t="str">
            <v>KRG-700</v>
          </cell>
          <cell r="E59">
            <v>1600</v>
          </cell>
          <cell r="F59">
            <v>0</v>
          </cell>
        </row>
        <row r="60">
          <cell r="A60">
            <v>6253221032</v>
          </cell>
          <cell r="B60" t="str">
            <v>지석연마</v>
          </cell>
          <cell r="C60" t="str">
            <v>금석특수연마</v>
          </cell>
          <cell r="D60" t="str">
            <v>KPD-L737</v>
          </cell>
          <cell r="E60">
            <v>1300</v>
          </cell>
          <cell r="F60">
            <v>0</v>
          </cell>
        </row>
        <row r="61">
          <cell r="A61">
            <v>6253081039</v>
          </cell>
          <cell r="B61" t="str">
            <v>지석연마</v>
          </cell>
          <cell r="C61" t="str">
            <v>대한진공</v>
          </cell>
          <cell r="D61" t="str">
            <v>KPG-F2001</v>
          </cell>
          <cell r="E61">
            <v>2050</v>
          </cell>
          <cell r="F61">
            <v>3</v>
          </cell>
        </row>
        <row r="62">
          <cell r="A62">
            <v>6253171022</v>
          </cell>
          <cell r="B62" t="str">
            <v>지석연마</v>
          </cell>
          <cell r="C62" t="str">
            <v>동일특수연마</v>
          </cell>
          <cell r="D62" t="str">
            <v>KNG-100</v>
          </cell>
          <cell r="E62">
            <v>2000</v>
          </cell>
          <cell r="F62">
            <v>0</v>
          </cell>
        </row>
        <row r="63">
          <cell r="A63">
            <v>6253171049</v>
          </cell>
          <cell r="B63" t="str">
            <v>지석연마</v>
          </cell>
          <cell r="C63" t="str">
            <v>동일특수연마</v>
          </cell>
          <cell r="D63" t="str">
            <v>KRG-700</v>
          </cell>
          <cell r="E63">
            <v>1380</v>
          </cell>
          <cell r="F63">
            <v>0</v>
          </cell>
        </row>
        <row r="64">
          <cell r="A64">
            <v>6254011025</v>
          </cell>
          <cell r="B64" t="str">
            <v>지석연마</v>
          </cell>
          <cell r="C64" t="str">
            <v>두림세라믹</v>
          </cell>
          <cell r="D64" t="str">
            <v>KNM-401CB</v>
          </cell>
          <cell r="E64">
            <v>2300</v>
          </cell>
          <cell r="F64">
            <v>1</v>
          </cell>
        </row>
        <row r="65">
          <cell r="A65">
            <v>6252851063</v>
          </cell>
          <cell r="B65" t="str">
            <v>지석연마</v>
          </cell>
          <cell r="C65" t="str">
            <v>미소통상</v>
          </cell>
          <cell r="D65" t="str">
            <v>KSP-5001</v>
          </cell>
          <cell r="F65">
            <v>0</v>
          </cell>
        </row>
        <row r="66">
          <cell r="A66">
            <v>6252851066</v>
          </cell>
          <cell r="B66" t="str">
            <v>지석연마</v>
          </cell>
          <cell r="C66" t="str">
            <v>미소통상</v>
          </cell>
          <cell r="D66" t="str">
            <v>KSP-5010</v>
          </cell>
          <cell r="F66">
            <v>0</v>
          </cell>
        </row>
        <row r="67">
          <cell r="A67">
            <v>6252861022</v>
          </cell>
          <cell r="B67" t="str">
            <v>지석연마</v>
          </cell>
          <cell r="C67" t="str">
            <v>부림케미칼</v>
          </cell>
          <cell r="D67" t="str">
            <v>KNG-100</v>
          </cell>
          <cell r="E67">
            <v>2000</v>
          </cell>
          <cell r="F67">
            <v>0</v>
          </cell>
        </row>
        <row r="68">
          <cell r="A68">
            <v>6252681014</v>
          </cell>
          <cell r="B68" t="str">
            <v>지석연마</v>
          </cell>
          <cell r="C68" t="str">
            <v>아진산업</v>
          </cell>
          <cell r="D68" t="str">
            <v>KNB-100CN</v>
          </cell>
          <cell r="E68">
            <v>2100</v>
          </cell>
          <cell r="F68">
            <v>0.5</v>
          </cell>
        </row>
        <row r="69">
          <cell r="A69">
            <v>6252681022</v>
          </cell>
          <cell r="B69" t="str">
            <v>지석연마</v>
          </cell>
          <cell r="C69" t="str">
            <v>아진산업</v>
          </cell>
          <cell r="D69" t="str">
            <v>KNG-100</v>
          </cell>
          <cell r="E69">
            <v>2000</v>
          </cell>
          <cell r="F69">
            <v>0.5</v>
          </cell>
        </row>
        <row r="70">
          <cell r="A70">
            <v>6253491022</v>
          </cell>
          <cell r="B70" t="str">
            <v>지석연마</v>
          </cell>
          <cell r="C70" t="str">
            <v>에스엔피</v>
          </cell>
          <cell r="D70" t="str">
            <v>KNG-100</v>
          </cell>
          <cell r="E70">
            <v>1950</v>
          </cell>
          <cell r="F70">
            <v>0.09</v>
          </cell>
        </row>
        <row r="71">
          <cell r="A71">
            <v>6253491048</v>
          </cell>
          <cell r="B71" t="str">
            <v>지석연마</v>
          </cell>
          <cell r="C71" t="str">
            <v>에스엔피</v>
          </cell>
          <cell r="D71" t="str">
            <v>KRD-HM2</v>
          </cell>
          <cell r="E71">
            <v>1400</v>
          </cell>
          <cell r="F71">
            <v>3.5999999999999997E-2</v>
          </cell>
        </row>
        <row r="72">
          <cell r="A72">
            <v>6252521022</v>
          </cell>
          <cell r="B72" t="str">
            <v>지석연마</v>
          </cell>
          <cell r="C72" t="str">
            <v>제일연마공업㈜안성</v>
          </cell>
          <cell r="D72" t="str">
            <v>KNG-100</v>
          </cell>
          <cell r="E72">
            <v>2000</v>
          </cell>
          <cell r="F72">
            <v>4.03</v>
          </cell>
        </row>
        <row r="73">
          <cell r="A73">
            <v>6252521048</v>
          </cell>
          <cell r="B73" t="str">
            <v>지석연마</v>
          </cell>
          <cell r="C73" t="str">
            <v>제일연마공업㈜안성</v>
          </cell>
          <cell r="D73" t="str">
            <v>KRD-HM2</v>
          </cell>
          <cell r="E73">
            <v>1900</v>
          </cell>
          <cell r="F73">
            <v>0</v>
          </cell>
        </row>
        <row r="74">
          <cell r="A74">
            <v>6252521049</v>
          </cell>
          <cell r="B74" t="str">
            <v>지석연마</v>
          </cell>
          <cell r="C74" t="str">
            <v>제일연마공업㈜안성</v>
          </cell>
          <cell r="D74" t="str">
            <v>KRG-700</v>
          </cell>
          <cell r="E74">
            <v>1450</v>
          </cell>
          <cell r="F74">
            <v>1.6</v>
          </cell>
        </row>
        <row r="75">
          <cell r="A75">
            <v>6253681014</v>
          </cell>
          <cell r="B75" t="str">
            <v>지석연마</v>
          </cell>
          <cell r="C75" t="str">
            <v>㈜정우</v>
          </cell>
          <cell r="D75" t="str">
            <v>KNB-100CN</v>
          </cell>
          <cell r="E75">
            <v>2100</v>
          </cell>
          <cell r="F75">
            <v>1</v>
          </cell>
        </row>
        <row r="76">
          <cell r="A76">
            <v>6253421055</v>
          </cell>
          <cell r="B76" t="str">
            <v>지석연마</v>
          </cell>
          <cell r="C76" t="str">
            <v>㈜파코</v>
          </cell>
          <cell r="D76" t="str">
            <v>KSP-1300</v>
          </cell>
          <cell r="E76">
            <v>1350</v>
          </cell>
          <cell r="F76">
            <v>0.8</v>
          </cell>
        </row>
        <row r="77">
          <cell r="A77">
            <v>6253421064</v>
          </cell>
          <cell r="B77" t="str">
            <v>지석연마</v>
          </cell>
          <cell r="C77" t="str">
            <v>㈜파코</v>
          </cell>
          <cell r="D77" t="str">
            <v>KSP-5006A</v>
          </cell>
          <cell r="E77">
            <v>1500</v>
          </cell>
          <cell r="F77">
            <v>10</v>
          </cell>
        </row>
        <row r="78">
          <cell r="A78">
            <v>6253461064</v>
          </cell>
          <cell r="B78" t="str">
            <v>지석연마</v>
          </cell>
          <cell r="C78" t="str">
            <v>㈜현대연마</v>
          </cell>
          <cell r="D78" t="str">
            <v>KSP-5006A</v>
          </cell>
          <cell r="E78">
            <v>1750</v>
          </cell>
          <cell r="F78">
            <v>3</v>
          </cell>
        </row>
        <row r="79">
          <cell r="A79">
            <v>6253461066</v>
          </cell>
          <cell r="B79" t="str">
            <v>지석연마</v>
          </cell>
          <cell r="C79" t="str">
            <v>㈜현대연마</v>
          </cell>
          <cell r="D79" t="str">
            <v>KSP-5010</v>
          </cell>
          <cell r="E79">
            <v>1450</v>
          </cell>
          <cell r="F79">
            <v>2</v>
          </cell>
        </row>
        <row r="80">
          <cell r="A80">
            <v>6252591065</v>
          </cell>
          <cell r="B80" t="str">
            <v>지석연마</v>
          </cell>
          <cell r="C80" t="str">
            <v>태양연마㈜</v>
          </cell>
          <cell r="D80" t="str">
            <v>KSP-5009</v>
          </cell>
          <cell r="E80">
            <v>1370</v>
          </cell>
          <cell r="F80">
            <v>4</v>
          </cell>
        </row>
        <row r="81">
          <cell r="A81">
            <v>6353321018</v>
          </cell>
          <cell r="B81" t="str">
            <v>펠트</v>
          </cell>
          <cell r="C81" t="str">
            <v>대성산업주식회사</v>
          </cell>
          <cell r="D81" t="str">
            <v>KNF-100DS15</v>
          </cell>
          <cell r="E81">
            <v>1738</v>
          </cell>
          <cell r="F81">
            <v>34</v>
          </cell>
        </row>
        <row r="82">
          <cell r="A82">
            <v>6353321021</v>
          </cell>
          <cell r="B82" t="str">
            <v>펠트</v>
          </cell>
          <cell r="C82" t="str">
            <v>대성산업주식회사</v>
          </cell>
          <cell r="D82" t="str">
            <v>KNF-22515</v>
          </cell>
          <cell r="E82">
            <v>1738</v>
          </cell>
          <cell r="F82">
            <v>0</v>
          </cell>
        </row>
        <row r="83">
          <cell r="A83">
            <v>6353321020</v>
          </cell>
          <cell r="B83" t="str">
            <v>펠트</v>
          </cell>
          <cell r="C83" t="str">
            <v>대성산업주식회사</v>
          </cell>
          <cell r="D83" t="str">
            <v>KNF-22507</v>
          </cell>
          <cell r="E83">
            <v>1760</v>
          </cell>
          <cell r="F83">
            <v>9</v>
          </cell>
        </row>
        <row r="84">
          <cell r="A84">
            <v>6353321019</v>
          </cell>
          <cell r="B84" t="str">
            <v>펠트</v>
          </cell>
          <cell r="C84" t="str">
            <v>대성산업주식회사</v>
          </cell>
          <cell r="D84" t="str">
            <v>KNF-22500</v>
          </cell>
          <cell r="E84">
            <v>1780</v>
          </cell>
          <cell r="F84">
            <v>0</v>
          </cell>
        </row>
        <row r="85">
          <cell r="A85">
            <v>6449371004</v>
          </cell>
          <cell r="B85" t="str">
            <v>접착제</v>
          </cell>
          <cell r="C85" t="str">
            <v>경제화학</v>
          </cell>
          <cell r="D85" t="str">
            <v>CKA-2400</v>
          </cell>
          <cell r="E85">
            <v>2400</v>
          </cell>
          <cell r="F85">
            <v>0</v>
          </cell>
        </row>
        <row r="86">
          <cell r="A86">
            <v>6449371005</v>
          </cell>
          <cell r="B86" t="str">
            <v>접착제</v>
          </cell>
          <cell r="C86" t="str">
            <v>경제화학</v>
          </cell>
          <cell r="D86" t="str">
            <v>KA-18</v>
          </cell>
          <cell r="E86">
            <v>7500</v>
          </cell>
          <cell r="F86">
            <v>0.1</v>
          </cell>
        </row>
        <row r="87">
          <cell r="A87">
            <v>6449371010</v>
          </cell>
          <cell r="B87" t="str">
            <v>접착제</v>
          </cell>
          <cell r="C87" t="str">
            <v>경제화학</v>
          </cell>
          <cell r="D87" t="str">
            <v>KGA-M200</v>
          </cell>
          <cell r="E87">
            <v>1900</v>
          </cell>
          <cell r="F87">
            <v>0</v>
          </cell>
        </row>
        <row r="88">
          <cell r="A88">
            <v>6449371028</v>
          </cell>
          <cell r="B88" t="str">
            <v>접착제</v>
          </cell>
          <cell r="C88" t="str">
            <v>경제화학</v>
          </cell>
          <cell r="D88" t="str">
            <v>KPA-1800</v>
          </cell>
          <cell r="E88">
            <v>2300</v>
          </cell>
          <cell r="F88">
            <v>0</v>
          </cell>
        </row>
        <row r="89">
          <cell r="A89">
            <v>6485511002</v>
          </cell>
          <cell r="B89" t="str">
            <v>접착제</v>
          </cell>
          <cell r="C89" t="str">
            <v>나인켐㈜</v>
          </cell>
          <cell r="D89" t="str">
            <v>CKA-1634</v>
          </cell>
          <cell r="E89">
            <v>2800</v>
          </cell>
          <cell r="F89">
            <v>0.5</v>
          </cell>
        </row>
        <row r="90">
          <cell r="A90">
            <v>6485511028</v>
          </cell>
          <cell r="B90" t="str">
            <v>접착제</v>
          </cell>
          <cell r="C90" t="str">
            <v>나인켐㈜</v>
          </cell>
          <cell r="D90" t="str">
            <v>KPA-1800</v>
          </cell>
          <cell r="E90">
            <v>2800</v>
          </cell>
          <cell r="F90">
            <v>0.5</v>
          </cell>
        </row>
        <row r="91">
          <cell r="A91">
            <v>6453291042</v>
          </cell>
          <cell r="B91" t="str">
            <v>접착제</v>
          </cell>
          <cell r="C91" t="str">
            <v>대륙화학공업</v>
          </cell>
          <cell r="D91" t="str">
            <v>KPR-1300</v>
          </cell>
          <cell r="E91">
            <v>2300</v>
          </cell>
          <cell r="F91">
            <v>0</v>
          </cell>
        </row>
        <row r="92">
          <cell r="A92">
            <v>6453331009</v>
          </cell>
          <cell r="B92" t="str">
            <v>접착제</v>
          </cell>
          <cell r="C92" t="str">
            <v>대성주철</v>
          </cell>
          <cell r="D92" t="str">
            <v>KF-975</v>
          </cell>
          <cell r="F92">
            <v>0</v>
          </cell>
        </row>
        <row r="93">
          <cell r="A93">
            <v>6453101003</v>
          </cell>
          <cell r="B93" t="str">
            <v>접착제</v>
          </cell>
          <cell r="C93" t="str">
            <v>대흥화학공업㈜송탄공장</v>
          </cell>
          <cell r="D93" t="str">
            <v>CKA-1636</v>
          </cell>
          <cell r="E93">
            <v>2750</v>
          </cell>
          <cell r="F93">
            <v>0</v>
          </cell>
        </row>
        <row r="94">
          <cell r="A94">
            <v>6453101028</v>
          </cell>
          <cell r="B94" t="str">
            <v>접착제</v>
          </cell>
          <cell r="C94" t="str">
            <v>대흥화학공업㈜송탄공장</v>
          </cell>
          <cell r="D94" t="str">
            <v>KPA-1800</v>
          </cell>
          <cell r="E94">
            <v>2550</v>
          </cell>
          <cell r="F94">
            <v>3</v>
          </cell>
        </row>
        <row r="95">
          <cell r="A95">
            <v>6453091003</v>
          </cell>
          <cell r="B95" t="str">
            <v>접착제</v>
          </cell>
          <cell r="C95" t="str">
            <v>대흥화학㈜</v>
          </cell>
          <cell r="D95" t="str">
            <v>CKA-1636</v>
          </cell>
          <cell r="E95">
            <v>2750</v>
          </cell>
          <cell r="F95">
            <v>7.5</v>
          </cell>
        </row>
        <row r="96">
          <cell r="A96">
            <v>6453091027</v>
          </cell>
          <cell r="B96" t="str">
            <v>접착제</v>
          </cell>
          <cell r="C96" t="str">
            <v>대흥화학㈜</v>
          </cell>
          <cell r="D96" t="str">
            <v>KPA-1350K</v>
          </cell>
          <cell r="E96">
            <v>3550</v>
          </cell>
          <cell r="F96">
            <v>1</v>
          </cell>
        </row>
        <row r="97">
          <cell r="A97">
            <v>6453091028</v>
          </cell>
          <cell r="B97" t="str">
            <v>접착제</v>
          </cell>
          <cell r="C97" t="str">
            <v>대흥화학㈜</v>
          </cell>
          <cell r="D97" t="str">
            <v>KPA-1800</v>
          </cell>
          <cell r="E97">
            <v>2550</v>
          </cell>
          <cell r="F97">
            <v>7</v>
          </cell>
        </row>
        <row r="98">
          <cell r="A98">
            <v>6453131002</v>
          </cell>
          <cell r="B98" t="str">
            <v>접착제</v>
          </cell>
          <cell r="C98" t="str">
            <v>동부정밀화학㈜안산공장</v>
          </cell>
          <cell r="D98" t="str">
            <v>CKA-1634</v>
          </cell>
          <cell r="E98">
            <v>2780</v>
          </cell>
          <cell r="F98">
            <v>5</v>
          </cell>
        </row>
        <row r="99">
          <cell r="A99">
            <v>6453131003</v>
          </cell>
          <cell r="B99" t="str">
            <v>접착제</v>
          </cell>
          <cell r="C99" t="str">
            <v>동부정밀화학㈜안산공장</v>
          </cell>
          <cell r="D99" t="str">
            <v>CKA-1636</v>
          </cell>
          <cell r="E99">
            <v>2780</v>
          </cell>
          <cell r="F99">
            <v>5</v>
          </cell>
        </row>
        <row r="100">
          <cell r="A100">
            <v>6453131028</v>
          </cell>
          <cell r="B100" t="str">
            <v>접착제</v>
          </cell>
          <cell r="C100" t="str">
            <v>동부정밀화학㈜안산공장</v>
          </cell>
          <cell r="D100" t="str">
            <v>KPA-1800</v>
          </cell>
          <cell r="E100">
            <v>2500</v>
          </cell>
          <cell r="F100">
            <v>0</v>
          </cell>
        </row>
        <row r="101">
          <cell r="A101">
            <v>6456951010</v>
          </cell>
          <cell r="B101" t="str">
            <v>접착제</v>
          </cell>
          <cell r="C101" t="str">
            <v>세우상사</v>
          </cell>
          <cell r="D101" t="str">
            <v>KGA-M200</v>
          </cell>
          <cell r="E101">
            <v>2000</v>
          </cell>
          <cell r="F101">
            <v>0</v>
          </cell>
        </row>
        <row r="102">
          <cell r="A102">
            <v>6480291005</v>
          </cell>
          <cell r="B102" t="str">
            <v>접착제</v>
          </cell>
          <cell r="C102" t="str">
            <v>영광산업</v>
          </cell>
          <cell r="D102" t="str">
            <v>KA-18</v>
          </cell>
          <cell r="E102">
            <v>12000</v>
          </cell>
          <cell r="F102">
            <v>0</v>
          </cell>
        </row>
        <row r="103">
          <cell r="A103">
            <v>6453901027</v>
          </cell>
          <cell r="B103" t="str">
            <v>접착제</v>
          </cell>
          <cell r="C103" t="str">
            <v>㈜경오화학</v>
          </cell>
          <cell r="D103" t="str">
            <v>KPA-1350K</v>
          </cell>
          <cell r="E103">
            <v>3500</v>
          </cell>
          <cell r="F103">
            <v>0.5</v>
          </cell>
        </row>
        <row r="104">
          <cell r="A104">
            <v>6453901044</v>
          </cell>
          <cell r="B104" t="str">
            <v>접착제</v>
          </cell>
          <cell r="C104" t="str">
            <v>㈜경오화학</v>
          </cell>
          <cell r="D104" t="str">
            <v>KPT-F1360</v>
          </cell>
          <cell r="E104">
            <v>3000</v>
          </cell>
          <cell r="F104">
            <v>3</v>
          </cell>
        </row>
        <row r="105">
          <cell r="A105">
            <v>6445181010</v>
          </cell>
          <cell r="B105" t="str">
            <v>접착제</v>
          </cell>
          <cell r="C105" t="str">
            <v>㈜내쇼날스타치</v>
          </cell>
          <cell r="D105" t="str">
            <v>KGA-M200</v>
          </cell>
          <cell r="E105">
            <v>2100</v>
          </cell>
          <cell r="F105">
            <v>0</v>
          </cell>
        </row>
        <row r="106">
          <cell r="A106">
            <v>6450421002</v>
          </cell>
          <cell r="B106" t="str">
            <v>접착제</v>
          </cell>
          <cell r="C106" t="str">
            <v>㈜내쇼날스타치시화지점</v>
          </cell>
          <cell r="D106" t="str">
            <v>CKA-1634</v>
          </cell>
          <cell r="E106">
            <v>2800</v>
          </cell>
          <cell r="F106">
            <v>1.8</v>
          </cell>
        </row>
        <row r="107">
          <cell r="A107">
            <v>6450421003</v>
          </cell>
          <cell r="B107" t="str">
            <v>접착제</v>
          </cell>
          <cell r="C107" t="str">
            <v>㈜내쇼날스타치시화지점</v>
          </cell>
          <cell r="D107" t="str">
            <v>CKA-1636</v>
          </cell>
          <cell r="E107">
            <v>2800</v>
          </cell>
          <cell r="F107">
            <v>0</v>
          </cell>
        </row>
        <row r="108">
          <cell r="A108">
            <v>6450421028</v>
          </cell>
          <cell r="B108" t="str">
            <v>접착제</v>
          </cell>
          <cell r="C108" t="str">
            <v>㈜내쇼날스타치시화지점</v>
          </cell>
          <cell r="D108" t="str">
            <v>KPA-1800</v>
          </cell>
          <cell r="E108">
            <v>2700</v>
          </cell>
          <cell r="F108">
            <v>0.3</v>
          </cell>
        </row>
        <row r="109">
          <cell r="A109">
            <v>6450421043</v>
          </cell>
          <cell r="B109" t="str">
            <v>접착제</v>
          </cell>
          <cell r="C109" t="str">
            <v>㈜내쇼날스타치시화지점</v>
          </cell>
          <cell r="D109" t="str">
            <v>KPT-1250K</v>
          </cell>
          <cell r="E109">
            <v>2100</v>
          </cell>
          <cell r="F109">
            <v>0.57999999999999996</v>
          </cell>
        </row>
        <row r="110">
          <cell r="A110">
            <v>6450421044</v>
          </cell>
          <cell r="B110" t="str">
            <v>접착제</v>
          </cell>
          <cell r="C110" t="str">
            <v>㈜내쇼날스타치시화지점</v>
          </cell>
          <cell r="D110" t="str">
            <v>KPT-F1360</v>
          </cell>
          <cell r="E110">
            <v>3080</v>
          </cell>
          <cell r="F110">
            <v>1</v>
          </cell>
        </row>
        <row r="111">
          <cell r="A111">
            <v>6453601002</v>
          </cell>
          <cell r="B111" t="str">
            <v>접착제</v>
          </cell>
          <cell r="C111" t="str">
            <v>㈜영일화성</v>
          </cell>
          <cell r="D111" t="str">
            <v>CKA-1634</v>
          </cell>
          <cell r="E111">
            <v>2900</v>
          </cell>
          <cell r="F111">
            <v>0.1</v>
          </cell>
        </row>
        <row r="112">
          <cell r="A112">
            <v>6453141002</v>
          </cell>
          <cell r="B112" t="str">
            <v>접착제</v>
          </cell>
          <cell r="C112" t="str">
            <v>㈜오공</v>
          </cell>
          <cell r="D112" t="str">
            <v>CKA-1634</v>
          </cell>
          <cell r="E112">
            <v>2740</v>
          </cell>
          <cell r="F112">
            <v>1</v>
          </cell>
        </row>
        <row r="113">
          <cell r="A113">
            <v>6453141003</v>
          </cell>
          <cell r="B113" t="str">
            <v>접착제</v>
          </cell>
          <cell r="C113" t="str">
            <v>㈜오공</v>
          </cell>
          <cell r="D113" t="str">
            <v>CKA-1636</v>
          </cell>
          <cell r="E113">
            <v>2740</v>
          </cell>
          <cell r="F113">
            <v>3</v>
          </cell>
        </row>
        <row r="114">
          <cell r="A114">
            <v>6453141028</v>
          </cell>
          <cell r="B114" t="str">
            <v>접착제</v>
          </cell>
          <cell r="C114" t="str">
            <v>㈜오공</v>
          </cell>
          <cell r="D114" t="str">
            <v>KPA-1800</v>
          </cell>
          <cell r="E114">
            <v>2500</v>
          </cell>
          <cell r="F114">
            <v>2</v>
          </cell>
        </row>
        <row r="115">
          <cell r="A115">
            <v>6453651010</v>
          </cell>
          <cell r="B115" t="str">
            <v>접착제</v>
          </cell>
          <cell r="C115" t="str">
            <v>㈜위캔케미칼</v>
          </cell>
          <cell r="D115" t="str">
            <v>KGA-M200</v>
          </cell>
          <cell r="E115">
            <v>2300</v>
          </cell>
          <cell r="F115">
            <v>0</v>
          </cell>
        </row>
        <row r="116">
          <cell r="A116">
            <v>6458971005</v>
          </cell>
          <cell r="B116" t="str">
            <v>접착제</v>
          </cell>
          <cell r="C116" t="str">
            <v>㈜임덕화학</v>
          </cell>
          <cell r="D116" t="str">
            <v>KA-18</v>
          </cell>
          <cell r="E116">
            <v>8500</v>
          </cell>
          <cell r="F116">
            <v>0</v>
          </cell>
        </row>
        <row r="117">
          <cell r="A117">
            <v>6452251002</v>
          </cell>
          <cell r="B117" t="str">
            <v>접착제</v>
          </cell>
          <cell r="C117" t="str">
            <v>한국사쿠라노미야화학㈜</v>
          </cell>
          <cell r="D117" t="str">
            <v>CKA-1634</v>
          </cell>
          <cell r="E117">
            <v>2780</v>
          </cell>
          <cell r="F117">
            <v>0</v>
          </cell>
        </row>
        <row r="118">
          <cell r="A118">
            <v>6451771002</v>
          </cell>
          <cell r="B118" t="str">
            <v>접착제</v>
          </cell>
          <cell r="C118" t="str">
            <v>한국사쿠라노미야화학㈜포승</v>
          </cell>
          <cell r="D118" t="str">
            <v>CKA-1634</v>
          </cell>
          <cell r="E118">
            <v>2780</v>
          </cell>
          <cell r="F118">
            <v>1</v>
          </cell>
        </row>
        <row r="119">
          <cell r="A119">
            <v>6452371028</v>
          </cell>
          <cell r="B119" t="str">
            <v>접착제</v>
          </cell>
          <cell r="C119" t="str">
            <v>화천개발㈜</v>
          </cell>
          <cell r="D119" t="str">
            <v>KPA-1800</v>
          </cell>
          <cell r="E119">
            <v>2500</v>
          </cell>
          <cell r="F119">
            <v>0</v>
          </cell>
        </row>
        <row r="120">
          <cell r="A120">
            <v>6461531001</v>
          </cell>
          <cell r="B120" t="str">
            <v>접착제</v>
          </cell>
          <cell r="C120" t="str">
            <v>디엠케미칼㈜</v>
          </cell>
          <cell r="D120" t="str">
            <v>CKA-0909</v>
          </cell>
          <cell r="E120">
            <v>2600</v>
          </cell>
          <cell r="F120">
            <v>2.2000000000000002</v>
          </cell>
        </row>
        <row r="121">
          <cell r="A121">
            <v>6461531002</v>
          </cell>
          <cell r="B121" t="str">
            <v>접착제</v>
          </cell>
          <cell r="C121" t="str">
            <v>디엠케미칼㈜</v>
          </cell>
          <cell r="D121" t="str">
            <v>CKA-1634</v>
          </cell>
          <cell r="E121">
            <v>2500</v>
          </cell>
          <cell r="F121">
            <v>5.5</v>
          </cell>
        </row>
        <row r="122">
          <cell r="A122">
            <v>6461531003</v>
          </cell>
          <cell r="B122" t="str">
            <v>접착제</v>
          </cell>
          <cell r="C122" t="str">
            <v>디엠케미칼㈜</v>
          </cell>
          <cell r="D122" t="str">
            <v>CKA-1636</v>
          </cell>
          <cell r="E122">
            <v>2500</v>
          </cell>
          <cell r="F122">
            <v>0</v>
          </cell>
        </row>
        <row r="123">
          <cell r="A123">
            <v>6461531004</v>
          </cell>
          <cell r="B123" t="str">
            <v>접착제</v>
          </cell>
          <cell r="C123" t="str">
            <v>디엠케미칼㈜</v>
          </cell>
          <cell r="D123" t="str">
            <v>CKA-2400</v>
          </cell>
          <cell r="E123">
            <v>2500</v>
          </cell>
          <cell r="F123">
            <v>0</v>
          </cell>
        </row>
        <row r="124">
          <cell r="A124">
            <v>6461531010</v>
          </cell>
          <cell r="B124" t="str">
            <v>접착제</v>
          </cell>
          <cell r="C124" t="str">
            <v>디엠케미칼㈜</v>
          </cell>
          <cell r="D124" t="str">
            <v>KGA-M200</v>
          </cell>
          <cell r="E124">
            <v>1900</v>
          </cell>
          <cell r="F124">
            <v>2</v>
          </cell>
        </row>
        <row r="125">
          <cell r="A125">
            <v>6461531013</v>
          </cell>
          <cell r="B125" t="str">
            <v>접착제</v>
          </cell>
          <cell r="C125" t="str">
            <v>디엠케미칼㈜</v>
          </cell>
          <cell r="D125" t="str">
            <v>KHI-928</v>
          </cell>
          <cell r="E125">
            <v>2000</v>
          </cell>
          <cell r="F125">
            <v>0</v>
          </cell>
        </row>
        <row r="126">
          <cell r="A126">
            <v>6461531014</v>
          </cell>
          <cell r="B126" t="str">
            <v>접착제</v>
          </cell>
          <cell r="C126" t="str">
            <v>디엠케미칼㈜</v>
          </cell>
          <cell r="D126" t="str">
            <v>KNB-100CN</v>
          </cell>
          <cell r="E126">
            <v>2100</v>
          </cell>
          <cell r="F126">
            <v>0.38</v>
          </cell>
        </row>
        <row r="127">
          <cell r="A127">
            <v>6461531022</v>
          </cell>
          <cell r="B127" t="str">
            <v>접착제</v>
          </cell>
          <cell r="C127" t="str">
            <v>디엠케미칼㈜</v>
          </cell>
          <cell r="D127" t="str">
            <v>KNG-100</v>
          </cell>
          <cell r="E127">
            <v>2100</v>
          </cell>
          <cell r="F127">
            <v>0.6</v>
          </cell>
        </row>
        <row r="128">
          <cell r="A128">
            <v>6461531023</v>
          </cell>
          <cell r="B128" t="str">
            <v>접착제</v>
          </cell>
          <cell r="C128" t="str">
            <v>디엠케미칼㈜</v>
          </cell>
          <cell r="D128" t="str">
            <v>KNG-100H</v>
          </cell>
          <cell r="E128">
            <v>1700</v>
          </cell>
          <cell r="F128">
            <v>0</v>
          </cell>
        </row>
        <row r="129">
          <cell r="A129">
            <v>6461531028</v>
          </cell>
          <cell r="B129" t="str">
            <v>접착제</v>
          </cell>
          <cell r="C129" t="str">
            <v>디엠케미칼㈜</v>
          </cell>
          <cell r="D129" t="str">
            <v>KPA-1800</v>
          </cell>
          <cell r="E129">
            <v>2300</v>
          </cell>
          <cell r="F129">
            <v>12.4</v>
          </cell>
        </row>
        <row r="130">
          <cell r="A130">
            <v>6461531044</v>
          </cell>
          <cell r="B130" t="str">
            <v>접착제</v>
          </cell>
          <cell r="C130" t="str">
            <v>디엠케미칼㈜</v>
          </cell>
          <cell r="D130" t="str">
            <v>KPT-F1360</v>
          </cell>
          <cell r="E130">
            <v>2900</v>
          </cell>
          <cell r="F130">
            <v>0.02</v>
          </cell>
        </row>
        <row r="131">
          <cell r="A131">
            <v>6510061005</v>
          </cell>
          <cell r="B131" t="str">
            <v>타이어</v>
          </cell>
          <cell r="C131" t="str">
            <v>금호산업㈜타이어사업부(곡성)</v>
          </cell>
          <cell r="D131" t="str">
            <v>KA-18</v>
          </cell>
          <cell r="E131" t="str">
            <v>0</v>
          </cell>
          <cell r="F131">
            <v>0</v>
          </cell>
        </row>
        <row r="132">
          <cell r="A132">
            <v>6510061026</v>
          </cell>
          <cell r="B132" t="str">
            <v>타이어</v>
          </cell>
          <cell r="C132" t="str">
            <v>금호산업㈜타이어사업부(곡성)</v>
          </cell>
          <cell r="D132" t="str">
            <v>KNR-1200</v>
          </cell>
          <cell r="E132">
            <v>2166.6000000000004</v>
          </cell>
          <cell r="F132">
            <v>10.4</v>
          </cell>
        </row>
        <row r="133">
          <cell r="A133">
            <v>6510061027</v>
          </cell>
          <cell r="B133" t="str">
            <v>타이어</v>
          </cell>
          <cell r="C133" t="str">
            <v>금호산업㈜타이어사업부(곡성)</v>
          </cell>
          <cell r="D133" t="str">
            <v>KPA-1350K</v>
          </cell>
          <cell r="E133">
            <v>2520</v>
          </cell>
          <cell r="F133">
            <v>0</v>
          </cell>
        </row>
        <row r="134">
          <cell r="A134">
            <v>6510061043</v>
          </cell>
          <cell r="B134" t="str">
            <v>타이어</v>
          </cell>
          <cell r="C134" t="str">
            <v>금호산업㈜타이어사업부(곡성)</v>
          </cell>
          <cell r="D134" t="str">
            <v>KPT-1250K</v>
          </cell>
          <cell r="E134">
            <v>1512.0000000000002</v>
          </cell>
          <cell r="F134">
            <v>41.6</v>
          </cell>
        </row>
        <row r="135">
          <cell r="A135">
            <v>6510071005</v>
          </cell>
          <cell r="B135" t="str">
            <v>타이어</v>
          </cell>
          <cell r="C135" t="str">
            <v>금호산업㈜타이어사업부(광주)</v>
          </cell>
          <cell r="D135" t="str">
            <v>KA-18</v>
          </cell>
          <cell r="E135" t="str">
            <v>0</v>
          </cell>
          <cell r="F135">
            <v>0</v>
          </cell>
        </row>
        <row r="136">
          <cell r="A136">
            <v>6510071026</v>
          </cell>
          <cell r="B136" t="str">
            <v>타이어</v>
          </cell>
          <cell r="C136" t="str">
            <v>금호산업㈜타이어사업부(광주)</v>
          </cell>
          <cell r="D136" t="str">
            <v>KNR-1200</v>
          </cell>
          <cell r="E136">
            <v>2166.6000000000004</v>
          </cell>
          <cell r="F136">
            <v>6.4</v>
          </cell>
        </row>
        <row r="137">
          <cell r="A137">
            <v>6510071027</v>
          </cell>
          <cell r="B137" t="str">
            <v>타이어</v>
          </cell>
          <cell r="C137" t="str">
            <v>금호산업㈜타이어사업부(광주)</v>
          </cell>
          <cell r="D137" t="str">
            <v>KPA-1350K</v>
          </cell>
          <cell r="E137">
            <v>2520</v>
          </cell>
          <cell r="F137">
            <v>4</v>
          </cell>
        </row>
        <row r="138">
          <cell r="A138">
            <v>6510071043</v>
          </cell>
          <cell r="B138" t="str">
            <v>타이어</v>
          </cell>
          <cell r="C138" t="str">
            <v>금호산업㈜타이어사업부(광주)</v>
          </cell>
          <cell r="D138" t="str">
            <v>KPT-1250K</v>
          </cell>
          <cell r="E138">
            <v>1512.0000000000002</v>
          </cell>
          <cell r="F138">
            <v>0</v>
          </cell>
        </row>
        <row r="139">
          <cell r="A139">
            <v>6510471044</v>
          </cell>
          <cell r="B139" t="str">
            <v>타이어</v>
          </cell>
          <cell r="C139" t="str">
            <v>한국타이어㈜(금산)</v>
          </cell>
          <cell r="D139" t="str">
            <v>KPT-F1360</v>
          </cell>
          <cell r="E139">
            <v>4173.6000000000004</v>
          </cell>
          <cell r="F139">
            <v>13</v>
          </cell>
        </row>
        <row r="140">
          <cell r="A140">
            <v>6510471045</v>
          </cell>
          <cell r="B140" t="str">
            <v>타이어</v>
          </cell>
          <cell r="C140" t="str">
            <v>한국타이어㈜(금산)</v>
          </cell>
          <cell r="D140" t="str">
            <v>KPT-S1503</v>
          </cell>
          <cell r="E140">
            <v>1512</v>
          </cell>
          <cell r="F140">
            <v>22</v>
          </cell>
        </row>
        <row r="141">
          <cell r="A141">
            <v>6510481044</v>
          </cell>
          <cell r="B141" t="str">
            <v>타이어</v>
          </cell>
          <cell r="C141" t="str">
            <v>한국타이어㈜(대전)</v>
          </cell>
          <cell r="D141" t="str">
            <v>KPT-F1360</v>
          </cell>
          <cell r="E141">
            <v>4173.6000000000004</v>
          </cell>
          <cell r="F141">
            <v>12</v>
          </cell>
        </row>
        <row r="142">
          <cell r="A142">
            <v>6510481045</v>
          </cell>
          <cell r="B142" t="str">
            <v>타이어</v>
          </cell>
          <cell r="C142" t="str">
            <v>한국타이어㈜(대전)</v>
          </cell>
          <cell r="D142" t="str">
            <v>KPT-S1503</v>
          </cell>
          <cell r="E142">
            <v>1512</v>
          </cell>
          <cell r="F142">
            <v>36</v>
          </cell>
        </row>
        <row r="143">
          <cell r="A143">
            <v>6610121071</v>
          </cell>
          <cell r="B143" t="str">
            <v>페인트</v>
          </cell>
          <cell r="C143" t="str">
            <v>대한인터페인트</v>
          </cell>
          <cell r="D143" t="str">
            <v>PL1000</v>
          </cell>
          <cell r="E143">
            <v>2300</v>
          </cell>
          <cell r="F143">
            <v>0</v>
          </cell>
        </row>
        <row r="144">
          <cell r="A144">
            <v>6653791073</v>
          </cell>
          <cell r="B144" t="str">
            <v>페인트</v>
          </cell>
          <cell r="C144" t="str">
            <v>삼부PLC</v>
          </cell>
          <cell r="D144" t="str">
            <v>PL-100A</v>
          </cell>
          <cell r="E144">
            <v>1700</v>
          </cell>
          <cell r="F144">
            <v>0</v>
          </cell>
        </row>
        <row r="145">
          <cell r="A145">
            <v>6653791074</v>
          </cell>
          <cell r="B145" t="str">
            <v>페인트</v>
          </cell>
          <cell r="C145" t="str">
            <v>삼부PLC</v>
          </cell>
          <cell r="D145" t="str">
            <v>PL-25A</v>
          </cell>
          <cell r="E145">
            <v>2600</v>
          </cell>
          <cell r="F145">
            <v>0</v>
          </cell>
        </row>
        <row r="146">
          <cell r="A146">
            <v>6653791076</v>
          </cell>
          <cell r="B146" t="str">
            <v>페인트</v>
          </cell>
          <cell r="C146" t="str">
            <v>삼부PLC</v>
          </cell>
          <cell r="D146" t="str">
            <v>PL-50</v>
          </cell>
          <cell r="E146">
            <v>1700</v>
          </cell>
          <cell r="F146">
            <v>0</v>
          </cell>
        </row>
        <row r="147">
          <cell r="A147">
            <v>6652471075</v>
          </cell>
          <cell r="B147" t="str">
            <v>페인트</v>
          </cell>
          <cell r="C147" t="str">
            <v>월드캠</v>
          </cell>
          <cell r="D147" t="str">
            <v>PL400</v>
          </cell>
          <cell r="E147">
            <v>2000</v>
          </cell>
          <cell r="F147">
            <v>0</v>
          </cell>
        </row>
        <row r="148">
          <cell r="A148">
            <v>6661011073</v>
          </cell>
          <cell r="B148" t="str">
            <v>페인트</v>
          </cell>
          <cell r="C148" t="str">
            <v>㈜ IPK</v>
          </cell>
          <cell r="D148" t="str">
            <v>PL-100A</v>
          </cell>
          <cell r="E148">
            <v>2300</v>
          </cell>
          <cell r="F148">
            <v>0</v>
          </cell>
        </row>
        <row r="149">
          <cell r="A149">
            <v>6661011071</v>
          </cell>
          <cell r="B149" t="str">
            <v>페인트</v>
          </cell>
          <cell r="C149" t="str">
            <v>㈜ IPK</v>
          </cell>
          <cell r="D149" t="str">
            <v>PL1000</v>
          </cell>
          <cell r="E149">
            <v>2300</v>
          </cell>
          <cell r="F149">
            <v>0</v>
          </cell>
        </row>
        <row r="150">
          <cell r="A150">
            <v>6646641072</v>
          </cell>
          <cell r="B150" t="str">
            <v>페인트</v>
          </cell>
          <cell r="C150" t="str">
            <v>㈜삼부포리마</v>
          </cell>
          <cell r="D150" t="str">
            <v>PL1000S</v>
          </cell>
          <cell r="E150">
            <v>1600</v>
          </cell>
          <cell r="F150">
            <v>0.4</v>
          </cell>
        </row>
        <row r="151">
          <cell r="A151">
            <v>6646641073</v>
          </cell>
          <cell r="B151" t="str">
            <v>페인트</v>
          </cell>
          <cell r="C151" t="str">
            <v>㈜삼부포리마</v>
          </cell>
          <cell r="D151" t="str">
            <v>PL-100A</v>
          </cell>
          <cell r="E151">
            <v>1700</v>
          </cell>
          <cell r="F151">
            <v>0</v>
          </cell>
        </row>
        <row r="152">
          <cell r="A152">
            <v>6646641076</v>
          </cell>
          <cell r="B152" t="str">
            <v>페인트</v>
          </cell>
          <cell r="C152" t="str">
            <v>㈜삼부포리마</v>
          </cell>
          <cell r="D152" t="str">
            <v>PL-50</v>
          </cell>
          <cell r="E152">
            <v>1600</v>
          </cell>
          <cell r="F152">
            <v>1.2</v>
          </cell>
        </row>
        <row r="153">
          <cell r="A153">
            <v>6652071072</v>
          </cell>
          <cell r="B153" t="str">
            <v>페인트</v>
          </cell>
          <cell r="C153" t="str">
            <v>츄고꾸삼화페인트</v>
          </cell>
          <cell r="D153" t="str">
            <v>PL1000S</v>
          </cell>
          <cell r="E153">
            <v>1700</v>
          </cell>
          <cell r="F153">
            <v>21.45</v>
          </cell>
        </row>
        <row r="154">
          <cell r="A154">
            <v>6652361075</v>
          </cell>
          <cell r="B154" t="str">
            <v>페인트</v>
          </cell>
          <cell r="C154" t="str">
            <v>홍일양행</v>
          </cell>
          <cell r="D154" t="str">
            <v>PL400</v>
          </cell>
          <cell r="E154">
            <v>2000</v>
          </cell>
          <cell r="F154">
            <v>0</v>
          </cell>
        </row>
        <row r="155">
          <cell r="A155">
            <v>6661531073</v>
          </cell>
          <cell r="B155" t="str">
            <v>페인트</v>
          </cell>
          <cell r="C155" t="str">
            <v>디엠케미칼㈜</v>
          </cell>
          <cell r="D155" t="str">
            <v>PL-100A</v>
          </cell>
          <cell r="E155">
            <v>2150</v>
          </cell>
          <cell r="F155">
            <v>0.8</v>
          </cell>
        </row>
        <row r="156">
          <cell r="A156">
            <v>6710541015</v>
          </cell>
          <cell r="B156" t="str">
            <v>울산</v>
          </cell>
          <cell r="C156" t="str">
            <v>NVH(아산)</v>
          </cell>
          <cell r="D156" t="str">
            <v>KNF-100AS</v>
          </cell>
          <cell r="E156">
            <v>1650</v>
          </cell>
          <cell r="F156">
            <v>56.045000000000002</v>
          </cell>
        </row>
      </sheetData>
      <sheetData sheetId="9">
        <row r="1">
          <cell r="A1">
            <v>7</v>
          </cell>
          <cell r="B1" t="str">
            <v>용도</v>
          </cell>
          <cell r="C1" t="str">
            <v>고객명</v>
          </cell>
          <cell r="D1" t="str">
            <v>제품명</v>
          </cell>
          <cell r="E1" t="str">
            <v>단가</v>
          </cell>
          <cell r="F1" t="str">
            <v>계</v>
          </cell>
        </row>
        <row r="2">
          <cell r="A2">
            <v>7153281037</v>
          </cell>
          <cell r="B2" t="str">
            <v>함침</v>
          </cell>
          <cell r="C2" t="str">
            <v>대량실리콘㈜</v>
          </cell>
          <cell r="D2" t="str">
            <v>KPD-L777</v>
          </cell>
          <cell r="E2">
            <v>800</v>
          </cell>
          <cell r="F2">
            <v>20</v>
          </cell>
        </row>
        <row r="3">
          <cell r="A3">
            <v>7153281038</v>
          </cell>
          <cell r="B3" t="str">
            <v>함침</v>
          </cell>
          <cell r="C3" t="str">
            <v>대량실리콘㈜</v>
          </cell>
          <cell r="D3" t="str">
            <v>KPD-L779</v>
          </cell>
          <cell r="E3">
            <v>800</v>
          </cell>
          <cell r="F3">
            <v>0</v>
          </cell>
        </row>
        <row r="4">
          <cell r="A4">
            <v>7153281053</v>
          </cell>
          <cell r="B4" t="str">
            <v>함침</v>
          </cell>
          <cell r="C4" t="str">
            <v>대량실리콘㈜</v>
          </cell>
          <cell r="D4" t="str">
            <v>KRP770DS</v>
          </cell>
          <cell r="F4">
            <v>0</v>
          </cell>
        </row>
        <row r="5">
          <cell r="A5">
            <v>7153281069</v>
          </cell>
          <cell r="B5" t="str">
            <v>함침</v>
          </cell>
          <cell r="C5" t="str">
            <v>대량실리콘㈜</v>
          </cell>
          <cell r="D5" t="str">
            <v>KSR-8000</v>
          </cell>
          <cell r="E5">
            <v>0.1</v>
          </cell>
          <cell r="F5">
            <v>0</v>
          </cell>
        </row>
        <row r="6">
          <cell r="A6">
            <v>7153281070</v>
          </cell>
          <cell r="B6" t="str">
            <v>함침</v>
          </cell>
          <cell r="C6" t="str">
            <v>대량실리콘㈜</v>
          </cell>
          <cell r="D6" t="str">
            <v>KSR-8500</v>
          </cell>
          <cell r="E6">
            <v>0.1</v>
          </cell>
          <cell r="F6">
            <v>0</v>
          </cell>
        </row>
        <row r="7">
          <cell r="A7">
            <v>7153941037</v>
          </cell>
          <cell r="B7" t="str">
            <v>함침</v>
          </cell>
          <cell r="C7" t="str">
            <v>대신테크</v>
          </cell>
          <cell r="D7" t="str">
            <v>KPD-L777</v>
          </cell>
          <cell r="E7">
            <v>900</v>
          </cell>
          <cell r="F7">
            <v>0</v>
          </cell>
        </row>
        <row r="8">
          <cell r="A8">
            <v>7153941051</v>
          </cell>
          <cell r="B8" t="str">
            <v>함침</v>
          </cell>
          <cell r="C8" t="str">
            <v>대신테크</v>
          </cell>
          <cell r="D8" t="str">
            <v>KRP330</v>
          </cell>
          <cell r="E8">
            <v>1500</v>
          </cell>
          <cell r="F8">
            <v>0</v>
          </cell>
        </row>
        <row r="9">
          <cell r="A9">
            <v>7153941052</v>
          </cell>
          <cell r="B9" t="str">
            <v>함침</v>
          </cell>
          <cell r="C9" t="str">
            <v>대신테크</v>
          </cell>
          <cell r="D9" t="str">
            <v>KRP770</v>
          </cell>
          <cell r="E9">
            <v>2050</v>
          </cell>
          <cell r="F9">
            <v>0</v>
          </cell>
        </row>
        <row r="10">
          <cell r="A10">
            <v>7153121029</v>
          </cell>
          <cell r="B10" t="str">
            <v>함침</v>
          </cell>
          <cell r="C10" t="str">
            <v>도전테크</v>
          </cell>
          <cell r="D10" t="str">
            <v>KPD-420FR</v>
          </cell>
          <cell r="F10">
            <v>0</v>
          </cell>
        </row>
        <row r="11">
          <cell r="A11">
            <v>7153121008</v>
          </cell>
          <cell r="B11" t="str">
            <v>함침</v>
          </cell>
          <cell r="C11" t="str">
            <v>도전테크</v>
          </cell>
          <cell r="D11" t="str">
            <v>KBA-L1000</v>
          </cell>
          <cell r="E11">
            <v>5000</v>
          </cell>
          <cell r="F11">
            <v>0.04</v>
          </cell>
        </row>
        <row r="12">
          <cell r="A12">
            <v>7153121054</v>
          </cell>
          <cell r="B12" t="str">
            <v>함침</v>
          </cell>
          <cell r="C12" t="str">
            <v>도전테크</v>
          </cell>
          <cell r="D12" t="str">
            <v>KRP-L3001</v>
          </cell>
          <cell r="F12">
            <v>0</v>
          </cell>
        </row>
        <row r="13">
          <cell r="A13">
            <v>7152841022</v>
          </cell>
          <cell r="B13" t="str">
            <v>함침</v>
          </cell>
          <cell r="C13" t="str">
            <v>명지대학교</v>
          </cell>
          <cell r="D13" t="str">
            <v>KNG-100</v>
          </cell>
          <cell r="E13">
            <v>2100</v>
          </cell>
          <cell r="F13">
            <v>0</v>
          </cell>
        </row>
        <row r="14">
          <cell r="A14">
            <v>7152841024</v>
          </cell>
          <cell r="B14" t="str">
            <v>함침</v>
          </cell>
          <cell r="C14" t="str">
            <v>명지대학교</v>
          </cell>
          <cell r="D14" t="str">
            <v>KNG-119</v>
          </cell>
          <cell r="E14">
            <v>2100</v>
          </cell>
          <cell r="F14">
            <v>0</v>
          </cell>
        </row>
        <row r="15">
          <cell r="A15">
            <v>7152841049</v>
          </cell>
          <cell r="B15" t="str">
            <v>함침</v>
          </cell>
          <cell r="C15" t="str">
            <v>명지대학교</v>
          </cell>
          <cell r="D15" t="str">
            <v>KRG-700</v>
          </cell>
          <cell r="E15">
            <v>1550</v>
          </cell>
          <cell r="F15">
            <v>0</v>
          </cell>
        </row>
        <row r="16">
          <cell r="A16">
            <v>7168601030</v>
          </cell>
          <cell r="B16" t="str">
            <v>함침</v>
          </cell>
          <cell r="C16" t="str">
            <v>모노세라피아</v>
          </cell>
          <cell r="D16" t="str">
            <v>KPD-726FP</v>
          </cell>
          <cell r="E16">
            <v>1700</v>
          </cell>
          <cell r="F16">
            <v>0</v>
          </cell>
        </row>
        <row r="17">
          <cell r="A17">
            <v>7166511048</v>
          </cell>
          <cell r="B17" t="str">
            <v>함침</v>
          </cell>
          <cell r="C17" t="str">
            <v>상원산업㈜</v>
          </cell>
          <cell r="D17" t="str">
            <v>KRD-HM2</v>
          </cell>
          <cell r="E17">
            <v>1700</v>
          </cell>
          <cell r="F17">
            <v>0</v>
          </cell>
        </row>
        <row r="18">
          <cell r="A18">
            <v>7153021032</v>
          </cell>
          <cell r="B18" t="str">
            <v>함침</v>
          </cell>
          <cell r="C18" t="str">
            <v>세원C&amp;S㈜</v>
          </cell>
          <cell r="D18" t="str">
            <v>KPD-L737</v>
          </cell>
          <cell r="E18">
            <v>1000</v>
          </cell>
          <cell r="F18">
            <v>0</v>
          </cell>
        </row>
        <row r="19">
          <cell r="A19">
            <v>7152621048</v>
          </cell>
          <cell r="B19" t="str">
            <v>함침</v>
          </cell>
          <cell r="C19" t="str">
            <v>수원지관공업㈜</v>
          </cell>
          <cell r="D19" t="str">
            <v>KRD-HM2</v>
          </cell>
          <cell r="E19">
            <v>1500</v>
          </cell>
          <cell r="F19">
            <v>2</v>
          </cell>
        </row>
        <row r="20">
          <cell r="A20">
            <v>7153571048</v>
          </cell>
          <cell r="B20" t="str">
            <v>함침</v>
          </cell>
          <cell r="C20" t="str">
            <v>씰테크</v>
          </cell>
          <cell r="D20" t="str">
            <v>KRD-HM2</v>
          </cell>
          <cell r="E20">
            <v>1900</v>
          </cell>
          <cell r="F20">
            <v>0</v>
          </cell>
        </row>
        <row r="21">
          <cell r="A21">
            <v>7152491048</v>
          </cell>
          <cell r="B21" t="str">
            <v>함침</v>
          </cell>
          <cell r="C21" t="str">
            <v>정지관㈜</v>
          </cell>
          <cell r="D21" t="str">
            <v>KRD-HM2</v>
          </cell>
          <cell r="E21">
            <v>1500</v>
          </cell>
          <cell r="F21">
            <v>1.008</v>
          </cell>
        </row>
        <row r="22">
          <cell r="A22">
            <v>7153911046</v>
          </cell>
          <cell r="B22" t="str">
            <v>함침</v>
          </cell>
          <cell r="C22" t="str">
            <v>㈜구택</v>
          </cell>
          <cell r="D22" t="str">
            <v>KRD-704RW</v>
          </cell>
          <cell r="E22">
            <v>1000</v>
          </cell>
          <cell r="F22">
            <v>0</v>
          </cell>
        </row>
        <row r="23">
          <cell r="A23">
            <v>7153751046</v>
          </cell>
          <cell r="B23" t="str">
            <v>함침</v>
          </cell>
          <cell r="C23" t="str">
            <v>㈜벽산영동공장</v>
          </cell>
          <cell r="D23" t="str">
            <v>KRD-704RW</v>
          </cell>
          <cell r="E23">
            <v>900</v>
          </cell>
          <cell r="F23">
            <v>40.39</v>
          </cell>
        </row>
        <row r="24">
          <cell r="A24">
            <v>7153761032</v>
          </cell>
          <cell r="B24" t="str">
            <v>함침</v>
          </cell>
          <cell r="C24" t="str">
            <v>㈜별표수세미</v>
          </cell>
          <cell r="D24" t="str">
            <v>KPD-L737</v>
          </cell>
          <cell r="E24">
            <v>1250</v>
          </cell>
          <cell r="F24">
            <v>5</v>
          </cell>
        </row>
        <row r="25">
          <cell r="A25">
            <v>7153641048</v>
          </cell>
          <cell r="B25" t="str">
            <v>함침</v>
          </cell>
          <cell r="C25" t="str">
            <v>㈜우림실업</v>
          </cell>
          <cell r="D25" t="str">
            <v>KRD-HM2</v>
          </cell>
          <cell r="E25">
            <v>1680</v>
          </cell>
          <cell r="F25">
            <v>1</v>
          </cell>
        </row>
        <row r="26">
          <cell r="A26">
            <v>7149711051</v>
          </cell>
          <cell r="B26" t="str">
            <v>함침</v>
          </cell>
          <cell r="C26" t="str">
            <v>㈜유원</v>
          </cell>
          <cell r="D26" t="str">
            <v>KRP330</v>
          </cell>
          <cell r="E26">
            <v>1530</v>
          </cell>
          <cell r="F26">
            <v>2</v>
          </cell>
        </row>
        <row r="27">
          <cell r="A27">
            <v>7149711052</v>
          </cell>
          <cell r="B27" t="str">
            <v>함침</v>
          </cell>
          <cell r="C27" t="str">
            <v>㈜유원</v>
          </cell>
          <cell r="D27" t="str">
            <v>KRP770</v>
          </cell>
          <cell r="E27">
            <v>1970</v>
          </cell>
          <cell r="F27">
            <v>14</v>
          </cell>
        </row>
        <row r="28">
          <cell r="A28">
            <v>7146411002</v>
          </cell>
          <cell r="B28" t="str">
            <v>함침</v>
          </cell>
          <cell r="C28" t="str">
            <v>㈜제이에스아이</v>
          </cell>
          <cell r="D28" t="str">
            <v>CKA-1634</v>
          </cell>
          <cell r="E28">
            <v>2800</v>
          </cell>
          <cell r="F28">
            <v>0</v>
          </cell>
        </row>
        <row r="29">
          <cell r="A29">
            <v>7146411031</v>
          </cell>
          <cell r="B29" t="str">
            <v>함침</v>
          </cell>
          <cell r="C29" t="str">
            <v>㈜제이에스아이</v>
          </cell>
          <cell r="D29" t="str">
            <v>KPD-L715</v>
          </cell>
          <cell r="E29">
            <v>1700</v>
          </cell>
          <cell r="F29">
            <v>0</v>
          </cell>
        </row>
        <row r="30">
          <cell r="A30">
            <v>7146411048</v>
          </cell>
          <cell r="B30" t="str">
            <v>함침</v>
          </cell>
          <cell r="C30" t="str">
            <v>㈜제이에스아이</v>
          </cell>
          <cell r="D30" t="str">
            <v>KRD-HM2</v>
          </cell>
          <cell r="E30">
            <v>1600</v>
          </cell>
          <cell r="F30">
            <v>0.4</v>
          </cell>
        </row>
        <row r="31">
          <cell r="A31">
            <v>7153711030</v>
          </cell>
          <cell r="B31" t="str">
            <v>함침</v>
          </cell>
          <cell r="C31" t="str">
            <v>㈜크린앤사이언스정읍지점</v>
          </cell>
          <cell r="D31" t="str">
            <v>KPD-726FP</v>
          </cell>
          <cell r="E31">
            <v>1310</v>
          </cell>
          <cell r="F31">
            <v>7</v>
          </cell>
        </row>
        <row r="32">
          <cell r="A32">
            <v>7153711033</v>
          </cell>
          <cell r="B32" t="str">
            <v>함침</v>
          </cell>
          <cell r="C32" t="str">
            <v>㈜크린앤사이언스정읍지점</v>
          </cell>
          <cell r="D32" t="str">
            <v>KPD-L741</v>
          </cell>
          <cell r="E32">
            <v>1130</v>
          </cell>
          <cell r="F32">
            <v>39.119999999999997</v>
          </cell>
        </row>
        <row r="33">
          <cell r="A33">
            <v>7153711034</v>
          </cell>
          <cell r="B33" t="str">
            <v>함침</v>
          </cell>
          <cell r="C33" t="str">
            <v>㈜크린앤사이언스정읍지점</v>
          </cell>
          <cell r="D33" t="str">
            <v>KPD-L741F</v>
          </cell>
          <cell r="E33">
            <v>1000</v>
          </cell>
          <cell r="F33">
            <v>1</v>
          </cell>
        </row>
        <row r="34">
          <cell r="A34">
            <v>7153431048</v>
          </cell>
          <cell r="B34" t="str">
            <v>함침</v>
          </cell>
          <cell r="C34" t="str">
            <v>㈜하니컴판넬</v>
          </cell>
          <cell r="D34" t="str">
            <v>KRD-HM2</v>
          </cell>
          <cell r="E34">
            <v>1900</v>
          </cell>
          <cell r="F34">
            <v>0</v>
          </cell>
        </row>
        <row r="35">
          <cell r="A35">
            <v>7148591051</v>
          </cell>
          <cell r="B35" t="str">
            <v>함침</v>
          </cell>
          <cell r="C35" t="str">
            <v>태거산업㈜단양지점</v>
          </cell>
          <cell r="D35" t="str">
            <v>KRP330</v>
          </cell>
          <cell r="E35">
            <v>1600</v>
          </cell>
          <cell r="F35">
            <v>2</v>
          </cell>
        </row>
        <row r="36">
          <cell r="A36">
            <v>7148591052</v>
          </cell>
          <cell r="B36" t="str">
            <v>함침</v>
          </cell>
          <cell r="C36" t="str">
            <v>태거산업㈜단양지점</v>
          </cell>
          <cell r="D36" t="str">
            <v>KRP770</v>
          </cell>
          <cell r="E36">
            <v>1800</v>
          </cell>
          <cell r="F36">
            <v>0</v>
          </cell>
        </row>
        <row r="37">
          <cell r="A37">
            <v>7148591037</v>
          </cell>
          <cell r="B37" t="str">
            <v>함침</v>
          </cell>
          <cell r="C37" t="str">
            <v>태거산업㈜단양지점</v>
          </cell>
          <cell r="D37" t="str">
            <v>KPD-L777</v>
          </cell>
          <cell r="E37">
            <v>900</v>
          </cell>
          <cell r="F37">
            <v>50</v>
          </cell>
        </row>
        <row r="38">
          <cell r="A38">
            <v>7152261035</v>
          </cell>
          <cell r="B38" t="str">
            <v>함침</v>
          </cell>
          <cell r="C38" t="str">
            <v>한국스미더스오아시스</v>
          </cell>
          <cell r="D38" t="str">
            <v>KPD-L767</v>
          </cell>
          <cell r="E38">
            <v>1270</v>
          </cell>
          <cell r="F38">
            <v>6.1</v>
          </cell>
        </row>
        <row r="39">
          <cell r="A39">
            <v>7152261036</v>
          </cell>
          <cell r="B39" t="str">
            <v>함침</v>
          </cell>
          <cell r="C39" t="str">
            <v>한국스미더스오아시스</v>
          </cell>
          <cell r="D39" t="str">
            <v>KPD-L775</v>
          </cell>
          <cell r="E39">
            <v>1270</v>
          </cell>
          <cell r="F39">
            <v>20.338000000000001</v>
          </cell>
        </row>
        <row r="40">
          <cell r="A40">
            <v>7152281032</v>
          </cell>
          <cell r="B40" t="str">
            <v>함침</v>
          </cell>
          <cell r="C40" t="str">
            <v>한국쓰리엠㈜</v>
          </cell>
          <cell r="D40" t="str">
            <v>KPD-L737</v>
          </cell>
          <cell r="E40">
            <v>1220</v>
          </cell>
          <cell r="F40">
            <v>3</v>
          </cell>
        </row>
        <row r="41">
          <cell r="A41">
            <v>7188201050</v>
          </cell>
          <cell r="B41" t="str">
            <v>함침</v>
          </cell>
          <cell r="C41" t="str">
            <v>한독실업</v>
          </cell>
          <cell r="D41" t="str">
            <v>KRP-25L</v>
          </cell>
          <cell r="E41">
            <v>2500</v>
          </cell>
          <cell r="F41">
            <v>0.04</v>
          </cell>
        </row>
        <row r="42">
          <cell r="A42">
            <v>7188201041</v>
          </cell>
          <cell r="B42" t="str">
            <v>함침</v>
          </cell>
          <cell r="C42" t="str">
            <v>한독실업</v>
          </cell>
          <cell r="D42" t="str">
            <v>KPH-L770</v>
          </cell>
          <cell r="E42">
            <v>3000</v>
          </cell>
          <cell r="F42">
            <v>4.0000000000000001E-3</v>
          </cell>
        </row>
        <row r="43">
          <cell r="A43">
            <v>7152321037</v>
          </cell>
          <cell r="B43" t="str">
            <v>함침</v>
          </cell>
          <cell r="C43" t="str">
            <v>한신과학기기</v>
          </cell>
          <cell r="D43" t="str">
            <v>KPD-L777</v>
          </cell>
          <cell r="E43">
            <v>1000</v>
          </cell>
          <cell r="F43">
            <v>0</v>
          </cell>
        </row>
        <row r="44">
          <cell r="A44">
            <v>7152331048</v>
          </cell>
          <cell r="B44" t="str">
            <v>함침</v>
          </cell>
          <cell r="C44" t="str">
            <v>한양과학기기</v>
          </cell>
          <cell r="D44" t="str">
            <v>KRD-HM2</v>
          </cell>
          <cell r="E44">
            <v>1800</v>
          </cell>
          <cell r="F44">
            <v>0</v>
          </cell>
        </row>
        <row r="45">
          <cell r="A45">
            <v>7210021022</v>
          </cell>
          <cell r="B45" t="str">
            <v>지석연마</v>
          </cell>
          <cell r="C45" t="str">
            <v>강남세라믹</v>
          </cell>
          <cell r="D45" t="str">
            <v>KNG-100</v>
          </cell>
          <cell r="E45">
            <v>2100</v>
          </cell>
          <cell r="F45">
            <v>0</v>
          </cell>
        </row>
        <row r="46">
          <cell r="A46">
            <v>7210021048</v>
          </cell>
          <cell r="B46" t="str">
            <v>지석연마</v>
          </cell>
          <cell r="C46" t="str">
            <v>강남세라믹</v>
          </cell>
          <cell r="D46" t="str">
            <v>KRD-HM2</v>
          </cell>
          <cell r="E46">
            <v>1400</v>
          </cell>
          <cell r="F46">
            <v>0</v>
          </cell>
        </row>
        <row r="47">
          <cell r="A47">
            <v>7210021049</v>
          </cell>
          <cell r="B47" t="str">
            <v>지석연마</v>
          </cell>
          <cell r="C47" t="str">
            <v>강남세라믹</v>
          </cell>
          <cell r="D47" t="str">
            <v>KRG-700</v>
          </cell>
          <cell r="E47">
            <v>1550</v>
          </cell>
          <cell r="F47">
            <v>0</v>
          </cell>
        </row>
        <row r="48">
          <cell r="A48">
            <v>7246481040</v>
          </cell>
          <cell r="B48" t="str">
            <v>지석연마</v>
          </cell>
          <cell r="C48" t="str">
            <v>강남화성</v>
          </cell>
          <cell r="D48" t="str">
            <v>KPG-F2002</v>
          </cell>
          <cell r="E48">
            <v>1440</v>
          </cell>
          <cell r="F48">
            <v>0</v>
          </cell>
        </row>
        <row r="49">
          <cell r="A49">
            <v>7253531058</v>
          </cell>
          <cell r="B49" t="str">
            <v>지석연마</v>
          </cell>
          <cell r="C49" t="str">
            <v>고려연마공업㈜</v>
          </cell>
          <cell r="D49" t="str">
            <v>KSP-22</v>
          </cell>
          <cell r="E49">
            <v>1210</v>
          </cell>
          <cell r="F49">
            <v>5</v>
          </cell>
        </row>
        <row r="50">
          <cell r="A50">
            <v>7253541058</v>
          </cell>
          <cell r="B50" t="str">
            <v>지석연마</v>
          </cell>
          <cell r="C50" t="str">
            <v>고려연마공업㈜제3공장</v>
          </cell>
          <cell r="D50" t="str">
            <v>KSP-22</v>
          </cell>
          <cell r="E50">
            <v>1210</v>
          </cell>
          <cell r="F50">
            <v>31</v>
          </cell>
        </row>
        <row r="51">
          <cell r="A51">
            <v>7253531059</v>
          </cell>
          <cell r="B51" t="str">
            <v>지석연마</v>
          </cell>
          <cell r="C51" t="str">
            <v>고려연마공업㈜</v>
          </cell>
          <cell r="D51" t="str">
            <v>KSP-300</v>
          </cell>
          <cell r="E51">
            <v>1370</v>
          </cell>
          <cell r="F51">
            <v>1.6</v>
          </cell>
        </row>
        <row r="52">
          <cell r="A52">
            <v>7253541059</v>
          </cell>
          <cell r="B52" t="str">
            <v>지석연마</v>
          </cell>
          <cell r="C52" t="str">
            <v>고려연마공업㈜제3공장</v>
          </cell>
          <cell r="D52" t="str">
            <v>KSP-300</v>
          </cell>
          <cell r="E52">
            <v>1370</v>
          </cell>
          <cell r="F52">
            <v>6.1999999999999993</v>
          </cell>
        </row>
        <row r="53">
          <cell r="A53">
            <v>7253541060</v>
          </cell>
          <cell r="B53" t="str">
            <v>지석연마</v>
          </cell>
          <cell r="C53" t="str">
            <v>고려연마공업㈜제3공장</v>
          </cell>
          <cell r="D53" t="str">
            <v>KSP-400</v>
          </cell>
          <cell r="E53">
            <v>1370</v>
          </cell>
          <cell r="F53">
            <v>0</v>
          </cell>
        </row>
        <row r="54">
          <cell r="A54">
            <v>7253531061</v>
          </cell>
          <cell r="B54" t="str">
            <v>지석연마</v>
          </cell>
          <cell r="C54" t="str">
            <v>고려연마공업㈜</v>
          </cell>
          <cell r="D54" t="str">
            <v>KSP-50</v>
          </cell>
          <cell r="E54">
            <v>1340</v>
          </cell>
          <cell r="F54">
            <v>0</v>
          </cell>
        </row>
        <row r="55">
          <cell r="A55">
            <v>7253541061</v>
          </cell>
          <cell r="B55" t="str">
            <v>지석연마</v>
          </cell>
          <cell r="C55" t="str">
            <v>고려연마공업㈜제3공장</v>
          </cell>
          <cell r="D55" t="str">
            <v>KSP-50</v>
          </cell>
          <cell r="E55">
            <v>1340</v>
          </cell>
          <cell r="F55">
            <v>6.1999999999999993</v>
          </cell>
        </row>
        <row r="56">
          <cell r="A56">
            <v>7253531062</v>
          </cell>
          <cell r="B56" t="str">
            <v>지석연마</v>
          </cell>
          <cell r="C56" t="str">
            <v>고려연마공업㈜</v>
          </cell>
          <cell r="D56" t="str">
            <v>KSP-500</v>
          </cell>
          <cell r="E56">
            <v>1370</v>
          </cell>
          <cell r="F56">
            <v>2</v>
          </cell>
        </row>
        <row r="57">
          <cell r="A57">
            <v>7253541062</v>
          </cell>
          <cell r="B57" t="str">
            <v>지석연마</v>
          </cell>
          <cell r="C57" t="str">
            <v>고려연마공업㈜제3공장</v>
          </cell>
          <cell r="D57" t="str">
            <v>KSP-500</v>
          </cell>
          <cell r="E57">
            <v>1370</v>
          </cell>
          <cell r="F57">
            <v>5.2</v>
          </cell>
        </row>
        <row r="58">
          <cell r="A58">
            <v>7253531067</v>
          </cell>
          <cell r="B58" t="str">
            <v>지석연마</v>
          </cell>
          <cell r="C58" t="str">
            <v>고려연마공업㈜</v>
          </cell>
          <cell r="D58" t="str">
            <v>KSP-530</v>
          </cell>
          <cell r="E58">
            <v>1390</v>
          </cell>
          <cell r="F58">
            <v>0</v>
          </cell>
        </row>
        <row r="59">
          <cell r="A59">
            <v>7253541067</v>
          </cell>
          <cell r="B59" t="str">
            <v>지석연마</v>
          </cell>
          <cell r="C59" t="str">
            <v>고려연마공업㈜제3공장</v>
          </cell>
          <cell r="D59" t="str">
            <v>KSP-530</v>
          </cell>
          <cell r="E59">
            <v>1390</v>
          </cell>
          <cell r="F59">
            <v>0</v>
          </cell>
        </row>
        <row r="60">
          <cell r="A60">
            <v>7253531068</v>
          </cell>
          <cell r="B60" t="str">
            <v>지석연마</v>
          </cell>
          <cell r="C60" t="str">
            <v>고려연마공업㈜</v>
          </cell>
          <cell r="D60" t="str">
            <v>KSP-55</v>
          </cell>
          <cell r="E60">
            <v>1370</v>
          </cell>
          <cell r="F60">
            <v>0</v>
          </cell>
        </row>
        <row r="61">
          <cell r="A61">
            <v>7253541068</v>
          </cell>
          <cell r="B61" t="str">
            <v>지석연마</v>
          </cell>
          <cell r="C61" t="str">
            <v>고려연마공업㈜제3공장</v>
          </cell>
          <cell r="D61" t="str">
            <v>KSP-55</v>
          </cell>
          <cell r="E61">
            <v>1370</v>
          </cell>
          <cell r="F61">
            <v>5</v>
          </cell>
        </row>
        <row r="62">
          <cell r="A62">
            <v>7253551049</v>
          </cell>
          <cell r="B62" t="str">
            <v>지석연마</v>
          </cell>
          <cell r="C62" t="str">
            <v>광원산업</v>
          </cell>
          <cell r="D62" t="str">
            <v>KRG-700</v>
          </cell>
          <cell r="E62">
            <v>1600</v>
          </cell>
          <cell r="F62">
            <v>0.06</v>
          </cell>
        </row>
        <row r="63">
          <cell r="A63">
            <v>7253221032</v>
          </cell>
          <cell r="B63" t="str">
            <v>지석연마</v>
          </cell>
          <cell r="C63" t="str">
            <v>금석특수연마</v>
          </cell>
          <cell r="D63" t="str">
            <v>KPD-L737</v>
          </cell>
          <cell r="E63">
            <v>1300</v>
          </cell>
          <cell r="F63">
            <v>0</v>
          </cell>
        </row>
        <row r="64">
          <cell r="A64">
            <v>7253081039</v>
          </cell>
          <cell r="B64" t="str">
            <v>지석연마</v>
          </cell>
          <cell r="C64" t="str">
            <v>대한진공</v>
          </cell>
          <cell r="D64" t="str">
            <v>KPG-F2001</v>
          </cell>
          <cell r="E64">
            <v>2050</v>
          </cell>
          <cell r="F64">
            <v>3</v>
          </cell>
        </row>
        <row r="65">
          <cell r="A65">
            <v>7253171022</v>
          </cell>
          <cell r="B65" t="str">
            <v>지석연마</v>
          </cell>
          <cell r="C65" t="str">
            <v>동일특수연마</v>
          </cell>
          <cell r="D65" t="str">
            <v>KNG-100</v>
          </cell>
          <cell r="E65">
            <v>2000</v>
          </cell>
          <cell r="F65">
            <v>0.5</v>
          </cell>
        </row>
        <row r="66">
          <cell r="A66">
            <v>7253171049</v>
          </cell>
          <cell r="B66" t="str">
            <v>지석연마</v>
          </cell>
          <cell r="C66" t="str">
            <v>동일특수연마</v>
          </cell>
          <cell r="D66" t="str">
            <v>KRG-700</v>
          </cell>
          <cell r="E66">
            <v>1450</v>
          </cell>
          <cell r="F66">
            <v>0.2</v>
          </cell>
        </row>
        <row r="67">
          <cell r="A67">
            <v>7254011025</v>
          </cell>
          <cell r="B67" t="str">
            <v>지석연마</v>
          </cell>
          <cell r="C67" t="str">
            <v>두림세라믹</v>
          </cell>
          <cell r="D67" t="str">
            <v>KNM-401CB</v>
          </cell>
          <cell r="E67">
            <v>2300</v>
          </cell>
          <cell r="F67">
            <v>0</v>
          </cell>
        </row>
        <row r="68">
          <cell r="A68">
            <v>7252851063</v>
          </cell>
          <cell r="B68" t="str">
            <v>지석연마</v>
          </cell>
          <cell r="C68" t="str">
            <v>미소통상</v>
          </cell>
          <cell r="D68" t="str">
            <v>KSP-5001</v>
          </cell>
          <cell r="E68">
            <v>1450</v>
          </cell>
          <cell r="F68">
            <v>0.02</v>
          </cell>
        </row>
        <row r="69">
          <cell r="A69">
            <v>7252851066</v>
          </cell>
          <cell r="B69" t="str">
            <v>지석연마</v>
          </cell>
          <cell r="C69" t="str">
            <v>미소통상</v>
          </cell>
          <cell r="D69" t="str">
            <v>KSP-5010</v>
          </cell>
          <cell r="E69">
            <v>1450</v>
          </cell>
          <cell r="F69">
            <v>0.04</v>
          </cell>
        </row>
        <row r="70">
          <cell r="A70">
            <v>7252861022</v>
          </cell>
          <cell r="B70" t="str">
            <v>지석연마</v>
          </cell>
          <cell r="C70" t="str">
            <v>부림케미칼</v>
          </cell>
          <cell r="D70" t="str">
            <v>KNG-100</v>
          </cell>
          <cell r="E70">
            <v>2000</v>
          </cell>
          <cell r="F70">
            <v>0</v>
          </cell>
        </row>
        <row r="71">
          <cell r="A71">
            <v>7252681014</v>
          </cell>
          <cell r="B71" t="str">
            <v>지석연마</v>
          </cell>
          <cell r="C71" t="str">
            <v>아진산업</v>
          </cell>
          <cell r="D71" t="str">
            <v>KNB-100CN</v>
          </cell>
          <cell r="E71">
            <v>2100</v>
          </cell>
          <cell r="F71">
            <v>1.5</v>
          </cell>
        </row>
        <row r="72">
          <cell r="A72">
            <v>7252681022</v>
          </cell>
          <cell r="B72" t="str">
            <v>지석연마</v>
          </cell>
          <cell r="C72" t="str">
            <v>아진산업</v>
          </cell>
          <cell r="D72" t="str">
            <v>KNG-100</v>
          </cell>
          <cell r="E72">
            <v>2000</v>
          </cell>
          <cell r="F72">
            <v>0.5</v>
          </cell>
        </row>
        <row r="73">
          <cell r="A73">
            <v>7253491022</v>
          </cell>
          <cell r="B73" t="str">
            <v>지석연마</v>
          </cell>
          <cell r="C73" t="str">
            <v>에스엔피</v>
          </cell>
          <cell r="D73" t="str">
            <v>KNG-100</v>
          </cell>
          <cell r="E73">
            <v>1950</v>
          </cell>
          <cell r="F73">
            <v>0.1</v>
          </cell>
        </row>
        <row r="74">
          <cell r="A74">
            <v>7253491048</v>
          </cell>
          <cell r="B74" t="str">
            <v>지석연마</v>
          </cell>
          <cell r="C74" t="str">
            <v>에스엔피</v>
          </cell>
          <cell r="D74" t="str">
            <v>KRD-HM2</v>
          </cell>
          <cell r="E74">
            <v>1400</v>
          </cell>
          <cell r="F74">
            <v>0</v>
          </cell>
        </row>
        <row r="75">
          <cell r="A75">
            <v>7253491049</v>
          </cell>
          <cell r="B75" t="str">
            <v>지석연마</v>
          </cell>
          <cell r="C75" t="str">
            <v>에스엔피</v>
          </cell>
          <cell r="D75" t="str">
            <v>KRG-700</v>
          </cell>
          <cell r="E75">
            <v>1400</v>
          </cell>
          <cell r="F75">
            <v>0.04</v>
          </cell>
        </row>
        <row r="76">
          <cell r="A76">
            <v>7252521022</v>
          </cell>
          <cell r="B76" t="str">
            <v>지석연마</v>
          </cell>
          <cell r="C76" t="str">
            <v>제일연마공업㈜안성</v>
          </cell>
          <cell r="D76" t="str">
            <v>KNG-100</v>
          </cell>
          <cell r="E76">
            <v>2000</v>
          </cell>
          <cell r="F76">
            <v>2.9699999999999998</v>
          </cell>
        </row>
        <row r="77">
          <cell r="A77">
            <v>7252521048</v>
          </cell>
          <cell r="B77" t="str">
            <v>지석연마</v>
          </cell>
          <cell r="C77" t="str">
            <v>제일연마공업㈜안성</v>
          </cell>
          <cell r="D77" t="str">
            <v>KRD-HM2</v>
          </cell>
          <cell r="E77">
            <v>1900</v>
          </cell>
          <cell r="F77">
            <v>3.5999999999999997E-2</v>
          </cell>
        </row>
        <row r="78">
          <cell r="A78">
            <v>7252521049</v>
          </cell>
          <cell r="B78" t="str">
            <v>지석연마</v>
          </cell>
          <cell r="C78" t="str">
            <v>제일연마공업㈜안성</v>
          </cell>
          <cell r="D78" t="str">
            <v>KRG-700</v>
          </cell>
          <cell r="E78">
            <v>1450</v>
          </cell>
          <cell r="F78">
            <v>1.2000000000000002</v>
          </cell>
        </row>
        <row r="79">
          <cell r="A79">
            <v>7253681014</v>
          </cell>
          <cell r="B79" t="str">
            <v>지석연마</v>
          </cell>
          <cell r="C79" t="str">
            <v>㈜정우</v>
          </cell>
          <cell r="D79" t="str">
            <v>KNB-100CN</v>
          </cell>
          <cell r="E79">
            <v>2100</v>
          </cell>
          <cell r="F79">
            <v>1</v>
          </cell>
        </row>
        <row r="80">
          <cell r="A80">
            <v>7253421055</v>
          </cell>
          <cell r="B80" t="str">
            <v>지석연마</v>
          </cell>
          <cell r="C80" t="str">
            <v>㈜파코</v>
          </cell>
          <cell r="D80" t="str">
            <v>KSP-1300</v>
          </cell>
          <cell r="E80">
            <v>1350</v>
          </cell>
          <cell r="F80">
            <v>0.8</v>
          </cell>
        </row>
        <row r="81">
          <cell r="A81">
            <v>7253421064</v>
          </cell>
          <cell r="B81" t="str">
            <v>지석연마</v>
          </cell>
          <cell r="C81" t="str">
            <v>㈜파코</v>
          </cell>
          <cell r="D81" t="str">
            <v>KSP-5006A</v>
          </cell>
          <cell r="E81">
            <v>1500</v>
          </cell>
          <cell r="F81">
            <v>11</v>
          </cell>
        </row>
        <row r="82">
          <cell r="A82">
            <v>7253461064</v>
          </cell>
          <cell r="B82" t="str">
            <v>지석연마</v>
          </cell>
          <cell r="C82" t="str">
            <v>㈜현대연마</v>
          </cell>
          <cell r="D82" t="str">
            <v>KSP-5006A</v>
          </cell>
          <cell r="E82">
            <v>1750</v>
          </cell>
          <cell r="F82">
            <v>5</v>
          </cell>
        </row>
        <row r="83">
          <cell r="A83">
            <v>7253461066</v>
          </cell>
          <cell r="B83" t="str">
            <v>지석연마</v>
          </cell>
          <cell r="C83" t="str">
            <v>㈜현대연마</v>
          </cell>
          <cell r="D83" t="str">
            <v>KSP-5010</v>
          </cell>
          <cell r="E83">
            <v>1450</v>
          </cell>
          <cell r="F83">
            <v>1</v>
          </cell>
        </row>
        <row r="84">
          <cell r="A84">
            <v>7252591065</v>
          </cell>
          <cell r="B84" t="str">
            <v>지석연마</v>
          </cell>
          <cell r="C84" t="str">
            <v>태양연마㈜</v>
          </cell>
          <cell r="D84" t="str">
            <v>KSP-5009</v>
          </cell>
          <cell r="E84">
            <v>1370</v>
          </cell>
          <cell r="F84">
            <v>2</v>
          </cell>
        </row>
        <row r="85">
          <cell r="A85">
            <v>7353321018</v>
          </cell>
          <cell r="B85" t="str">
            <v>펠트</v>
          </cell>
          <cell r="C85" t="str">
            <v>대성산업주식회사</v>
          </cell>
          <cell r="D85" t="str">
            <v>KNF-100DS15</v>
          </cell>
          <cell r="E85">
            <v>1738</v>
          </cell>
          <cell r="F85">
            <v>19</v>
          </cell>
        </row>
        <row r="86">
          <cell r="A86">
            <v>7353321017</v>
          </cell>
          <cell r="B86" t="str">
            <v>펠트</v>
          </cell>
          <cell r="C86" t="str">
            <v>대성산업주식회사</v>
          </cell>
          <cell r="D86" t="str">
            <v>KNF-100DS07</v>
          </cell>
          <cell r="E86">
            <v>1738</v>
          </cell>
          <cell r="F86">
            <v>14</v>
          </cell>
        </row>
        <row r="87">
          <cell r="A87">
            <v>7353321021</v>
          </cell>
          <cell r="B87" t="str">
            <v>펠트</v>
          </cell>
          <cell r="C87" t="str">
            <v>대성산업주식회사</v>
          </cell>
          <cell r="D87" t="str">
            <v>KNF-22515</v>
          </cell>
          <cell r="E87">
            <v>1738</v>
          </cell>
          <cell r="F87">
            <v>0</v>
          </cell>
        </row>
        <row r="88">
          <cell r="A88">
            <v>7353321020</v>
          </cell>
          <cell r="B88" t="str">
            <v>펠트</v>
          </cell>
          <cell r="C88" t="str">
            <v>대성산업주식회사</v>
          </cell>
          <cell r="D88" t="str">
            <v>KNF-22507</v>
          </cell>
          <cell r="E88">
            <v>1760</v>
          </cell>
          <cell r="F88">
            <v>9</v>
          </cell>
        </row>
        <row r="89">
          <cell r="A89">
            <v>7353321019</v>
          </cell>
          <cell r="B89" t="str">
            <v>펠트</v>
          </cell>
          <cell r="C89" t="str">
            <v>대성산업주식회사</v>
          </cell>
          <cell r="D89" t="str">
            <v>KNF-22500</v>
          </cell>
          <cell r="E89">
            <v>1780</v>
          </cell>
          <cell r="F89">
            <v>0</v>
          </cell>
        </row>
        <row r="90">
          <cell r="A90">
            <v>7449371002</v>
          </cell>
          <cell r="B90" t="str">
            <v>접착제</v>
          </cell>
          <cell r="C90" t="str">
            <v>경제화학</v>
          </cell>
          <cell r="D90" t="str">
            <v>CKA-1634</v>
          </cell>
          <cell r="E90">
            <v>2400</v>
          </cell>
          <cell r="F90">
            <v>1.06</v>
          </cell>
        </row>
        <row r="91">
          <cell r="A91">
            <v>7449371004</v>
          </cell>
          <cell r="B91" t="str">
            <v>접착제</v>
          </cell>
          <cell r="C91" t="str">
            <v>경제화학</v>
          </cell>
          <cell r="D91" t="str">
            <v>CKA-2400</v>
          </cell>
          <cell r="E91">
            <v>2400</v>
          </cell>
          <cell r="F91">
            <v>0</v>
          </cell>
        </row>
        <row r="92">
          <cell r="A92">
            <v>7449371005</v>
          </cell>
          <cell r="B92" t="str">
            <v>접착제</v>
          </cell>
          <cell r="C92" t="str">
            <v>경제화학</v>
          </cell>
          <cell r="D92" t="str">
            <v>KA-18</v>
          </cell>
          <cell r="E92">
            <v>7500</v>
          </cell>
          <cell r="F92">
            <v>0.08</v>
          </cell>
        </row>
        <row r="93">
          <cell r="A93">
            <v>7449371010</v>
          </cell>
          <cell r="B93" t="str">
            <v>접착제</v>
          </cell>
          <cell r="C93" t="str">
            <v>경제화학</v>
          </cell>
          <cell r="D93" t="str">
            <v>KGA-M200</v>
          </cell>
          <cell r="E93">
            <v>1900</v>
          </cell>
          <cell r="F93">
            <v>0</v>
          </cell>
        </row>
        <row r="94">
          <cell r="A94">
            <v>7449371028</v>
          </cell>
          <cell r="B94" t="str">
            <v>접착제</v>
          </cell>
          <cell r="C94" t="str">
            <v>경제화학</v>
          </cell>
          <cell r="D94" t="str">
            <v>KPA-1800</v>
          </cell>
          <cell r="E94">
            <v>2300</v>
          </cell>
          <cell r="F94">
            <v>1</v>
          </cell>
        </row>
        <row r="95">
          <cell r="A95">
            <v>7485511003</v>
          </cell>
          <cell r="B95" t="str">
            <v>접착제</v>
          </cell>
          <cell r="C95" t="str">
            <v>나인켐㈜</v>
          </cell>
          <cell r="D95" t="str">
            <v>CKA-1636</v>
          </cell>
          <cell r="E95">
            <v>2800</v>
          </cell>
          <cell r="F95">
            <v>0</v>
          </cell>
        </row>
        <row r="96">
          <cell r="A96">
            <v>7485511028</v>
          </cell>
          <cell r="B96" t="str">
            <v>접착제</v>
          </cell>
          <cell r="C96" t="str">
            <v>나인켐㈜</v>
          </cell>
          <cell r="D96" t="str">
            <v>KPA-1800</v>
          </cell>
          <cell r="E96">
            <v>2800</v>
          </cell>
          <cell r="F96">
            <v>0</v>
          </cell>
        </row>
        <row r="97">
          <cell r="A97">
            <v>7453291042</v>
          </cell>
          <cell r="B97" t="str">
            <v>접착제</v>
          </cell>
          <cell r="C97" t="str">
            <v>대륙화학공업</v>
          </cell>
          <cell r="D97" t="str">
            <v>KPR-1300</v>
          </cell>
          <cell r="E97">
            <v>2300</v>
          </cell>
          <cell r="F97">
            <v>2</v>
          </cell>
        </row>
        <row r="98">
          <cell r="A98">
            <v>7453331009</v>
          </cell>
          <cell r="B98" t="str">
            <v>접착제</v>
          </cell>
          <cell r="C98" t="str">
            <v>대성주철</v>
          </cell>
          <cell r="D98" t="str">
            <v>KF-975</v>
          </cell>
          <cell r="F98">
            <v>0</v>
          </cell>
        </row>
        <row r="99">
          <cell r="A99">
            <v>7453101003</v>
          </cell>
          <cell r="B99" t="str">
            <v>접착제</v>
          </cell>
          <cell r="C99" t="str">
            <v>대흥화학공업㈜송탄공장</v>
          </cell>
          <cell r="D99" t="str">
            <v>CKA-1636</v>
          </cell>
          <cell r="E99">
            <v>2750</v>
          </cell>
          <cell r="F99">
            <v>0</v>
          </cell>
        </row>
        <row r="100">
          <cell r="A100">
            <v>7453101028</v>
          </cell>
          <cell r="B100" t="str">
            <v>접착제</v>
          </cell>
          <cell r="C100" t="str">
            <v>대흥화학공업㈜송탄공장</v>
          </cell>
          <cell r="D100" t="str">
            <v>KPA-1800</v>
          </cell>
          <cell r="E100">
            <v>2550</v>
          </cell>
          <cell r="F100">
            <v>0</v>
          </cell>
        </row>
        <row r="101">
          <cell r="A101">
            <v>7453091003</v>
          </cell>
          <cell r="B101" t="str">
            <v>접착제</v>
          </cell>
          <cell r="C101" t="str">
            <v>대흥화학㈜</v>
          </cell>
          <cell r="D101" t="str">
            <v>CKA-1636</v>
          </cell>
          <cell r="E101">
            <v>2750</v>
          </cell>
          <cell r="F101">
            <v>6</v>
          </cell>
        </row>
        <row r="102">
          <cell r="A102">
            <v>7453091027</v>
          </cell>
          <cell r="B102" t="str">
            <v>접착제</v>
          </cell>
          <cell r="C102" t="str">
            <v>대흥화학㈜</v>
          </cell>
          <cell r="D102" t="str">
            <v>KPA-1350K</v>
          </cell>
          <cell r="E102">
            <v>3550</v>
          </cell>
          <cell r="F102">
            <v>1.1599999999999999</v>
          </cell>
        </row>
        <row r="103">
          <cell r="A103">
            <v>7453091028</v>
          </cell>
          <cell r="B103" t="str">
            <v>접착제</v>
          </cell>
          <cell r="C103" t="str">
            <v>대흥화학㈜</v>
          </cell>
          <cell r="D103" t="str">
            <v>KPA-1800</v>
          </cell>
          <cell r="E103">
            <v>2550</v>
          </cell>
          <cell r="F103">
            <v>1.5</v>
          </cell>
        </row>
        <row r="104">
          <cell r="A104">
            <v>7453131002</v>
          </cell>
          <cell r="B104" t="str">
            <v>접착제</v>
          </cell>
          <cell r="C104" t="str">
            <v>동부정밀화학㈜안산공장</v>
          </cell>
          <cell r="D104" t="str">
            <v>CKA-1634</v>
          </cell>
          <cell r="E104">
            <v>2780</v>
          </cell>
          <cell r="F104">
            <v>6</v>
          </cell>
        </row>
        <row r="105">
          <cell r="A105">
            <v>7453131003</v>
          </cell>
          <cell r="B105" t="str">
            <v>접착제</v>
          </cell>
          <cell r="C105" t="str">
            <v>동부정밀화학㈜안산공장</v>
          </cell>
          <cell r="D105" t="str">
            <v>CKA-1636</v>
          </cell>
          <cell r="E105">
            <v>2780</v>
          </cell>
          <cell r="F105">
            <v>2</v>
          </cell>
        </row>
        <row r="106">
          <cell r="A106">
            <v>7453131028</v>
          </cell>
          <cell r="B106" t="str">
            <v>접착제</v>
          </cell>
          <cell r="C106" t="str">
            <v>동부정밀화학㈜안산공장</v>
          </cell>
          <cell r="D106" t="str">
            <v>KPA-1800</v>
          </cell>
          <cell r="E106">
            <v>2500</v>
          </cell>
          <cell r="F106">
            <v>0</v>
          </cell>
        </row>
        <row r="107">
          <cell r="A107">
            <v>7456951010</v>
          </cell>
          <cell r="B107" t="str">
            <v>접착제</v>
          </cell>
          <cell r="C107" t="str">
            <v>세우상사</v>
          </cell>
          <cell r="D107" t="str">
            <v>KGA-M200</v>
          </cell>
          <cell r="E107">
            <v>2000</v>
          </cell>
          <cell r="F107">
            <v>0</v>
          </cell>
        </row>
        <row r="108">
          <cell r="A108">
            <v>7480291005</v>
          </cell>
          <cell r="B108" t="str">
            <v>접착제</v>
          </cell>
          <cell r="C108" t="str">
            <v>영광산업</v>
          </cell>
          <cell r="D108" t="str">
            <v>KA-18</v>
          </cell>
          <cell r="E108">
            <v>12000</v>
          </cell>
          <cell r="F108">
            <v>0</v>
          </cell>
        </row>
        <row r="109">
          <cell r="A109">
            <v>7454211027</v>
          </cell>
          <cell r="B109" t="str">
            <v>접착제</v>
          </cell>
          <cell r="C109" t="str">
            <v>(유)태광타이어</v>
          </cell>
          <cell r="D109" t="str">
            <v>KPA-1350K</v>
          </cell>
          <cell r="E109">
            <v>3000</v>
          </cell>
          <cell r="F109">
            <v>0</v>
          </cell>
        </row>
        <row r="110">
          <cell r="A110">
            <v>7453901027</v>
          </cell>
          <cell r="B110" t="str">
            <v>접착제</v>
          </cell>
          <cell r="C110" t="str">
            <v>㈜경오화학</v>
          </cell>
          <cell r="D110" t="str">
            <v>KPA-1350K</v>
          </cell>
          <cell r="E110">
            <v>3500</v>
          </cell>
          <cell r="F110">
            <v>0</v>
          </cell>
        </row>
        <row r="111">
          <cell r="A111">
            <v>7453901044</v>
          </cell>
          <cell r="B111" t="str">
            <v>접착제</v>
          </cell>
          <cell r="C111" t="str">
            <v>㈜경오화학</v>
          </cell>
          <cell r="D111" t="str">
            <v>KPT-F1360</v>
          </cell>
          <cell r="E111">
            <v>3000</v>
          </cell>
          <cell r="F111">
            <v>4</v>
          </cell>
        </row>
        <row r="112">
          <cell r="A112">
            <v>7445181010</v>
          </cell>
          <cell r="B112" t="str">
            <v>접착제</v>
          </cell>
          <cell r="C112" t="str">
            <v>㈜내쇼날스타치</v>
          </cell>
          <cell r="D112" t="str">
            <v>KGA-M200</v>
          </cell>
          <cell r="E112">
            <v>2100</v>
          </cell>
          <cell r="F112">
            <v>0</v>
          </cell>
        </row>
        <row r="113">
          <cell r="A113">
            <v>7450421002</v>
          </cell>
          <cell r="B113" t="str">
            <v>접착제</v>
          </cell>
          <cell r="C113" t="str">
            <v>㈜내쇼날스타치시화지점</v>
          </cell>
          <cell r="D113" t="str">
            <v>CKA-1634</v>
          </cell>
          <cell r="E113">
            <v>2800</v>
          </cell>
          <cell r="F113">
            <v>1</v>
          </cell>
        </row>
        <row r="114">
          <cell r="A114">
            <v>7450421003</v>
          </cell>
          <cell r="B114" t="str">
            <v>접착제</v>
          </cell>
          <cell r="C114" t="str">
            <v>㈜내쇼날스타치시화지점</v>
          </cell>
          <cell r="D114" t="str">
            <v>CKA-1636</v>
          </cell>
          <cell r="E114">
            <v>2800</v>
          </cell>
          <cell r="F114">
            <v>0.5</v>
          </cell>
        </row>
        <row r="115">
          <cell r="A115">
            <v>7450421028</v>
          </cell>
          <cell r="B115" t="str">
            <v>접착제</v>
          </cell>
          <cell r="C115" t="str">
            <v>㈜내쇼날스타치시화지점</v>
          </cell>
          <cell r="D115" t="str">
            <v>KPA-1800</v>
          </cell>
          <cell r="E115">
            <v>2700</v>
          </cell>
          <cell r="F115">
            <v>0</v>
          </cell>
        </row>
        <row r="116">
          <cell r="A116">
            <v>7450421043</v>
          </cell>
          <cell r="B116" t="str">
            <v>접착제</v>
          </cell>
          <cell r="C116" t="str">
            <v>㈜내쇼날스타치시화지점</v>
          </cell>
          <cell r="D116" t="str">
            <v>KPT-1250K</v>
          </cell>
          <cell r="E116">
            <v>2100</v>
          </cell>
          <cell r="F116">
            <v>1.7</v>
          </cell>
        </row>
        <row r="117">
          <cell r="A117">
            <v>7450421044</v>
          </cell>
          <cell r="B117" t="str">
            <v>접착제</v>
          </cell>
          <cell r="C117" t="str">
            <v>㈜내쇼날스타치시화지점</v>
          </cell>
          <cell r="D117" t="str">
            <v>KPT-F1360</v>
          </cell>
          <cell r="E117">
            <v>3080</v>
          </cell>
          <cell r="F117">
            <v>3.7</v>
          </cell>
        </row>
        <row r="118">
          <cell r="A118">
            <v>7453601002</v>
          </cell>
          <cell r="B118" t="str">
            <v>접착제</v>
          </cell>
          <cell r="C118" t="str">
            <v>㈜영일화성</v>
          </cell>
          <cell r="D118" t="str">
            <v>CKA-1634</v>
          </cell>
          <cell r="E118">
            <v>2900</v>
          </cell>
          <cell r="F118">
            <v>0.1</v>
          </cell>
        </row>
        <row r="119">
          <cell r="A119">
            <v>7453141002</v>
          </cell>
          <cell r="B119" t="str">
            <v>접착제</v>
          </cell>
          <cell r="C119" t="str">
            <v>㈜오공</v>
          </cell>
          <cell r="D119" t="str">
            <v>CKA-1634</v>
          </cell>
          <cell r="E119">
            <v>2740</v>
          </cell>
          <cell r="F119">
            <v>0</v>
          </cell>
        </row>
        <row r="120">
          <cell r="A120">
            <v>7453141003</v>
          </cell>
          <cell r="B120" t="str">
            <v>접착제</v>
          </cell>
          <cell r="C120" t="str">
            <v>㈜오공</v>
          </cell>
          <cell r="D120" t="str">
            <v>CKA-1636</v>
          </cell>
          <cell r="E120">
            <v>2740</v>
          </cell>
          <cell r="F120">
            <v>3</v>
          </cell>
        </row>
        <row r="121">
          <cell r="A121">
            <v>7453141010</v>
          </cell>
          <cell r="B121" t="str">
            <v>접착제</v>
          </cell>
          <cell r="C121" t="str">
            <v>㈜오공</v>
          </cell>
          <cell r="D121" t="str">
            <v>KGA-M200</v>
          </cell>
          <cell r="E121">
            <v>2100</v>
          </cell>
          <cell r="F121">
            <v>0.2</v>
          </cell>
        </row>
        <row r="122">
          <cell r="A122">
            <v>7453141028</v>
          </cell>
          <cell r="B122" t="str">
            <v>접착제</v>
          </cell>
          <cell r="C122" t="str">
            <v>㈜오공</v>
          </cell>
          <cell r="D122" t="str">
            <v>KPA-1800</v>
          </cell>
          <cell r="E122">
            <v>2500</v>
          </cell>
          <cell r="F122">
            <v>0</v>
          </cell>
        </row>
        <row r="123">
          <cell r="A123">
            <v>7453651010</v>
          </cell>
          <cell r="B123" t="str">
            <v>접착제</v>
          </cell>
          <cell r="C123" t="str">
            <v>㈜위캔케미칼</v>
          </cell>
          <cell r="D123" t="str">
            <v>KGA-M200</v>
          </cell>
          <cell r="E123">
            <v>2300</v>
          </cell>
          <cell r="F123">
            <v>0</v>
          </cell>
        </row>
        <row r="124">
          <cell r="A124">
            <v>7458971005</v>
          </cell>
          <cell r="B124" t="str">
            <v>접착제</v>
          </cell>
          <cell r="C124" t="str">
            <v>㈜임덕화학</v>
          </cell>
          <cell r="D124" t="str">
            <v>KA-18</v>
          </cell>
          <cell r="E124">
            <v>8500</v>
          </cell>
          <cell r="F124">
            <v>0</v>
          </cell>
        </row>
        <row r="125">
          <cell r="A125">
            <v>7452251002</v>
          </cell>
          <cell r="B125" t="str">
            <v>접착제</v>
          </cell>
          <cell r="C125" t="str">
            <v>한국사쿠라노미야화학㈜</v>
          </cell>
          <cell r="D125" t="str">
            <v>CKA-1634</v>
          </cell>
          <cell r="E125">
            <v>2780</v>
          </cell>
          <cell r="F125">
            <v>0</v>
          </cell>
        </row>
        <row r="126">
          <cell r="A126">
            <v>7451771002</v>
          </cell>
          <cell r="B126" t="str">
            <v>접착제</v>
          </cell>
          <cell r="C126" t="str">
            <v>한국사쿠라노미야화학㈜포승</v>
          </cell>
          <cell r="D126" t="str">
            <v>CKA-1634</v>
          </cell>
          <cell r="E126">
            <v>2780</v>
          </cell>
          <cell r="F126">
            <v>1</v>
          </cell>
        </row>
        <row r="127">
          <cell r="A127">
            <v>7452371028</v>
          </cell>
          <cell r="B127" t="str">
            <v>접착제</v>
          </cell>
          <cell r="C127" t="str">
            <v>화천개발㈜</v>
          </cell>
          <cell r="D127" t="str">
            <v>KPA-1800</v>
          </cell>
          <cell r="E127">
            <v>2500</v>
          </cell>
          <cell r="F127">
            <v>0</v>
          </cell>
        </row>
        <row r="128">
          <cell r="A128">
            <v>7461531001</v>
          </cell>
          <cell r="B128" t="str">
            <v>접착제</v>
          </cell>
          <cell r="C128" t="str">
            <v>디엠케미칼㈜</v>
          </cell>
          <cell r="D128" t="str">
            <v>CKA-0909</v>
          </cell>
          <cell r="E128">
            <v>2600</v>
          </cell>
          <cell r="F128">
            <v>1.88</v>
          </cell>
        </row>
        <row r="129">
          <cell r="A129">
            <v>7461531002</v>
          </cell>
          <cell r="B129" t="str">
            <v>접착제</v>
          </cell>
          <cell r="C129" t="str">
            <v>디엠케미칼㈜</v>
          </cell>
          <cell r="D129" t="str">
            <v>CKA-1634</v>
          </cell>
          <cell r="E129">
            <v>2500</v>
          </cell>
          <cell r="F129">
            <v>1.7</v>
          </cell>
        </row>
        <row r="130">
          <cell r="A130">
            <v>7461531003</v>
          </cell>
          <cell r="B130" t="str">
            <v>접착제</v>
          </cell>
          <cell r="C130" t="str">
            <v>디엠케미칼㈜</v>
          </cell>
          <cell r="D130" t="str">
            <v>CKA-1636</v>
          </cell>
          <cell r="E130">
            <v>2500</v>
          </cell>
          <cell r="F130">
            <v>0</v>
          </cell>
        </row>
        <row r="131">
          <cell r="A131">
            <v>7461531004</v>
          </cell>
          <cell r="B131" t="str">
            <v>접착제</v>
          </cell>
          <cell r="C131" t="str">
            <v>디엠케미칼㈜</v>
          </cell>
          <cell r="D131" t="str">
            <v>CKA-2400</v>
          </cell>
          <cell r="E131">
            <v>2500</v>
          </cell>
          <cell r="F131">
            <v>0</v>
          </cell>
        </row>
        <row r="132">
          <cell r="A132">
            <v>7461531010</v>
          </cell>
          <cell r="B132" t="str">
            <v>접착제</v>
          </cell>
          <cell r="C132" t="str">
            <v>디엠케미칼㈜</v>
          </cell>
          <cell r="D132" t="str">
            <v>KGA-M200</v>
          </cell>
          <cell r="E132">
            <v>1900</v>
          </cell>
          <cell r="F132">
            <v>2.02</v>
          </cell>
        </row>
        <row r="133">
          <cell r="A133">
            <v>7461531013</v>
          </cell>
          <cell r="B133" t="str">
            <v>접착제</v>
          </cell>
          <cell r="C133" t="str">
            <v>디엠케미칼㈜</v>
          </cell>
          <cell r="D133" t="str">
            <v>KHI-928</v>
          </cell>
          <cell r="E133">
            <v>2000</v>
          </cell>
          <cell r="F133">
            <v>0</v>
          </cell>
        </row>
        <row r="134">
          <cell r="A134">
            <v>7461531014</v>
          </cell>
          <cell r="B134" t="str">
            <v>접착제</v>
          </cell>
          <cell r="C134" t="str">
            <v>디엠케미칼㈜</v>
          </cell>
          <cell r="D134" t="str">
            <v>KNB-100CN</v>
          </cell>
          <cell r="E134">
            <v>2100</v>
          </cell>
          <cell r="F134">
            <v>0</v>
          </cell>
        </row>
        <row r="135">
          <cell r="A135">
            <v>7461531022</v>
          </cell>
          <cell r="B135" t="str">
            <v>접착제</v>
          </cell>
          <cell r="C135" t="str">
            <v>디엠케미칼㈜</v>
          </cell>
          <cell r="D135" t="str">
            <v>KNG-100</v>
          </cell>
          <cell r="E135">
            <v>2100</v>
          </cell>
          <cell r="F135">
            <v>0.5</v>
          </cell>
        </row>
        <row r="136">
          <cell r="A136">
            <v>7461531023</v>
          </cell>
          <cell r="B136" t="str">
            <v>접착제</v>
          </cell>
          <cell r="C136" t="str">
            <v>디엠케미칼㈜</v>
          </cell>
          <cell r="D136" t="str">
            <v>KNG-100H</v>
          </cell>
          <cell r="E136">
            <v>1700</v>
          </cell>
          <cell r="F136">
            <v>1.5</v>
          </cell>
        </row>
        <row r="137">
          <cell r="A137">
            <v>7461531028</v>
          </cell>
          <cell r="B137" t="str">
            <v>접착제</v>
          </cell>
          <cell r="C137" t="str">
            <v>디엠케미칼㈜</v>
          </cell>
          <cell r="D137" t="str">
            <v>KPA-1800</v>
          </cell>
          <cell r="E137">
            <v>2300</v>
          </cell>
          <cell r="F137">
            <v>6.5</v>
          </cell>
        </row>
        <row r="138">
          <cell r="A138">
            <v>7461531044</v>
          </cell>
          <cell r="B138" t="str">
            <v>접착제</v>
          </cell>
          <cell r="C138" t="str">
            <v>디엠케미칼㈜</v>
          </cell>
          <cell r="D138" t="str">
            <v>KPT-F1360</v>
          </cell>
          <cell r="E138">
            <v>2900</v>
          </cell>
          <cell r="F138">
            <v>3.02</v>
          </cell>
        </row>
        <row r="139">
          <cell r="A139">
            <v>7510061005</v>
          </cell>
          <cell r="B139" t="str">
            <v>타이어</v>
          </cell>
          <cell r="C139" t="str">
            <v>금호산업㈜타이어사업부(곡성)</v>
          </cell>
          <cell r="D139" t="str">
            <v>KA-18</v>
          </cell>
          <cell r="E139">
            <v>6015.9599999999991</v>
          </cell>
          <cell r="F139">
            <v>16.8</v>
          </cell>
        </row>
        <row r="140">
          <cell r="A140">
            <v>7510061026</v>
          </cell>
          <cell r="B140" t="str">
            <v>타이어</v>
          </cell>
          <cell r="C140" t="str">
            <v>금호산업㈜타이어사업부(곡성)</v>
          </cell>
          <cell r="D140" t="str">
            <v>KNR-1200</v>
          </cell>
          <cell r="E140">
            <v>2129.7677999999996</v>
          </cell>
          <cell r="F140">
            <v>20.8</v>
          </cell>
        </row>
        <row r="141">
          <cell r="A141">
            <v>7510061027</v>
          </cell>
          <cell r="B141" t="str">
            <v>타이어</v>
          </cell>
          <cell r="C141" t="str">
            <v>금호산업㈜타이어사업부(곡성)</v>
          </cell>
          <cell r="D141" t="str">
            <v>KPA-1350K</v>
          </cell>
          <cell r="E141">
            <v>2477.16</v>
          </cell>
          <cell r="F141">
            <v>8</v>
          </cell>
        </row>
        <row r="142">
          <cell r="A142">
            <v>7510061043</v>
          </cell>
          <cell r="B142" t="str">
            <v>타이어</v>
          </cell>
          <cell r="C142" t="str">
            <v>금호산업㈜타이어사업부(곡성)</v>
          </cell>
          <cell r="D142" t="str">
            <v>KPT-1250K</v>
          </cell>
          <cell r="E142">
            <v>1486.296</v>
          </cell>
          <cell r="F142">
            <v>83.200000000000017</v>
          </cell>
        </row>
        <row r="143">
          <cell r="A143">
            <v>7510071005</v>
          </cell>
          <cell r="B143" t="str">
            <v>타이어</v>
          </cell>
          <cell r="C143" t="str">
            <v>금호산업㈜타이어사업부(광주)</v>
          </cell>
          <cell r="D143" t="str">
            <v>KA-18</v>
          </cell>
          <cell r="E143">
            <v>6015.9599999999991</v>
          </cell>
          <cell r="F143">
            <v>10.4</v>
          </cell>
        </row>
        <row r="144">
          <cell r="A144">
            <v>7510071026</v>
          </cell>
          <cell r="B144" t="str">
            <v>타이어</v>
          </cell>
          <cell r="C144" t="str">
            <v>금호산업㈜타이어사업부(광주)</v>
          </cell>
          <cell r="D144" t="str">
            <v>KNR-1200</v>
          </cell>
          <cell r="E144">
            <v>2129.7677999999996</v>
          </cell>
          <cell r="F144">
            <v>14.4</v>
          </cell>
        </row>
        <row r="145">
          <cell r="A145">
            <v>7510071027</v>
          </cell>
          <cell r="B145" t="str">
            <v>타이어</v>
          </cell>
          <cell r="C145" t="str">
            <v>금호산업㈜타이어사업부(광주)</v>
          </cell>
          <cell r="D145" t="str">
            <v>KPA-1350K</v>
          </cell>
          <cell r="E145">
            <v>2477.16</v>
          </cell>
          <cell r="F145">
            <v>8</v>
          </cell>
        </row>
        <row r="146">
          <cell r="A146">
            <v>7510071043</v>
          </cell>
          <cell r="B146" t="str">
            <v>타이어</v>
          </cell>
          <cell r="C146" t="str">
            <v>금호산업㈜타이어사업부(광주)</v>
          </cell>
          <cell r="D146" t="str">
            <v>KPT-1250K</v>
          </cell>
          <cell r="E146">
            <v>1486.296</v>
          </cell>
          <cell r="F146">
            <v>0</v>
          </cell>
        </row>
        <row r="147">
          <cell r="A147">
            <v>7510471044</v>
          </cell>
          <cell r="B147" t="str">
            <v>타이어</v>
          </cell>
          <cell r="C147" t="str">
            <v>한국타이어㈜(금산)</v>
          </cell>
          <cell r="D147" t="str">
            <v>KPT-F1360</v>
          </cell>
          <cell r="E147">
            <v>4102.6487999999999</v>
          </cell>
          <cell r="F147">
            <v>16</v>
          </cell>
        </row>
        <row r="148">
          <cell r="A148">
            <v>7510471045</v>
          </cell>
          <cell r="B148" t="str">
            <v>타이어</v>
          </cell>
          <cell r="C148" t="str">
            <v>한국타이어㈜(금산)</v>
          </cell>
          <cell r="D148" t="str">
            <v>KPT-S1503</v>
          </cell>
          <cell r="E148">
            <v>1486.2959999999998</v>
          </cell>
          <cell r="F148">
            <v>20</v>
          </cell>
        </row>
        <row r="149">
          <cell r="A149">
            <v>7510481044</v>
          </cell>
          <cell r="B149" t="str">
            <v>타이어</v>
          </cell>
          <cell r="C149" t="str">
            <v>한국타이어㈜(대전)</v>
          </cell>
          <cell r="D149" t="str">
            <v>KPT-F1360</v>
          </cell>
          <cell r="E149">
            <v>4102.6487999999999</v>
          </cell>
          <cell r="F149">
            <v>20</v>
          </cell>
        </row>
        <row r="150">
          <cell r="A150">
            <v>7510481045</v>
          </cell>
          <cell r="B150" t="str">
            <v>타이어</v>
          </cell>
          <cell r="C150" t="str">
            <v>한국타이어㈜(대전)</v>
          </cell>
          <cell r="D150" t="str">
            <v>KPT-S1503</v>
          </cell>
          <cell r="E150">
            <v>1486.2959999999998</v>
          </cell>
          <cell r="F150">
            <v>60</v>
          </cell>
        </row>
        <row r="151">
          <cell r="A151">
            <v>7610121071</v>
          </cell>
          <cell r="B151" t="str">
            <v>페인트</v>
          </cell>
          <cell r="C151" t="str">
            <v>대한인터페인트</v>
          </cell>
          <cell r="D151" t="str">
            <v>PL1000</v>
          </cell>
          <cell r="E151">
            <v>2300</v>
          </cell>
          <cell r="F151">
            <v>0</v>
          </cell>
        </row>
        <row r="152">
          <cell r="A152">
            <v>7653791073</v>
          </cell>
          <cell r="B152" t="str">
            <v>페인트</v>
          </cell>
          <cell r="C152" t="str">
            <v>삼부PLC</v>
          </cell>
          <cell r="D152" t="str">
            <v>PL-100A</v>
          </cell>
          <cell r="E152">
            <v>1700</v>
          </cell>
          <cell r="F152">
            <v>0</v>
          </cell>
        </row>
        <row r="153">
          <cell r="A153">
            <v>7653791074</v>
          </cell>
          <cell r="B153" t="str">
            <v>페인트</v>
          </cell>
          <cell r="C153" t="str">
            <v>삼부PLC</v>
          </cell>
          <cell r="D153" t="str">
            <v>PL-25A</v>
          </cell>
          <cell r="E153">
            <v>2600</v>
          </cell>
          <cell r="F153">
            <v>0</v>
          </cell>
        </row>
        <row r="154">
          <cell r="A154">
            <v>7653791076</v>
          </cell>
          <cell r="B154" t="str">
            <v>페인트</v>
          </cell>
          <cell r="C154" t="str">
            <v>삼부PLC</v>
          </cell>
          <cell r="D154" t="str">
            <v>PL-50</v>
          </cell>
          <cell r="E154">
            <v>1700</v>
          </cell>
          <cell r="F154">
            <v>0</v>
          </cell>
        </row>
        <row r="155">
          <cell r="A155">
            <v>7652471075</v>
          </cell>
          <cell r="B155" t="str">
            <v>페인트</v>
          </cell>
          <cell r="C155" t="str">
            <v>월드캠</v>
          </cell>
          <cell r="D155" t="str">
            <v>PL400</v>
          </cell>
          <cell r="E155">
            <v>2000</v>
          </cell>
          <cell r="F155">
            <v>0</v>
          </cell>
        </row>
        <row r="156">
          <cell r="A156">
            <v>7661011073</v>
          </cell>
          <cell r="B156" t="str">
            <v>페인트</v>
          </cell>
          <cell r="C156" t="str">
            <v>㈜ IPK</v>
          </cell>
          <cell r="D156" t="str">
            <v>PL-100A</v>
          </cell>
          <cell r="E156">
            <v>2300</v>
          </cell>
          <cell r="F156">
            <v>0</v>
          </cell>
        </row>
        <row r="157">
          <cell r="A157">
            <v>7661011071</v>
          </cell>
          <cell r="B157" t="str">
            <v>페인트</v>
          </cell>
          <cell r="C157" t="str">
            <v>㈜ IPK</v>
          </cell>
          <cell r="D157" t="str">
            <v>PL1000</v>
          </cell>
          <cell r="E157">
            <v>2300</v>
          </cell>
          <cell r="F157">
            <v>0</v>
          </cell>
        </row>
        <row r="158">
          <cell r="A158">
            <v>7646641072</v>
          </cell>
          <cell r="B158" t="str">
            <v>페인트</v>
          </cell>
          <cell r="C158" t="str">
            <v>㈜삼부포리마</v>
          </cell>
          <cell r="D158" t="str">
            <v>PL1000S</v>
          </cell>
          <cell r="E158">
            <v>1600</v>
          </cell>
          <cell r="F158">
            <v>0</v>
          </cell>
        </row>
        <row r="159">
          <cell r="A159">
            <v>7646641073</v>
          </cell>
          <cell r="B159" t="str">
            <v>페인트</v>
          </cell>
          <cell r="C159" t="str">
            <v>㈜삼부포리마</v>
          </cell>
          <cell r="D159" t="str">
            <v>PL-100A</v>
          </cell>
          <cell r="E159">
            <v>1700</v>
          </cell>
          <cell r="F159">
            <v>0</v>
          </cell>
        </row>
        <row r="160">
          <cell r="A160">
            <v>7646641076</v>
          </cell>
          <cell r="B160" t="str">
            <v>페인트</v>
          </cell>
          <cell r="C160" t="str">
            <v>㈜삼부포리마</v>
          </cell>
          <cell r="D160" t="str">
            <v>PL-50</v>
          </cell>
          <cell r="E160">
            <v>1600</v>
          </cell>
          <cell r="F160">
            <v>0</v>
          </cell>
        </row>
        <row r="161">
          <cell r="A161">
            <v>7652071072</v>
          </cell>
          <cell r="B161" t="str">
            <v>페인트</v>
          </cell>
          <cell r="C161" t="str">
            <v>츄고꾸삼화페인트</v>
          </cell>
          <cell r="D161" t="str">
            <v>PL1000S</v>
          </cell>
          <cell r="E161">
            <v>1700</v>
          </cell>
          <cell r="F161">
            <v>21.13</v>
          </cell>
        </row>
        <row r="162">
          <cell r="A162">
            <v>7652361075</v>
          </cell>
          <cell r="B162" t="str">
            <v>페인트</v>
          </cell>
          <cell r="C162" t="str">
            <v>홍일양행</v>
          </cell>
          <cell r="D162" t="str">
            <v>PL400</v>
          </cell>
          <cell r="E162">
            <v>2000</v>
          </cell>
          <cell r="F162">
            <v>0</v>
          </cell>
        </row>
        <row r="163">
          <cell r="A163">
            <v>7661531073</v>
          </cell>
          <cell r="B163" t="str">
            <v>페인트</v>
          </cell>
          <cell r="C163" t="str">
            <v>디엠케미칼㈜</v>
          </cell>
          <cell r="D163" t="str">
            <v>PL-100A</v>
          </cell>
          <cell r="E163">
            <v>2150</v>
          </cell>
          <cell r="F163">
            <v>0</v>
          </cell>
        </row>
        <row r="164">
          <cell r="A164">
            <v>7710541015</v>
          </cell>
          <cell r="B164" t="str">
            <v>울산</v>
          </cell>
          <cell r="C164" t="str">
            <v>NVH(아산)</v>
          </cell>
          <cell r="D164" t="str">
            <v>KNF-100AS</v>
          </cell>
          <cell r="E164">
            <v>1650</v>
          </cell>
          <cell r="F164">
            <v>21.54</v>
          </cell>
        </row>
      </sheetData>
      <sheetData sheetId="10">
        <row r="1">
          <cell r="A1">
            <v>8</v>
          </cell>
          <cell r="B1" t="str">
            <v>용도</v>
          </cell>
          <cell r="C1" t="str">
            <v>고객명</v>
          </cell>
          <cell r="D1" t="str">
            <v>제품명</v>
          </cell>
          <cell r="E1" t="str">
            <v>단가</v>
          </cell>
          <cell r="F1" t="str">
            <v>계</v>
          </cell>
        </row>
        <row r="2">
          <cell r="A2">
            <v>8153281037</v>
          </cell>
          <cell r="B2" t="str">
            <v>함침</v>
          </cell>
          <cell r="C2" t="str">
            <v>대량실리콘㈜</v>
          </cell>
          <cell r="D2" t="str">
            <v>KPD-L777</v>
          </cell>
          <cell r="E2">
            <v>800</v>
          </cell>
          <cell r="F2">
            <v>10</v>
          </cell>
        </row>
        <row r="3">
          <cell r="A3">
            <v>8153281038</v>
          </cell>
          <cell r="B3" t="str">
            <v>함침</v>
          </cell>
          <cell r="C3" t="str">
            <v>대량실리콘㈜</v>
          </cell>
          <cell r="D3" t="str">
            <v>KPD-L779</v>
          </cell>
          <cell r="E3">
            <v>800</v>
          </cell>
          <cell r="F3">
            <v>0</v>
          </cell>
        </row>
        <row r="4">
          <cell r="A4">
            <v>8153281053</v>
          </cell>
          <cell r="B4" t="str">
            <v>함침</v>
          </cell>
          <cell r="C4" t="str">
            <v>대량실리콘㈜</v>
          </cell>
          <cell r="D4" t="str">
            <v>KRP770DS</v>
          </cell>
          <cell r="F4">
            <v>0</v>
          </cell>
        </row>
        <row r="5">
          <cell r="A5">
            <v>8153281069</v>
          </cell>
          <cell r="B5" t="str">
            <v>함침</v>
          </cell>
          <cell r="C5" t="str">
            <v>대량실리콘㈜</v>
          </cell>
          <cell r="D5" t="str">
            <v>KSR-8000</v>
          </cell>
          <cell r="E5">
            <v>0.1</v>
          </cell>
          <cell r="F5">
            <v>0</v>
          </cell>
        </row>
        <row r="6">
          <cell r="A6">
            <v>8153281070</v>
          </cell>
          <cell r="B6" t="str">
            <v>함침</v>
          </cell>
          <cell r="C6" t="str">
            <v>대량실리콘㈜</v>
          </cell>
          <cell r="D6" t="str">
            <v>KSR-8500</v>
          </cell>
          <cell r="E6">
            <v>0.1</v>
          </cell>
          <cell r="F6">
            <v>0</v>
          </cell>
        </row>
        <row r="7">
          <cell r="A7">
            <v>8153311051</v>
          </cell>
          <cell r="B7" t="str">
            <v>함침</v>
          </cell>
          <cell r="C7" t="str">
            <v>대성기업사</v>
          </cell>
          <cell r="D7" t="str">
            <v>KRP330</v>
          </cell>
          <cell r="E7">
            <v>1570</v>
          </cell>
          <cell r="F7">
            <v>0.2</v>
          </cell>
        </row>
        <row r="8">
          <cell r="A8">
            <v>8153311052</v>
          </cell>
          <cell r="B8" t="str">
            <v>함침</v>
          </cell>
          <cell r="C8" t="str">
            <v>대성기업사</v>
          </cell>
          <cell r="D8" t="str">
            <v>KRP770</v>
          </cell>
          <cell r="E8">
            <v>2000</v>
          </cell>
          <cell r="F8">
            <v>1</v>
          </cell>
        </row>
        <row r="9">
          <cell r="A9">
            <v>8153941037</v>
          </cell>
          <cell r="B9" t="str">
            <v>함침</v>
          </cell>
          <cell r="C9" t="str">
            <v>대신테크</v>
          </cell>
          <cell r="D9" t="str">
            <v>KPD-L777</v>
          </cell>
          <cell r="E9">
            <v>900</v>
          </cell>
          <cell r="F9">
            <v>0</v>
          </cell>
        </row>
        <row r="10">
          <cell r="A10">
            <v>8153941051</v>
          </cell>
          <cell r="B10" t="str">
            <v>함침</v>
          </cell>
          <cell r="C10" t="str">
            <v>대신테크</v>
          </cell>
          <cell r="D10" t="str">
            <v>KRP330</v>
          </cell>
          <cell r="E10">
            <v>1500</v>
          </cell>
          <cell r="F10">
            <v>0.2</v>
          </cell>
        </row>
        <row r="11">
          <cell r="A11">
            <v>8153941052</v>
          </cell>
          <cell r="B11" t="str">
            <v>함침</v>
          </cell>
          <cell r="C11" t="str">
            <v>대신테크</v>
          </cell>
          <cell r="D11" t="str">
            <v>KRP770</v>
          </cell>
          <cell r="E11">
            <v>2050</v>
          </cell>
          <cell r="F11">
            <v>1</v>
          </cell>
        </row>
        <row r="12">
          <cell r="A12">
            <v>8153121029</v>
          </cell>
          <cell r="B12" t="str">
            <v>함침</v>
          </cell>
          <cell r="C12" t="str">
            <v>도전테크</v>
          </cell>
          <cell r="D12" t="str">
            <v>KPD-420FR</v>
          </cell>
          <cell r="F12">
            <v>0</v>
          </cell>
        </row>
        <row r="13">
          <cell r="A13">
            <v>8153121008</v>
          </cell>
          <cell r="B13" t="str">
            <v>함침</v>
          </cell>
          <cell r="C13" t="str">
            <v>도전테크</v>
          </cell>
          <cell r="D13" t="str">
            <v>KBA-L1000</v>
          </cell>
          <cell r="E13">
            <v>5000</v>
          </cell>
          <cell r="F13">
            <v>0</v>
          </cell>
        </row>
        <row r="14">
          <cell r="A14">
            <v>8153121054</v>
          </cell>
          <cell r="B14" t="str">
            <v>함침</v>
          </cell>
          <cell r="C14" t="str">
            <v>도전테크</v>
          </cell>
          <cell r="D14" t="str">
            <v>KRP-L3001</v>
          </cell>
          <cell r="F14">
            <v>0</v>
          </cell>
        </row>
        <row r="15">
          <cell r="A15">
            <v>8152841022</v>
          </cell>
          <cell r="B15" t="str">
            <v>함침</v>
          </cell>
          <cell r="C15" t="str">
            <v>명지대학교</v>
          </cell>
          <cell r="D15" t="str">
            <v>KNG-100</v>
          </cell>
          <cell r="E15">
            <v>2100</v>
          </cell>
          <cell r="F15">
            <v>0</v>
          </cell>
        </row>
        <row r="16">
          <cell r="A16">
            <v>8152841024</v>
          </cell>
          <cell r="B16" t="str">
            <v>함침</v>
          </cell>
          <cell r="C16" t="str">
            <v>명지대학교</v>
          </cell>
          <cell r="D16" t="str">
            <v>KNG-119</v>
          </cell>
          <cell r="E16">
            <v>2100</v>
          </cell>
          <cell r="F16">
            <v>0</v>
          </cell>
        </row>
        <row r="17">
          <cell r="A17">
            <v>8152841049</v>
          </cell>
          <cell r="B17" t="str">
            <v>함침</v>
          </cell>
          <cell r="C17" t="str">
            <v>명지대학교</v>
          </cell>
          <cell r="D17" t="str">
            <v>KRG-700</v>
          </cell>
          <cell r="E17">
            <v>1550</v>
          </cell>
          <cell r="F17">
            <v>0</v>
          </cell>
        </row>
        <row r="18">
          <cell r="A18">
            <v>8168601030</v>
          </cell>
          <cell r="B18" t="str">
            <v>함침</v>
          </cell>
          <cell r="C18" t="str">
            <v>모노세라피아</v>
          </cell>
          <cell r="D18" t="str">
            <v>KPD-726FP</v>
          </cell>
          <cell r="E18">
            <v>1700</v>
          </cell>
          <cell r="F18">
            <v>0</v>
          </cell>
        </row>
        <row r="19">
          <cell r="A19">
            <v>8166511048</v>
          </cell>
          <cell r="B19" t="str">
            <v>함침</v>
          </cell>
          <cell r="C19" t="str">
            <v>상원산업㈜</v>
          </cell>
          <cell r="D19" t="str">
            <v>KRD-HM2</v>
          </cell>
          <cell r="E19">
            <v>1700</v>
          </cell>
          <cell r="F19">
            <v>0</v>
          </cell>
        </row>
        <row r="20">
          <cell r="A20">
            <v>8153021032</v>
          </cell>
          <cell r="B20" t="str">
            <v>함침</v>
          </cell>
          <cell r="C20" t="str">
            <v>세원C&amp;S㈜</v>
          </cell>
          <cell r="D20" t="str">
            <v>KPD-L737</v>
          </cell>
          <cell r="E20">
            <v>1000</v>
          </cell>
          <cell r="F20">
            <v>0</v>
          </cell>
        </row>
        <row r="21">
          <cell r="A21">
            <v>8152621048</v>
          </cell>
          <cell r="B21" t="str">
            <v>함침</v>
          </cell>
          <cell r="C21" t="str">
            <v>수원지관공업㈜</v>
          </cell>
          <cell r="D21" t="str">
            <v>KRD-HM2</v>
          </cell>
          <cell r="E21">
            <v>1500</v>
          </cell>
          <cell r="F21">
            <v>0</v>
          </cell>
        </row>
        <row r="22">
          <cell r="A22">
            <v>8153571048</v>
          </cell>
          <cell r="B22" t="str">
            <v>함침</v>
          </cell>
          <cell r="C22" t="str">
            <v>씰테크</v>
          </cell>
          <cell r="D22" t="str">
            <v>KRD-HM2</v>
          </cell>
          <cell r="E22">
            <v>1900</v>
          </cell>
          <cell r="F22">
            <v>0</v>
          </cell>
        </row>
        <row r="23">
          <cell r="A23">
            <v>8152491048</v>
          </cell>
          <cell r="B23" t="str">
            <v>함침</v>
          </cell>
          <cell r="C23" t="str">
            <v>정지관㈜</v>
          </cell>
          <cell r="D23" t="str">
            <v>KRD-HM2</v>
          </cell>
          <cell r="E23">
            <v>1500</v>
          </cell>
          <cell r="F23">
            <v>1.008</v>
          </cell>
        </row>
        <row r="24">
          <cell r="A24">
            <v>8153911046</v>
          </cell>
          <cell r="B24" t="str">
            <v>함침</v>
          </cell>
          <cell r="C24" t="str">
            <v>㈜구택</v>
          </cell>
          <cell r="D24" t="str">
            <v>KRD-704RW</v>
          </cell>
          <cell r="E24">
            <v>1000</v>
          </cell>
          <cell r="F24">
            <v>0</v>
          </cell>
        </row>
        <row r="25">
          <cell r="A25">
            <v>8153751046</v>
          </cell>
          <cell r="B25" t="str">
            <v>함침</v>
          </cell>
          <cell r="C25" t="str">
            <v>㈜벽산영동공장</v>
          </cell>
          <cell r="D25" t="str">
            <v>KRD-704RW</v>
          </cell>
          <cell r="E25">
            <v>900</v>
          </cell>
          <cell r="F25">
            <v>40.519999999999996</v>
          </cell>
        </row>
        <row r="26">
          <cell r="A26">
            <v>8153761032</v>
          </cell>
          <cell r="B26" t="str">
            <v>함침</v>
          </cell>
          <cell r="C26" t="str">
            <v>㈜별표수세미</v>
          </cell>
          <cell r="D26" t="str">
            <v>KPD-L737</v>
          </cell>
          <cell r="E26">
            <v>1250</v>
          </cell>
          <cell r="F26">
            <v>10</v>
          </cell>
        </row>
        <row r="27">
          <cell r="A27">
            <v>8153641048</v>
          </cell>
          <cell r="B27" t="str">
            <v>함침</v>
          </cell>
          <cell r="C27" t="str">
            <v>㈜우림실업</v>
          </cell>
          <cell r="D27" t="str">
            <v>KRD-HM2</v>
          </cell>
          <cell r="E27">
            <v>1680</v>
          </cell>
          <cell r="F27">
            <v>1</v>
          </cell>
        </row>
        <row r="28">
          <cell r="A28">
            <v>8149711051</v>
          </cell>
          <cell r="B28" t="str">
            <v>함침</v>
          </cell>
          <cell r="C28" t="str">
            <v>㈜유원</v>
          </cell>
          <cell r="D28" t="str">
            <v>KRP330</v>
          </cell>
          <cell r="E28">
            <v>1530</v>
          </cell>
          <cell r="F28">
            <v>1.8</v>
          </cell>
        </row>
        <row r="29">
          <cell r="A29">
            <v>8149711052</v>
          </cell>
          <cell r="B29" t="str">
            <v>함침</v>
          </cell>
          <cell r="C29" t="str">
            <v>㈜유원</v>
          </cell>
          <cell r="D29" t="str">
            <v>KRP770</v>
          </cell>
          <cell r="E29">
            <v>1970</v>
          </cell>
          <cell r="F29">
            <v>16</v>
          </cell>
        </row>
        <row r="30">
          <cell r="A30">
            <v>8146411002</v>
          </cell>
          <cell r="B30" t="str">
            <v>함침</v>
          </cell>
          <cell r="C30" t="str">
            <v>㈜제이에스아이</v>
          </cell>
          <cell r="D30" t="str">
            <v>CKA-1634</v>
          </cell>
          <cell r="E30">
            <v>2800</v>
          </cell>
          <cell r="F30">
            <v>0</v>
          </cell>
        </row>
        <row r="31">
          <cell r="A31">
            <v>8146411031</v>
          </cell>
          <cell r="B31" t="str">
            <v>함침</v>
          </cell>
          <cell r="C31" t="str">
            <v>㈜제이에스아이</v>
          </cell>
          <cell r="D31" t="str">
            <v>KPD-L715</v>
          </cell>
          <cell r="E31">
            <v>1700</v>
          </cell>
          <cell r="F31">
            <v>0</v>
          </cell>
        </row>
        <row r="32">
          <cell r="A32">
            <v>8146411048</v>
          </cell>
          <cell r="B32" t="str">
            <v>함침</v>
          </cell>
          <cell r="C32" t="str">
            <v>㈜제이에스아이</v>
          </cell>
          <cell r="D32" t="str">
            <v>KRD-HM2</v>
          </cell>
          <cell r="E32">
            <v>1600</v>
          </cell>
          <cell r="F32">
            <v>0</v>
          </cell>
        </row>
        <row r="33">
          <cell r="A33">
            <v>8153711030</v>
          </cell>
          <cell r="B33" t="str">
            <v>함침</v>
          </cell>
          <cell r="C33" t="str">
            <v>㈜크린앤사이언스정읍지점</v>
          </cell>
          <cell r="D33" t="str">
            <v>KPD-726FP</v>
          </cell>
          <cell r="E33">
            <v>1310</v>
          </cell>
          <cell r="F33">
            <v>7</v>
          </cell>
        </row>
        <row r="34">
          <cell r="A34">
            <v>8153711033</v>
          </cell>
          <cell r="B34" t="str">
            <v>함침</v>
          </cell>
          <cell r="C34" t="str">
            <v>㈜크린앤사이언스정읍지점</v>
          </cell>
          <cell r="D34" t="str">
            <v>KPD-L741</v>
          </cell>
          <cell r="E34">
            <v>1130</v>
          </cell>
          <cell r="F34">
            <v>39.18</v>
          </cell>
        </row>
        <row r="35">
          <cell r="A35">
            <v>8153711034</v>
          </cell>
          <cell r="B35" t="str">
            <v>함침</v>
          </cell>
          <cell r="C35" t="str">
            <v>㈜크린앤사이언스정읍지점</v>
          </cell>
          <cell r="D35" t="str">
            <v>KPD-L741F</v>
          </cell>
          <cell r="E35">
            <v>1000</v>
          </cell>
          <cell r="F35">
            <v>3</v>
          </cell>
        </row>
        <row r="36">
          <cell r="A36">
            <v>8153431048</v>
          </cell>
          <cell r="B36" t="str">
            <v>함침</v>
          </cell>
          <cell r="C36" t="str">
            <v>㈜하니컴판넬</v>
          </cell>
          <cell r="D36" t="str">
            <v>KRD-HM2</v>
          </cell>
          <cell r="E36">
            <v>1900</v>
          </cell>
          <cell r="F36">
            <v>0</v>
          </cell>
        </row>
        <row r="37">
          <cell r="A37">
            <v>8148591051</v>
          </cell>
          <cell r="B37" t="str">
            <v>함침</v>
          </cell>
          <cell r="C37" t="str">
            <v>태거산업㈜단양지점</v>
          </cell>
          <cell r="D37" t="str">
            <v>KRP330</v>
          </cell>
          <cell r="E37">
            <v>1600</v>
          </cell>
          <cell r="F37">
            <v>0</v>
          </cell>
        </row>
        <row r="38">
          <cell r="A38">
            <v>8148591052</v>
          </cell>
          <cell r="B38" t="str">
            <v>함침</v>
          </cell>
          <cell r="C38" t="str">
            <v>태거산업㈜단양지점</v>
          </cell>
          <cell r="D38" t="str">
            <v>KRP770</v>
          </cell>
          <cell r="E38">
            <v>1800</v>
          </cell>
          <cell r="F38">
            <v>0</v>
          </cell>
        </row>
        <row r="39">
          <cell r="A39">
            <v>8148591037</v>
          </cell>
          <cell r="B39" t="str">
            <v>함침</v>
          </cell>
          <cell r="C39" t="str">
            <v>태거산업㈜단양지점</v>
          </cell>
          <cell r="D39" t="str">
            <v>KPD-L777</v>
          </cell>
          <cell r="E39">
            <v>900</v>
          </cell>
          <cell r="F39">
            <v>60</v>
          </cell>
        </row>
        <row r="40">
          <cell r="A40">
            <v>8152261035</v>
          </cell>
          <cell r="B40" t="str">
            <v>함침</v>
          </cell>
          <cell r="C40" t="str">
            <v>한국스미더스오아시스</v>
          </cell>
          <cell r="D40" t="str">
            <v>KPD-L767</v>
          </cell>
          <cell r="E40">
            <v>1270</v>
          </cell>
          <cell r="F40">
            <v>10.58</v>
          </cell>
        </row>
        <row r="41">
          <cell r="A41">
            <v>8152261036</v>
          </cell>
          <cell r="B41" t="str">
            <v>함침</v>
          </cell>
          <cell r="C41" t="str">
            <v>한국스미더스오아시스</v>
          </cell>
          <cell r="D41" t="str">
            <v>KPD-L775</v>
          </cell>
          <cell r="E41">
            <v>1270</v>
          </cell>
          <cell r="F41">
            <v>17.93</v>
          </cell>
        </row>
        <row r="42">
          <cell r="A42">
            <v>8152281032</v>
          </cell>
          <cell r="B42" t="str">
            <v>함침</v>
          </cell>
          <cell r="C42" t="str">
            <v>한국쓰리엠㈜</v>
          </cell>
          <cell r="D42" t="str">
            <v>KPD-L737</v>
          </cell>
          <cell r="E42">
            <v>1220</v>
          </cell>
          <cell r="F42">
            <v>4</v>
          </cell>
        </row>
        <row r="43">
          <cell r="A43">
            <v>8188201050</v>
          </cell>
          <cell r="B43" t="str">
            <v>함침</v>
          </cell>
          <cell r="C43" t="str">
            <v>한독실업</v>
          </cell>
          <cell r="D43" t="str">
            <v>KRP-25L</v>
          </cell>
          <cell r="E43">
            <v>2500</v>
          </cell>
          <cell r="F43">
            <v>0</v>
          </cell>
        </row>
        <row r="44">
          <cell r="A44">
            <v>8188201041</v>
          </cell>
          <cell r="B44" t="str">
            <v>함침</v>
          </cell>
          <cell r="C44" t="str">
            <v>한독실업</v>
          </cell>
          <cell r="D44" t="str">
            <v>KPH-L770</v>
          </cell>
          <cell r="E44">
            <v>3000</v>
          </cell>
          <cell r="F44">
            <v>0</v>
          </cell>
        </row>
        <row r="45">
          <cell r="A45">
            <v>8152321037</v>
          </cell>
          <cell r="B45" t="str">
            <v>함침</v>
          </cell>
          <cell r="C45" t="str">
            <v>한신과학기기</v>
          </cell>
          <cell r="D45" t="str">
            <v>KPD-L777</v>
          </cell>
          <cell r="E45">
            <v>1000</v>
          </cell>
          <cell r="F45">
            <v>0</v>
          </cell>
        </row>
        <row r="46">
          <cell r="A46">
            <v>8152331048</v>
          </cell>
          <cell r="B46" t="str">
            <v>함침</v>
          </cell>
          <cell r="C46" t="str">
            <v>한양과학기기</v>
          </cell>
          <cell r="D46" t="str">
            <v>KRD-HM2</v>
          </cell>
          <cell r="E46">
            <v>1800</v>
          </cell>
          <cell r="F46">
            <v>0</v>
          </cell>
        </row>
        <row r="47">
          <cell r="A47">
            <v>8210021022</v>
          </cell>
          <cell r="B47" t="str">
            <v>지석연마</v>
          </cell>
          <cell r="C47" t="str">
            <v>강남세라믹</v>
          </cell>
          <cell r="D47" t="str">
            <v>KNG-100</v>
          </cell>
          <cell r="E47">
            <v>2100</v>
          </cell>
          <cell r="F47">
            <v>0</v>
          </cell>
        </row>
        <row r="48">
          <cell r="A48">
            <v>8210021048</v>
          </cell>
          <cell r="B48" t="str">
            <v>지석연마</v>
          </cell>
          <cell r="C48" t="str">
            <v>강남세라믹</v>
          </cell>
          <cell r="D48" t="str">
            <v>KRD-HM2</v>
          </cell>
          <cell r="E48">
            <v>1400</v>
          </cell>
          <cell r="F48">
            <v>0</v>
          </cell>
        </row>
        <row r="49">
          <cell r="A49">
            <v>8210021049</v>
          </cell>
          <cell r="B49" t="str">
            <v>지석연마</v>
          </cell>
          <cell r="C49" t="str">
            <v>강남세라믹</v>
          </cell>
          <cell r="D49" t="str">
            <v>KRG-700</v>
          </cell>
          <cell r="E49">
            <v>1550</v>
          </cell>
          <cell r="F49">
            <v>0</v>
          </cell>
        </row>
        <row r="50">
          <cell r="A50">
            <v>8246481040</v>
          </cell>
          <cell r="B50" t="str">
            <v>지석연마</v>
          </cell>
          <cell r="C50" t="str">
            <v>강남화성</v>
          </cell>
          <cell r="D50" t="str">
            <v>KPG-F2002</v>
          </cell>
          <cell r="E50">
            <v>1440</v>
          </cell>
          <cell r="F50">
            <v>0</v>
          </cell>
        </row>
        <row r="51">
          <cell r="A51">
            <v>8253531058</v>
          </cell>
          <cell r="B51" t="str">
            <v>지석연마</v>
          </cell>
          <cell r="C51" t="str">
            <v>고려연마공업㈜</v>
          </cell>
          <cell r="D51" t="str">
            <v>KSP-22</v>
          </cell>
          <cell r="E51">
            <v>1210</v>
          </cell>
          <cell r="F51">
            <v>5</v>
          </cell>
        </row>
        <row r="52">
          <cell r="A52">
            <v>8253541058</v>
          </cell>
          <cell r="B52" t="str">
            <v>지석연마</v>
          </cell>
          <cell r="C52" t="str">
            <v>고려연마공업㈜제3공장</v>
          </cell>
          <cell r="D52" t="str">
            <v>KSP-22</v>
          </cell>
          <cell r="E52">
            <v>1210</v>
          </cell>
          <cell r="F52">
            <v>18</v>
          </cell>
        </row>
        <row r="53">
          <cell r="A53">
            <v>8253531059</v>
          </cell>
          <cell r="B53" t="str">
            <v>지석연마</v>
          </cell>
          <cell r="C53" t="str">
            <v>고려연마공업㈜</v>
          </cell>
          <cell r="D53" t="str">
            <v>KSP-300</v>
          </cell>
          <cell r="E53">
            <v>1370</v>
          </cell>
          <cell r="F53">
            <v>2</v>
          </cell>
        </row>
        <row r="54">
          <cell r="A54">
            <v>8253541059</v>
          </cell>
          <cell r="B54" t="str">
            <v>지석연마</v>
          </cell>
          <cell r="C54" t="str">
            <v>고려연마공업㈜제3공장</v>
          </cell>
          <cell r="D54" t="str">
            <v>KSP-300</v>
          </cell>
          <cell r="E54">
            <v>1370</v>
          </cell>
          <cell r="F54">
            <v>12.4</v>
          </cell>
        </row>
        <row r="55">
          <cell r="A55">
            <v>8253541060</v>
          </cell>
          <cell r="B55" t="str">
            <v>지석연마</v>
          </cell>
          <cell r="C55" t="str">
            <v>고려연마공업㈜제3공장</v>
          </cell>
          <cell r="D55" t="str">
            <v>KSP-400</v>
          </cell>
          <cell r="E55">
            <v>1370</v>
          </cell>
          <cell r="F55">
            <v>1</v>
          </cell>
        </row>
        <row r="56">
          <cell r="A56">
            <v>8253531061</v>
          </cell>
          <cell r="B56" t="str">
            <v>지석연마</v>
          </cell>
          <cell r="C56" t="str">
            <v>고려연마공업㈜</v>
          </cell>
          <cell r="D56" t="str">
            <v>KSP-50</v>
          </cell>
          <cell r="E56">
            <v>1340</v>
          </cell>
          <cell r="F56">
            <v>0</v>
          </cell>
        </row>
        <row r="57">
          <cell r="A57">
            <v>8253541061</v>
          </cell>
          <cell r="B57" t="str">
            <v>지석연마</v>
          </cell>
          <cell r="C57" t="str">
            <v>고려연마공업㈜제3공장</v>
          </cell>
          <cell r="D57" t="str">
            <v>KSP-50</v>
          </cell>
          <cell r="E57">
            <v>1340</v>
          </cell>
          <cell r="F57">
            <v>8</v>
          </cell>
        </row>
        <row r="58">
          <cell r="A58">
            <v>8253531062</v>
          </cell>
          <cell r="B58" t="str">
            <v>지석연마</v>
          </cell>
          <cell r="C58" t="str">
            <v>고려연마공업㈜</v>
          </cell>
          <cell r="D58" t="str">
            <v>KSP-500</v>
          </cell>
          <cell r="E58">
            <v>1370</v>
          </cell>
          <cell r="F58">
            <v>2</v>
          </cell>
        </row>
        <row r="59">
          <cell r="A59">
            <v>8253541062</v>
          </cell>
          <cell r="B59" t="str">
            <v>지석연마</v>
          </cell>
          <cell r="C59" t="str">
            <v>고려연마공업㈜제3공장</v>
          </cell>
          <cell r="D59" t="str">
            <v>KSP-500</v>
          </cell>
          <cell r="E59">
            <v>1370</v>
          </cell>
          <cell r="F59">
            <v>5.4</v>
          </cell>
        </row>
        <row r="60">
          <cell r="A60">
            <v>8253531067</v>
          </cell>
          <cell r="B60" t="str">
            <v>지석연마</v>
          </cell>
          <cell r="C60" t="str">
            <v>고려연마공업㈜</v>
          </cell>
          <cell r="D60" t="str">
            <v>KSP-530</v>
          </cell>
          <cell r="E60">
            <v>1390</v>
          </cell>
          <cell r="F60">
            <v>0</v>
          </cell>
        </row>
        <row r="61">
          <cell r="A61">
            <v>8253541067</v>
          </cell>
          <cell r="B61" t="str">
            <v>지석연마</v>
          </cell>
          <cell r="C61" t="str">
            <v>고려연마공업㈜제3공장</v>
          </cell>
          <cell r="D61" t="str">
            <v>KSP-530</v>
          </cell>
          <cell r="E61">
            <v>1390</v>
          </cell>
          <cell r="F61">
            <v>3</v>
          </cell>
        </row>
        <row r="62">
          <cell r="A62">
            <v>8253531068</v>
          </cell>
          <cell r="B62" t="str">
            <v>지석연마</v>
          </cell>
          <cell r="C62" t="str">
            <v>고려연마공업㈜</v>
          </cell>
          <cell r="D62" t="str">
            <v>KSP-55</v>
          </cell>
          <cell r="E62">
            <v>1370</v>
          </cell>
          <cell r="F62">
            <v>0</v>
          </cell>
        </row>
        <row r="63">
          <cell r="A63">
            <v>8253541068</v>
          </cell>
          <cell r="B63" t="str">
            <v>지석연마</v>
          </cell>
          <cell r="C63" t="str">
            <v>고려연마공업㈜제3공장</v>
          </cell>
          <cell r="D63" t="str">
            <v>KSP-55</v>
          </cell>
          <cell r="E63">
            <v>1370</v>
          </cell>
          <cell r="F63">
            <v>8</v>
          </cell>
        </row>
        <row r="64">
          <cell r="A64">
            <v>8253551049</v>
          </cell>
          <cell r="B64" t="str">
            <v>지석연마</v>
          </cell>
          <cell r="C64" t="str">
            <v>광원산업</v>
          </cell>
          <cell r="D64" t="str">
            <v>KRG-700</v>
          </cell>
          <cell r="E64">
            <v>1600</v>
          </cell>
          <cell r="F64">
            <v>0</v>
          </cell>
        </row>
        <row r="65">
          <cell r="A65">
            <v>8253221032</v>
          </cell>
          <cell r="B65" t="str">
            <v>지석연마</v>
          </cell>
          <cell r="C65" t="str">
            <v>금석특수연마</v>
          </cell>
          <cell r="D65" t="str">
            <v>KPD-L737</v>
          </cell>
          <cell r="E65">
            <v>1300</v>
          </cell>
          <cell r="F65">
            <v>0</v>
          </cell>
        </row>
        <row r="66">
          <cell r="A66">
            <v>8253081039</v>
          </cell>
          <cell r="B66" t="str">
            <v>지석연마</v>
          </cell>
          <cell r="C66" t="str">
            <v>대한진공</v>
          </cell>
          <cell r="D66" t="str">
            <v>KPG-F2001</v>
          </cell>
          <cell r="E66">
            <v>2050</v>
          </cell>
          <cell r="F66">
            <v>3</v>
          </cell>
        </row>
        <row r="67">
          <cell r="A67">
            <v>8253171022</v>
          </cell>
          <cell r="B67" t="str">
            <v>지석연마</v>
          </cell>
          <cell r="C67" t="str">
            <v>동일특수연마</v>
          </cell>
          <cell r="D67" t="str">
            <v>KNG-100</v>
          </cell>
          <cell r="E67">
            <v>2000</v>
          </cell>
          <cell r="F67">
            <v>1.5</v>
          </cell>
        </row>
        <row r="68">
          <cell r="A68">
            <v>8253171049</v>
          </cell>
          <cell r="B68" t="str">
            <v>지석연마</v>
          </cell>
          <cell r="C68" t="str">
            <v>동일특수연마</v>
          </cell>
          <cell r="D68" t="str">
            <v>KRG-700</v>
          </cell>
          <cell r="E68">
            <v>1450</v>
          </cell>
          <cell r="F68">
            <v>0.60000000000000009</v>
          </cell>
        </row>
        <row r="69">
          <cell r="A69">
            <v>8254011025</v>
          </cell>
          <cell r="B69" t="str">
            <v>지석연마</v>
          </cell>
          <cell r="C69" t="str">
            <v>두림세라믹</v>
          </cell>
          <cell r="D69" t="str">
            <v>KNM-401CB</v>
          </cell>
          <cell r="E69">
            <v>2300</v>
          </cell>
          <cell r="F69">
            <v>0</v>
          </cell>
        </row>
        <row r="70">
          <cell r="A70">
            <v>8252851063</v>
          </cell>
          <cell r="B70" t="str">
            <v>지석연마</v>
          </cell>
          <cell r="C70" t="str">
            <v>미소통상</v>
          </cell>
          <cell r="D70" t="str">
            <v>KSP-5001</v>
          </cell>
          <cell r="E70">
            <v>1450</v>
          </cell>
          <cell r="F70">
            <v>0</v>
          </cell>
        </row>
        <row r="71">
          <cell r="A71">
            <v>8252851066</v>
          </cell>
          <cell r="B71" t="str">
            <v>지석연마</v>
          </cell>
          <cell r="C71" t="str">
            <v>미소통상</v>
          </cell>
          <cell r="D71" t="str">
            <v>KSP-5010</v>
          </cell>
          <cell r="E71">
            <v>1450</v>
          </cell>
          <cell r="F71">
            <v>0.06</v>
          </cell>
        </row>
        <row r="72">
          <cell r="A72">
            <v>8252861022</v>
          </cell>
          <cell r="B72" t="str">
            <v>지석연마</v>
          </cell>
          <cell r="C72" t="str">
            <v>부림케미칼</v>
          </cell>
          <cell r="D72" t="str">
            <v>KNG-100</v>
          </cell>
          <cell r="E72">
            <v>2000</v>
          </cell>
          <cell r="F72">
            <v>0</v>
          </cell>
        </row>
        <row r="73">
          <cell r="A73">
            <v>8252681014</v>
          </cell>
          <cell r="B73" t="str">
            <v>지석연마</v>
          </cell>
          <cell r="C73" t="str">
            <v>아진산업</v>
          </cell>
          <cell r="D73" t="str">
            <v>KNB-100CN</v>
          </cell>
          <cell r="E73">
            <v>2100</v>
          </cell>
          <cell r="F73">
            <v>1</v>
          </cell>
        </row>
        <row r="74">
          <cell r="A74">
            <v>8252681022</v>
          </cell>
          <cell r="B74" t="str">
            <v>지석연마</v>
          </cell>
          <cell r="C74" t="str">
            <v>아진산업</v>
          </cell>
          <cell r="D74" t="str">
            <v>KNG-100</v>
          </cell>
          <cell r="E74">
            <v>2000</v>
          </cell>
          <cell r="F74">
            <v>1</v>
          </cell>
        </row>
        <row r="75">
          <cell r="A75">
            <v>8253491022</v>
          </cell>
          <cell r="B75" t="str">
            <v>지석연마</v>
          </cell>
          <cell r="C75" t="str">
            <v>에스엔피</v>
          </cell>
          <cell r="D75" t="str">
            <v>KNG-100</v>
          </cell>
          <cell r="E75">
            <v>1950</v>
          </cell>
          <cell r="F75">
            <v>0.1</v>
          </cell>
        </row>
        <row r="76">
          <cell r="A76">
            <v>8253491048</v>
          </cell>
          <cell r="B76" t="str">
            <v>지석연마</v>
          </cell>
          <cell r="C76" t="str">
            <v>에스엔피</v>
          </cell>
          <cell r="D76" t="str">
            <v>KRD-HM2</v>
          </cell>
          <cell r="E76">
            <v>1400</v>
          </cell>
          <cell r="F76">
            <v>0</v>
          </cell>
        </row>
        <row r="77">
          <cell r="A77">
            <v>8253491049</v>
          </cell>
          <cell r="B77" t="str">
            <v>지석연마</v>
          </cell>
          <cell r="C77" t="str">
            <v>에스엔피</v>
          </cell>
          <cell r="D77" t="str">
            <v>KRG-700</v>
          </cell>
          <cell r="E77">
            <v>1400</v>
          </cell>
          <cell r="F77">
            <v>0.04</v>
          </cell>
        </row>
        <row r="78">
          <cell r="A78">
            <v>8289631064</v>
          </cell>
          <cell r="B78" t="str">
            <v>지석연마</v>
          </cell>
          <cell r="C78" t="str">
            <v>일광연마㈜</v>
          </cell>
          <cell r="D78" t="str">
            <v>KSP-5006A</v>
          </cell>
          <cell r="E78">
            <v>1750</v>
          </cell>
          <cell r="F78">
            <v>0.3</v>
          </cell>
        </row>
        <row r="79">
          <cell r="A79">
            <v>8252521022</v>
          </cell>
          <cell r="B79" t="str">
            <v>지석연마</v>
          </cell>
          <cell r="C79" t="str">
            <v>제일연마공업㈜안성</v>
          </cell>
          <cell r="D79" t="str">
            <v>KNG-100</v>
          </cell>
          <cell r="E79">
            <v>2000</v>
          </cell>
          <cell r="F79">
            <v>5.03</v>
          </cell>
        </row>
        <row r="80">
          <cell r="A80">
            <v>8252521048</v>
          </cell>
          <cell r="B80" t="str">
            <v>지석연마</v>
          </cell>
          <cell r="C80" t="str">
            <v>제일연마공업㈜안성</v>
          </cell>
          <cell r="D80" t="str">
            <v>KRD-HM2</v>
          </cell>
          <cell r="E80">
            <v>1900</v>
          </cell>
          <cell r="F80">
            <v>0</v>
          </cell>
        </row>
        <row r="81">
          <cell r="A81">
            <v>8252521049</v>
          </cell>
          <cell r="B81" t="str">
            <v>지석연마</v>
          </cell>
          <cell r="C81" t="str">
            <v>제일연마공업㈜안성</v>
          </cell>
          <cell r="D81" t="str">
            <v>KRG-700</v>
          </cell>
          <cell r="E81">
            <v>1450</v>
          </cell>
          <cell r="F81">
            <v>1.8</v>
          </cell>
        </row>
        <row r="82">
          <cell r="A82">
            <v>8253681014</v>
          </cell>
          <cell r="B82" t="str">
            <v>지석연마</v>
          </cell>
          <cell r="C82" t="str">
            <v>㈜정우</v>
          </cell>
          <cell r="D82" t="str">
            <v>KNB-100CN</v>
          </cell>
          <cell r="E82">
            <v>2100</v>
          </cell>
          <cell r="F82">
            <v>1</v>
          </cell>
        </row>
        <row r="83">
          <cell r="A83">
            <v>8253421055</v>
          </cell>
          <cell r="B83" t="str">
            <v>지석연마</v>
          </cell>
          <cell r="C83" t="str">
            <v>㈜파코</v>
          </cell>
          <cell r="D83" t="str">
            <v>KSP-1300</v>
          </cell>
          <cell r="E83">
            <v>1350</v>
          </cell>
          <cell r="F83">
            <v>0.4</v>
          </cell>
        </row>
        <row r="84">
          <cell r="A84">
            <v>8253421056</v>
          </cell>
          <cell r="B84" t="str">
            <v>지석연마</v>
          </cell>
          <cell r="C84" t="str">
            <v>㈜파코</v>
          </cell>
          <cell r="D84" t="str">
            <v>KSP-1350</v>
          </cell>
          <cell r="E84">
            <v>1450</v>
          </cell>
          <cell r="F84">
            <v>0.5</v>
          </cell>
        </row>
        <row r="85">
          <cell r="A85">
            <v>8253421057</v>
          </cell>
          <cell r="B85" t="str">
            <v>지석연마</v>
          </cell>
          <cell r="C85" t="str">
            <v>㈜파코</v>
          </cell>
          <cell r="D85" t="str">
            <v>KSP-1355</v>
          </cell>
          <cell r="E85">
            <v>1450</v>
          </cell>
          <cell r="F85">
            <v>0.5</v>
          </cell>
        </row>
        <row r="86">
          <cell r="A86">
            <v>8253421064</v>
          </cell>
          <cell r="B86" t="str">
            <v>지석연마</v>
          </cell>
          <cell r="C86" t="str">
            <v>㈜파코</v>
          </cell>
          <cell r="D86" t="str">
            <v>KSP-5006A</v>
          </cell>
          <cell r="E86">
            <v>1500</v>
          </cell>
          <cell r="F86">
            <v>7</v>
          </cell>
        </row>
        <row r="87">
          <cell r="A87">
            <v>8253461064</v>
          </cell>
          <cell r="B87" t="str">
            <v>지석연마</v>
          </cell>
          <cell r="C87" t="str">
            <v>㈜현대연마</v>
          </cell>
          <cell r="D87" t="str">
            <v>KSP-5006A</v>
          </cell>
          <cell r="E87">
            <v>1750</v>
          </cell>
          <cell r="F87">
            <v>2</v>
          </cell>
        </row>
        <row r="88">
          <cell r="A88">
            <v>8253461066</v>
          </cell>
          <cell r="B88" t="str">
            <v>지석연마</v>
          </cell>
          <cell r="C88" t="str">
            <v>㈜현대연마</v>
          </cell>
          <cell r="D88" t="str">
            <v>KSP-5010</v>
          </cell>
          <cell r="E88">
            <v>1450</v>
          </cell>
          <cell r="F88">
            <v>0</v>
          </cell>
        </row>
        <row r="89">
          <cell r="A89">
            <v>8252591065</v>
          </cell>
          <cell r="B89" t="str">
            <v>지석연마</v>
          </cell>
          <cell r="C89" t="str">
            <v>태양연마㈜</v>
          </cell>
          <cell r="D89" t="str">
            <v>KSP-5009</v>
          </cell>
          <cell r="E89">
            <v>1370</v>
          </cell>
          <cell r="F89">
            <v>4</v>
          </cell>
        </row>
        <row r="90">
          <cell r="A90">
            <v>8353321018</v>
          </cell>
          <cell r="B90" t="str">
            <v>펠트</v>
          </cell>
          <cell r="C90" t="str">
            <v>대성산업주식회사</v>
          </cell>
          <cell r="D90" t="str">
            <v>KNF-100DS15</v>
          </cell>
          <cell r="E90">
            <v>1688</v>
          </cell>
          <cell r="F90">
            <v>25</v>
          </cell>
        </row>
        <row r="91">
          <cell r="A91">
            <v>8353321017</v>
          </cell>
          <cell r="B91" t="str">
            <v>펠트</v>
          </cell>
          <cell r="C91" t="str">
            <v>대성산업주식회사</v>
          </cell>
          <cell r="D91" t="str">
            <v>KNF-100DS07</v>
          </cell>
          <cell r="E91">
            <v>1710</v>
          </cell>
          <cell r="F91">
            <v>0</v>
          </cell>
        </row>
        <row r="92">
          <cell r="A92">
            <v>8353321021</v>
          </cell>
          <cell r="B92" t="str">
            <v>펠트</v>
          </cell>
          <cell r="C92" t="str">
            <v>대성산업주식회사</v>
          </cell>
          <cell r="D92" t="str">
            <v>KNF-22515</v>
          </cell>
          <cell r="E92">
            <v>1688</v>
          </cell>
          <cell r="F92">
            <v>0</v>
          </cell>
        </row>
        <row r="93">
          <cell r="A93">
            <v>8353321020</v>
          </cell>
          <cell r="B93" t="str">
            <v>펠트</v>
          </cell>
          <cell r="C93" t="str">
            <v>대성산업주식회사</v>
          </cell>
          <cell r="D93" t="str">
            <v>KNF-22507</v>
          </cell>
          <cell r="E93">
            <v>1710</v>
          </cell>
          <cell r="F93">
            <v>11</v>
          </cell>
        </row>
        <row r="94">
          <cell r="A94">
            <v>8353321019</v>
          </cell>
          <cell r="B94" t="str">
            <v>펠트</v>
          </cell>
          <cell r="C94" t="str">
            <v>대성산업주식회사</v>
          </cell>
          <cell r="D94" t="str">
            <v>KNF-22500</v>
          </cell>
          <cell r="E94">
            <v>1730</v>
          </cell>
          <cell r="F94">
            <v>0</v>
          </cell>
        </row>
        <row r="95">
          <cell r="A95">
            <v>8449371002</v>
          </cell>
          <cell r="B95" t="str">
            <v>접착제</v>
          </cell>
          <cell r="C95" t="str">
            <v>경제화학</v>
          </cell>
          <cell r="D95" t="str">
            <v>CKA-1634</v>
          </cell>
          <cell r="E95">
            <v>2400</v>
          </cell>
          <cell r="F95">
            <v>0</v>
          </cell>
        </row>
        <row r="96">
          <cell r="A96">
            <v>8449371004</v>
          </cell>
          <cell r="B96" t="str">
            <v>접착제</v>
          </cell>
          <cell r="C96" t="str">
            <v>경제화학</v>
          </cell>
          <cell r="D96" t="str">
            <v>CKA-2400</v>
          </cell>
          <cell r="E96">
            <v>2400</v>
          </cell>
          <cell r="F96">
            <v>0</v>
          </cell>
        </row>
        <row r="97">
          <cell r="A97">
            <v>8449371005</v>
          </cell>
          <cell r="B97" t="str">
            <v>접착제</v>
          </cell>
          <cell r="C97" t="str">
            <v>경제화학</v>
          </cell>
          <cell r="D97" t="str">
            <v>KA-18</v>
          </cell>
          <cell r="E97">
            <v>7500</v>
          </cell>
          <cell r="F97">
            <v>0</v>
          </cell>
        </row>
        <row r="98">
          <cell r="A98">
            <v>8449371010</v>
          </cell>
          <cell r="B98" t="str">
            <v>접착제</v>
          </cell>
          <cell r="C98" t="str">
            <v>경제화학</v>
          </cell>
          <cell r="D98" t="str">
            <v>KGA-M200</v>
          </cell>
          <cell r="E98">
            <v>1900</v>
          </cell>
          <cell r="F98">
            <v>0</v>
          </cell>
        </row>
        <row r="99">
          <cell r="A99">
            <v>8449371028</v>
          </cell>
          <cell r="B99" t="str">
            <v>접착제</v>
          </cell>
          <cell r="C99" t="str">
            <v>경제화학</v>
          </cell>
          <cell r="D99" t="str">
            <v>KPA-1800</v>
          </cell>
          <cell r="E99">
            <v>2300</v>
          </cell>
          <cell r="F99">
            <v>0</v>
          </cell>
        </row>
        <row r="100">
          <cell r="A100">
            <v>8485511003</v>
          </cell>
          <cell r="B100" t="str">
            <v>접착제</v>
          </cell>
          <cell r="C100" t="str">
            <v>나인켐㈜</v>
          </cell>
          <cell r="D100" t="str">
            <v>CKA-1636</v>
          </cell>
          <cell r="E100">
            <v>2800</v>
          </cell>
          <cell r="F100">
            <v>0</v>
          </cell>
        </row>
        <row r="101">
          <cell r="A101">
            <v>8485511028</v>
          </cell>
          <cell r="B101" t="str">
            <v>접착제</v>
          </cell>
          <cell r="C101" t="str">
            <v>나인켐㈜</v>
          </cell>
          <cell r="D101" t="str">
            <v>KPA-1800</v>
          </cell>
          <cell r="E101">
            <v>2800</v>
          </cell>
          <cell r="F101">
            <v>0</v>
          </cell>
        </row>
        <row r="102">
          <cell r="A102">
            <v>8453291042</v>
          </cell>
          <cell r="B102" t="str">
            <v>접착제</v>
          </cell>
          <cell r="C102" t="str">
            <v>대륙화학공업</v>
          </cell>
          <cell r="D102" t="str">
            <v>KPR-1300</v>
          </cell>
          <cell r="E102">
            <v>2300</v>
          </cell>
          <cell r="F102">
            <v>0</v>
          </cell>
        </row>
        <row r="103">
          <cell r="A103">
            <v>8453331009</v>
          </cell>
          <cell r="B103" t="str">
            <v>접착제</v>
          </cell>
          <cell r="C103" t="str">
            <v>대성주철</v>
          </cell>
          <cell r="D103" t="str">
            <v>KF-975</v>
          </cell>
          <cell r="F103">
            <v>0</v>
          </cell>
        </row>
        <row r="104">
          <cell r="A104">
            <v>8453101003</v>
          </cell>
          <cell r="B104" t="str">
            <v>접착제</v>
          </cell>
          <cell r="C104" t="str">
            <v>대흥화학공업㈜송탄공장</v>
          </cell>
          <cell r="D104" t="str">
            <v>CKA-1636</v>
          </cell>
          <cell r="E104">
            <v>2750</v>
          </cell>
          <cell r="F104">
            <v>10</v>
          </cell>
        </row>
        <row r="105">
          <cell r="A105">
            <v>8453101028</v>
          </cell>
          <cell r="B105" t="str">
            <v>접착제</v>
          </cell>
          <cell r="C105" t="str">
            <v>대흥화학공업㈜송탄공장</v>
          </cell>
          <cell r="D105" t="str">
            <v>KPA-1800</v>
          </cell>
          <cell r="E105">
            <v>2550</v>
          </cell>
          <cell r="F105">
            <v>0</v>
          </cell>
        </row>
        <row r="106">
          <cell r="A106">
            <v>8453091003</v>
          </cell>
          <cell r="B106" t="str">
            <v>접착제</v>
          </cell>
          <cell r="C106" t="str">
            <v>대흥화학㈜</v>
          </cell>
          <cell r="D106" t="str">
            <v>CKA-1636</v>
          </cell>
          <cell r="E106">
            <v>2750</v>
          </cell>
          <cell r="F106">
            <v>1</v>
          </cell>
        </row>
        <row r="107">
          <cell r="A107">
            <v>8453091027</v>
          </cell>
          <cell r="B107" t="str">
            <v>접착제</v>
          </cell>
          <cell r="C107" t="str">
            <v>대흥화학㈜</v>
          </cell>
          <cell r="D107" t="str">
            <v>KPA-1350K</v>
          </cell>
          <cell r="E107">
            <v>3550</v>
          </cell>
          <cell r="F107">
            <v>3</v>
          </cell>
        </row>
        <row r="108">
          <cell r="A108">
            <v>8453091028</v>
          </cell>
          <cell r="B108" t="str">
            <v>접착제</v>
          </cell>
          <cell r="C108" t="str">
            <v>대흥화학㈜</v>
          </cell>
          <cell r="D108" t="str">
            <v>KPA-1800</v>
          </cell>
          <cell r="E108">
            <v>2550</v>
          </cell>
          <cell r="F108">
            <v>4.5</v>
          </cell>
        </row>
        <row r="109">
          <cell r="A109">
            <v>8453131002</v>
          </cell>
          <cell r="B109" t="str">
            <v>접착제</v>
          </cell>
          <cell r="C109" t="str">
            <v>동부정밀화학㈜안산공장</v>
          </cell>
          <cell r="D109" t="str">
            <v>CKA-1634</v>
          </cell>
          <cell r="E109">
            <v>2780</v>
          </cell>
          <cell r="F109">
            <v>5</v>
          </cell>
        </row>
        <row r="110">
          <cell r="A110">
            <v>8453131003</v>
          </cell>
          <cell r="B110" t="str">
            <v>접착제</v>
          </cell>
          <cell r="C110" t="str">
            <v>동부정밀화학㈜안산공장</v>
          </cell>
          <cell r="D110" t="str">
            <v>CKA-1636</v>
          </cell>
          <cell r="E110">
            <v>2780</v>
          </cell>
          <cell r="F110">
            <v>2</v>
          </cell>
        </row>
        <row r="111">
          <cell r="A111">
            <v>8453131028</v>
          </cell>
          <cell r="B111" t="str">
            <v>접착제</v>
          </cell>
          <cell r="C111" t="str">
            <v>동부정밀화학㈜안산공장</v>
          </cell>
          <cell r="D111" t="str">
            <v>KPA-1800</v>
          </cell>
          <cell r="E111">
            <v>2500</v>
          </cell>
          <cell r="F111">
            <v>0</v>
          </cell>
        </row>
        <row r="112">
          <cell r="A112">
            <v>8657631006</v>
          </cell>
          <cell r="B112" t="str">
            <v>페인트</v>
          </cell>
          <cell r="C112" t="str">
            <v>동해케미칼공업㈜</v>
          </cell>
          <cell r="D112" t="str">
            <v>CL-300</v>
          </cell>
          <cell r="E112">
            <v>1500</v>
          </cell>
          <cell r="F112">
            <v>3</v>
          </cell>
        </row>
        <row r="113">
          <cell r="A113">
            <v>8657631007</v>
          </cell>
          <cell r="B113" t="str">
            <v>페인트</v>
          </cell>
          <cell r="C113" t="str">
            <v>동해케미칼공업㈜</v>
          </cell>
          <cell r="D113" t="str">
            <v>CL-50</v>
          </cell>
          <cell r="E113">
            <v>1500</v>
          </cell>
          <cell r="F113">
            <v>3</v>
          </cell>
        </row>
        <row r="114">
          <cell r="A114">
            <v>8456951010</v>
          </cell>
          <cell r="B114" t="str">
            <v>접착제</v>
          </cell>
          <cell r="C114" t="str">
            <v>세우상사</v>
          </cell>
          <cell r="D114" t="str">
            <v>KGA-M200</v>
          </cell>
          <cell r="E114">
            <v>2000</v>
          </cell>
          <cell r="F114">
            <v>0.5</v>
          </cell>
        </row>
        <row r="115">
          <cell r="A115">
            <v>8480291005</v>
          </cell>
          <cell r="B115" t="str">
            <v>접착제</v>
          </cell>
          <cell r="C115" t="str">
            <v>영광산업</v>
          </cell>
          <cell r="D115" t="str">
            <v>KA-18</v>
          </cell>
          <cell r="E115">
            <v>12000</v>
          </cell>
          <cell r="F115">
            <v>0</v>
          </cell>
        </row>
        <row r="116">
          <cell r="A116">
            <v>8454211027</v>
          </cell>
          <cell r="B116" t="str">
            <v>접착제</v>
          </cell>
          <cell r="C116" t="str">
            <v>(유)태광타이어</v>
          </cell>
          <cell r="D116" t="str">
            <v>KPA-1350K</v>
          </cell>
          <cell r="E116">
            <v>3000</v>
          </cell>
          <cell r="F116">
            <v>1</v>
          </cell>
        </row>
        <row r="117">
          <cell r="A117">
            <v>8453901027</v>
          </cell>
          <cell r="B117" t="str">
            <v>접착제</v>
          </cell>
          <cell r="C117" t="str">
            <v>㈜경오화학</v>
          </cell>
          <cell r="D117" t="str">
            <v>KPA-1350K</v>
          </cell>
          <cell r="E117">
            <v>3500</v>
          </cell>
          <cell r="F117">
            <v>0</v>
          </cell>
        </row>
        <row r="118">
          <cell r="A118">
            <v>8453901044</v>
          </cell>
          <cell r="B118" t="str">
            <v>접착제</v>
          </cell>
          <cell r="C118" t="str">
            <v>㈜경오화학</v>
          </cell>
          <cell r="D118" t="str">
            <v>KPT-F1360</v>
          </cell>
          <cell r="E118">
            <v>3000</v>
          </cell>
          <cell r="F118">
            <v>1</v>
          </cell>
        </row>
        <row r="119">
          <cell r="A119">
            <v>8445181010</v>
          </cell>
          <cell r="B119" t="str">
            <v>접착제</v>
          </cell>
          <cell r="C119" t="str">
            <v>㈜내쇼날스타치</v>
          </cell>
          <cell r="D119" t="str">
            <v>KGA-M200</v>
          </cell>
          <cell r="E119">
            <v>2100</v>
          </cell>
          <cell r="F119">
            <v>1</v>
          </cell>
        </row>
        <row r="120">
          <cell r="A120">
            <v>8450421002</v>
          </cell>
          <cell r="B120" t="str">
            <v>접착제</v>
          </cell>
          <cell r="C120" t="str">
            <v>㈜내쇼날스타치시화지점</v>
          </cell>
          <cell r="D120" t="str">
            <v>CKA-1634</v>
          </cell>
          <cell r="E120">
            <v>2800</v>
          </cell>
          <cell r="F120">
            <v>1.4</v>
          </cell>
        </row>
        <row r="121">
          <cell r="A121">
            <v>8450421003</v>
          </cell>
          <cell r="B121" t="str">
            <v>접착제</v>
          </cell>
          <cell r="C121" t="str">
            <v>㈜내쇼날스타치시화지점</v>
          </cell>
          <cell r="D121" t="str">
            <v>CKA-1636</v>
          </cell>
          <cell r="E121">
            <v>2800</v>
          </cell>
          <cell r="F121">
            <v>0</v>
          </cell>
        </row>
        <row r="122">
          <cell r="A122">
            <v>8450421028</v>
          </cell>
          <cell r="B122" t="str">
            <v>접착제</v>
          </cell>
          <cell r="C122" t="str">
            <v>㈜내쇼날스타치시화지점</v>
          </cell>
          <cell r="D122" t="str">
            <v>KPA-1800</v>
          </cell>
          <cell r="E122">
            <v>2700</v>
          </cell>
          <cell r="F122">
            <v>0</v>
          </cell>
        </row>
        <row r="123">
          <cell r="A123">
            <v>8450421043</v>
          </cell>
          <cell r="B123" t="str">
            <v>접착제</v>
          </cell>
          <cell r="C123" t="str">
            <v>㈜내쇼날스타치시화지점</v>
          </cell>
          <cell r="D123" t="str">
            <v>KPT-1250K</v>
          </cell>
          <cell r="E123">
            <v>2100</v>
          </cell>
          <cell r="F123">
            <v>1.5</v>
          </cell>
        </row>
        <row r="124">
          <cell r="A124">
            <v>8450421044</v>
          </cell>
          <cell r="B124" t="str">
            <v>접착제</v>
          </cell>
          <cell r="C124" t="str">
            <v>㈜내쇼날스타치시화지점</v>
          </cell>
          <cell r="D124" t="str">
            <v>KPT-F1360</v>
          </cell>
          <cell r="E124">
            <v>3080</v>
          </cell>
          <cell r="F124">
            <v>2</v>
          </cell>
        </row>
        <row r="125">
          <cell r="A125">
            <v>8453601002</v>
          </cell>
          <cell r="B125" t="str">
            <v>접착제</v>
          </cell>
          <cell r="C125" t="str">
            <v>㈜영일화성</v>
          </cell>
          <cell r="D125" t="str">
            <v>CKA-1634</v>
          </cell>
          <cell r="E125">
            <v>2900</v>
          </cell>
          <cell r="F125">
            <v>0</v>
          </cell>
        </row>
        <row r="126">
          <cell r="A126">
            <v>8453141002</v>
          </cell>
          <cell r="B126" t="str">
            <v>접착제</v>
          </cell>
          <cell r="C126" t="str">
            <v>㈜오공</v>
          </cell>
          <cell r="D126" t="str">
            <v>CKA-1634</v>
          </cell>
          <cell r="E126">
            <v>2740</v>
          </cell>
          <cell r="F126">
            <v>0</v>
          </cell>
        </row>
        <row r="127">
          <cell r="A127">
            <v>8453141003</v>
          </cell>
          <cell r="B127" t="str">
            <v>접착제</v>
          </cell>
          <cell r="C127" t="str">
            <v>㈜오공</v>
          </cell>
          <cell r="D127" t="str">
            <v>CKA-1636</v>
          </cell>
          <cell r="E127">
            <v>2740</v>
          </cell>
          <cell r="F127">
            <v>1</v>
          </cell>
        </row>
        <row r="128">
          <cell r="A128">
            <v>8453141010</v>
          </cell>
          <cell r="B128" t="str">
            <v>접착제</v>
          </cell>
          <cell r="C128" t="str">
            <v>㈜오공</v>
          </cell>
          <cell r="D128" t="str">
            <v>KGA-M200</v>
          </cell>
          <cell r="E128">
            <v>2100</v>
          </cell>
          <cell r="F128">
            <v>0</v>
          </cell>
        </row>
        <row r="129">
          <cell r="A129">
            <v>8453141028</v>
          </cell>
          <cell r="B129" t="str">
            <v>접착제</v>
          </cell>
          <cell r="C129" t="str">
            <v>㈜오공</v>
          </cell>
          <cell r="D129" t="str">
            <v>KPA-1800</v>
          </cell>
          <cell r="E129">
            <v>2500</v>
          </cell>
          <cell r="F129">
            <v>0</v>
          </cell>
        </row>
        <row r="130">
          <cell r="A130">
            <v>8453651010</v>
          </cell>
          <cell r="B130" t="str">
            <v>접착제</v>
          </cell>
          <cell r="C130" t="str">
            <v>㈜위캔케미칼</v>
          </cell>
          <cell r="D130" t="str">
            <v>KGA-M200</v>
          </cell>
          <cell r="E130">
            <v>2300</v>
          </cell>
          <cell r="F130">
            <v>0</v>
          </cell>
        </row>
        <row r="131">
          <cell r="A131">
            <v>8458971005</v>
          </cell>
          <cell r="B131" t="str">
            <v>접착제</v>
          </cell>
          <cell r="C131" t="str">
            <v>㈜임덕화학</v>
          </cell>
          <cell r="D131" t="str">
            <v>KA-18</v>
          </cell>
          <cell r="E131">
            <v>8500</v>
          </cell>
          <cell r="F131">
            <v>0</v>
          </cell>
        </row>
        <row r="132">
          <cell r="A132">
            <v>8452251002</v>
          </cell>
          <cell r="B132" t="str">
            <v>접착제</v>
          </cell>
          <cell r="C132" t="str">
            <v>한국사쿠라노미야화학㈜</v>
          </cell>
          <cell r="D132" t="str">
            <v>CKA-1634</v>
          </cell>
          <cell r="E132">
            <v>2780</v>
          </cell>
          <cell r="F132">
            <v>0</v>
          </cell>
        </row>
        <row r="133">
          <cell r="A133">
            <v>8451771002</v>
          </cell>
          <cell r="B133" t="str">
            <v>접착제</v>
          </cell>
          <cell r="C133" t="str">
            <v>한국사쿠라노미야화학㈜포승</v>
          </cell>
          <cell r="D133" t="str">
            <v>CKA-1634</v>
          </cell>
          <cell r="E133">
            <v>2780</v>
          </cell>
          <cell r="F133">
            <v>1</v>
          </cell>
        </row>
        <row r="134">
          <cell r="A134">
            <v>8452371028</v>
          </cell>
          <cell r="B134" t="str">
            <v>접착제</v>
          </cell>
          <cell r="C134" t="str">
            <v>화천개발㈜</v>
          </cell>
          <cell r="D134" t="str">
            <v>KPA-1800</v>
          </cell>
          <cell r="E134">
            <v>2500</v>
          </cell>
          <cell r="F134">
            <v>1</v>
          </cell>
        </row>
        <row r="135">
          <cell r="A135">
            <v>8461531001</v>
          </cell>
          <cell r="B135" t="str">
            <v>접착제</v>
          </cell>
          <cell r="C135" t="str">
            <v>디엠케미칼㈜</v>
          </cell>
          <cell r="D135" t="str">
            <v>CKA-0909</v>
          </cell>
          <cell r="E135">
            <v>2700</v>
          </cell>
          <cell r="F135">
            <v>2</v>
          </cell>
        </row>
        <row r="136">
          <cell r="A136">
            <v>8461531002</v>
          </cell>
          <cell r="B136" t="str">
            <v>접착제</v>
          </cell>
          <cell r="C136" t="str">
            <v>디엠케미칼㈜</v>
          </cell>
          <cell r="D136" t="str">
            <v>CKA-1634</v>
          </cell>
          <cell r="E136">
            <v>2500</v>
          </cell>
          <cell r="F136">
            <v>2.54</v>
          </cell>
        </row>
        <row r="137">
          <cell r="A137">
            <v>8461531003</v>
          </cell>
          <cell r="B137" t="str">
            <v>접착제</v>
          </cell>
          <cell r="C137" t="str">
            <v>디엠케미칼㈜</v>
          </cell>
          <cell r="D137" t="str">
            <v>CKA-1636</v>
          </cell>
          <cell r="E137">
            <v>2500</v>
          </cell>
          <cell r="F137">
            <v>0.06</v>
          </cell>
        </row>
        <row r="138">
          <cell r="A138">
            <v>8461531004</v>
          </cell>
          <cell r="B138" t="str">
            <v>접착제</v>
          </cell>
          <cell r="C138" t="str">
            <v>디엠케미칼㈜</v>
          </cell>
          <cell r="D138" t="str">
            <v>CKA-2400</v>
          </cell>
          <cell r="E138">
            <v>2500</v>
          </cell>
          <cell r="F138">
            <v>2.16</v>
          </cell>
        </row>
        <row r="139">
          <cell r="A139">
            <v>8461531010</v>
          </cell>
          <cell r="B139" t="str">
            <v>접착제</v>
          </cell>
          <cell r="C139" t="str">
            <v>디엠케미칼㈜</v>
          </cell>
          <cell r="D139" t="str">
            <v>KGA-M200</v>
          </cell>
          <cell r="E139">
            <v>1900</v>
          </cell>
          <cell r="F139">
            <v>1</v>
          </cell>
        </row>
        <row r="140">
          <cell r="A140">
            <v>8461531013</v>
          </cell>
          <cell r="B140" t="str">
            <v>접착제</v>
          </cell>
          <cell r="C140" t="str">
            <v>디엠케미칼㈜</v>
          </cell>
          <cell r="D140" t="str">
            <v>KHI-928</v>
          </cell>
          <cell r="E140">
            <v>2000</v>
          </cell>
          <cell r="F140">
            <v>0</v>
          </cell>
        </row>
        <row r="141">
          <cell r="A141">
            <v>8461531014</v>
          </cell>
          <cell r="B141" t="str">
            <v>접착제</v>
          </cell>
          <cell r="C141" t="str">
            <v>디엠케미칼㈜</v>
          </cell>
          <cell r="D141" t="str">
            <v>KNB-100CN</v>
          </cell>
          <cell r="E141">
            <v>2100</v>
          </cell>
          <cell r="F141">
            <v>0</v>
          </cell>
        </row>
        <row r="142">
          <cell r="A142">
            <v>8461531022</v>
          </cell>
          <cell r="B142" t="str">
            <v>접착제</v>
          </cell>
          <cell r="C142" t="str">
            <v>디엠케미칼㈜</v>
          </cell>
          <cell r="D142" t="str">
            <v>KNG-100</v>
          </cell>
          <cell r="E142">
            <v>2100</v>
          </cell>
          <cell r="F142">
            <v>0</v>
          </cell>
        </row>
        <row r="143">
          <cell r="A143">
            <v>8461531023</v>
          </cell>
          <cell r="B143" t="str">
            <v>접착제</v>
          </cell>
          <cell r="C143" t="str">
            <v>디엠케미칼㈜</v>
          </cell>
          <cell r="D143" t="str">
            <v>KNG-100H</v>
          </cell>
          <cell r="E143">
            <v>1700</v>
          </cell>
          <cell r="F143">
            <v>1.5</v>
          </cell>
        </row>
        <row r="144">
          <cell r="A144">
            <v>8461531028</v>
          </cell>
          <cell r="B144" t="str">
            <v>접착제</v>
          </cell>
          <cell r="C144" t="str">
            <v>디엠케미칼㈜</v>
          </cell>
          <cell r="D144" t="str">
            <v>KPA-1800</v>
          </cell>
          <cell r="E144">
            <v>2300</v>
          </cell>
          <cell r="F144">
            <v>10.7</v>
          </cell>
        </row>
        <row r="145">
          <cell r="A145">
            <v>8461531044</v>
          </cell>
          <cell r="B145" t="str">
            <v>접착제</v>
          </cell>
          <cell r="C145" t="str">
            <v>디엠케미칼㈜</v>
          </cell>
          <cell r="D145" t="str">
            <v>KPT-F1360</v>
          </cell>
          <cell r="E145">
            <v>2900</v>
          </cell>
          <cell r="F145">
            <v>2</v>
          </cell>
        </row>
        <row r="146">
          <cell r="A146">
            <v>8510061005</v>
          </cell>
          <cell r="B146" t="str">
            <v>타이어</v>
          </cell>
          <cell r="C146" t="str">
            <v>금호산업㈜타이어사업부(곡성)</v>
          </cell>
          <cell r="D146" t="str">
            <v>KA-18</v>
          </cell>
          <cell r="E146">
            <v>6014.43</v>
          </cell>
          <cell r="F146">
            <v>6.4</v>
          </cell>
        </row>
        <row r="147">
          <cell r="A147">
            <v>8510061026</v>
          </cell>
          <cell r="B147" t="str">
            <v>타이어</v>
          </cell>
          <cell r="C147" t="str">
            <v>금호산업㈜타이어사업부(곡성)</v>
          </cell>
          <cell r="D147" t="str">
            <v>KNR-1200</v>
          </cell>
          <cell r="E147">
            <v>2129.2261500000004</v>
          </cell>
          <cell r="F147">
            <v>20.8</v>
          </cell>
        </row>
        <row r="148">
          <cell r="A148">
            <v>8510061027</v>
          </cell>
          <cell r="B148" t="str">
            <v>타이어</v>
          </cell>
          <cell r="C148" t="str">
            <v>금호산업㈜타이어사업부(곡성)</v>
          </cell>
          <cell r="D148" t="str">
            <v>KPA-1350K</v>
          </cell>
          <cell r="E148">
            <v>2476.5300000000002</v>
          </cell>
          <cell r="F148">
            <v>4</v>
          </cell>
        </row>
        <row r="149">
          <cell r="A149">
            <v>8510061043</v>
          </cell>
          <cell r="B149" t="str">
            <v>타이어</v>
          </cell>
          <cell r="C149" t="str">
            <v>금호산업㈜타이어사업부(곡성)</v>
          </cell>
          <cell r="D149" t="str">
            <v>KPT-1250K</v>
          </cell>
          <cell r="E149">
            <v>1485.9179999999999</v>
          </cell>
          <cell r="F149">
            <v>72.8</v>
          </cell>
        </row>
        <row r="150">
          <cell r="A150">
            <v>8510071005</v>
          </cell>
          <cell r="B150" t="str">
            <v>타이어</v>
          </cell>
          <cell r="C150" t="str">
            <v>금호산업㈜타이어사업부(광주)</v>
          </cell>
          <cell r="D150" t="str">
            <v>KA-18</v>
          </cell>
          <cell r="E150">
            <v>6014.43</v>
          </cell>
          <cell r="F150">
            <v>0</v>
          </cell>
        </row>
        <row r="151">
          <cell r="A151">
            <v>8510071026</v>
          </cell>
          <cell r="B151" t="str">
            <v>타이어</v>
          </cell>
          <cell r="C151" t="str">
            <v>금호산업㈜타이어사업부(광주)</v>
          </cell>
          <cell r="D151" t="str">
            <v>KNR-1200</v>
          </cell>
          <cell r="E151">
            <v>2129.2261500000004</v>
          </cell>
          <cell r="F151">
            <v>12</v>
          </cell>
        </row>
        <row r="152">
          <cell r="A152">
            <v>8510071027</v>
          </cell>
          <cell r="B152" t="str">
            <v>타이어</v>
          </cell>
          <cell r="C152" t="str">
            <v>금호산업㈜타이어사업부(광주)</v>
          </cell>
          <cell r="D152" t="str">
            <v>KPA-1350K</v>
          </cell>
          <cell r="E152">
            <v>2476.5300000000002</v>
          </cell>
          <cell r="F152">
            <v>4</v>
          </cell>
        </row>
        <row r="153">
          <cell r="A153">
            <v>8510071043</v>
          </cell>
          <cell r="B153" t="str">
            <v>타이어</v>
          </cell>
          <cell r="C153" t="str">
            <v>금호산업㈜타이어사업부(광주)</v>
          </cell>
          <cell r="D153" t="str">
            <v>KPT-1250K</v>
          </cell>
          <cell r="E153">
            <v>1485.9179999999999</v>
          </cell>
          <cell r="F153">
            <v>0</v>
          </cell>
        </row>
        <row r="154">
          <cell r="A154">
            <v>8510471044</v>
          </cell>
          <cell r="B154" t="str">
            <v>타이어</v>
          </cell>
          <cell r="C154" t="str">
            <v>한국타이어㈜(금산)</v>
          </cell>
          <cell r="D154" t="str">
            <v>KPT-F1360</v>
          </cell>
          <cell r="E154">
            <v>4101.6053999999995</v>
          </cell>
          <cell r="F154">
            <v>12</v>
          </cell>
        </row>
        <row r="155">
          <cell r="A155">
            <v>8510471045</v>
          </cell>
          <cell r="B155" t="str">
            <v>타이어</v>
          </cell>
          <cell r="C155" t="str">
            <v>한국타이어㈜(금산)</v>
          </cell>
          <cell r="D155" t="str">
            <v>KPT-S1503</v>
          </cell>
          <cell r="E155">
            <v>1485.9179999999999</v>
          </cell>
          <cell r="F155">
            <v>12</v>
          </cell>
        </row>
        <row r="156">
          <cell r="A156">
            <v>8510481044</v>
          </cell>
          <cell r="B156" t="str">
            <v>타이어</v>
          </cell>
          <cell r="C156" t="str">
            <v>한국타이어㈜(대전)</v>
          </cell>
          <cell r="D156" t="str">
            <v>KPT-F1360</v>
          </cell>
          <cell r="E156">
            <v>4101.6053999999995</v>
          </cell>
          <cell r="F156">
            <v>8</v>
          </cell>
        </row>
        <row r="157">
          <cell r="A157">
            <v>8510481045</v>
          </cell>
          <cell r="B157" t="str">
            <v>타이어</v>
          </cell>
          <cell r="C157" t="str">
            <v>한국타이어㈜(대전)</v>
          </cell>
          <cell r="D157" t="str">
            <v>KPT-S1503</v>
          </cell>
          <cell r="E157">
            <v>1485.9179999999999</v>
          </cell>
          <cell r="F157">
            <v>60</v>
          </cell>
        </row>
        <row r="158">
          <cell r="A158">
            <v>8610121071</v>
          </cell>
          <cell r="B158" t="str">
            <v>페인트</v>
          </cell>
          <cell r="C158" t="str">
            <v>대한인터페인트</v>
          </cell>
          <cell r="D158" t="str">
            <v>PL1000</v>
          </cell>
          <cell r="E158">
            <v>2300</v>
          </cell>
          <cell r="F158">
            <v>0</v>
          </cell>
        </row>
        <row r="159">
          <cell r="A159">
            <v>8653791073</v>
          </cell>
          <cell r="B159" t="str">
            <v>페인트</v>
          </cell>
          <cell r="C159" t="str">
            <v>삼부PLC</v>
          </cell>
          <cell r="D159" t="str">
            <v>PL-100A</v>
          </cell>
          <cell r="E159">
            <v>1700</v>
          </cell>
          <cell r="F159">
            <v>0</v>
          </cell>
        </row>
        <row r="160">
          <cell r="A160">
            <v>8653791074</v>
          </cell>
          <cell r="B160" t="str">
            <v>페인트</v>
          </cell>
          <cell r="C160" t="str">
            <v>삼부PLC</v>
          </cell>
          <cell r="D160" t="str">
            <v>PL-25A</v>
          </cell>
          <cell r="E160">
            <v>2600</v>
          </cell>
          <cell r="F160">
            <v>0</v>
          </cell>
        </row>
        <row r="161">
          <cell r="A161">
            <v>8653791076</v>
          </cell>
          <cell r="B161" t="str">
            <v>페인트</v>
          </cell>
          <cell r="C161" t="str">
            <v>삼부PLC</v>
          </cell>
          <cell r="D161" t="str">
            <v>PL-50</v>
          </cell>
          <cell r="E161">
            <v>1700</v>
          </cell>
          <cell r="F161">
            <v>0</v>
          </cell>
        </row>
        <row r="162">
          <cell r="A162">
            <v>8652471075</v>
          </cell>
          <cell r="B162" t="str">
            <v>페인트</v>
          </cell>
          <cell r="C162" t="str">
            <v>월드캠</v>
          </cell>
          <cell r="D162" t="str">
            <v>PL400</v>
          </cell>
          <cell r="E162">
            <v>2000</v>
          </cell>
          <cell r="F162">
            <v>0</v>
          </cell>
        </row>
        <row r="163">
          <cell r="A163">
            <v>8661011073</v>
          </cell>
          <cell r="B163" t="str">
            <v>페인트</v>
          </cell>
          <cell r="C163" t="str">
            <v>㈜ IPK</v>
          </cell>
          <cell r="D163" t="str">
            <v>PL-100A</v>
          </cell>
          <cell r="E163">
            <v>2300</v>
          </cell>
          <cell r="F163">
            <v>0</v>
          </cell>
        </row>
        <row r="164">
          <cell r="A164">
            <v>8661011071</v>
          </cell>
          <cell r="B164" t="str">
            <v>페인트</v>
          </cell>
          <cell r="C164" t="str">
            <v>㈜ IPK</v>
          </cell>
          <cell r="D164" t="str">
            <v>PL1000</v>
          </cell>
          <cell r="E164">
            <v>2300</v>
          </cell>
          <cell r="F164">
            <v>0</v>
          </cell>
        </row>
        <row r="165">
          <cell r="A165">
            <v>8646641072</v>
          </cell>
          <cell r="B165" t="str">
            <v>페인트</v>
          </cell>
          <cell r="C165" t="str">
            <v>㈜삼부포리마</v>
          </cell>
          <cell r="D165" t="str">
            <v>PL1000S</v>
          </cell>
          <cell r="E165">
            <v>1600</v>
          </cell>
          <cell r="F165">
            <v>0</v>
          </cell>
        </row>
        <row r="166">
          <cell r="A166">
            <v>8646641073</v>
          </cell>
          <cell r="B166" t="str">
            <v>페인트</v>
          </cell>
          <cell r="C166" t="str">
            <v>㈜삼부포리마</v>
          </cell>
          <cell r="D166" t="str">
            <v>PL-100A</v>
          </cell>
          <cell r="E166">
            <v>1700</v>
          </cell>
          <cell r="F166">
            <v>0</v>
          </cell>
        </row>
        <row r="167">
          <cell r="A167">
            <v>8646641076</v>
          </cell>
          <cell r="B167" t="str">
            <v>페인트</v>
          </cell>
          <cell r="C167" t="str">
            <v>㈜삼부포리마</v>
          </cell>
          <cell r="D167" t="str">
            <v>PL-50</v>
          </cell>
          <cell r="E167">
            <v>1600</v>
          </cell>
          <cell r="F167">
            <v>1</v>
          </cell>
        </row>
        <row r="168">
          <cell r="A168">
            <v>8652071072</v>
          </cell>
          <cell r="B168" t="str">
            <v>페인트</v>
          </cell>
          <cell r="C168" t="str">
            <v>츄고꾸삼화페인트</v>
          </cell>
          <cell r="D168" t="str">
            <v>PL1000S</v>
          </cell>
          <cell r="E168">
            <v>1700</v>
          </cell>
          <cell r="F168">
            <v>5.2</v>
          </cell>
        </row>
        <row r="169">
          <cell r="A169">
            <v>8652361075</v>
          </cell>
          <cell r="B169" t="str">
            <v>페인트</v>
          </cell>
          <cell r="C169" t="str">
            <v>홍일양행</v>
          </cell>
          <cell r="D169" t="str">
            <v>PL400</v>
          </cell>
          <cell r="E169">
            <v>2000</v>
          </cell>
          <cell r="F169">
            <v>0</v>
          </cell>
        </row>
        <row r="170">
          <cell r="A170">
            <v>8661531073</v>
          </cell>
          <cell r="B170" t="str">
            <v>페인트</v>
          </cell>
          <cell r="C170" t="str">
            <v>디엠케미칼㈜</v>
          </cell>
          <cell r="D170" t="str">
            <v>PL-100A</v>
          </cell>
          <cell r="E170">
            <v>2150</v>
          </cell>
          <cell r="F170">
            <v>0</v>
          </cell>
        </row>
        <row r="171">
          <cell r="A171">
            <v>8710541015</v>
          </cell>
          <cell r="B171" t="str">
            <v>울산</v>
          </cell>
          <cell r="C171" t="str">
            <v>NVH(아산)</v>
          </cell>
          <cell r="D171" t="str">
            <v>KNF-100AS</v>
          </cell>
          <cell r="E171">
            <v>1650</v>
          </cell>
          <cell r="F171">
            <v>30</v>
          </cell>
        </row>
        <row r="172">
          <cell r="A172">
            <v>801</v>
          </cell>
          <cell r="B172" t="str">
            <v>함침</v>
          </cell>
          <cell r="C172">
            <v>223</v>
          </cell>
          <cell r="D172">
            <v>1.0063587443946189</v>
          </cell>
          <cell r="F172">
            <v>224.41800000000001</v>
          </cell>
        </row>
        <row r="173">
          <cell r="A173">
            <v>802</v>
          </cell>
          <cell r="B173" t="str">
            <v>지석연마</v>
          </cell>
          <cell r="C173">
            <v>116.4</v>
          </cell>
          <cell r="D173">
            <v>0.81297250859106518</v>
          </cell>
          <cell r="F173">
            <v>94.63</v>
          </cell>
        </row>
        <row r="174">
          <cell r="A174">
            <v>803</v>
          </cell>
          <cell r="B174" t="str">
            <v>펠트</v>
          </cell>
          <cell r="C174">
            <v>35</v>
          </cell>
          <cell r="D174">
            <v>1.0285714285714285</v>
          </cell>
          <cell r="F174">
            <v>36</v>
          </cell>
        </row>
        <row r="175">
          <cell r="A175">
            <v>804</v>
          </cell>
          <cell r="B175" t="str">
            <v>접착제</v>
          </cell>
          <cell r="C175">
            <v>59.5</v>
          </cell>
          <cell r="D175">
            <v>0.98924369747899155</v>
          </cell>
          <cell r="F175">
            <v>58.86</v>
          </cell>
        </row>
        <row r="176">
          <cell r="A176">
            <v>805</v>
          </cell>
          <cell r="B176" t="str">
            <v>타이어</v>
          </cell>
          <cell r="C176">
            <v>204</v>
          </cell>
          <cell r="D176">
            <v>1.0392156862745099</v>
          </cell>
          <cell r="F176">
            <v>212</v>
          </cell>
        </row>
        <row r="177">
          <cell r="A177">
            <v>806</v>
          </cell>
          <cell r="B177" t="str">
            <v>페인트</v>
          </cell>
          <cell r="C177">
            <v>20.2</v>
          </cell>
          <cell r="D177">
            <v>0.60396039603960394</v>
          </cell>
          <cell r="F177">
            <v>12.2</v>
          </cell>
        </row>
        <row r="178">
          <cell r="A178">
            <v>899</v>
          </cell>
          <cell r="B178" t="str">
            <v>합계</v>
          </cell>
          <cell r="C178">
            <v>658.1</v>
          </cell>
          <cell r="D178">
            <v>0.96962163804892876</v>
          </cell>
          <cell r="F178">
            <v>638.10800000000006</v>
          </cell>
        </row>
        <row r="179">
          <cell r="A179">
            <v>901</v>
          </cell>
          <cell r="B179" t="str">
            <v>함침</v>
          </cell>
          <cell r="C179">
            <v>228.65</v>
          </cell>
          <cell r="D179">
            <v>1.0961255193527224</v>
          </cell>
          <cell r="F179">
            <v>250.62909999999999</v>
          </cell>
        </row>
        <row r="180">
          <cell r="A180">
            <v>902</v>
          </cell>
          <cell r="B180" t="str">
            <v>연마</v>
          </cell>
          <cell r="C180">
            <v>165.952</v>
          </cell>
          <cell r="D180">
            <v>0.82035166795217906</v>
          </cell>
          <cell r="F180">
            <v>136.13900000000001</v>
          </cell>
        </row>
        <row r="181">
          <cell r="A181">
            <v>903</v>
          </cell>
          <cell r="B181" t="str">
            <v>펠트</v>
          </cell>
          <cell r="C181">
            <v>60.55</v>
          </cell>
          <cell r="D181">
            <v>1.0075970272502064</v>
          </cell>
          <cell r="F181">
            <v>61.01</v>
          </cell>
        </row>
        <row r="182">
          <cell r="A182">
            <v>904</v>
          </cell>
          <cell r="B182" t="str">
            <v>접착제</v>
          </cell>
          <cell r="C182">
            <v>153.63999999999999</v>
          </cell>
          <cell r="D182">
            <v>1.0045886487893778</v>
          </cell>
          <cell r="F182">
            <v>154.345</v>
          </cell>
        </row>
        <row r="183">
          <cell r="A183">
            <v>905</v>
          </cell>
          <cell r="B183" t="str">
            <v>타이어</v>
          </cell>
          <cell r="C183">
            <v>519.64800000000002</v>
          </cell>
          <cell r="D183">
            <v>0.81850838282837612</v>
          </cell>
          <cell r="F183">
            <v>425.33624412</v>
          </cell>
        </row>
        <row r="184">
          <cell r="A184">
            <v>906</v>
          </cell>
          <cell r="B184" t="str">
            <v>페인트</v>
          </cell>
          <cell r="C184">
            <v>34.340000000000003</v>
          </cell>
          <cell r="D184">
            <v>0.56610366919044841</v>
          </cell>
          <cell r="F184">
            <v>19.440000000000001</v>
          </cell>
        </row>
        <row r="185">
          <cell r="A185">
            <v>999</v>
          </cell>
          <cell r="B185" t="str">
            <v>합계</v>
          </cell>
          <cell r="C185">
            <v>1162.78</v>
          </cell>
          <cell r="D185">
            <v>0.90034171908701566</v>
          </cell>
          <cell r="F185">
            <v>1046.89934412</v>
          </cell>
        </row>
        <row r="186">
          <cell r="A186" t="str">
            <v>A01</v>
          </cell>
          <cell r="B186" t="str">
            <v>ywca(MT)</v>
          </cell>
          <cell r="C186" t="str">
            <v>374.40 MT</v>
          </cell>
          <cell r="D186">
            <v>0.94831196581196586</v>
          </cell>
          <cell r="F186" t="str">
            <v>355.05 MT</v>
          </cell>
        </row>
        <row r="187">
          <cell r="A187" t="str">
            <v>A02</v>
          </cell>
          <cell r="B187" t="str">
            <v>ywca(\)</v>
          </cell>
          <cell r="C187">
            <v>455.15199999999999</v>
          </cell>
          <cell r="D187">
            <v>0.9837990385629416</v>
          </cell>
          <cell r="F187">
            <v>447.77809999999999</v>
          </cell>
        </row>
        <row r="188">
          <cell r="A188" t="str">
            <v>B01</v>
          </cell>
          <cell r="B188" t="str">
            <v>vision(MT)</v>
          </cell>
          <cell r="C188" t="str">
            <v>283.70 MT</v>
          </cell>
          <cell r="D188">
            <v>0.99774409587592527</v>
          </cell>
          <cell r="F188" t="str">
            <v>283.06 MT</v>
          </cell>
        </row>
        <row r="189">
          <cell r="A189" t="str">
            <v>B02</v>
          </cell>
          <cell r="B189" t="str">
            <v>vision(\)</v>
          </cell>
          <cell r="C189">
            <v>707.62800000000004</v>
          </cell>
          <cell r="D189">
            <v>0.84666130243574311</v>
          </cell>
          <cell r="F189">
            <v>599.12124412000003</v>
          </cell>
        </row>
        <row r="190">
          <cell r="B190" t="str">
            <v>환율</v>
          </cell>
          <cell r="C190">
            <v>1179.3</v>
          </cell>
        </row>
      </sheetData>
      <sheetData sheetId="11">
        <row r="1">
          <cell r="A1">
            <v>9</v>
          </cell>
          <cell r="B1" t="str">
            <v>용도</v>
          </cell>
          <cell r="C1" t="str">
            <v>고객명</v>
          </cell>
          <cell r="D1" t="str">
            <v>제품명</v>
          </cell>
          <cell r="E1" t="str">
            <v>단가</v>
          </cell>
          <cell r="F1" t="str">
            <v>계</v>
          </cell>
          <cell r="G1">
            <v>1</v>
          </cell>
          <cell r="H1">
            <v>2</v>
          </cell>
          <cell r="I1">
            <v>3</v>
          </cell>
          <cell r="J1">
            <v>4</v>
          </cell>
          <cell r="K1">
            <v>5</v>
          </cell>
          <cell r="L1">
            <v>6</v>
          </cell>
          <cell r="M1">
            <v>7</v>
          </cell>
          <cell r="N1">
            <v>8</v>
          </cell>
          <cell r="O1">
            <v>9</v>
          </cell>
          <cell r="P1">
            <v>10</v>
          </cell>
          <cell r="Q1">
            <v>11</v>
          </cell>
          <cell r="R1">
            <v>12</v>
          </cell>
          <cell r="S1">
            <v>13</v>
          </cell>
          <cell r="T1">
            <v>14</v>
          </cell>
          <cell r="U1">
            <v>15</v>
          </cell>
          <cell r="V1">
            <v>16</v>
          </cell>
          <cell r="W1">
            <v>17</v>
          </cell>
          <cell r="X1">
            <v>18</v>
          </cell>
          <cell r="Y1">
            <v>19</v>
          </cell>
          <cell r="Z1">
            <v>20</v>
          </cell>
          <cell r="AA1">
            <v>21</v>
          </cell>
          <cell r="AB1">
            <v>22</v>
          </cell>
          <cell r="AC1">
            <v>23</v>
          </cell>
          <cell r="AD1">
            <v>24</v>
          </cell>
          <cell r="AE1">
            <v>25</v>
          </cell>
          <cell r="AF1">
            <v>26</v>
          </cell>
          <cell r="AG1">
            <v>27</v>
          </cell>
          <cell r="AH1">
            <v>28</v>
          </cell>
          <cell r="AI1">
            <v>29</v>
          </cell>
          <cell r="AJ1">
            <v>30</v>
          </cell>
          <cell r="AK1">
            <v>30</v>
          </cell>
        </row>
        <row r="2">
          <cell r="A2">
            <v>9153281037</v>
          </cell>
          <cell r="B2" t="str">
            <v>함침</v>
          </cell>
          <cell r="C2" t="str">
            <v>대량실리콘㈜</v>
          </cell>
          <cell r="D2" t="str">
            <v>KPD-L777</v>
          </cell>
          <cell r="E2">
            <v>800</v>
          </cell>
          <cell r="F2">
            <v>19</v>
          </cell>
          <cell r="G2">
            <v>9</v>
          </cell>
          <cell r="X2">
            <v>10</v>
          </cell>
        </row>
        <row r="3">
          <cell r="A3">
            <v>9153281038</v>
          </cell>
          <cell r="B3" t="str">
            <v>함침</v>
          </cell>
          <cell r="C3" t="str">
            <v>대량실리콘㈜</v>
          </cell>
          <cell r="D3" t="str">
            <v>KPD-L779</v>
          </cell>
          <cell r="E3">
            <v>800</v>
          </cell>
          <cell r="F3">
            <v>0</v>
          </cell>
        </row>
        <row r="4">
          <cell r="A4">
            <v>9153281053</v>
          </cell>
          <cell r="B4" t="str">
            <v>함침</v>
          </cell>
          <cell r="C4" t="str">
            <v>대량실리콘㈜</v>
          </cell>
          <cell r="D4" t="str">
            <v>KRP770DS</v>
          </cell>
          <cell r="F4">
            <v>0</v>
          </cell>
        </row>
        <row r="5">
          <cell r="A5">
            <v>9153281069</v>
          </cell>
          <cell r="B5" t="str">
            <v>함침</v>
          </cell>
          <cell r="C5" t="str">
            <v>대량실리콘㈜</v>
          </cell>
          <cell r="D5" t="str">
            <v>KSR-8000</v>
          </cell>
          <cell r="E5">
            <v>0.1</v>
          </cell>
          <cell r="F5">
            <v>0</v>
          </cell>
        </row>
        <row r="6">
          <cell r="A6">
            <v>9153281070</v>
          </cell>
          <cell r="B6" t="str">
            <v>함침</v>
          </cell>
          <cell r="C6" t="str">
            <v>대량실리콘㈜</v>
          </cell>
          <cell r="D6" t="str">
            <v>KSR-8500</v>
          </cell>
          <cell r="E6">
            <v>0.1</v>
          </cell>
          <cell r="F6">
            <v>0</v>
          </cell>
        </row>
        <row r="7">
          <cell r="A7">
            <v>9153311051</v>
          </cell>
          <cell r="B7" t="str">
            <v>함침</v>
          </cell>
          <cell r="C7" t="str">
            <v>대성기업사</v>
          </cell>
          <cell r="D7" t="str">
            <v>KRP330</v>
          </cell>
          <cell r="E7">
            <v>1570</v>
          </cell>
          <cell r="F7">
            <v>0</v>
          </cell>
        </row>
        <row r="8">
          <cell r="A8">
            <v>9153311052</v>
          </cell>
          <cell r="B8" t="str">
            <v>함침</v>
          </cell>
          <cell r="C8" t="str">
            <v>대성기업사</v>
          </cell>
          <cell r="D8" t="str">
            <v>KRP770</v>
          </cell>
          <cell r="E8">
            <v>2000</v>
          </cell>
          <cell r="F8">
            <v>0</v>
          </cell>
        </row>
        <row r="9">
          <cell r="A9">
            <v>9153941037</v>
          </cell>
          <cell r="B9" t="str">
            <v>함침</v>
          </cell>
          <cell r="C9" t="str">
            <v>대신테크</v>
          </cell>
          <cell r="D9" t="str">
            <v>KPD-L777</v>
          </cell>
          <cell r="E9">
            <v>900</v>
          </cell>
          <cell r="F9">
            <v>0</v>
          </cell>
        </row>
        <row r="10">
          <cell r="A10">
            <v>9153941051</v>
          </cell>
          <cell r="B10" t="str">
            <v>함침</v>
          </cell>
          <cell r="C10" t="str">
            <v>대신테크</v>
          </cell>
          <cell r="D10" t="str">
            <v>KRP330</v>
          </cell>
          <cell r="E10">
            <v>1500</v>
          </cell>
          <cell r="F10">
            <v>0.2</v>
          </cell>
          <cell r="L10">
            <v>0.2</v>
          </cell>
        </row>
        <row r="11">
          <cell r="A11">
            <v>9153941052</v>
          </cell>
          <cell r="B11" t="str">
            <v>함침</v>
          </cell>
          <cell r="C11" t="str">
            <v>대신테크</v>
          </cell>
          <cell r="D11" t="str">
            <v>KRP770</v>
          </cell>
          <cell r="E11">
            <v>2050</v>
          </cell>
          <cell r="F11">
            <v>1</v>
          </cell>
          <cell r="L11">
            <v>1</v>
          </cell>
        </row>
        <row r="12">
          <cell r="A12">
            <v>9153121029</v>
          </cell>
          <cell r="B12" t="str">
            <v>함침</v>
          </cell>
          <cell r="C12" t="str">
            <v>도전테크</v>
          </cell>
          <cell r="D12" t="str">
            <v>KPD-420FR</v>
          </cell>
          <cell r="F12">
            <v>0</v>
          </cell>
        </row>
        <row r="13">
          <cell r="A13">
            <v>9153121008</v>
          </cell>
          <cell r="B13" t="str">
            <v>함침</v>
          </cell>
          <cell r="C13" t="str">
            <v>도전테크</v>
          </cell>
          <cell r="D13" t="str">
            <v>KBA-L1000</v>
          </cell>
          <cell r="E13">
            <v>5000</v>
          </cell>
          <cell r="F13">
            <v>0</v>
          </cell>
        </row>
        <row r="14">
          <cell r="A14">
            <v>9153121054</v>
          </cell>
          <cell r="B14" t="str">
            <v>함침</v>
          </cell>
          <cell r="C14" t="str">
            <v>도전테크</v>
          </cell>
          <cell r="D14" t="str">
            <v>KRP-L3001</v>
          </cell>
          <cell r="F14">
            <v>0</v>
          </cell>
        </row>
        <row r="15">
          <cell r="A15">
            <v>9152841022</v>
          </cell>
          <cell r="B15" t="str">
            <v>함침</v>
          </cell>
          <cell r="C15" t="str">
            <v>명지대학교</v>
          </cell>
          <cell r="D15" t="str">
            <v>KNG-100</v>
          </cell>
          <cell r="E15">
            <v>2100</v>
          </cell>
          <cell r="F15">
            <v>0</v>
          </cell>
        </row>
        <row r="16">
          <cell r="A16">
            <v>9152841024</v>
          </cell>
          <cell r="B16" t="str">
            <v>함침</v>
          </cell>
          <cell r="C16" t="str">
            <v>명지대학교</v>
          </cell>
          <cell r="D16" t="str">
            <v>KNG-119</v>
          </cell>
          <cell r="E16">
            <v>2100</v>
          </cell>
          <cell r="F16">
            <v>0</v>
          </cell>
        </row>
        <row r="17">
          <cell r="A17">
            <v>9152841049</v>
          </cell>
          <cell r="B17" t="str">
            <v>함침</v>
          </cell>
          <cell r="C17" t="str">
            <v>명지대학교</v>
          </cell>
          <cell r="D17" t="str">
            <v>KRG-700</v>
          </cell>
          <cell r="E17">
            <v>1550</v>
          </cell>
          <cell r="F17">
            <v>0</v>
          </cell>
        </row>
        <row r="18">
          <cell r="A18">
            <v>9168601030</v>
          </cell>
          <cell r="B18" t="str">
            <v>함침</v>
          </cell>
          <cell r="C18" t="str">
            <v>모노세라피아</v>
          </cell>
          <cell r="D18" t="str">
            <v>KPD-726FP</v>
          </cell>
          <cell r="E18">
            <v>1700</v>
          </cell>
          <cell r="F18">
            <v>0</v>
          </cell>
        </row>
        <row r="19">
          <cell r="A19">
            <v>9166511048</v>
          </cell>
          <cell r="B19" t="str">
            <v>함침</v>
          </cell>
          <cell r="C19" t="str">
            <v>상원산업㈜</v>
          </cell>
          <cell r="D19" t="str">
            <v>KRD-HM2</v>
          </cell>
          <cell r="E19">
            <v>1700</v>
          </cell>
          <cell r="F19">
            <v>0</v>
          </cell>
        </row>
        <row r="20">
          <cell r="A20">
            <v>9153021032</v>
          </cell>
          <cell r="B20" t="str">
            <v>함침</v>
          </cell>
          <cell r="C20" t="str">
            <v>세원C&amp;S㈜</v>
          </cell>
          <cell r="D20" t="str">
            <v>KPD-L737</v>
          </cell>
          <cell r="E20">
            <v>1000</v>
          </cell>
          <cell r="F20">
            <v>0</v>
          </cell>
        </row>
        <row r="21">
          <cell r="A21">
            <v>9152621048</v>
          </cell>
          <cell r="B21" t="str">
            <v>함침</v>
          </cell>
          <cell r="C21" t="str">
            <v>수원지관공업㈜</v>
          </cell>
          <cell r="D21" t="str">
            <v>KRD-HM2</v>
          </cell>
          <cell r="E21">
            <v>1500</v>
          </cell>
          <cell r="F21">
            <v>2</v>
          </cell>
          <cell r="J21">
            <v>2</v>
          </cell>
        </row>
        <row r="22">
          <cell r="A22">
            <v>9153571048</v>
          </cell>
          <cell r="B22" t="str">
            <v>함침</v>
          </cell>
          <cell r="C22" t="str">
            <v>씰테크</v>
          </cell>
          <cell r="D22" t="str">
            <v>KRD-HM2</v>
          </cell>
          <cell r="E22">
            <v>1900</v>
          </cell>
          <cell r="F22">
            <v>0</v>
          </cell>
        </row>
        <row r="23">
          <cell r="A23">
            <v>9152491048</v>
          </cell>
          <cell r="B23" t="str">
            <v>함침</v>
          </cell>
          <cell r="C23" t="str">
            <v>정지관㈜</v>
          </cell>
          <cell r="D23" t="str">
            <v>KRD-HM2</v>
          </cell>
          <cell r="E23">
            <v>1500</v>
          </cell>
          <cell r="F23">
            <v>1.008</v>
          </cell>
          <cell r="J23">
            <v>1.008</v>
          </cell>
        </row>
        <row r="24">
          <cell r="A24">
            <v>9153911046</v>
          </cell>
          <cell r="B24" t="str">
            <v>함침</v>
          </cell>
          <cell r="C24" t="str">
            <v>㈜구택</v>
          </cell>
          <cell r="D24" t="str">
            <v>KRD-704RW</v>
          </cell>
          <cell r="E24">
            <v>1000</v>
          </cell>
          <cell r="F24">
            <v>0</v>
          </cell>
        </row>
        <row r="25">
          <cell r="A25">
            <v>9153751046</v>
          </cell>
          <cell r="B25" t="str">
            <v>함침</v>
          </cell>
          <cell r="C25" t="str">
            <v>㈜벽산영동공장</v>
          </cell>
          <cell r="D25" t="str">
            <v>KRD-704RW</v>
          </cell>
          <cell r="E25">
            <v>900</v>
          </cell>
          <cell r="F25">
            <v>30.230000000000004</v>
          </cell>
          <cell r="K25">
            <v>10.11</v>
          </cell>
          <cell r="Y25">
            <v>9.99</v>
          </cell>
          <cell r="AF25">
            <v>10.130000000000001</v>
          </cell>
        </row>
        <row r="26">
          <cell r="A26">
            <v>9153761032</v>
          </cell>
          <cell r="B26" t="str">
            <v>함침</v>
          </cell>
          <cell r="C26" t="str">
            <v>㈜별표수세미</v>
          </cell>
          <cell r="D26" t="str">
            <v>KPD-L737</v>
          </cell>
          <cell r="E26">
            <v>1250</v>
          </cell>
          <cell r="F26">
            <v>5</v>
          </cell>
          <cell r="X26">
            <v>5</v>
          </cell>
        </row>
        <row r="27">
          <cell r="A27">
            <v>9153641048</v>
          </cell>
          <cell r="B27" t="str">
            <v>함침</v>
          </cell>
          <cell r="C27" t="str">
            <v>㈜우림실업</v>
          </cell>
          <cell r="D27" t="str">
            <v>KRD-HM2</v>
          </cell>
          <cell r="E27">
            <v>1680</v>
          </cell>
          <cell r="F27">
            <v>0</v>
          </cell>
        </row>
        <row r="28">
          <cell r="A28">
            <v>9149711051</v>
          </cell>
          <cell r="B28" t="str">
            <v>함침</v>
          </cell>
          <cell r="C28" t="str">
            <v>㈜유원</v>
          </cell>
          <cell r="D28" t="str">
            <v>KRP330</v>
          </cell>
          <cell r="E28">
            <v>1530</v>
          </cell>
          <cell r="F28">
            <v>0.8</v>
          </cell>
          <cell r="L28">
            <v>0.8</v>
          </cell>
        </row>
        <row r="29">
          <cell r="A29">
            <v>9149711052</v>
          </cell>
          <cell r="B29" t="str">
            <v>함침</v>
          </cell>
          <cell r="C29" t="str">
            <v>㈜유원</v>
          </cell>
          <cell r="D29" t="str">
            <v>KRP770</v>
          </cell>
          <cell r="E29">
            <v>1970</v>
          </cell>
          <cell r="F29">
            <v>7</v>
          </cell>
          <cell r="L29">
            <v>7</v>
          </cell>
        </row>
        <row r="30">
          <cell r="A30">
            <v>9146411002</v>
          </cell>
          <cell r="B30" t="str">
            <v>함침</v>
          </cell>
          <cell r="C30" t="str">
            <v>㈜제이에스아이</v>
          </cell>
          <cell r="D30" t="str">
            <v>CKA-1634</v>
          </cell>
          <cell r="E30">
            <v>2800</v>
          </cell>
          <cell r="F30">
            <v>0</v>
          </cell>
        </row>
        <row r="31">
          <cell r="A31">
            <v>9146411031</v>
          </cell>
          <cell r="B31" t="str">
            <v>함침</v>
          </cell>
          <cell r="C31" t="str">
            <v>㈜제이에스아이</v>
          </cell>
          <cell r="D31" t="str">
            <v>KPD-L715</v>
          </cell>
          <cell r="E31">
            <v>1700</v>
          </cell>
          <cell r="F31">
            <v>0</v>
          </cell>
        </row>
        <row r="32">
          <cell r="A32">
            <v>9146411048</v>
          </cell>
          <cell r="B32" t="str">
            <v>함침</v>
          </cell>
          <cell r="C32" t="str">
            <v>㈜제이에스아이</v>
          </cell>
          <cell r="D32" t="str">
            <v>KRD-HM2</v>
          </cell>
          <cell r="E32">
            <v>1600</v>
          </cell>
          <cell r="F32">
            <v>0</v>
          </cell>
        </row>
        <row r="33">
          <cell r="A33">
            <v>9153711030</v>
          </cell>
          <cell r="B33" t="str">
            <v>함침</v>
          </cell>
          <cell r="C33" t="str">
            <v>㈜크린앤사이언스정읍지점</v>
          </cell>
          <cell r="D33" t="str">
            <v>KPD-726FP</v>
          </cell>
          <cell r="E33">
            <v>1310</v>
          </cell>
          <cell r="F33">
            <v>4</v>
          </cell>
          <cell r="L33">
            <v>2</v>
          </cell>
          <cell r="W33">
            <v>2</v>
          </cell>
        </row>
        <row r="34">
          <cell r="A34">
            <v>9153711033</v>
          </cell>
          <cell r="B34" t="str">
            <v>함침</v>
          </cell>
          <cell r="C34" t="str">
            <v>㈜크린앤사이언스정읍지점</v>
          </cell>
          <cell r="D34" t="str">
            <v>KPD-L741</v>
          </cell>
          <cell r="E34">
            <v>1508.5</v>
          </cell>
          <cell r="F34">
            <v>13.21</v>
          </cell>
          <cell r="AD34">
            <v>13.21</v>
          </cell>
        </row>
        <row r="35">
          <cell r="A35">
            <v>9153711034</v>
          </cell>
          <cell r="B35" t="str">
            <v>함침</v>
          </cell>
          <cell r="C35" t="str">
            <v>㈜크린앤사이언스정읍지점</v>
          </cell>
          <cell r="D35" t="str">
            <v>KPD-L741F</v>
          </cell>
          <cell r="E35">
            <v>1000</v>
          </cell>
          <cell r="F35">
            <v>4</v>
          </cell>
          <cell r="W35">
            <v>2</v>
          </cell>
          <cell r="AC35">
            <v>2</v>
          </cell>
        </row>
        <row r="36">
          <cell r="A36">
            <v>9153431048</v>
          </cell>
          <cell r="B36" t="str">
            <v>함침</v>
          </cell>
          <cell r="C36" t="str">
            <v>㈜하니컴판넬</v>
          </cell>
          <cell r="D36" t="str">
            <v>KRD-HM2</v>
          </cell>
          <cell r="E36">
            <v>1900</v>
          </cell>
          <cell r="F36">
            <v>0</v>
          </cell>
        </row>
        <row r="37">
          <cell r="A37">
            <v>9148591051</v>
          </cell>
          <cell r="B37" t="str">
            <v>함침</v>
          </cell>
          <cell r="C37" t="str">
            <v>태거산업㈜단양지점</v>
          </cell>
          <cell r="D37" t="str">
            <v>KRP330</v>
          </cell>
          <cell r="E37">
            <v>1600</v>
          </cell>
          <cell r="F37">
            <v>0</v>
          </cell>
        </row>
        <row r="38">
          <cell r="A38">
            <v>9148591052</v>
          </cell>
          <cell r="B38" t="str">
            <v>함침</v>
          </cell>
          <cell r="C38" t="str">
            <v>태거산업㈜단양지점</v>
          </cell>
          <cell r="D38" t="str">
            <v>KRP770</v>
          </cell>
          <cell r="E38">
            <v>1800</v>
          </cell>
          <cell r="F38">
            <v>0</v>
          </cell>
        </row>
        <row r="39">
          <cell r="A39">
            <v>9148591037</v>
          </cell>
          <cell r="B39" t="str">
            <v>함침</v>
          </cell>
          <cell r="C39" t="str">
            <v>태거산업㈜단양지점</v>
          </cell>
          <cell r="D39" t="str">
            <v>KPD-L777</v>
          </cell>
          <cell r="E39">
            <v>900</v>
          </cell>
          <cell r="F39">
            <v>60</v>
          </cell>
          <cell r="G39">
            <v>10</v>
          </cell>
          <cell r="J39">
            <v>10</v>
          </cell>
          <cell r="L39">
            <v>10</v>
          </cell>
          <cell r="X39">
            <v>10</v>
          </cell>
          <cell r="AC39">
            <v>10</v>
          </cell>
          <cell r="AG39">
            <v>10</v>
          </cell>
        </row>
        <row r="40">
          <cell r="A40">
            <v>9152261035</v>
          </cell>
          <cell r="B40" t="str">
            <v>함침</v>
          </cell>
          <cell r="C40" t="str">
            <v>한국스미더스오아시스</v>
          </cell>
          <cell r="D40" t="str">
            <v>KPD-L767</v>
          </cell>
          <cell r="E40">
            <v>1270</v>
          </cell>
          <cell r="F40">
            <v>6.1150000000000002</v>
          </cell>
          <cell r="Y40">
            <v>6.1150000000000002</v>
          </cell>
        </row>
        <row r="41">
          <cell r="A41">
            <v>9152261036</v>
          </cell>
          <cell r="B41" t="str">
            <v>함침</v>
          </cell>
          <cell r="C41" t="str">
            <v>한국스미더스오아시스</v>
          </cell>
          <cell r="D41" t="str">
            <v>KPD-L775</v>
          </cell>
          <cell r="E41">
            <v>1270</v>
          </cell>
          <cell r="F41">
            <v>17.149999999999999</v>
          </cell>
          <cell r="G41">
            <v>8</v>
          </cell>
          <cell r="U41">
            <v>9.15</v>
          </cell>
        </row>
        <row r="42">
          <cell r="A42">
            <v>9152281032</v>
          </cell>
          <cell r="B42" t="str">
            <v>함침</v>
          </cell>
          <cell r="C42" t="str">
            <v>한국쓰리엠㈜</v>
          </cell>
          <cell r="D42" t="str">
            <v>KPD-L737</v>
          </cell>
          <cell r="E42">
            <v>1220</v>
          </cell>
          <cell r="F42">
            <v>0</v>
          </cell>
        </row>
        <row r="43">
          <cell r="A43">
            <v>9188201050</v>
          </cell>
          <cell r="B43" t="str">
            <v>함침</v>
          </cell>
          <cell r="C43" t="str">
            <v>한독실업</v>
          </cell>
          <cell r="D43" t="str">
            <v>KRP-25L</v>
          </cell>
          <cell r="E43">
            <v>2500</v>
          </cell>
          <cell r="F43">
            <v>0</v>
          </cell>
        </row>
        <row r="44">
          <cell r="A44">
            <v>9188201041</v>
          </cell>
          <cell r="B44" t="str">
            <v>함침</v>
          </cell>
          <cell r="C44" t="str">
            <v>한독실업</v>
          </cell>
          <cell r="D44" t="str">
            <v>KPH-L770</v>
          </cell>
          <cell r="E44">
            <v>3000</v>
          </cell>
          <cell r="F44">
            <v>0</v>
          </cell>
        </row>
        <row r="45">
          <cell r="A45">
            <v>9152321037</v>
          </cell>
          <cell r="B45" t="str">
            <v>함침</v>
          </cell>
          <cell r="C45" t="str">
            <v>한신과학기기</v>
          </cell>
          <cell r="D45" t="str">
            <v>KPD-L777</v>
          </cell>
          <cell r="E45">
            <v>1000</v>
          </cell>
          <cell r="F45">
            <v>0</v>
          </cell>
        </row>
        <row r="46">
          <cell r="A46">
            <v>9152331048</v>
          </cell>
          <cell r="B46" t="str">
            <v>함침</v>
          </cell>
          <cell r="C46" t="str">
            <v>한양과학기기</v>
          </cell>
          <cell r="D46" t="str">
            <v>KRD-HM2</v>
          </cell>
          <cell r="E46">
            <v>1800</v>
          </cell>
          <cell r="F46">
            <v>0</v>
          </cell>
        </row>
        <row r="47">
          <cell r="A47">
            <v>9210021022</v>
          </cell>
          <cell r="B47" t="str">
            <v>지석연마</v>
          </cell>
          <cell r="C47" t="str">
            <v>강남세라믹</v>
          </cell>
          <cell r="D47" t="str">
            <v>KNG-100</v>
          </cell>
          <cell r="E47">
            <v>2100</v>
          </cell>
          <cell r="F47">
            <v>0</v>
          </cell>
        </row>
        <row r="48">
          <cell r="A48">
            <v>9210021048</v>
          </cell>
          <cell r="B48" t="str">
            <v>지석연마</v>
          </cell>
          <cell r="C48" t="str">
            <v>강남세라믹</v>
          </cell>
          <cell r="D48" t="str">
            <v>KRD-HM2</v>
          </cell>
          <cell r="E48">
            <v>1400</v>
          </cell>
          <cell r="F48">
            <v>0</v>
          </cell>
        </row>
        <row r="49">
          <cell r="A49">
            <v>9210021049</v>
          </cell>
          <cell r="B49" t="str">
            <v>지석연마</v>
          </cell>
          <cell r="C49" t="str">
            <v>강남세라믹</v>
          </cell>
          <cell r="D49" t="str">
            <v>KRG-700</v>
          </cell>
          <cell r="E49">
            <v>1550</v>
          </cell>
          <cell r="F49">
            <v>0</v>
          </cell>
        </row>
        <row r="50">
          <cell r="A50">
            <v>9246481040</v>
          </cell>
          <cell r="B50" t="str">
            <v>지석연마</v>
          </cell>
          <cell r="C50" t="str">
            <v>강남화성</v>
          </cell>
          <cell r="D50" t="str">
            <v>KPG-F2002</v>
          </cell>
          <cell r="E50">
            <v>1440</v>
          </cell>
          <cell r="F50">
            <v>0</v>
          </cell>
        </row>
        <row r="51">
          <cell r="A51">
            <v>9253531058</v>
          </cell>
          <cell r="B51" t="str">
            <v>지석연마</v>
          </cell>
          <cell r="C51" t="str">
            <v>고려연마공업㈜</v>
          </cell>
          <cell r="D51" t="str">
            <v>KSP-22</v>
          </cell>
          <cell r="E51">
            <v>1210</v>
          </cell>
          <cell r="F51">
            <v>5</v>
          </cell>
          <cell r="U51">
            <v>5</v>
          </cell>
        </row>
        <row r="52">
          <cell r="A52">
            <v>9253541058</v>
          </cell>
          <cell r="B52" t="str">
            <v>지석연마</v>
          </cell>
          <cell r="C52" t="str">
            <v>고려연마공업㈜제3공장</v>
          </cell>
          <cell r="D52" t="str">
            <v>KSP-22</v>
          </cell>
          <cell r="E52">
            <v>1210</v>
          </cell>
          <cell r="F52">
            <v>24</v>
          </cell>
          <cell r="G52">
            <v>7</v>
          </cell>
          <cell r="J52">
            <v>8</v>
          </cell>
          <cell r="N52">
            <v>8</v>
          </cell>
          <cell r="V52">
            <v>2</v>
          </cell>
          <cell r="W52">
            <v>7</v>
          </cell>
          <cell r="X52">
            <v>-8</v>
          </cell>
        </row>
        <row r="53">
          <cell r="A53">
            <v>9253531059</v>
          </cell>
          <cell r="B53" t="str">
            <v>지석연마</v>
          </cell>
          <cell r="C53" t="str">
            <v>고려연마공업㈜</v>
          </cell>
          <cell r="D53" t="str">
            <v>KSP-300</v>
          </cell>
          <cell r="E53">
            <v>1370</v>
          </cell>
          <cell r="F53">
            <v>2</v>
          </cell>
          <cell r="AE53">
            <v>2</v>
          </cell>
        </row>
        <row r="54">
          <cell r="A54">
            <v>9253541059</v>
          </cell>
          <cell r="B54" t="str">
            <v>지석연마</v>
          </cell>
          <cell r="C54" t="str">
            <v>고려연마공업㈜제3공장</v>
          </cell>
          <cell r="D54" t="str">
            <v>KSP-300</v>
          </cell>
          <cell r="E54">
            <v>1370</v>
          </cell>
          <cell r="F54">
            <v>8.8000000000000007</v>
          </cell>
          <cell r="W54">
            <v>4.8</v>
          </cell>
          <cell r="AB54">
            <v>4</v>
          </cell>
        </row>
        <row r="55">
          <cell r="A55">
            <v>9253541060</v>
          </cell>
          <cell r="B55" t="str">
            <v>지석연마</v>
          </cell>
          <cell r="C55" t="str">
            <v>고려연마공업㈜제3공장</v>
          </cell>
          <cell r="D55" t="str">
            <v>KSP-400</v>
          </cell>
          <cell r="E55">
            <v>1370</v>
          </cell>
          <cell r="F55">
            <v>1</v>
          </cell>
          <cell r="AG55">
            <v>1</v>
          </cell>
        </row>
        <row r="56">
          <cell r="A56">
            <v>9253531061</v>
          </cell>
          <cell r="B56" t="str">
            <v>지석연마</v>
          </cell>
          <cell r="C56" t="str">
            <v>고려연마공업㈜</v>
          </cell>
          <cell r="D56" t="str">
            <v>KSP-50</v>
          </cell>
          <cell r="E56">
            <v>1340</v>
          </cell>
          <cell r="F56">
            <v>0</v>
          </cell>
        </row>
        <row r="57">
          <cell r="A57">
            <v>9253541061</v>
          </cell>
          <cell r="B57" t="str">
            <v>지석연마</v>
          </cell>
          <cell r="C57" t="str">
            <v>고려연마공업㈜제3공장</v>
          </cell>
          <cell r="D57" t="str">
            <v>KSP-50</v>
          </cell>
          <cell r="E57">
            <v>1340</v>
          </cell>
          <cell r="F57">
            <v>12.600000000000001</v>
          </cell>
          <cell r="J57">
            <v>3.2</v>
          </cell>
          <cell r="AB57">
            <v>3.2</v>
          </cell>
          <cell r="AG57">
            <v>6.2</v>
          </cell>
        </row>
        <row r="58">
          <cell r="A58">
            <v>9253531062</v>
          </cell>
          <cell r="B58" t="str">
            <v>지석연마</v>
          </cell>
          <cell r="C58" t="str">
            <v>고려연마공업㈜</v>
          </cell>
          <cell r="D58" t="str">
            <v>KSP-500</v>
          </cell>
          <cell r="E58">
            <v>1370</v>
          </cell>
          <cell r="F58">
            <v>0</v>
          </cell>
        </row>
        <row r="59">
          <cell r="A59">
            <v>9253541062</v>
          </cell>
          <cell r="B59" t="str">
            <v>지석연마</v>
          </cell>
          <cell r="C59" t="str">
            <v>고려연마공업㈜제3공장</v>
          </cell>
          <cell r="D59" t="str">
            <v>KSP-500</v>
          </cell>
          <cell r="E59">
            <v>1370</v>
          </cell>
          <cell r="F59">
            <v>7.2</v>
          </cell>
          <cell r="L59">
            <v>4</v>
          </cell>
          <cell r="Z59">
            <v>3.2</v>
          </cell>
        </row>
        <row r="60">
          <cell r="A60">
            <v>9253531067</v>
          </cell>
          <cell r="B60" t="str">
            <v>지석연마</v>
          </cell>
          <cell r="C60" t="str">
            <v>고려연마공업㈜</v>
          </cell>
          <cell r="D60" t="str">
            <v>KSP-530</v>
          </cell>
          <cell r="E60">
            <v>1390</v>
          </cell>
          <cell r="F60">
            <v>0</v>
          </cell>
        </row>
        <row r="61">
          <cell r="A61">
            <v>9253541067</v>
          </cell>
          <cell r="B61" t="str">
            <v>지석연마</v>
          </cell>
          <cell r="C61" t="str">
            <v>고려연마공업㈜제3공장</v>
          </cell>
          <cell r="D61" t="str">
            <v>KSP-530</v>
          </cell>
          <cell r="E61">
            <v>1390</v>
          </cell>
          <cell r="F61">
            <v>6</v>
          </cell>
          <cell r="L61">
            <v>3</v>
          </cell>
          <cell r="Y61">
            <v>3</v>
          </cell>
        </row>
        <row r="62">
          <cell r="A62">
            <v>9253531068</v>
          </cell>
          <cell r="B62" t="str">
            <v>지석연마</v>
          </cell>
          <cell r="C62" t="str">
            <v>고려연마공업㈜</v>
          </cell>
          <cell r="D62" t="str">
            <v>KSP-55</v>
          </cell>
          <cell r="E62">
            <v>1370</v>
          </cell>
          <cell r="F62">
            <v>0</v>
          </cell>
        </row>
        <row r="63">
          <cell r="A63">
            <v>9253541068</v>
          </cell>
          <cell r="B63" t="str">
            <v>지석연마</v>
          </cell>
          <cell r="C63" t="str">
            <v>고려연마공업㈜제3공장</v>
          </cell>
          <cell r="D63" t="str">
            <v>KSP-55</v>
          </cell>
          <cell r="E63">
            <v>1370</v>
          </cell>
          <cell r="F63">
            <v>7.8</v>
          </cell>
          <cell r="L63">
            <v>3.8</v>
          </cell>
          <cell r="AE63">
            <v>4</v>
          </cell>
        </row>
        <row r="64">
          <cell r="A64">
            <v>9253551049</v>
          </cell>
          <cell r="B64" t="str">
            <v>지석연마</v>
          </cell>
          <cell r="C64" t="str">
            <v>광원산업</v>
          </cell>
          <cell r="D64" t="str">
            <v>KRG-700</v>
          </cell>
          <cell r="E64">
            <v>1600</v>
          </cell>
          <cell r="F64">
            <v>0</v>
          </cell>
        </row>
        <row r="65">
          <cell r="A65">
            <v>9253221032</v>
          </cell>
          <cell r="B65" t="str">
            <v>지석연마</v>
          </cell>
          <cell r="C65" t="str">
            <v>금석특수연마</v>
          </cell>
          <cell r="D65" t="str">
            <v>KPD-L737</v>
          </cell>
          <cell r="E65">
            <v>1300</v>
          </cell>
          <cell r="F65">
            <v>0</v>
          </cell>
        </row>
        <row r="66">
          <cell r="A66">
            <v>9253221047</v>
          </cell>
          <cell r="B66" t="str">
            <v>지석연마</v>
          </cell>
          <cell r="C66" t="str">
            <v>금석특수연마</v>
          </cell>
          <cell r="D66" t="str">
            <v>KRD-766A</v>
          </cell>
          <cell r="E66">
            <v>2600</v>
          </cell>
          <cell r="F66">
            <v>0.3</v>
          </cell>
          <cell r="H66">
            <v>0.3</v>
          </cell>
        </row>
        <row r="67">
          <cell r="A67">
            <v>9253081039</v>
          </cell>
          <cell r="B67" t="str">
            <v>지석연마</v>
          </cell>
          <cell r="C67" t="str">
            <v>대한진공</v>
          </cell>
          <cell r="D67" t="str">
            <v>KPG-F2001</v>
          </cell>
          <cell r="E67">
            <v>2050</v>
          </cell>
          <cell r="F67">
            <v>0</v>
          </cell>
        </row>
        <row r="68">
          <cell r="A68">
            <v>9253171022</v>
          </cell>
          <cell r="B68" t="str">
            <v>지석연마</v>
          </cell>
          <cell r="C68" t="str">
            <v>동일특수연마</v>
          </cell>
          <cell r="D68" t="str">
            <v>KNG-100</v>
          </cell>
          <cell r="E68">
            <v>2000</v>
          </cell>
          <cell r="F68">
            <v>0</v>
          </cell>
        </row>
        <row r="69">
          <cell r="A69">
            <v>9253171049</v>
          </cell>
          <cell r="B69" t="str">
            <v>지석연마</v>
          </cell>
          <cell r="C69" t="str">
            <v>동일특수연마</v>
          </cell>
          <cell r="D69" t="str">
            <v>KRG-700</v>
          </cell>
          <cell r="E69">
            <v>1450</v>
          </cell>
          <cell r="F69">
            <v>0</v>
          </cell>
        </row>
        <row r="70">
          <cell r="A70">
            <v>9254011025</v>
          </cell>
          <cell r="B70" t="str">
            <v>지석연마</v>
          </cell>
          <cell r="C70" t="str">
            <v>두림세라믹</v>
          </cell>
          <cell r="D70" t="str">
            <v>KNM-401CB</v>
          </cell>
          <cell r="E70">
            <v>2300</v>
          </cell>
          <cell r="F70">
            <v>0</v>
          </cell>
        </row>
        <row r="71">
          <cell r="A71">
            <v>9252851063</v>
          </cell>
          <cell r="B71" t="str">
            <v>지석연마</v>
          </cell>
          <cell r="C71" t="str">
            <v>미소통상</v>
          </cell>
          <cell r="D71" t="str">
            <v>KSP-5001</v>
          </cell>
          <cell r="E71">
            <v>1450</v>
          </cell>
          <cell r="F71">
            <v>0</v>
          </cell>
        </row>
        <row r="72">
          <cell r="A72">
            <v>9252851066</v>
          </cell>
          <cell r="B72" t="str">
            <v>지석연마</v>
          </cell>
          <cell r="C72" t="str">
            <v>미소통상</v>
          </cell>
          <cell r="D72" t="str">
            <v>KSP-5010</v>
          </cell>
          <cell r="E72">
            <v>1450</v>
          </cell>
          <cell r="F72">
            <v>0</v>
          </cell>
        </row>
        <row r="73">
          <cell r="A73">
            <v>9252861022</v>
          </cell>
          <cell r="B73" t="str">
            <v>지석연마</v>
          </cell>
          <cell r="C73" t="str">
            <v>부림케미칼</v>
          </cell>
          <cell r="D73" t="str">
            <v>KNG-100</v>
          </cell>
          <cell r="E73">
            <v>2000</v>
          </cell>
          <cell r="F73">
            <v>0</v>
          </cell>
        </row>
        <row r="74">
          <cell r="A74">
            <v>9252681014</v>
          </cell>
          <cell r="B74" t="str">
            <v>지석연마</v>
          </cell>
          <cell r="C74" t="str">
            <v>아진산업</v>
          </cell>
          <cell r="D74" t="str">
            <v>KNB-100CN</v>
          </cell>
          <cell r="E74">
            <v>2100</v>
          </cell>
          <cell r="F74">
            <v>0</v>
          </cell>
        </row>
        <row r="75">
          <cell r="A75">
            <v>9252681022</v>
          </cell>
          <cell r="B75" t="str">
            <v>지석연마</v>
          </cell>
          <cell r="C75" t="str">
            <v>아진산업</v>
          </cell>
          <cell r="D75" t="str">
            <v>KNG-100</v>
          </cell>
          <cell r="E75">
            <v>2000</v>
          </cell>
          <cell r="F75">
            <v>0</v>
          </cell>
        </row>
        <row r="76">
          <cell r="A76">
            <v>9253491022</v>
          </cell>
          <cell r="B76" t="str">
            <v>지석연마</v>
          </cell>
          <cell r="C76" t="str">
            <v>에스엔피</v>
          </cell>
          <cell r="D76" t="str">
            <v>KNG-100</v>
          </cell>
          <cell r="E76">
            <v>1950</v>
          </cell>
          <cell r="F76">
            <v>0.25</v>
          </cell>
          <cell r="H76">
            <v>0.05</v>
          </cell>
          <cell r="J76">
            <v>0.1</v>
          </cell>
          <cell r="AC76">
            <v>0.1</v>
          </cell>
        </row>
        <row r="77">
          <cell r="A77">
            <v>9253491048</v>
          </cell>
          <cell r="B77" t="str">
            <v>지석연마</v>
          </cell>
          <cell r="C77" t="str">
            <v>에스엔피</v>
          </cell>
          <cell r="D77" t="str">
            <v>KRD-HM2</v>
          </cell>
          <cell r="E77">
            <v>1400</v>
          </cell>
          <cell r="F77">
            <v>0</v>
          </cell>
        </row>
        <row r="78">
          <cell r="A78">
            <v>9253491049</v>
          </cell>
          <cell r="B78" t="str">
            <v>지석연마</v>
          </cell>
          <cell r="C78" t="str">
            <v>에스엔피</v>
          </cell>
          <cell r="D78" t="str">
            <v>KRG-700</v>
          </cell>
          <cell r="E78">
            <v>1400</v>
          </cell>
          <cell r="F78">
            <v>0.08</v>
          </cell>
          <cell r="J78">
            <v>0.04</v>
          </cell>
          <cell r="AC78">
            <v>0.04</v>
          </cell>
        </row>
        <row r="79">
          <cell r="A79">
            <v>9289631064</v>
          </cell>
          <cell r="B79" t="str">
            <v>지석연마</v>
          </cell>
          <cell r="C79" t="str">
            <v>일광연마㈜</v>
          </cell>
          <cell r="D79" t="str">
            <v>KSP-5006A</v>
          </cell>
          <cell r="E79">
            <v>1750</v>
          </cell>
          <cell r="F79">
            <v>0</v>
          </cell>
        </row>
        <row r="80">
          <cell r="A80">
            <v>9252521022</v>
          </cell>
          <cell r="B80" t="str">
            <v>지석연마</v>
          </cell>
          <cell r="C80" t="str">
            <v>제일연마공업㈜안성</v>
          </cell>
          <cell r="D80" t="str">
            <v>KNG-100</v>
          </cell>
          <cell r="E80">
            <v>2000</v>
          </cell>
          <cell r="F80">
            <v>5.3100000000000005</v>
          </cell>
          <cell r="G80">
            <v>0.89</v>
          </cell>
          <cell r="L80">
            <v>1</v>
          </cell>
          <cell r="V80">
            <v>1</v>
          </cell>
          <cell r="AB80">
            <v>0.42</v>
          </cell>
          <cell r="AC80">
            <v>1</v>
          </cell>
          <cell r="AF80">
            <v>1</v>
          </cell>
        </row>
        <row r="81">
          <cell r="A81">
            <v>9252521048</v>
          </cell>
          <cell r="B81" t="str">
            <v>지석연마</v>
          </cell>
          <cell r="C81" t="str">
            <v>제일연마공업㈜안성</v>
          </cell>
          <cell r="D81" t="str">
            <v>KRD-HM2</v>
          </cell>
          <cell r="E81">
            <v>1900</v>
          </cell>
          <cell r="F81">
            <v>3.5999999999999997E-2</v>
          </cell>
          <cell r="L81">
            <v>3.5999999999999997E-2</v>
          </cell>
        </row>
        <row r="82">
          <cell r="A82">
            <v>9252521049</v>
          </cell>
          <cell r="B82" t="str">
            <v>지석연마</v>
          </cell>
          <cell r="C82" t="str">
            <v>제일연마공업㈜안성</v>
          </cell>
          <cell r="D82" t="str">
            <v>KRG-700</v>
          </cell>
          <cell r="E82">
            <v>1450</v>
          </cell>
          <cell r="F82">
            <v>2.5999999999999996</v>
          </cell>
          <cell r="G82">
            <v>0.6</v>
          </cell>
          <cell r="L82">
            <v>0.4</v>
          </cell>
          <cell r="V82">
            <v>0.4</v>
          </cell>
          <cell r="AB82">
            <v>0.4</v>
          </cell>
          <cell r="AC82">
            <v>0.4</v>
          </cell>
          <cell r="AF82">
            <v>0.4</v>
          </cell>
        </row>
        <row r="83">
          <cell r="A83">
            <v>9253681014</v>
          </cell>
          <cell r="B83" t="str">
            <v>지석연마</v>
          </cell>
          <cell r="C83" t="str">
            <v>㈜정우</v>
          </cell>
          <cell r="D83" t="str">
            <v>KNB-100CN</v>
          </cell>
          <cell r="E83">
            <v>2100</v>
          </cell>
          <cell r="F83">
            <v>1</v>
          </cell>
          <cell r="W83">
            <v>0.5</v>
          </cell>
          <cell r="X83">
            <v>0.5</v>
          </cell>
        </row>
        <row r="84">
          <cell r="A84">
            <v>9253421055</v>
          </cell>
          <cell r="B84" t="str">
            <v>지석연마</v>
          </cell>
          <cell r="C84" t="str">
            <v>㈜파코</v>
          </cell>
          <cell r="D84" t="str">
            <v>KSP-1300</v>
          </cell>
          <cell r="E84">
            <v>1350</v>
          </cell>
          <cell r="F84">
            <v>2.8</v>
          </cell>
          <cell r="I84">
            <v>1.2</v>
          </cell>
          <cell r="AB84">
            <v>1.6</v>
          </cell>
        </row>
        <row r="85">
          <cell r="A85">
            <v>9253421056</v>
          </cell>
          <cell r="B85" t="str">
            <v>지석연마</v>
          </cell>
          <cell r="C85" t="str">
            <v>㈜파코</v>
          </cell>
          <cell r="D85" t="str">
            <v>KSP-1350</v>
          </cell>
          <cell r="E85">
            <v>1450</v>
          </cell>
          <cell r="F85">
            <v>0</v>
          </cell>
        </row>
        <row r="86">
          <cell r="A86">
            <v>9253421057</v>
          </cell>
          <cell r="B86" t="str">
            <v>지석연마</v>
          </cell>
          <cell r="C86" t="str">
            <v>㈜파코</v>
          </cell>
          <cell r="D86" t="str">
            <v>KSP-1355</v>
          </cell>
          <cell r="E86">
            <v>1450</v>
          </cell>
          <cell r="F86">
            <v>0</v>
          </cell>
        </row>
        <row r="87">
          <cell r="A87">
            <v>9253421064</v>
          </cell>
          <cell r="B87" t="str">
            <v>지석연마</v>
          </cell>
          <cell r="C87" t="str">
            <v>㈜파코</v>
          </cell>
          <cell r="D87" t="str">
            <v>KSP-5006A</v>
          </cell>
          <cell r="E87">
            <v>1500</v>
          </cell>
          <cell r="F87">
            <v>5</v>
          </cell>
          <cell r="I87">
            <v>1</v>
          </cell>
          <cell r="U87">
            <v>4</v>
          </cell>
        </row>
        <row r="88">
          <cell r="A88">
            <v>9253461064</v>
          </cell>
          <cell r="B88" t="str">
            <v>지석연마</v>
          </cell>
          <cell r="C88" t="str">
            <v>㈜현대연마</v>
          </cell>
          <cell r="D88" t="str">
            <v>KSP-5006A</v>
          </cell>
          <cell r="E88">
            <v>1750</v>
          </cell>
          <cell r="F88">
            <v>0</v>
          </cell>
        </row>
        <row r="89">
          <cell r="A89">
            <v>9253461066</v>
          </cell>
          <cell r="B89" t="str">
            <v>지석연마</v>
          </cell>
          <cell r="C89" t="str">
            <v>㈜현대연마</v>
          </cell>
          <cell r="D89" t="str">
            <v>KSP-5010</v>
          </cell>
          <cell r="E89">
            <v>1450</v>
          </cell>
          <cell r="F89">
            <v>0</v>
          </cell>
        </row>
        <row r="90">
          <cell r="A90">
            <v>9252591065</v>
          </cell>
          <cell r="B90" t="str">
            <v>지석연마</v>
          </cell>
          <cell r="C90" t="str">
            <v>태양연마㈜</v>
          </cell>
          <cell r="D90" t="str">
            <v>KSP-5009</v>
          </cell>
          <cell r="E90">
            <v>1370</v>
          </cell>
          <cell r="F90">
            <v>4</v>
          </cell>
          <cell r="L90">
            <v>2</v>
          </cell>
          <cell r="AF90">
            <v>2</v>
          </cell>
        </row>
        <row r="91">
          <cell r="A91">
            <v>9353321018</v>
          </cell>
          <cell r="B91" t="str">
            <v>펠트</v>
          </cell>
          <cell r="C91" t="str">
            <v>대성산업주식회사</v>
          </cell>
          <cell r="D91" t="str">
            <v>KNF-100DS15</v>
          </cell>
          <cell r="E91">
            <v>1688</v>
          </cell>
          <cell r="F91">
            <v>35</v>
          </cell>
          <cell r="G91">
            <v>4</v>
          </cell>
          <cell r="I91">
            <v>3</v>
          </cell>
          <cell r="L91">
            <v>4</v>
          </cell>
          <cell r="U91">
            <v>3</v>
          </cell>
          <cell r="W91">
            <v>4</v>
          </cell>
          <cell r="Y91">
            <v>5</v>
          </cell>
          <cell r="AC91">
            <v>4</v>
          </cell>
          <cell r="AF91">
            <v>4</v>
          </cell>
          <cell r="AG91">
            <v>4</v>
          </cell>
        </row>
        <row r="92">
          <cell r="A92">
            <v>9353321017</v>
          </cell>
          <cell r="B92" t="str">
            <v>펠트</v>
          </cell>
          <cell r="C92" t="str">
            <v>대성산업주식회사</v>
          </cell>
          <cell r="D92" t="str">
            <v>KNF-100DS07</v>
          </cell>
          <cell r="E92">
            <v>1710</v>
          </cell>
          <cell r="F92">
            <v>0</v>
          </cell>
        </row>
        <row r="93">
          <cell r="A93">
            <v>9353321021</v>
          </cell>
          <cell r="B93" t="str">
            <v>펠트</v>
          </cell>
          <cell r="C93" t="str">
            <v>대성산업주식회사</v>
          </cell>
          <cell r="D93" t="str">
            <v>KNF-22515</v>
          </cell>
          <cell r="E93">
            <v>1688</v>
          </cell>
          <cell r="F93">
            <v>0</v>
          </cell>
        </row>
        <row r="94">
          <cell r="A94">
            <v>9353321020</v>
          </cell>
          <cell r="B94" t="str">
            <v>펠트</v>
          </cell>
          <cell r="C94" t="str">
            <v>대성산업주식회사</v>
          </cell>
          <cell r="D94" t="str">
            <v>KNF-22507</v>
          </cell>
          <cell r="E94">
            <v>1710</v>
          </cell>
          <cell r="F94">
            <v>10</v>
          </cell>
          <cell r="G94">
            <v>1</v>
          </cell>
          <cell r="I94">
            <v>2</v>
          </cell>
          <cell r="U94">
            <v>2</v>
          </cell>
          <cell r="Y94">
            <v>2</v>
          </cell>
          <cell r="AC94">
            <v>1</v>
          </cell>
          <cell r="AF94">
            <v>1</v>
          </cell>
          <cell r="AG94">
            <v>1</v>
          </cell>
        </row>
        <row r="95">
          <cell r="A95">
            <v>9353321019</v>
          </cell>
          <cell r="B95" t="str">
            <v>펠트</v>
          </cell>
          <cell r="C95" t="str">
            <v>대성산업주식회사</v>
          </cell>
          <cell r="D95" t="str">
            <v>KNF-22500</v>
          </cell>
          <cell r="E95">
            <v>1730</v>
          </cell>
          <cell r="F95">
            <v>0</v>
          </cell>
        </row>
        <row r="96">
          <cell r="A96">
            <v>9449371002</v>
          </cell>
          <cell r="B96" t="str">
            <v>접착제</v>
          </cell>
          <cell r="C96" t="str">
            <v>경제화학</v>
          </cell>
          <cell r="D96" t="str">
            <v>CKA-1634</v>
          </cell>
          <cell r="E96">
            <v>2400</v>
          </cell>
          <cell r="F96">
            <v>0</v>
          </cell>
        </row>
        <row r="97">
          <cell r="A97">
            <v>9449371004</v>
          </cell>
          <cell r="B97" t="str">
            <v>접착제</v>
          </cell>
          <cell r="C97" t="str">
            <v>경제화학</v>
          </cell>
          <cell r="D97" t="str">
            <v>CKA-2400</v>
          </cell>
          <cell r="E97">
            <v>2400</v>
          </cell>
          <cell r="F97">
            <v>0</v>
          </cell>
        </row>
        <row r="98">
          <cell r="A98">
            <v>9449371005</v>
          </cell>
          <cell r="B98" t="str">
            <v>접착제</v>
          </cell>
          <cell r="C98" t="str">
            <v>경제화학</v>
          </cell>
          <cell r="D98" t="str">
            <v>KA-18</v>
          </cell>
          <cell r="E98">
            <v>7500</v>
          </cell>
          <cell r="F98">
            <v>0</v>
          </cell>
        </row>
        <row r="99">
          <cell r="A99">
            <v>9449371010</v>
          </cell>
          <cell r="B99" t="str">
            <v>접착제</v>
          </cell>
          <cell r="C99" t="str">
            <v>경제화학</v>
          </cell>
          <cell r="D99" t="str">
            <v>KGA-M200</v>
          </cell>
          <cell r="E99">
            <v>1900</v>
          </cell>
          <cell r="F99">
            <v>0</v>
          </cell>
        </row>
        <row r="100">
          <cell r="A100">
            <v>9449371028</v>
          </cell>
          <cell r="B100" t="str">
            <v>접착제</v>
          </cell>
          <cell r="C100" t="str">
            <v>경제화학</v>
          </cell>
          <cell r="D100" t="str">
            <v>KPA-1800</v>
          </cell>
          <cell r="E100">
            <v>2300</v>
          </cell>
          <cell r="F100">
            <v>1</v>
          </cell>
          <cell r="I100">
            <v>1</v>
          </cell>
        </row>
        <row r="101">
          <cell r="A101">
            <v>9485511003</v>
          </cell>
          <cell r="B101" t="str">
            <v>접착제</v>
          </cell>
          <cell r="C101" t="str">
            <v>나인켐㈜</v>
          </cell>
          <cell r="D101" t="str">
            <v>CKA-1636</v>
          </cell>
          <cell r="E101">
            <v>2800</v>
          </cell>
          <cell r="F101">
            <v>0</v>
          </cell>
        </row>
        <row r="102">
          <cell r="A102">
            <v>9485511028</v>
          </cell>
          <cell r="B102" t="str">
            <v>접착제</v>
          </cell>
          <cell r="C102" t="str">
            <v>나인켐㈜</v>
          </cell>
          <cell r="D102" t="str">
            <v>KPA-1800</v>
          </cell>
          <cell r="E102">
            <v>2800</v>
          </cell>
          <cell r="F102">
            <v>0.5</v>
          </cell>
          <cell r="N102">
            <v>0.5</v>
          </cell>
        </row>
        <row r="103">
          <cell r="A103">
            <v>9453291042</v>
          </cell>
          <cell r="B103" t="str">
            <v>접착제</v>
          </cell>
          <cell r="C103" t="str">
            <v>대륙화학공업</v>
          </cell>
          <cell r="D103" t="str">
            <v>KPR-1300</v>
          </cell>
          <cell r="E103">
            <v>2300</v>
          </cell>
          <cell r="F103">
            <v>1.82</v>
          </cell>
          <cell r="L103">
            <v>1.82</v>
          </cell>
        </row>
        <row r="104">
          <cell r="A104">
            <v>9453331009</v>
          </cell>
          <cell r="B104" t="str">
            <v>접착제</v>
          </cell>
          <cell r="C104" t="str">
            <v>대성주철</v>
          </cell>
          <cell r="D104" t="str">
            <v>KF-975</v>
          </cell>
          <cell r="F104">
            <v>0</v>
          </cell>
        </row>
        <row r="105">
          <cell r="A105">
            <v>9453101003</v>
          </cell>
          <cell r="B105" t="str">
            <v>접착제</v>
          </cell>
          <cell r="C105" t="str">
            <v>대흥화학공업㈜송탄공장</v>
          </cell>
          <cell r="D105" t="str">
            <v>CKA-1636</v>
          </cell>
          <cell r="E105">
            <v>2750</v>
          </cell>
          <cell r="F105">
            <v>8</v>
          </cell>
          <cell r="H105">
            <v>5</v>
          </cell>
          <cell r="AC105">
            <v>3</v>
          </cell>
        </row>
        <row r="106">
          <cell r="A106">
            <v>9453101028</v>
          </cell>
          <cell r="B106" t="str">
            <v>접착제</v>
          </cell>
          <cell r="C106" t="str">
            <v>대흥화학공업㈜송탄공장</v>
          </cell>
          <cell r="D106" t="str">
            <v>KPA-1800</v>
          </cell>
          <cell r="E106">
            <v>2550</v>
          </cell>
          <cell r="F106">
            <v>0</v>
          </cell>
        </row>
        <row r="107">
          <cell r="A107">
            <v>9453091003</v>
          </cell>
          <cell r="B107" t="str">
            <v>접착제</v>
          </cell>
          <cell r="C107" t="str">
            <v>대흥화학㈜</v>
          </cell>
          <cell r="D107" t="str">
            <v>CKA-1636</v>
          </cell>
          <cell r="E107">
            <v>2750</v>
          </cell>
          <cell r="F107">
            <v>1</v>
          </cell>
          <cell r="X107">
            <v>1</v>
          </cell>
        </row>
        <row r="108">
          <cell r="A108">
            <v>9453091027</v>
          </cell>
          <cell r="B108" t="str">
            <v>접착제</v>
          </cell>
          <cell r="C108" t="str">
            <v>대흥화학㈜</v>
          </cell>
          <cell r="D108" t="str">
            <v>KPA-1350K</v>
          </cell>
          <cell r="E108">
            <v>3550</v>
          </cell>
          <cell r="F108">
            <v>0</v>
          </cell>
        </row>
        <row r="109">
          <cell r="A109">
            <v>9453091028</v>
          </cell>
          <cell r="B109" t="str">
            <v>접착제</v>
          </cell>
          <cell r="C109" t="str">
            <v>대흥화학㈜</v>
          </cell>
          <cell r="D109" t="str">
            <v>KPA-1800</v>
          </cell>
          <cell r="E109">
            <v>2550</v>
          </cell>
          <cell r="F109">
            <v>1.5</v>
          </cell>
          <cell r="X109">
            <v>1.5</v>
          </cell>
        </row>
        <row r="110">
          <cell r="A110">
            <v>9453131002</v>
          </cell>
          <cell r="B110" t="str">
            <v>접착제</v>
          </cell>
          <cell r="C110" t="str">
            <v>동부정밀화학㈜안산공장</v>
          </cell>
          <cell r="D110" t="str">
            <v>CKA-1634</v>
          </cell>
          <cell r="E110">
            <v>2780</v>
          </cell>
          <cell r="F110">
            <v>3</v>
          </cell>
          <cell r="K110">
            <v>1</v>
          </cell>
          <cell r="V110">
            <v>2</v>
          </cell>
        </row>
        <row r="111">
          <cell r="A111">
            <v>9453131003</v>
          </cell>
          <cell r="B111" t="str">
            <v>접착제</v>
          </cell>
          <cell r="C111" t="str">
            <v>동부정밀화학㈜안산공장</v>
          </cell>
          <cell r="D111" t="str">
            <v>CKA-1636</v>
          </cell>
          <cell r="E111">
            <v>2780</v>
          </cell>
          <cell r="F111">
            <v>2</v>
          </cell>
          <cell r="K111">
            <v>1</v>
          </cell>
          <cell r="V111">
            <v>1</v>
          </cell>
        </row>
        <row r="112">
          <cell r="A112">
            <v>9453131028</v>
          </cell>
          <cell r="B112" t="str">
            <v>접착제</v>
          </cell>
          <cell r="C112" t="str">
            <v>동부정밀화학㈜안산공장</v>
          </cell>
          <cell r="D112" t="str">
            <v>KPA-1800</v>
          </cell>
          <cell r="E112">
            <v>2500</v>
          </cell>
          <cell r="F112">
            <v>0</v>
          </cell>
        </row>
        <row r="113">
          <cell r="A113">
            <v>9657631006</v>
          </cell>
          <cell r="B113" t="str">
            <v>페인트</v>
          </cell>
          <cell r="C113" t="str">
            <v>동해케미칼공업㈜</v>
          </cell>
          <cell r="D113" t="str">
            <v>CL-300</v>
          </cell>
          <cell r="E113">
            <v>1500</v>
          </cell>
          <cell r="F113">
            <v>0</v>
          </cell>
        </row>
        <row r="114">
          <cell r="A114">
            <v>9657631007</v>
          </cell>
          <cell r="B114" t="str">
            <v>페인트</v>
          </cell>
          <cell r="C114" t="str">
            <v>동해케미칼공업㈜</v>
          </cell>
          <cell r="D114" t="str">
            <v>CL-50</v>
          </cell>
          <cell r="E114">
            <v>1500</v>
          </cell>
          <cell r="F114">
            <v>3</v>
          </cell>
          <cell r="L114">
            <v>3</v>
          </cell>
        </row>
        <row r="115">
          <cell r="A115">
            <v>9456951010</v>
          </cell>
          <cell r="B115" t="str">
            <v>접착제</v>
          </cell>
          <cell r="C115" t="str">
            <v>세우상사</v>
          </cell>
          <cell r="D115" t="str">
            <v>KGA-M200</v>
          </cell>
          <cell r="E115">
            <v>2000</v>
          </cell>
          <cell r="F115">
            <v>0</v>
          </cell>
        </row>
        <row r="116">
          <cell r="A116">
            <v>9480291005</v>
          </cell>
          <cell r="B116" t="str">
            <v>접착제</v>
          </cell>
          <cell r="C116" t="str">
            <v>영광산업</v>
          </cell>
          <cell r="D116" t="str">
            <v>KA-18</v>
          </cell>
          <cell r="E116">
            <v>12000</v>
          </cell>
          <cell r="F116">
            <v>0</v>
          </cell>
        </row>
        <row r="117">
          <cell r="A117">
            <v>9454211027</v>
          </cell>
          <cell r="B117" t="str">
            <v>접착제</v>
          </cell>
          <cell r="C117" t="str">
            <v>(유)태광타이어</v>
          </cell>
          <cell r="D117" t="str">
            <v>KPA-1350K</v>
          </cell>
          <cell r="E117">
            <v>3000</v>
          </cell>
          <cell r="F117">
            <v>0</v>
          </cell>
        </row>
        <row r="118">
          <cell r="A118">
            <v>9453901027</v>
          </cell>
          <cell r="B118" t="str">
            <v>접착제</v>
          </cell>
          <cell r="C118" t="str">
            <v>㈜경오화학</v>
          </cell>
          <cell r="D118" t="str">
            <v>KPA-1350K</v>
          </cell>
          <cell r="E118">
            <v>3500</v>
          </cell>
          <cell r="F118">
            <v>0</v>
          </cell>
        </row>
        <row r="119">
          <cell r="A119">
            <v>9453901044</v>
          </cell>
          <cell r="B119" t="str">
            <v>접착제</v>
          </cell>
          <cell r="C119" t="str">
            <v>㈜경오화학</v>
          </cell>
          <cell r="D119" t="str">
            <v>KPT-F1360</v>
          </cell>
          <cell r="E119">
            <v>3000</v>
          </cell>
          <cell r="F119">
            <v>1</v>
          </cell>
          <cell r="I119">
            <v>1</v>
          </cell>
        </row>
        <row r="120">
          <cell r="A120">
            <v>9445181010</v>
          </cell>
          <cell r="B120" t="str">
            <v>접착제</v>
          </cell>
          <cell r="C120" t="str">
            <v>㈜내쇼날스타치</v>
          </cell>
          <cell r="D120" t="str">
            <v>KGA-M200</v>
          </cell>
          <cell r="E120">
            <v>2100</v>
          </cell>
          <cell r="F120">
            <v>1</v>
          </cell>
          <cell r="V120">
            <v>1</v>
          </cell>
        </row>
        <row r="121">
          <cell r="A121">
            <v>9450421002</v>
          </cell>
          <cell r="B121" t="str">
            <v>접착제</v>
          </cell>
          <cell r="C121" t="str">
            <v>㈜내쇼날스타치시화지점</v>
          </cell>
          <cell r="D121" t="str">
            <v>CKA-1634</v>
          </cell>
          <cell r="E121">
            <v>2800</v>
          </cell>
          <cell r="F121">
            <v>0</v>
          </cell>
        </row>
        <row r="122">
          <cell r="A122">
            <v>9450421003</v>
          </cell>
          <cell r="B122" t="str">
            <v>접착제</v>
          </cell>
          <cell r="C122" t="str">
            <v>㈜내쇼날스타치시화지점</v>
          </cell>
          <cell r="D122" t="str">
            <v>CKA-1636</v>
          </cell>
          <cell r="E122">
            <v>2800</v>
          </cell>
          <cell r="F122">
            <v>1</v>
          </cell>
          <cell r="J122">
            <v>1</v>
          </cell>
        </row>
        <row r="123">
          <cell r="A123">
            <v>9450421028</v>
          </cell>
          <cell r="B123" t="str">
            <v>접착제</v>
          </cell>
          <cell r="C123" t="str">
            <v>㈜내쇼날스타치시화지점</v>
          </cell>
          <cell r="D123" t="str">
            <v>KPA-1800</v>
          </cell>
          <cell r="E123">
            <v>2700</v>
          </cell>
          <cell r="F123">
            <v>0.44</v>
          </cell>
          <cell r="H123">
            <v>0.44</v>
          </cell>
        </row>
        <row r="124">
          <cell r="A124">
            <v>9450421043</v>
          </cell>
          <cell r="B124" t="str">
            <v>접착제</v>
          </cell>
          <cell r="C124" t="str">
            <v>㈜내쇼날스타치시화지점</v>
          </cell>
          <cell r="D124" t="str">
            <v>KPT-1250K</v>
          </cell>
          <cell r="E124">
            <v>2100</v>
          </cell>
          <cell r="F124">
            <v>0.5</v>
          </cell>
          <cell r="J124">
            <v>0.5</v>
          </cell>
        </row>
        <row r="125">
          <cell r="A125">
            <v>9450421044</v>
          </cell>
          <cell r="B125" t="str">
            <v>접착제</v>
          </cell>
          <cell r="C125" t="str">
            <v>㈜내쇼날스타치시화지점</v>
          </cell>
          <cell r="D125" t="str">
            <v>KPT-F1360</v>
          </cell>
          <cell r="E125">
            <v>3080</v>
          </cell>
          <cell r="F125">
            <v>1</v>
          </cell>
          <cell r="J125">
            <v>1</v>
          </cell>
        </row>
        <row r="126">
          <cell r="A126">
            <v>9410401005</v>
          </cell>
          <cell r="B126" t="str">
            <v>접착제</v>
          </cell>
          <cell r="C126" t="str">
            <v>㈜아이엔엘</v>
          </cell>
          <cell r="D126" t="str">
            <v>KA-18</v>
          </cell>
          <cell r="E126">
            <v>9000</v>
          </cell>
          <cell r="F126">
            <v>0.02</v>
          </cell>
          <cell r="U126">
            <v>0.02</v>
          </cell>
        </row>
        <row r="127">
          <cell r="A127">
            <v>9453601002</v>
          </cell>
          <cell r="B127" t="str">
            <v>접착제</v>
          </cell>
          <cell r="C127" t="str">
            <v>㈜영일화성</v>
          </cell>
          <cell r="D127" t="str">
            <v>CKA-1634</v>
          </cell>
          <cell r="E127">
            <v>2900</v>
          </cell>
          <cell r="F127">
            <v>0</v>
          </cell>
        </row>
        <row r="128">
          <cell r="A128">
            <v>9453141002</v>
          </cell>
          <cell r="B128" t="str">
            <v>접착제</v>
          </cell>
          <cell r="C128" t="str">
            <v>㈜오공</v>
          </cell>
          <cell r="D128" t="str">
            <v>CKA-1634</v>
          </cell>
          <cell r="E128">
            <v>2740</v>
          </cell>
          <cell r="F128">
            <v>1</v>
          </cell>
          <cell r="H128">
            <v>1</v>
          </cell>
        </row>
        <row r="129">
          <cell r="A129">
            <v>9453141003</v>
          </cell>
          <cell r="B129" t="str">
            <v>접착제</v>
          </cell>
          <cell r="C129" t="str">
            <v>㈜오공</v>
          </cell>
          <cell r="D129" t="str">
            <v>CKA-1636</v>
          </cell>
          <cell r="E129">
            <v>2740</v>
          </cell>
          <cell r="F129">
            <v>2</v>
          </cell>
          <cell r="G129">
            <v>1</v>
          </cell>
          <cell r="U129">
            <v>1</v>
          </cell>
        </row>
        <row r="130">
          <cell r="A130">
            <v>9453141010</v>
          </cell>
          <cell r="B130" t="str">
            <v>접착제</v>
          </cell>
          <cell r="C130" t="str">
            <v>㈜오공</v>
          </cell>
          <cell r="D130" t="str">
            <v>KGA-M200</v>
          </cell>
          <cell r="E130">
            <v>2100</v>
          </cell>
          <cell r="F130">
            <v>0</v>
          </cell>
        </row>
        <row r="131">
          <cell r="A131">
            <v>9453141028</v>
          </cell>
          <cell r="B131" t="str">
            <v>접착제</v>
          </cell>
          <cell r="C131" t="str">
            <v>㈜오공</v>
          </cell>
          <cell r="D131" t="str">
            <v>KPA-1800</v>
          </cell>
          <cell r="E131">
            <v>2500</v>
          </cell>
          <cell r="F131">
            <v>1</v>
          </cell>
          <cell r="H131">
            <v>1</v>
          </cell>
        </row>
        <row r="132">
          <cell r="A132">
            <v>9453651010</v>
          </cell>
          <cell r="B132" t="str">
            <v>접착제</v>
          </cell>
          <cell r="C132" t="str">
            <v>㈜위캔케미칼</v>
          </cell>
          <cell r="D132" t="str">
            <v>KGA-M200</v>
          </cell>
          <cell r="E132">
            <v>2300</v>
          </cell>
          <cell r="F132">
            <v>0</v>
          </cell>
        </row>
        <row r="133">
          <cell r="A133">
            <v>9458971005</v>
          </cell>
          <cell r="B133" t="str">
            <v>접착제</v>
          </cell>
          <cell r="C133" t="str">
            <v>㈜임덕화학</v>
          </cell>
          <cell r="D133" t="str">
            <v>KA-18</v>
          </cell>
          <cell r="E133">
            <v>8500</v>
          </cell>
          <cell r="F133">
            <v>0</v>
          </cell>
        </row>
        <row r="134">
          <cell r="A134">
            <v>9452251002</v>
          </cell>
          <cell r="B134" t="str">
            <v>접착제</v>
          </cell>
          <cell r="C134" t="str">
            <v>한국사쿠라노미야화학㈜</v>
          </cell>
          <cell r="D134" t="str">
            <v>CKA-1634</v>
          </cell>
          <cell r="E134">
            <v>2780</v>
          </cell>
          <cell r="F134">
            <v>0</v>
          </cell>
        </row>
        <row r="135">
          <cell r="A135">
            <v>9451771002</v>
          </cell>
          <cell r="B135" t="str">
            <v>접착제</v>
          </cell>
          <cell r="C135" t="str">
            <v>한국사쿠라노미야화학㈜포승</v>
          </cell>
          <cell r="D135" t="str">
            <v>CKA-1634</v>
          </cell>
          <cell r="E135">
            <v>2780</v>
          </cell>
          <cell r="F135">
            <v>1</v>
          </cell>
          <cell r="U135">
            <v>1</v>
          </cell>
        </row>
        <row r="136">
          <cell r="A136">
            <v>9452371028</v>
          </cell>
          <cell r="B136" t="str">
            <v>접착제</v>
          </cell>
          <cell r="C136" t="str">
            <v>화천개발㈜</v>
          </cell>
          <cell r="D136" t="str">
            <v>KPA-1800</v>
          </cell>
          <cell r="E136">
            <v>2500</v>
          </cell>
          <cell r="F136">
            <v>0</v>
          </cell>
        </row>
        <row r="137">
          <cell r="A137">
            <v>9461531001</v>
          </cell>
          <cell r="B137" t="str">
            <v>접착제</v>
          </cell>
          <cell r="C137" t="str">
            <v>디엠케미칼㈜</v>
          </cell>
          <cell r="D137" t="str">
            <v>CKA-0909</v>
          </cell>
          <cell r="E137">
            <v>2700</v>
          </cell>
          <cell r="F137">
            <v>0</v>
          </cell>
        </row>
        <row r="138">
          <cell r="A138">
            <v>9461531002</v>
          </cell>
          <cell r="B138" t="str">
            <v>접착제</v>
          </cell>
          <cell r="C138" t="str">
            <v>디엠케미칼㈜</v>
          </cell>
          <cell r="D138" t="str">
            <v>CKA-1634</v>
          </cell>
          <cell r="E138">
            <v>2500</v>
          </cell>
          <cell r="F138">
            <v>2.06</v>
          </cell>
          <cell r="G138">
            <v>2</v>
          </cell>
          <cell r="Z138">
            <v>0.06</v>
          </cell>
        </row>
        <row r="139">
          <cell r="A139">
            <v>9461531003</v>
          </cell>
          <cell r="B139" t="str">
            <v>접착제</v>
          </cell>
          <cell r="C139" t="str">
            <v>디엠케미칼㈜</v>
          </cell>
          <cell r="D139" t="str">
            <v>CKA-1636</v>
          </cell>
          <cell r="E139">
            <v>2500</v>
          </cell>
          <cell r="F139">
            <v>0.1</v>
          </cell>
          <cell r="K139">
            <v>0.1</v>
          </cell>
        </row>
        <row r="140">
          <cell r="A140">
            <v>9461531004</v>
          </cell>
          <cell r="B140" t="str">
            <v>접착제</v>
          </cell>
          <cell r="C140" t="str">
            <v>디엠케미칼㈜</v>
          </cell>
          <cell r="D140" t="str">
            <v>CKA-2400</v>
          </cell>
          <cell r="E140">
            <v>2500</v>
          </cell>
          <cell r="F140">
            <v>0</v>
          </cell>
        </row>
        <row r="141">
          <cell r="A141">
            <v>9461531010</v>
          </cell>
          <cell r="B141" t="str">
            <v>접착제</v>
          </cell>
          <cell r="C141" t="str">
            <v>디엠케미칼㈜</v>
          </cell>
          <cell r="D141" t="str">
            <v>KGA-M200</v>
          </cell>
          <cell r="E141">
            <v>1900</v>
          </cell>
          <cell r="F141">
            <v>5</v>
          </cell>
          <cell r="H141">
            <v>1</v>
          </cell>
          <cell r="V141">
            <v>3</v>
          </cell>
          <cell r="W141">
            <v>1</v>
          </cell>
        </row>
        <row r="142">
          <cell r="A142">
            <v>9461531013</v>
          </cell>
          <cell r="B142" t="str">
            <v>접착제</v>
          </cell>
          <cell r="C142" t="str">
            <v>디엠케미칼㈜</v>
          </cell>
          <cell r="D142" t="str">
            <v>KHI-928</v>
          </cell>
          <cell r="E142">
            <v>2000</v>
          </cell>
          <cell r="F142">
            <v>0</v>
          </cell>
        </row>
        <row r="143">
          <cell r="A143">
            <v>9461531014</v>
          </cell>
          <cell r="B143" t="str">
            <v>접착제</v>
          </cell>
          <cell r="C143" t="str">
            <v>디엠케미칼㈜</v>
          </cell>
          <cell r="D143" t="str">
            <v>KNB-100CN</v>
          </cell>
          <cell r="E143">
            <v>2100</v>
          </cell>
          <cell r="F143">
            <v>0.2</v>
          </cell>
          <cell r="J143">
            <v>0.1</v>
          </cell>
          <cell r="O143">
            <v>0.1</v>
          </cell>
        </row>
        <row r="144">
          <cell r="A144">
            <v>9461531022</v>
          </cell>
          <cell r="B144" t="str">
            <v>접착제</v>
          </cell>
          <cell r="C144" t="str">
            <v>디엠케미칼㈜</v>
          </cell>
          <cell r="D144" t="str">
            <v>KNG-100</v>
          </cell>
          <cell r="E144">
            <v>2100</v>
          </cell>
          <cell r="F144">
            <v>0</v>
          </cell>
        </row>
        <row r="145">
          <cell r="A145">
            <v>9461531023</v>
          </cell>
          <cell r="B145" t="str">
            <v>접착제</v>
          </cell>
          <cell r="C145" t="str">
            <v>디엠케미칼㈜</v>
          </cell>
          <cell r="D145" t="str">
            <v>KNG-100H</v>
          </cell>
          <cell r="E145">
            <v>1700</v>
          </cell>
          <cell r="F145">
            <v>0</v>
          </cell>
        </row>
        <row r="146">
          <cell r="A146">
            <v>9461531028</v>
          </cell>
          <cell r="B146" t="str">
            <v>접착제</v>
          </cell>
          <cell r="C146" t="str">
            <v>디엠케미칼㈜</v>
          </cell>
          <cell r="D146" t="str">
            <v>KPA-1800</v>
          </cell>
          <cell r="E146">
            <v>2300</v>
          </cell>
          <cell r="F146">
            <v>7.9</v>
          </cell>
          <cell r="K146">
            <v>1</v>
          </cell>
          <cell r="V146">
            <v>3</v>
          </cell>
          <cell r="Z146">
            <v>1</v>
          </cell>
          <cell r="AI146">
            <v>2.9</v>
          </cell>
        </row>
        <row r="147">
          <cell r="A147">
            <v>9461531044</v>
          </cell>
          <cell r="B147" t="str">
            <v>접착제</v>
          </cell>
          <cell r="C147" t="str">
            <v>디엠케미칼㈜</v>
          </cell>
          <cell r="D147" t="str">
            <v>KPT-F1360</v>
          </cell>
          <cell r="E147">
            <v>2900</v>
          </cell>
          <cell r="F147">
            <v>1</v>
          </cell>
          <cell r="Z147">
            <v>1</v>
          </cell>
        </row>
        <row r="148">
          <cell r="A148">
            <v>9510061005</v>
          </cell>
          <cell r="B148" t="str">
            <v>타이어</v>
          </cell>
          <cell r="C148" t="str">
            <v>금호산업㈜타이어사업부(곡성)</v>
          </cell>
          <cell r="D148" t="str">
            <v>KA-18</v>
          </cell>
          <cell r="E148">
            <v>6014.43</v>
          </cell>
          <cell r="F148">
            <v>8</v>
          </cell>
          <cell r="AE148">
            <v>8</v>
          </cell>
        </row>
        <row r="149">
          <cell r="A149">
            <v>9510061026</v>
          </cell>
          <cell r="B149" t="str">
            <v>타이어</v>
          </cell>
          <cell r="C149" t="str">
            <v>금호산업㈜타이어사업부(곡성)</v>
          </cell>
          <cell r="D149" t="str">
            <v>KNR-1200</v>
          </cell>
          <cell r="E149">
            <v>2129.22615</v>
          </cell>
          <cell r="F149">
            <v>20.8</v>
          </cell>
          <cell r="H149">
            <v>10.4</v>
          </cell>
          <cell r="U149">
            <v>10.4</v>
          </cell>
        </row>
        <row r="150">
          <cell r="A150">
            <v>9510061027</v>
          </cell>
          <cell r="B150" t="str">
            <v>타이어</v>
          </cell>
          <cell r="C150" t="str">
            <v>금호산업㈜타이어사업부(곡성)</v>
          </cell>
          <cell r="D150" t="str">
            <v>KPA-1350K</v>
          </cell>
          <cell r="E150">
            <v>2476.5300000000002</v>
          </cell>
          <cell r="F150">
            <v>4</v>
          </cell>
          <cell r="N150">
            <v>4</v>
          </cell>
        </row>
        <row r="151">
          <cell r="A151">
            <v>9510061043</v>
          </cell>
          <cell r="B151" t="str">
            <v>타이어</v>
          </cell>
          <cell r="C151" t="str">
            <v>금호산업㈜타이어사업부(곡성)</v>
          </cell>
          <cell r="D151" t="str">
            <v>KPT-1250K</v>
          </cell>
          <cell r="E151">
            <v>1485.9179999999997</v>
          </cell>
          <cell r="F151">
            <v>83.200000000000017</v>
          </cell>
          <cell r="G151">
            <v>20.8</v>
          </cell>
          <cell r="N151">
            <v>20.8</v>
          </cell>
          <cell r="S151">
            <v>20.8</v>
          </cell>
          <cell r="AB151">
            <v>10.4</v>
          </cell>
          <cell r="AC151">
            <v>10.4</v>
          </cell>
        </row>
        <row r="152">
          <cell r="A152">
            <v>9510071005</v>
          </cell>
          <cell r="B152" t="str">
            <v>타이어</v>
          </cell>
          <cell r="C152" t="str">
            <v>금호산업㈜타이어사업부(광주)</v>
          </cell>
          <cell r="D152" t="str">
            <v>KA-18</v>
          </cell>
          <cell r="E152">
            <v>6014.43</v>
          </cell>
          <cell r="F152">
            <v>0</v>
          </cell>
        </row>
        <row r="153">
          <cell r="A153">
            <v>9510071026</v>
          </cell>
          <cell r="B153" t="str">
            <v>타이어</v>
          </cell>
          <cell r="C153" t="str">
            <v>금호산업㈜타이어사업부(광주)</v>
          </cell>
          <cell r="D153" t="str">
            <v>KNR-1200</v>
          </cell>
          <cell r="E153">
            <v>2129.22615</v>
          </cell>
          <cell r="F153">
            <v>8</v>
          </cell>
          <cell r="J153">
            <v>4</v>
          </cell>
          <cell r="X153">
            <v>4</v>
          </cell>
        </row>
        <row r="154">
          <cell r="A154">
            <v>9510071027</v>
          </cell>
          <cell r="B154" t="str">
            <v>타이어</v>
          </cell>
          <cell r="C154" t="str">
            <v>금호산업㈜타이어사업부(광주)</v>
          </cell>
          <cell r="D154" t="str">
            <v>KPA-1350K</v>
          </cell>
          <cell r="E154">
            <v>2476.5300000000002</v>
          </cell>
          <cell r="F154">
            <v>4</v>
          </cell>
          <cell r="L154">
            <v>4</v>
          </cell>
        </row>
        <row r="155">
          <cell r="A155">
            <v>9510071043</v>
          </cell>
          <cell r="B155" t="str">
            <v>타이어</v>
          </cell>
          <cell r="C155" t="str">
            <v>금호산업㈜타이어사업부(광주)</v>
          </cell>
          <cell r="D155" t="str">
            <v>KPT-1250K</v>
          </cell>
          <cell r="E155">
            <v>1485.9179999999997</v>
          </cell>
          <cell r="F155">
            <v>0</v>
          </cell>
        </row>
        <row r="156">
          <cell r="A156" t="e">
            <v>#N/A</v>
          </cell>
          <cell r="B156" t="str">
            <v>타이어</v>
          </cell>
          <cell r="C156" t="str">
            <v>금호산업㈜타이어사업부(아산)</v>
          </cell>
          <cell r="D156" t="str">
            <v>KPT-1250K</v>
          </cell>
          <cell r="E156">
            <v>1485.9179999999997</v>
          </cell>
          <cell r="F156">
            <v>0.4</v>
          </cell>
          <cell r="X156">
            <v>0.4</v>
          </cell>
        </row>
        <row r="157">
          <cell r="A157">
            <v>9510471044</v>
          </cell>
          <cell r="B157" t="str">
            <v>타이어</v>
          </cell>
          <cell r="C157" t="str">
            <v>한국타이어㈜(금산)</v>
          </cell>
          <cell r="D157" t="str">
            <v>KPT-F1360</v>
          </cell>
          <cell r="E157">
            <v>4101.6054000000004</v>
          </cell>
          <cell r="F157">
            <v>9</v>
          </cell>
          <cell r="U157">
            <v>9</v>
          </cell>
        </row>
        <row r="158">
          <cell r="A158">
            <v>9510471045</v>
          </cell>
          <cell r="B158" t="str">
            <v>타이어</v>
          </cell>
          <cell r="C158" t="str">
            <v>한국타이어㈜(금산)</v>
          </cell>
          <cell r="D158" t="str">
            <v>KPT-S1503</v>
          </cell>
          <cell r="E158">
            <v>1485.9179999999999</v>
          </cell>
          <cell r="F158">
            <v>20</v>
          </cell>
          <cell r="N158">
            <v>12</v>
          </cell>
          <cell r="U158">
            <v>3</v>
          </cell>
          <cell r="AE158">
            <v>5</v>
          </cell>
        </row>
        <row r="159">
          <cell r="A159">
            <v>9510481044</v>
          </cell>
          <cell r="B159" t="str">
            <v>타이어</v>
          </cell>
          <cell r="C159" t="str">
            <v>한국타이어㈜(대전)</v>
          </cell>
          <cell r="D159" t="str">
            <v>KPT-F1360</v>
          </cell>
          <cell r="E159">
            <v>4101.6054000000004</v>
          </cell>
          <cell r="F159">
            <v>4</v>
          </cell>
          <cell r="AC159">
            <v>4</v>
          </cell>
        </row>
        <row r="160">
          <cell r="A160">
            <v>9510481045</v>
          </cell>
          <cell r="B160" t="str">
            <v>타이어</v>
          </cell>
          <cell r="C160" t="str">
            <v>한국타이어㈜(대전)</v>
          </cell>
          <cell r="D160" t="str">
            <v>KPT-S1503</v>
          </cell>
          <cell r="E160">
            <v>1485.9179999999999</v>
          </cell>
          <cell r="F160">
            <v>68</v>
          </cell>
          <cell r="H160">
            <v>12</v>
          </cell>
          <cell r="L160">
            <v>12</v>
          </cell>
          <cell r="V160">
            <v>12</v>
          </cell>
          <cell r="Y160">
            <v>12</v>
          </cell>
          <cell r="AC160">
            <v>8</v>
          </cell>
          <cell r="AF160">
            <v>12</v>
          </cell>
        </row>
        <row r="161">
          <cell r="A161">
            <v>9610121071</v>
          </cell>
          <cell r="B161" t="str">
            <v>페인트</v>
          </cell>
          <cell r="C161" t="str">
            <v>대한인터페인트</v>
          </cell>
          <cell r="D161" t="str">
            <v>PL1000</v>
          </cell>
          <cell r="E161">
            <v>2300</v>
          </cell>
          <cell r="F161">
            <v>0</v>
          </cell>
        </row>
        <row r="162">
          <cell r="A162">
            <v>9653791073</v>
          </cell>
          <cell r="B162" t="str">
            <v>페인트</v>
          </cell>
          <cell r="C162" t="str">
            <v>삼부PLC</v>
          </cell>
          <cell r="D162" t="str">
            <v>PL-100A</v>
          </cell>
          <cell r="E162">
            <v>1700</v>
          </cell>
          <cell r="F162">
            <v>0</v>
          </cell>
        </row>
        <row r="163">
          <cell r="A163">
            <v>9653791074</v>
          </cell>
          <cell r="B163" t="str">
            <v>페인트</v>
          </cell>
          <cell r="C163" t="str">
            <v>삼부PLC</v>
          </cell>
          <cell r="D163" t="str">
            <v>PL-25A</v>
          </cell>
          <cell r="E163">
            <v>2600</v>
          </cell>
          <cell r="F163">
            <v>0</v>
          </cell>
        </row>
        <row r="164">
          <cell r="A164">
            <v>9653791076</v>
          </cell>
          <cell r="B164" t="str">
            <v>페인트</v>
          </cell>
          <cell r="C164" t="str">
            <v>삼부PLC</v>
          </cell>
          <cell r="D164" t="str">
            <v>PL-50</v>
          </cell>
          <cell r="E164">
            <v>1700</v>
          </cell>
          <cell r="F164">
            <v>0</v>
          </cell>
        </row>
        <row r="165">
          <cell r="A165">
            <v>9652471075</v>
          </cell>
          <cell r="B165" t="str">
            <v>페인트</v>
          </cell>
          <cell r="C165" t="str">
            <v>월드캠</v>
          </cell>
          <cell r="D165" t="str">
            <v>PL400</v>
          </cell>
          <cell r="E165">
            <v>2000</v>
          </cell>
          <cell r="F165">
            <v>0</v>
          </cell>
        </row>
        <row r="166">
          <cell r="A166">
            <v>9661011073</v>
          </cell>
          <cell r="B166" t="str">
            <v>페인트</v>
          </cell>
          <cell r="C166" t="str">
            <v>㈜ IPK</v>
          </cell>
          <cell r="D166" t="str">
            <v>PL-100A</v>
          </cell>
          <cell r="E166">
            <v>2300</v>
          </cell>
          <cell r="F166">
            <v>0</v>
          </cell>
        </row>
        <row r="167">
          <cell r="A167">
            <v>9661011071</v>
          </cell>
          <cell r="B167" t="str">
            <v>페인트</v>
          </cell>
          <cell r="C167" t="str">
            <v>㈜ IPK</v>
          </cell>
          <cell r="D167" t="str">
            <v>PL1000</v>
          </cell>
          <cell r="E167">
            <v>2300</v>
          </cell>
          <cell r="F167">
            <v>1</v>
          </cell>
          <cell r="G167">
            <v>1</v>
          </cell>
        </row>
        <row r="168">
          <cell r="A168">
            <v>9646641072</v>
          </cell>
          <cell r="B168" t="str">
            <v>페인트</v>
          </cell>
          <cell r="C168" t="str">
            <v>㈜삼부포리마</v>
          </cell>
          <cell r="D168" t="str">
            <v>PL1000S</v>
          </cell>
          <cell r="E168">
            <v>1600</v>
          </cell>
          <cell r="F168">
            <v>0</v>
          </cell>
        </row>
        <row r="169">
          <cell r="A169">
            <v>9646641073</v>
          </cell>
          <cell r="B169" t="str">
            <v>페인트</v>
          </cell>
          <cell r="C169" t="str">
            <v>㈜삼부포리마</v>
          </cell>
          <cell r="D169" t="str">
            <v>PL-100A</v>
          </cell>
          <cell r="E169">
            <v>1700</v>
          </cell>
          <cell r="F169">
            <v>0</v>
          </cell>
        </row>
        <row r="170">
          <cell r="A170">
            <v>9646641076</v>
          </cell>
          <cell r="B170" t="str">
            <v>페인트</v>
          </cell>
          <cell r="C170" t="str">
            <v>㈜삼부포리마</v>
          </cell>
          <cell r="D170" t="str">
            <v>PL-50</v>
          </cell>
          <cell r="E170">
            <v>1600</v>
          </cell>
          <cell r="F170">
            <v>2</v>
          </cell>
          <cell r="H170">
            <v>0.2</v>
          </cell>
          <cell r="W170">
            <v>0.4</v>
          </cell>
          <cell r="AB170">
            <v>1</v>
          </cell>
          <cell r="AI170">
            <v>0.4</v>
          </cell>
        </row>
        <row r="171">
          <cell r="A171">
            <v>9652071072</v>
          </cell>
          <cell r="B171" t="str">
            <v>페인트</v>
          </cell>
          <cell r="C171" t="str">
            <v>츄고꾸삼화페인트</v>
          </cell>
          <cell r="D171" t="str">
            <v>PL1000S</v>
          </cell>
          <cell r="E171">
            <v>1700</v>
          </cell>
          <cell r="F171">
            <v>32.32</v>
          </cell>
          <cell r="H171">
            <v>5.2</v>
          </cell>
          <cell r="J171">
            <v>5.2</v>
          </cell>
          <cell r="W171">
            <v>5.2</v>
          </cell>
          <cell r="AB171">
            <v>5.2</v>
          </cell>
          <cell r="AC171">
            <v>5.2</v>
          </cell>
          <cell r="AG171">
            <v>5.2</v>
          </cell>
          <cell r="AK171">
            <v>1.1200000000000001</v>
          </cell>
        </row>
        <row r="172">
          <cell r="A172">
            <v>9652361075</v>
          </cell>
          <cell r="B172" t="str">
            <v>페인트</v>
          </cell>
          <cell r="C172" t="str">
            <v>홍일양행</v>
          </cell>
          <cell r="D172" t="str">
            <v>PL400</v>
          </cell>
          <cell r="E172">
            <v>2000</v>
          </cell>
          <cell r="F172">
            <v>0</v>
          </cell>
        </row>
        <row r="173">
          <cell r="A173">
            <v>9661531073</v>
          </cell>
          <cell r="B173" t="str">
            <v>페인트</v>
          </cell>
          <cell r="C173" t="str">
            <v>디엠케미칼㈜</v>
          </cell>
          <cell r="D173" t="str">
            <v>PL-100A</v>
          </cell>
          <cell r="E173">
            <v>2150</v>
          </cell>
          <cell r="F173">
            <v>0</v>
          </cell>
        </row>
        <row r="174">
          <cell r="A174">
            <v>9710541015</v>
          </cell>
          <cell r="B174" t="str">
            <v>울산</v>
          </cell>
          <cell r="C174" t="str">
            <v>NVH(아산)</v>
          </cell>
          <cell r="D174" t="str">
            <v>KNF-100AS</v>
          </cell>
          <cell r="E174">
            <v>1650</v>
          </cell>
          <cell r="F174">
            <v>35.9</v>
          </cell>
          <cell r="G174">
            <v>3.9</v>
          </cell>
          <cell r="I174">
            <v>4</v>
          </cell>
          <cell r="L174">
            <v>4</v>
          </cell>
          <cell r="U174">
            <v>4</v>
          </cell>
          <cell r="W174">
            <v>4</v>
          </cell>
          <cell r="AB174">
            <v>4</v>
          </cell>
          <cell r="AD174">
            <v>4</v>
          </cell>
          <cell r="AF174">
            <v>4</v>
          </cell>
          <cell r="AI174">
            <v>4</v>
          </cell>
        </row>
        <row r="175">
          <cell r="A175">
            <v>801</v>
          </cell>
          <cell r="B175" t="str">
            <v>함침</v>
          </cell>
          <cell r="C175">
            <v>232</v>
          </cell>
          <cell r="D175">
            <v>0.73583189655172421</v>
          </cell>
          <cell r="F175">
            <v>170.71300000000002</v>
          </cell>
          <cell r="G175">
            <v>27</v>
          </cell>
          <cell r="H175">
            <v>0</v>
          </cell>
          <cell r="I175">
            <v>0</v>
          </cell>
          <cell r="J175">
            <v>13.007999999999999</v>
          </cell>
          <cell r="K175">
            <v>10.11</v>
          </cell>
          <cell r="L175">
            <v>21</v>
          </cell>
          <cell r="M175">
            <v>0</v>
          </cell>
          <cell r="N175">
            <v>0</v>
          </cell>
          <cell r="O175">
            <v>0</v>
          </cell>
          <cell r="P175">
            <v>0</v>
          </cell>
          <cell r="Q175">
            <v>0</v>
          </cell>
          <cell r="R175">
            <v>0</v>
          </cell>
          <cell r="S175">
            <v>0</v>
          </cell>
          <cell r="T175">
            <v>0</v>
          </cell>
          <cell r="U175">
            <v>9.15</v>
          </cell>
          <cell r="V175">
            <v>0</v>
          </cell>
          <cell r="W175">
            <v>4</v>
          </cell>
          <cell r="X175">
            <v>25</v>
          </cell>
          <cell r="Y175">
            <v>16.105</v>
          </cell>
          <cell r="Z175">
            <v>0</v>
          </cell>
          <cell r="AA175">
            <v>0</v>
          </cell>
          <cell r="AB175">
            <v>0</v>
          </cell>
          <cell r="AC175">
            <v>12</v>
          </cell>
          <cell r="AD175">
            <v>13.21</v>
          </cell>
          <cell r="AE175">
            <v>0</v>
          </cell>
          <cell r="AF175">
            <v>10.130000000000001</v>
          </cell>
          <cell r="AG175">
            <v>10</v>
          </cell>
          <cell r="AH175">
            <v>0</v>
          </cell>
          <cell r="AI175">
            <v>0</v>
          </cell>
          <cell r="AJ175">
            <v>0</v>
          </cell>
          <cell r="AK175">
            <v>0</v>
          </cell>
        </row>
        <row r="176">
          <cell r="A176">
            <v>802</v>
          </cell>
          <cell r="B176" t="str">
            <v>지석연마</v>
          </cell>
          <cell r="C176">
            <v>116.4</v>
          </cell>
          <cell r="D176">
            <v>0.82281786941580737</v>
          </cell>
          <cell r="F176">
            <v>95.775999999999982</v>
          </cell>
          <cell r="G176">
            <v>8.49</v>
          </cell>
          <cell r="H176">
            <v>0.35</v>
          </cell>
          <cell r="I176">
            <v>2.2000000000000002</v>
          </cell>
          <cell r="J176">
            <v>11.339999999999998</v>
          </cell>
          <cell r="K176">
            <v>0</v>
          </cell>
          <cell r="L176">
            <v>14.236000000000001</v>
          </cell>
          <cell r="M176">
            <v>0</v>
          </cell>
          <cell r="N176">
            <v>8</v>
          </cell>
          <cell r="O176">
            <v>0</v>
          </cell>
          <cell r="P176">
            <v>0</v>
          </cell>
          <cell r="Q176">
            <v>0</v>
          </cell>
          <cell r="R176">
            <v>0</v>
          </cell>
          <cell r="S176">
            <v>0</v>
          </cell>
          <cell r="T176">
            <v>0</v>
          </cell>
          <cell r="U176">
            <v>9</v>
          </cell>
          <cell r="V176">
            <v>3.4</v>
          </cell>
          <cell r="W176">
            <v>12.3</v>
          </cell>
          <cell r="X176">
            <v>-7.5</v>
          </cell>
          <cell r="Y176">
            <v>3</v>
          </cell>
          <cell r="Z176">
            <v>3.2</v>
          </cell>
          <cell r="AA176">
            <v>0</v>
          </cell>
          <cell r="AB176">
            <v>9.6199999999999992</v>
          </cell>
          <cell r="AC176">
            <v>1.54</v>
          </cell>
          <cell r="AD176">
            <v>0</v>
          </cell>
          <cell r="AE176">
            <v>6</v>
          </cell>
          <cell r="AF176">
            <v>3.4</v>
          </cell>
          <cell r="AG176">
            <v>7.2</v>
          </cell>
          <cell r="AH176">
            <v>0</v>
          </cell>
          <cell r="AI176">
            <v>0</v>
          </cell>
          <cell r="AJ176">
            <v>0</v>
          </cell>
          <cell r="AK176">
            <v>0</v>
          </cell>
        </row>
        <row r="177">
          <cell r="A177">
            <v>803</v>
          </cell>
          <cell r="B177" t="str">
            <v>펠트</v>
          </cell>
          <cell r="C177">
            <v>35</v>
          </cell>
          <cell r="D177">
            <v>1.2857142857142858</v>
          </cell>
          <cell r="F177">
            <v>45</v>
          </cell>
          <cell r="G177">
            <v>5</v>
          </cell>
          <cell r="H177">
            <v>0</v>
          </cell>
          <cell r="I177">
            <v>5</v>
          </cell>
          <cell r="J177">
            <v>0</v>
          </cell>
          <cell r="K177">
            <v>0</v>
          </cell>
          <cell r="L177">
            <v>4</v>
          </cell>
          <cell r="M177">
            <v>0</v>
          </cell>
          <cell r="N177">
            <v>0</v>
          </cell>
          <cell r="O177">
            <v>0</v>
          </cell>
          <cell r="P177">
            <v>0</v>
          </cell>
          <cell r="Q177">
            <v>0</v>
          </cell>
          <cell r="R177">
            <v>0</v>
          </cell>
          <cell r="S177">
            <v>0</v>
          </cell>
          <cell r="T177">
            <v>0</v>
          </cell>
          <cell r="U177">
            <v>5</v>
          </cell>
          <cell r="V177">
            <v>0</v>
          </cell>
          <cell r="W177">
            <v>4</v>
          </cell>
          <cell r="X177">
            <v>0</v>
          </cell>
          <cell r="Y177">
            <v>7</v>
          </cell>
          <cell r="Z177">
            <v>0</v>
          </cell>
          <cell r="AA177">
            <v>0</v>
          </cell>
          <cell r="AB177">
            <v>0</v>
          </cell>
          <cell r="AC177">
            <v>5</v>
          </cell>
          <cell r="AD177">
            <v>0</v>
          </cell>
          <cell r="AE177">
            <v>0</v>
          </cell>
          <cell r="AF177">
            <v>5</v>
          </cell>
          <cell r="AG177">
            <v>5</v>
          </cell>
          <cell r="AH177">
            <v>0</v>
          </cell>
          <cell r="AI177">
            <v>0</v>
          </cell>
          <cell r="AJ177">
            <v>0</v>
          </cell>
          <cell r="AK177">
            <v>0</v>
          </cell>
        </row>
        <row r="178">
          <cell r="A178">
            <v>804</v>
          </cell>
          <cell r="B178" t="str">
            <v>접착제</v>
          </cell>
          <cell r="C178">
            <v>70.5</v>
          </cell>
          <cell r="D178">
            <v>0.63886524822695034</v>
          </cell>
          <cell r="F178">
            <v>45.04</v>
          </cell>
          <cell r="G178">
            <v>3</v>
          </cell>
          <cell r="H178">
            <v>8.4400000000000013</v>
          </cell>
          <cell r="I178">
            <v>2</v>
          </cell>
          <cell r="J178">
            <v>2.6</v>
          </cell>
          <cell r="K178">
            <v>3.1</v>
          </cell>
          <cell r="L178">
            <v>1.82</v>
          </cell>
          <cell r="M178">
            <v>0</v>
          </cell>
          <cell r="N178">
            <v>0.5</v>
          </cell>
          <cell r="O178">
            <v>0.1</v>
          </cell>
          <cell r="P178">
            <v>0</v>
          </cell>
          <cell r="Q178">
            <v>0</v>
          </cell>
          <cell r="R178">
            <v>0</v>
          </cell>
          <cell r="S178">
            <v>0</v>
          </cell>
          <cell r="T178">
            <v>0</v>
          </cell>
          <cell r="U178">
            <v>2.02</v>
          </cell>
          <cell r="V178">
            <v>10</v>
          </cell>
          <cell r="W178">
            <v>1</v>
          </cell>
          <cell r="X178">
            <v>2.5</v>
          </cell>
          <cell r="Y178">
            <v>0</v>
          </cell>
          <cell r="Z178">
            <v>2.06</v>
          </cell>
          <cell r="AA178">
            <v>0</v>
          </cell>
          <cell r="AB178">
            <v>0</v>
          </cell>
          <cell r="AC178">
            <v>3</v>
          </cell>
          <cell r="AD178">
            <v>0</v>
          </cell>
          <cell r="AE178">
            <v>0</v>
          </cell>
          <cell r="AF178">
            <v>0</v>
          </cell>
          <cell r="AG178">
            <v>0</v>
          </cell>
          <cell r="AH178">
            <v>0</v>
          </cell>
          <cell r="AI178">
            <v>2.9</v>
          </cell>
          <cell r="AJ178">
            <v>0</v>
          </cell>
          <cell r="AK178">
            <v>0</v>
          </cell>
        </row>
        <row r="179">
          <cell r="A179">
            <v>805</v>
          </cell>
          <cell r="B179" t="str">
            <v>타이어</v>
          </cell>
          <cell r="C179">
            <v>220</v>
          </cell>
          <cell r="D179">
            <v>1.0427272727272727</v>
          </cell>
          <cell r="F179">
            <v>229.4</v>
          </cell>
          <cell r="G179">
            <v>20.8</v>
          </cell>
          <cell r="H179">
            <v>22.4</v>
          </cell>
          <cell r="I179">
            <v>0</v>
          </cell>
          <cell r="J179">
            <v>4</v>
          </cell>
          <cell r="K179">
            <v>0</v>
          </cell>
          <cell r="L179">
            <v>16</v>
          </cell>
          <cell r="M179">
            <v>0</v>
          </cell>
          <cell r="N179">
            <v>36.799999999999997</v>
          </cell>
          <cell r="O179">
            <v>0</v>
          </cell>
          <cell r="P179">
            <v>0</v>
          </cell>
          <cell r="Q179">
            <v>0</v>
          </cell>
          <cell r="R179">
            <v>0</v>
          </cell>
          <cell r="S179">
            <v>20.8</v>
          </cell>
          <cell r="T179">
            <v>0</v>
          </cell>
          <cell r="U179">
            <v>22.4</v>
          </cell>
          <cell r="V179">
            <v>12</v>
          </cell>
          <cell r="W179">
            <v>0</v>
          </cell>
          <cell r="X179">
            <v>4.4000000000000004</v>
          </cell>
          <cell r="Y179">
            <v>12</v>
          </cell>
          <cell r="Z179">
            <v>0</v>
          </cell>
          <cell r="AA179">
            <v>0</v>
          </cell>
          <cell r="AB179">
            <v>10.4</v>
          </cell>
          <cell r="AC179">
            <v>22.4</v>
          </cell>
          <cell r="AD179">
            <v>0</v>
          </cell>
          <cell r="AE179">
            <v>13</v>
          </cell>
          <cell r="AF179">
            <v>12</v>
          </cell>
          <cell r="AG179">
            <v>0</v>
          </cell>
          <cell r="AH179">
            <v>0</v>
          </cell>
          <cell r="AI179">
            <v>0</v>
          </cell>
          <cell r="AJ179">
            <v>0</v>
          </cell>
          <cell r="AK179">
            <v>0</v>
          </cell>
        </row>
        <row r="180">
          <cell r="A180">
            <v>806</v>
          </cell>
          <cell r="B180" t="str">
            <v>페인트</v>
          </cell>
          <cell r="C180">
            <v>23.2</v>
          </cell>
          <cell r="D180">
            <v>1.6517241379310346</v>
          </cell>
          <cell r="F180">
            <v>38.32</v>
          </cell>
          <cell r="G180">
            <v>1</v>
          </cell>
          <cell r="H180">
            <v>5.4</v>
          </cell>
          <cell r="I180">
            <v>0</v>
          </cell>
          <cell r="J180">
            <v>5.2</v>
          </cell>
          <cell r="K180">
            <v>0</v>
          </cell>
          <cell r="L180">
            <v>3</v>
          </cell>
          <cell r="M180">
            <v>0</v>
          </cell>
          <cell r="N180">
            <v>0</v>
          </cell>
          <cell r="O180">
            <v>0</v>
          </cell>
          <cell r="P180">
            <v>0</v>
          </cell>
          <cell r="Q180">
            <v>0</v>
          </cell>
          <cell r="R180">
            <v>0</v>
          </cell>
          <cell r="S180">
            <v>0</v>
          </cell>
          <cell r="T180">
            <v>0</v>
          </cell>
          <cell r="U180">
            <v>0</v>
          </cell>
          <cell r="V180">
            <v>0</v>
          </cell>
          <cell r="W180">
            <v>5.6000000000000005</v>
          </cell>
          <cell r="X180">
            <v>0</v>
          </cell>
          <cell r="Y180">
            <v>0</v>
          </cell>
          <cell r="Z180">
            <v>0</v>
          </cell>
          <cell r="AA180">
            <v>0</v>
          </cell>
          <cell r="AB180">
            <v>6.2</v>
          </cell>
          <cell r="AC180">
            <v>5.2</v>
          </cell>
          <cell r="AD180">
            <v>0</v>
          </cell>
          <cell r="AE180">
            <v>0</v>
          </cell>
          <cell r="AF180">
            <v>0</v>
          </cell>
          <cell r="AG180">
            <v>5.2</v>
          </cell>
          <cell r="AH180">
            <v>0</v>
          </cell>
          <cell r="AI180">
            <v>0.4</v>
          </cell>
          <cell r="AJ180">
            <v>0</v>
          </cell>
          <cell r="AK180">
            <v>1.1200000000000001</v>
          </cell>
        </row>
        <row r="181">
          <cell r="A181">
            <v>899</v>
          </cell>
          <cell r="B181" t="str">
            <v>합계</v>
          </cell>
          <cell r="C181">
            <v>697.1</v>
          </cell>
          <cell r="D181">
            <v>0.89549419021661181</v>
          </cell>
          <cell r="F181">
            <v>624.24900000000014</v>
          </cell>
          <cell r="G181">
            <v>65.290000000000006</v>
          </cell>
          <cell r="H181">
            <v>36.589999999999996</v>
          </cell>
          <cell r="I181">
            <v>9.1999999999999993</v>
          </cell>
          <cell r="J181">
            <v>36.148000000000003</v>
          </cell>
          <cell r="K181">
            <v>13.209999999999999</v>
          </cell>
          <cell r="L181">
            <v>60.056000000000004</v>
          </cell>
          <cell r="M181">
            <v>0</v>
          </cell>
          <cell r="N181">
            <v>45.3</v>
          </cell>
          <cell r="O181">
            <v>0.1</v>
          </cell>
          <cell r="P181">
            <v>0</v>
          </cell>
          <cell r="Q181">
            <v>0</v>
          </cell>
          <cell r="R181">
            <v>0</v>
          </cell>
          <cell r="S181">
            <v>20.8</v>
          </cell>
          <cell r="T181">
            <v>0</v>
          </cell>
          <cell r="U181">
            <v>47.569999999999993</v>
          </cell>
          <cell r="V181">
            <v>25.4</v>
          </cell>
          <cell r="W181">
            <v>26.900000000000002</v>
          </cell>
          <cell r="X181">
            <v>24.4</v>
          </cell>
          <cell r="Y181">
            <v>38.105000000000004</v>
          </cell>
          <cell r="Z181">
            <v>5.26</v>
          </cell>
          <cell r="AA181">
            <v>0</v>
          </cell>
          <cell r="AB181">
            <v>26.22</v>
          </cell>
          <cell r="AC181">
            <v>49.14</v>
          </cell>
          <cell r="AD181">
            <v>13.21</v>
          </cell>
          <cell r="AE181">
            <v>19</v>
          </cell>
          <cell r="AF181">
            <v>30.53</v>
          </cell>
          <cell r="AG181">
            <v>27.4</v>
          </cell>
          <cell r="AH181">
            <v>0</v>
          </cell>
          <cell r="AI181">
            <v>3.3</v>
          </cell>
          <cell r="AJ181">
            <v>0</v>
          </cell>
          <cell r="AK181">
            <v>1.1200000000000001</v>
          </cell>
        </row>
        <row r="182">
          <cell r="A182">
            <v>901</v>
          </cell>
          <cell r="B182" t="str">
            <v>함침</v>
          </cell>
          <cell r="C182">
            <v>239.36</v>
          </cell>
          <cell r="D182">
            <v>0.76556999916443846</v>
          </cell>
          <cell r="F182">
            <v>183.246835</v>
          </cell>
        </row>
        <row r="183">
          <cell r="A183">
            <v>902</v>
          </cell>
          <cell r="B183" t="str">
            <v>연마</v>
          </cell>
          <cell r="C183">
            <v>165.952</v>
          </cell>
          <cell r="D183">
            <v>0.78907093617431545</v>
          </cell>
          <cell r="F183">
            <v>130.9479</v>
          </cell>
        </row>
        <row r="184">
          <cell r="A184">
            <v>903</v>
          </cell>
          <cell r="B184" t="str">
            <v>펠트</v>
          </cell>
          <cell r="C184">
            <v>60.55</v>
          </cell>
          <cell r="D184">
            <v>1.2581337737407103</v>
          </cell>
          <cell r="F184">
            <v>76.180000000000007</v>
          </cell>
        </row>
        <row r="185">
          <cell r="A185">
            <v>904</v>
          </cell>
          <cell r="B185" t="str">
            <v>접착제</v>
          </cell>
          <cell r="C185">
            <v>182.24</v>
          </cell>
          <cell r="D185">
            <v>0.62362269534679537</v>
          </cell>
          <cell r="F185">
            <v>113.649</v>
          </cell>
        </row>
        <row r="186">
          <cell r="A186">
            <v>905</v>
          </cell>
          <cell r="B186" t="str">
            <v>타이어</v>
          </cell>
          <cell r="C186">
            <v>601.32000000000005</v>
          </cell>
          <cell r="D186">
            <v>0.72765547814807419</v>
          </cell>
          <cell r="F186">
            <v>437.55379212000003</v>
          </cell>
        </row>
        <row r="187">
          <cell r="A187">
            <v>906</v>
          </cell>
          <cell r="B187" t="str">
            <v>페인트</v>
          </cell>
          <cell r="C187">
            <v>39.89</v>
          </cell>
          <cell r="D187">
            <v>1.6280772123339182</v>
          </cell>
          <cell r="F187">
            <v>64.944000000000003</v>
          </cell>
        </row>
        <row r="188">
          <cell r="A188">
            <v>999</v>
          </cell>
          <cell r="B188" t="str">
            <v>합계</v>
          </cell>
          <cell r="C188">
            <v>1289.3120000000001</v>
          </cell>
          <cell r="D188">
            <v>0.78066560081655945</v>
          </cell>
          <cell r="F188">
            <v>1006.52152712</v>
          </cell>
        </row>
        <row r="189">
          <cell r="A189" t="str">
            <v>A01</v>
          </cell>
          <cell r="B189" t="str">
            <v>ywca(MT)</v>
          </cell>
          <cell r="C189" t="str">
            <v>383.40 MT</v>
          </cell>
          <cell r="D189">
            <v>0.81243870631194592</v>
          </cell>
          <cell r="F189" t="str">
            <v>311.49 MT</v>
          </cell>
          <cell r="G189">
            <v>40.49</v>
          </cell>
          <cell r="H189">
            <v>0.35</v>
          </cell>
          <cell r="I189">
            <v>7.2</v>
          </cell>
          <cell r="J189">
            <v>24.347999999999999</v>
          </cell>
          <cell r="K189">
            <v>10.11</v>
          </cell>
          <cell r="L189">
            <v>39.236000000000004</v>
          </cell>
          <cell r="M189">
            <v>0</v>
          </cell>
          <cell r="N189">
            <v>8</v>
          </cell>
          <cell r="O189">
            <v>0</v>
          </cell>
          <cell r="P189">
            <v>0</v>
          </cell>
          <cell r="Q189">
            <v>0</v>
          </cell>
          <cell r="R189">
            <v>0</v>
          </cell>
          <cell r="S189">
            <v>0</v>
          </cell>
          <cell r="T189">
            <v>0</v>
          </cell>
          <cell r="U189">
            <v>23.15</v>
          </cell>
          <cell r="V189">
            <v>3.4</v>
          </cell>
          <cell r="W189">
            <v>20.3</v>
          </cell>
          <cell r="X189">
            <v>17.5</v>
          </cell>
          <cell r="Y189">
            <v>26.105</v>
          </cell>
          <cell r="Z189">
            <v>3.2</v>
          </cell>
          <cell r="AA189">
            <v>0</v>
          </cell>
          <cell r="AB189">
            <v>9.6199999999999992</v>
          </cell>
          <cell r="AC189">
            <v>18.54</v>
          </cell>
          <cell r="AD189">
            <v>13.21</v>
          </cell>
          <cell r="AE189">
            <v>6</v>
          </cell>
          <cell r="AF189">
            <v>18.53</v>
          </cell>
          <cell r="AG189">
            <v>22.2</v>
          </cell>
          <cell r="AH189">
            <v>0</v>
          </cell>
          <cell r="AI189">
            <v>0</v>
          </cell>
          <cell r="AJ189">
            <v>0</v>
          </cell>
          <cell r="AK189">
            <v>0</v>
          </cell>
        </row>
        <row r="190">
          <cell r="A190" t="str">
            <v>A02</v>
          </cell>
          <cell r="B190" t="str">
            <v>ywca(\)</v>
          </cell>
          <cell r="C190">
            <v>465.86200000000002</v>
          </cell>
          <cell r="D190">
            <v>0.83796217549403051</v>
          </cell>
          <cell r="F190">
            <v>390.37473500000004</v>
          </cell>
          <cell r="G190">
            <v>0</v>
          </cell>
          <cell r="H190">
            <v>0</v>
          </cell>
          <cell r="I190">
            <v>0</v>
          </cell>
          <cell r="J190">
            <v>0</v>
          </cell>
          <cell r="K190">
            <v>0</v>
          </cell>
          <cell r="L190">
            <v>0</v>
          </cell>
          <cell r="M190">
            <v>0</v>
          </cell>
          <cell r="N190">
            <v>0</v>
          </cell>
          <cell r="O190">
            <v>0</v>
          </cell>
          <cell r="P190">
            <v>0</v>
          </cell>
          <cell r="Q190">
            <v>0</v>
          </cell>
          <cell r="R190">
            <v>0</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J190">
            <v>0</v>
          </cell>
          <cell r="AK190">
            <v>0</v>
          </cell>
        </row>
        <row r="191">
          <cell r="A191" t="str">
            <v>B01</v>
          </cell>
          <cell r="B191" t="str">
            <v>vision(MT)</v>
          </cell>
          <cell r="C191" t="str">
            <v>313.70 MT</v>
          </cell>
          <cell r="D191">
            <v>0.99700350653490599</v>
          </cell>
          <cell r="F191" t="str">
            <v>312.76 MT</v>
          </cell>
          <cell r="G191">
            <v>24.8</v>
          </cell>
          <cell r="H191">
            <v>36.24</v>
          </cell>
          <cell r="I191">
            <v>2</v>
          </cell>
          <cell r="J191">
            <v>11.8</v>
          </cell>
          <cell r="K191">
            <v>3.1</v>
          </cell>
          <cell r="L191">
            <v>20.82</v>
          </cell>
          <cell r="M191">
            <v>0</v>
          </cell>
          <cell r="N191">
            <v>37.299999999999997</v>
          </cell>
          <cell r="O191">
            <v>0.1</v>
          </cell>
          <cell r="P191">
            <v>0</v>
          </cell>
          <cell r="Q191">
            <v>0</v>
          </cell>
          <cell r="R191">
            <v>0</v>
          </cell>
          <cell r="S191">
            <v>20.8</v>
          </cell>
          <cell r="T191">
            <v>0</v>
          </cell>
          <cell r="U191">
            <v>24.419999999999998</v>
          </cell>
          <cell r="V191">
            <v>22</v>
          </cell>
          <cell r="W191">
            <v>6.6000000000000005</v>
          </cell>
          <cell r="X191">
            <v>6.9</v>
          </cell>
          <cell r="Y191">
            <v>12</v>
          </cell>
          <cell r="Z191">
            <v>2.06</v>
          </cell>
          <cell r="AA191">
            <v>0</v>
          </cell>
          <cell r="AB191">
            <v>16.600000000000001</v>
          </cell>
          <cell r="AC191">
            <v>30.599999999999998</v>
          </cell>
          <cell r="AD191">
            <v>0</v>
          </cell>
          <cell r="AE191">
            <v>13</v>
          </cell>
          <cell r="AF191">
            <v>12</v>
          </cell>
          <cell r="AG191">
            <v>5.2</v>
          </cell>
          <cell r="AH191">
            <v>0</v>
          </cell>
          <cell r="AI191">
            <v>3.3</v>
          </cell>
          <cell r="AJ191">
            <v>0</v>
          </cell>
          <cell r="AK191">
            <v>1.1200000000000001</v>
          </cell>
        </row>
        <row r="192">
          <cell r="A192" t="str">
            <v>B02</v>
          </cell>
          <cell r="B192" t="str">
            <v>vision(\)</v>
          </cell>
          <cell r="C192">
            <v>823.45</v>
          </cell>
          <cell r="D192">
            <v>0.74825040029145662</v>
          </cell>
          <cell r="F192">
            <v>616.14679211999999</v>
          </cell>
          <cell r="G192">
            <v>0</v>
          </cell>
          <cell r="H192">
            <v>0</v>
          </cell>
          <cell r="I192">
            <v>0</v>
          </cell>
          <cell r="J192">
            <v>0</v>
          </cell>
          <cell r="K192">
            <v>0</v>
          </cell>
          <cell r="L192">
            <v>0</v>
          </cell>
          <cell r="M192">
            <v>0</v>
          </cell>
          <cell r="N192">
            <v>0</v>
          </cell>
          <cell r="O192">
            <v>0</v>
          </cell>
          <cell r="P192">
            <v>0</v>
          </cell>
          <cell r="Q192">
            <v>0</v>
          </cell>
          <cell r="R192">
            <v>0</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J192">
            <v>0</v>
          </cell>
          <cell r="AK192">
            <v>0</v>
          </cell>
        </row>
      </sheetData>
      <sheetData sheetId="12">
        <row r="1">
          <cell r="A1">
            <v>10</v>
          </cell>
          <cell r="B1" t="str">
            <v>용도</v>
          </cell>
          <cell r="C1" t="str">
            <v>고객명</v>
          </cell>
          <cell r="D1" t="str">
            <v>제품명</v>
          </cell>
          <cell r="E1" t="str">
            <v>단가</v>
          </cell>
          <cell r="F1" t="str">
            <v>계</v>
          </cell>
          <cell r="G1">
            <v>1</v>
          </cell>
          <cell r="H1">
            <v>2</v>
          </cell>
          <cell r="I1">
            <v>3</v>
          </cell>
          <cell r="J1">
            <v>4</v>
          </cell>
          <cell r="K1">
            <v>5</v>
          </cell>
          <cell r="L1">
            <v>6</v>
          </cell>
          <cell r="M1">
            <v>7</v>
          </cell>
          <cell r="N1">
            <v>8</v>
          </cell>
          <cell r="O1">
            <v>9</v>
          </cell>
          <cell r="P1">
            <v>10</v>
          </cell>
          <cell r="Q1">
            <v>11</v>
          </cell>
          <cell r="R1">
            <v>12</v>
          </cell>
          <cell r="S1">
            <v>13</v>
          </cell>
          <cell r="T1">
            <v>14</v>
          </cell>
          <cell r="U1">
            <v>15</v>
          </cell>
          <cell r="V1">
            <v>16</v>
          </cell>
          <cell r="W1">
            <v>17</v>
          </cell>
          <cell r="X1">
            <v>18</v>
          </cell>
          <cell r="Y1">
            <v>19</v>
          </cell>
          <cell r="Z1">
            <v>20</v>
          </cell>
          <cell r="AA1">
            <v>21</v>
          </cell>
          <cell r="AB1">
            <v>22</v>
          </cell>
          <cell r="AC1">
            <v>23</v>
          </cell>
          <cell r="AD1">
            <v>24</v>
          </cell>
          <cell r="AE1">
            <v>25</v>
          </cell>
          <cell r="AF1">
            <v>26</v>
          </cell>
          <cell r="AG1">
            <v>27</v>
          </cell>
          <cell r="AH1">
            <v>28</v>
          </cell>
          <cell r="AI1">
            <v>29</v>
          </cell>
          <cell r="AJ1">
            <v>30</v>
          </cell>
          <cell r="AK1">
            <v>31</v>
          </cell>
          <cell r="AL1" t="str">
            <v>단가</v>
          </cell>
          <cell r="AM1" t="str">
            <v>금액 (천원)</v>
          </cell>
          <cell r="AN1" t="str">
            <v>강남</v>
          </cell>
        </row>
        <row r="2">
          <cell r="A2">
            <v>10153281037</v>
          </cell>
          <cell r="B2" t="str">
            <v>함침</v>
          </cell>
          <cell r="C2" t="str">
            <v>대량실리콘㈜</v>
          </cell>
          <cell r="D2" t="str">
            <v>KPD-L777</v>
          </cell>
          <cell r="E2">
            <v>800</v>
          </cell>
          <cell r="F2">
            <v>48</v>
          </cell>
          <cell r="G2">
            <v>9</v>
          </cell>
          <cell r="M2">
            <v>10</v>
          </cell>
          <cell r="V2">
            <v>10</v>
          </cell>
          <cell r="AA2">
            <v>10</v>
          </cell>
          <cell r="AI2">
            <v>9</v>
          </cell>
          <cell r="AL2">
            <v>800</v>
          </cell>
          <cell r="AM2">
            <v>38400000</v>
          </cell>
        </row>
        <row r="3">
          <cell r="A3">
            <v>10153281038</v>
          </cell>
          <cell r="B3" t="str">
            <v>함침</v>
          </cell>
          <cell r="C3" t="str">
            <v>대량실리콘㈜</v>
          </cell>
          <cell r="D3" t="str">
            <v>KPD-L779</v>
          </cell>
          <cell r="E3">
            <v>800</v>
          </cell>
          <cell r="F3">
            <v>0</v>
          </cell>
          <cell r="AL3">
            <v>800</v>
          </cell>
          <cell r="AM3" t="str">
            <v/>
          </cell>
        </row>
        <row r="4">
          <cell r="A4">
            <v>10153281053</v>
          </cell>
          <cell r="B4" t="str">
            <v>함침</v>
          </cell>
          <cell r="C4" t="str">
            <v>대량실리콘㈜</v>
          </cell>
          <cell r="D4" t="str">
            <v>KRP770DS</v>
          </cell>
          <cell r="F4">
            <v>0</v>
          </cell>
          <cell r="AL4" t="str">
            <v/>
          </cell>
          <cell r="AM4" t="str">
            <v/>
          </cell>
        </row>
        <row r="5">
          <cell r="A5">
            <v>10153281069</v>
          </cell>
          <cell r="B5" t="str">
            <v>함침</v>
          </cell>
          <cell r="C5" t="str">
            <v>대량실리콘㈜</v>
          </cell>
          <cell r="D5" t="str">
            <v>KSR-8000</v>
          </cell>
          <cell r="E5">
            <v>0.1</v>
          </cell>
          <cell r="F5">
            <v>0</v>
          </cell>
          <cell r="AL5">
            <v>0.1</v>
          </cell>
          <cell r="AM5" t="str">
            <v/>
          </cell>
        </row>
        <row r="6">
          <cell r="A6">
            <v>10153281070</v>
          </cell>
          <cell r="B6" t="str">
            <v>함침</v>
          </cell>
          <cell r="C6" t="str">
            <v>대량실리콘㈜</v>
          </cell>
          <cell r="D6" t="str">
            <v>KSR-8500</v>
          </cell>
          <cell r="E6">
            <v>0.1</v>
          </cell>
          <cell r="F6">
            <v>0</v>
          </cell>
          <cell r="AL6">
            <v>0.1</v>
          </cell>
          <cell r="AM6" t="str">
            <v/>
          </cell>
        </row>
        <row r="7">
          <cell r="A7">
            <v>10153311051</v>
          </cell>
          <cell r="B7" t="str">
            <v>함침</v>
          </cell>
          <cell r="C7" t="str">
            <v>대성기업사</v>
          </cell>
          <cell r="D7" t="str">
            <v>KRP330</v>
          </cell>
          <cell r="E7">
            <v>1570</v>
          </cell>
          <cell r="F7">
            <v>0</v>
          </cell>
          <cell r="AL7">
            <v>1570</v>
          </cell>
          <cell r="AM7" t="str">
            <v/>
          </cell>
        </row>
        <row r="8">
          <cell r="A8">
            <v>10153311052</v>
          </cell>
          <cell r="B8" t="str">
            <v>함침</v>
          </cell>
          <cell r="C8" t="str">
            <v>대성기업사</v>
          </cell>
          <cell r="D8" t="str">
            <v>KRP770</v>
          </cell>
          <cell r="E8">
            <v>2000</v>
          </cell>
          <cell r="F8">
            <v>0</v>
          </cell>
          <cell r="AL8">
            <v>2000</v>
          </cell>
          <cell r="AM8" t="str">
            <v/>
          </cell>
        </row>
        <row r="9">
          <cell r="A9">
            <v>10153941037</v>
          </cell>
          <cell r="B9" t="str">
            <v>함침</v>
          </cell>
          <cell r="C9" t="str">
            <v>대신테크</v>
          </cell>
          <cell r="D9" t="str">
            <v>KPD-L777</v>
          </cell>
          <cell r="E9">
            <v>900</v>
          </cell>
          <cell r="F9">
            <v>0</v>
          </cell>
          <cell r="AL9">
            <v>900</v>
          </cell>
          <cell r="AM9" t="str">
            <v/>
          </cell>
        </row>
        <row r="10">
          <cell r="A10">
            <v>10153941051</v>
          </cell>
          <cell r="B10" t="str">
            <v>함침</v>
          </cell>
          <cell r="C10" t="str">
            <v>대신테크</v>
          </cell>
          <cell r="D10" t="str">
            <v>KRP330</v>
          </cell>
          <cell r="E10">
            <v>1500</v>
          </cell>
          <cell r="F10">
            <v>0.2</v>
          </cell>
          <cell r="N10">
            <v>0.2</v>
          </cell>
          <cell r="AL10">
            <v>1500</v>
          </cell>
          <cell r="AM10">
            <v>300000</v>
          </cell>
        </row>
        <row r="11">
          <cell r="A11">
            <v>10153941052</v>
          </cell>
          <cell r="B11" t="str">
            <v>함침</v>
          </cell>
          <cell r="C11" t="str">
            <v>대신테크</v>
          </cell>
          <cell r="D11" t="str">
            <v>KRP770</v>
          </cell>
          <cell r="E11">
            <v>2050</v>
          </cell>
          <cell r="F11">
            <v>1.6</v>
          </cell>
          <cell r="N11">
            <v>1.6</v>
          </cell>
          <cell r="AL11">
            <v>2050</v>
          </cell>
          <cell r="AM11">
            <v>3280000</v>
          </cell>
        </row>
        <row r="12">
          <cell r="A12">
            <v>10153121029</v>
          </cell>
          <cell r="B12" t="str">
            <v>함침</v>
          </cell>
          <cell r="C12" t="str">
            <v>도전테크</v>
          </cell>
          <cell r="D12" t="str">
            <v>KPD-420FR</v>
          </cell>
          <cell r="F12">
            <v>0</v>
          </cell>
          <cell r="AL12" t="str">
            <v/>
          </cell>
          <cell r="AM12" t="str">
            <v/>
          </cell>
        </row>
        <row r="13">
          <cell r="A13">
            <v>10153121008</v>
          </cell>
          <cell r="B13" t="str">
            <v>함침</v>
          </cell>
          <cell r="C13" t="str">
            <v>도전테크</v>
          </cell>
          <cell r="D13" t="str">
            <v>KBA-L1000</v>
          </cell>
          <cell r="E13">
            <v>5000</v>
          </cell>
          <cell r="F13">
            <v>0.04</v>
          </cell>
          <cell r="AK13">
            <v>0.04</v>
          </cell>
          <cell r="AL13">
            <v>5000</v>
          </cell>
          <cell r="AM13">
            <v>200000</v>
          </cell>
        </row>
        <row r="14">
          <cell r="A14">
            <v>10153121054</v>
          </cell>
          <cell r="B14" t="str">
            <v>함침</v>
          </cell>
          <cell r="C14" t="str">
            <v>도전테크</v>
          </cell>
          <cell r="D14" t="str">
            <v>KRP-L3001</v>
          </cell>
          <cell r="F14">
            <v>0</v>
          </cell>
          <cell r="AL14" t="str">
            <v/>
          </cell>
          <cell r="AM14" t="str">
            <v/>
          </cell>
        </row>
        <row r="15">
          <cell r="A15">
            <v>10152841022</v>
          </cell>
          <cell r="B15" t="str">
            <v>함침</v>
          </cell>
          <cell r="C15" t="str">
            <v>명지대학교</v>
          </cell>
          <cell r="D15" t="str">
            <v>KNG-100</v>
          </cell>
          <cell r="E15">
            <v>2100</v>
          </cell>
          <cell r="F15">
            <v>0</v>
          </cell>
          <cell r="AL15">
            <v>2100</v>
          </cell>
          <cell r="AM15" t="str">
            <v/>
          </cell>
        </row>
        <row r="16">
          <cell r="A16">
            <v>10152841024</v>
          </cell>
          <cell r="B16" t="str">
            <v>함침</v>
          </cell>
          <cell r="C16" t="str">
            <v>명지대학교</v>
          </cell>
          <cell r="D16" t="str">
            <v>KNG-119</v>
          </cell>
          <cell r="E16">
            <v>2100</v>
          </cell>
          <cell r="F16">
            <v>0</v>
          </cell>
          <cell r="AL16">
            <v>2100</v>
          </cell>
          <cell r="AM16" t="str">
            <v/>
          </cell>
        </row>
        <row r="17">
          <cell r="A17">
            <v>10152841049</v>
          </cell>
          <cell r="B17" t="str">
            <v>함침</v>
          </cell>
          <cell r="C17" t="str">
            <v>명지대학교</v>
          </cell>
          <cell r="D17" t="str">
            <v>KRG-700</v>
          </cell>
          <cell r="E17">
            <v>1550</v>
          </cell>
          <cell r="F17">
            <v>0</v>
          </cell>
          <cell r="AL17">
            <v>1550</v>
          </cell>
          <cell r="AM17" t="str">
            <v/>
          </cell>
        </row>
        <row r="18">
          <cell r="A18">
            <v>10168601030</v>
          </cell>
          <cell r="B18" t="str">
            <v>함침</v>
          </cell>
          <cell r="C18" t="str">
            <v>모노세라피아</v>
          </cell>
          <cell r="D18" t="str">
            <v>KPD-726FP</v>
          </cell>
          <cell r="E18">
            <v>1700</v>
          </cell>
          <cell r="F18">
            <v>0</v>
          </cell>
          <cell r="AL18">
            <v>1700</v>
          </cell>
          <cell r="AM18" t="str">
            <v/>
          </cell>
        </row>
        <row r="19">
          <cell r="A19">
            <v>10166511048</v>
          </cell>
          <cell r="B19" t="str">
            <v>함침</v>
          </cell>
          <cell r="C19" t="str">
            <v>상원산업㈜</v>
          </cell>
          <cell r="D19" t="str">
            <v>KRD-HM2</v>
          </cell>
          <cell r="E19">
            <v>1700</v>
          </cell>
          <cell r="F19">
            <v>0</v>
          </cell>
          <cell r="AL19">
            <v>1700</v>
          </cell>
          <cell r="AM19" t="str">
            <v/>
          </cell>
        </row>
        <row r="20">
          <cell r="A20">
            <v>10153021032</v>
          </cell>
          <cell r="B20" t="str">
            <v>함침</v>
          </cell>
          <cell r="C20" t="str">
            <v>세원C&amp;S㈜</v>
          </cell>
          <cell r="D20" t="str">
            <v>KPD-L737</v>
          </cell>
          <cell r="E20">
            <v>1000</v>
          </cell>
          <cell r="F20">
            <v>0</v>
          </cell>
          <cell r="AL20">
            <v>1000</v>
          </cell>
          <cell r="AM20" t="str">
            <v/>
          </cell>
        </row>
        <row r="21">
          <cell r="A21">
            <v>10152621048</v>
          </cell>
          <cell r="B21" t="str">
            <v>함침</v>
          </cell>
          <cell r="C21" t="str">
            <v>수원지관공업㈜</v>
          </cell>
          <cell r="D21" t="str">
            <v>KRD-HM2</v>
          </cell>
          <cell r="E21">
            <v>1500</v>
          </cell>
          <cell r="F21">
            <v>2</v>
          </cell>
          <cell r="AD21">
            <v>2</v>
          </cell>
          <cell r="AL21">
            <v>1500</v>
          </cell>
          <cell r="AM21">
            <v>3000000</v>
          </cell>
        </row>
        <row r="22">
          <cell r="A22">
            <v>10153571048</v>
          </cell>
          <cell r="B22" t="str">
            <v>함침</v>
          </cell>
          <cell r="C22" t="str">
            <v>씰테크</v>
          </cell>
          <cell r="D22" t="str">
            <v>KRD-HM2</v>
          </cell>
          <cell r="E22">
            <v>1900</v>
          </cell>
          <cell r="F22">
            <v>0</v>
          </cell>
          <cell r="AL22">
            <v>1900</v>
          </cell>
          <cell r="AM22" t="str">
            <v/>
          </cell>
        </row>
        <row r="23">
          <cell r="A23">
            <v>10152491048</v>
          </cell>
          <cell r="B23" t="str">
            <v>함침</v>
          </cell>
          <cell r="C23" t="str">
            <v>정지관㈜</v>
          </cell>
          <cell r="D23" t="str">
            <v>KRD-HM2</v>
          </cell>
          <cell r="E23">
            <v>1500</v>
          </cell>
          <cell r="F23">
            <v>2.016</v>
          </cell>
          <cell r="G23">
            <v>1.008</v>
          </cell>
          <cell r="AJ23">
            <v>1.008</v>
          </cell>
          <cell r="AL23">
            <v>1500</v>
          </cell>
          <cell r="AM23">
            <v>3024000</v>
          </cell>
        </row>
        <row r="24">
          <cell r="A24">
            <v>10153911046</v>
          </cell>
          <cell r="B24" t="str">
            <v>함침</v>
          </cell>
          <cell r="C24" t="str">
            <v>㈜구택</v>
          </cell>
          <cell r="D24" t="str">
            <v>KRD-704RW</v>
          </cell>
          <cell r="E24">
            <v>1000</v>
          </cell>
          <cell r="F24">
            <v>0</v>
          </cell>
          <cell r="AL24">
            <v>1000</v>
          </cell>
          <cell r="AM24" t="str">
            <v/>
          </cell>
        </row>
        <row r="25">
          <cell r="A25">
            <v>10153751046</v>
          </cell>
          <cell r="B25" t="str">
            <v>함침</v>
          </cell>
          <cell r="C25" t="str">
            <v>㈜벽산영동공장</v>
          </cell>
          <cell r="D25" t="str">
            <v>KRD-704RW</v>
          </cell>
          <cell r="E25">
            <v>900</v>
          </cell>
          <cell r="F25">
            <v>39.93</v>
          </cell>
          <cell r="M25">
            <v>10.029999999999999</v>
          </cell>
          <cell r="T25">
            <v>9.94</v>
          </cell>
          <cell r="AA25">
            <v>9.77</v>
          </cell>
          <cell r="AI25">
            <v>10.19</v>
          </cell>
          <cell r="AL25">
            <v>900</v>
          </cell>
          <cell r="AM25">
            <v>35937000</v>
          </cell>
        </row>
        <row r="26">
          <cell r="A26">
            <v>10153761032</v>
          </cell>
          <cell r="B26" t="str">
            <v>함침</v>
          </cell>
          <cell r="C26" t="str">
            <v>㈜별표수세미</v>
          </cell>
          <cell r="D26" t="str">
            <v>KPD-L737</v>
          </cell>
          <cell r="E26">
            <v>1250</v>
          </cell>
          <cell r="F26">
            <v>10</v>
          </cell>
          <cell r="G26">
            <v>5</v>
          </cell>
          <cell r="V26">
            <v>5</v>
          </cell>
          <cell r="AL26">
            <v>1250</v>
          </cell>
          <cell r="AM26">
            <v>12500000</v>
          </cell>
        </row>
        <row r="27">
          <cell r="A27">
            <v>10153641048</v>
          </cell>
          <cell r="B27" t="str">
            <v>함침</v>
          </cell>
          <cell r="C27" t="str">
            <v>㈜우림실업</v>
          </cell>
          <cell r="D27" t="str">
            <v>KRD-HM2</v>
          </cell>
          <cell r="E27">
            <v>1680</v>
          </cell>
          <cell r="F27">
            <v>1</v>
          </cell>
          <cell r="H27">
            <v>1</v>
          </cell>
          <cell r="AL27">
            <v>1680</v>
          </cell>
          <cell r="AM27">
            <v>1680000</v>
          </cell>
        </row>
        <row r="28">
          <cell r="A28">
            <v>10149711051</v>
          </cell>
          <cell r="B28" t="str">
            <v>함침</v>
          </cell>
          <cell r="C28" t="str">
            <v>㈜유원</v>
          </cell>
          <cell r="D28" t="str">
            <v>KRP330</v>
          </cell>
          <cell r="E28">
            <v>1530</v>
          </cell>
          <cell r="F28">
            <v>1.8</v>
          </cell>
          <cell r="O28">
            <v>0.8</v>
          </cell>
          <cell r="Z28">
            <v>1</v>
          </cell>
          <cell r="AL28">
            <v>1530</v>
          </cell>
          <cell r="AM28">
            <v>2754000</v>
          </cell>
        </row>
        <row r="29">
          <cell r="A29">
            <v>10149711052</v>
          </cell>
          <cell r="B29" t="str">
            <v>함침</v>
          </cell>
          <cell r="C29" t="str">
            <v>㈜유원</v>
          </cell>
          <cell r="D29" t="str">
            <v>KRP770</v>
          </cell>
          <cell r="E29">
            <v>1970</v>
          </cell>
          <cell r="F29">
            <v>14</v>
          </cell>
          <cell r="O29">
            <v>7</v>
          </cell>
          <cell r="Z29">
            <v>7</v>
          </cell>
          <cell r="AL29">
            <v>1970</v>
          </cell>
          <cell r="AM29">
            <v>27580000</v>
          </cell>
        </row>
        <row r="30">
          <cell r="A30">
            <v>10146411002</v>
          </cell>
          <cell r="B30" t="str">
            <v>함침</v>
          </cell>
          <cell r="C30" t="str">
            <v>㈜제이에스아이</v>
          </cell>
          <cell r="D30" t="str">
            <v>CKA-1634</v>
          </cell>
          <cell r="E30">
            <v>2800</v>
          </cell>
          <cell r="F30">
            <v>0</v>
          </cell>
          <cell r="AL30">
            <v>2800</v>
          </cell>
          <cell r="AM30" t="str">
            <v/>
          </cell>
        </row>
        <row r="31">
          <cell r="A31">
            <v>10146411031</v>
          </cell>
          <cell r="B31" t="str">
            <v>함침</v>
          </cell>
          <cell r="C31" t="str">
            <v>㈜제이에스아이</v>
          </cell>
          <cell r="D31" t="str">
            <v>KPD-L715</v>
          </cell>
          <cell r="E31">
            <v>1700</v>
          </cell>
          <cell r="F31">
            <v>0</v>
          </cell>
          <cell r="AL31">
            <v>1700</v>
          </cell>
          <cell r="AM31" t="str">
            <v/>
          </cell>
        </row>
        <row r="32">
          <cell r="A32">
            <v>10146411048</v>
          </cell>
          <cell r="B32" t="str">
            <v>함침</v>
          </cell>
          <cell r="C32" t="str">
            <v>㈜제이에스아이</v>
          </cell>
          <cell r="D32" t="str">
            <v>KRD-HM2</v>
          </cell>
          <cell r="E32">
            <v>1600</v>
          </cell>
          <cell r="F32">
            <v>0.4</v>
          </cell>
          <cell r="O32">
            <v>0.4</v>
          </cell>
          <cell r="AL32">
            <v>1600</v>
          </cell>
          <cell r="AM32">
            <v>640000</v>
          </cell>
        </row>
        <row r="33">
          <cell r="A33">
            <v>10153711030</v>
          </cell>
          <cell r="B33" t="str">
            <v>함침</v>
          </cell>
          <cell r="C33" t="str">
            <v>㈜크린앤사이언스정읍지점</v>
          </cell>
          <cell r="D33" t="str">
            <v>KPD-726FP</v>
          </cell>
          <cell r="E33">
            <v>1310</v>
          </cell>
          <cell r="F33">
            <v>7</v>
          </cell>
          <cell r="O33">
            <v>2</v>
          </cell>
          <cell r="S33">
            <v>2</v>
          </cell>
          <cell r="AE33">
            <v>3</v>
          </cell>
          <cell r="AL33">
            <v>1310</v>
          </cell>
          <cell r="AM33">
            <v>9170000</v>
          </cell>
        </row>
        <row r="34">
          <cell r="A34">
            <v>10153711033</v>
          </cell>
          <cell r="B34" t="str">
            <v>함침</v>
          </cell>
          <cell r="C34" t="str">
            <v>㈜크린앤사이언스정읍지점</v>
          </cell>
          <cell r="D34" t="str">
            <v>KPD-L741</v>
          </cell>
          <cell r="E34">
            <v>1100</v>
          </cell>
          <cell r="F34">
            <v>65.87</v>
          </cell>
          <cell r="G34">
            <v>13.23</v>
          </cell>
          <cell r="M34">
            <v>13.18</v>
          </cell>
          <cell r="P34">
            <v>13.17</v>
          </cell>
          <cell r="W34">
            <v>13.09</v>
          </cell>
          <cell r="AH34">
            <v>13.2</v>
          </cell>
          <cell r="AL34">
            <v>1100</v>
          </cell>
          <cell r="AM34">
            <v>72457000</v>
          </cell>
        </row>
        <row r="35">
          <cell r="A35">
            <v>10153711034</v>
          </cell>
          <cell r="B35" t="str">
            <v>함침</v>
          </cell>
          <cell r="C35" t="str">
            <v>㈜크린앤사이언스정읍지점</v>
          </cell>
          <cell r="D35" t="str">
            <v>KPD-L741F</v>
          </cell>
          <cell r="E35">
            <v>1000</v>
          </cell>
          <cell r="F35">
            <v>5</v>
          </cell>
          <cell r="O35">
            <v>2</v>
          </cell>
          <cell r="AI35">
            <v>3</v>
          </cell>
          <cell r="AL35">
            <v>1000</v>
          </cell>
          <cell r="AM35">
            <v>5000000</v>
          </cell>
        </row>
        <row r="36">
          <cell r="A36">
            <v>10153431048</v>
          </cell>
          <cell r="B36" t="str">
            <v>함침</v>
          </cell>
          <cell r="C36" t="str">
            <v>㈜하니컴판넬</v>
          </cell>
          <cell r="D36" t="str">
            <v>KRD-HM2</v>
          </cell>
          <cell r="E36">
            <v>1900</v>
          </cell>
          <cell r="F36">
            <v>0</v>
          </cell>
          <cell r="AL36">
            <v>1900</v>
          </cell>
          <cell r="AM36" t="str">
            <v/>
          </cell>
        </row>
        <row r="37">
          <cell r="A37">
            <v>10148591051</v>
          </cell>
          <cell r="B37" t="str">
            <v>함침</v>
          </cell>
          <cell r="C37" t="str">
            <v>태거산업㈜단양지점</v>
          </cell>
          <cell r="D37" t="str">
            <v>KRP330</v>
          </cell>
          <cell r="E37">
            <v>1600</v>
          </cell>
          <cell r="F37">
            <v>0</v>
          </cell>
          <cell r="AL37">
            <v>1600</v>
          </cell>
          <cell r="AM37" t="str">
            <v/>
          </cell>
        </row>
        <row r="38">
          <cell r="A38">
            <v>10148591052</v>
          </cell>
          <cell r="B38" t="str">
            <v>함침</v>
          </cell>
          <cell r="C38" t="str">
            <v>태거산업㈜단양지점</v>
          </cell>
          <cell r="D38" t="str">
            <v>KRP770</v>
          </cell>
          <cell r="E38">
            <v>1800</v>
          </cell>
          <cell r="F38">
            <v>0</v>
          </cell>
          <cell r="AL38">
            <v>1800</v>
          </cell>
          <cell r="AM38" t="str">
            <v/>
          </cell>
        </row>
        <row r="39">
          <cell r="A39">
            <v>10148591037</v>
          </cell>
          <cell r="B39" t="str">
            <v>함침</v>
          </cell>
          <cell r="C39" t="str">
            <v>태거산업㈜단양지점</v>
          </cell>
          <cell r="D39" t="str">
            <v>KPD-L777</v>
          </cell>
          <cell r="E39">
            <v>900</v>
          </cell>
          <cell r="F39">
            <v>70</v>
          </cell>
          <cell r="G39">
            <v>5</v>
          </cell>
          <cell r="H39">
            <v>5</v>
          </cell>
          <cell r="L39">
            <v>10</v>
          </cell>
          <cell r="O39">
            <v>10</v>
          </cell>
          <cell r="T39">
            <v>10</v>
          </cell>
          <cell r="Z39">
            <v>10</v>
          </cell>
          <cell r="AE39">
            <v>10</v>
          </cell>
          <cell r="AJ39">
            <v>10</v>
          </cell>
          <cell r="AL39">
            <v>900</v>
          </cell>
          <cell r="AM39">
            <v>63000000</v>
          </cell>
        </row>
        <row r="40">
          <cell r="A40">
            <v>10152261035</v>
          </cell>
          <cell r="B40" t="str">
            <v>함침</v>
          </cell>
          <cell r="C40" t="str">
            <v>한국스미더스오아시스</v>
          </cell>
          <cell r="D40" t="str">
            <v>KPD-L767</v>
          </cell>
          <cell r="E40">
            <v>1270</v>
          </cell>
          <cell r="F40">
            <v>13.427</v>
          </cell>
          <cell r="O40">
            <v>4.532</v>
          </cell>
          <cell r="V40">
            <v>8.8949999999999996</v>
          </cell>
          <cell r="AL40">
            <v>1270</v>
          </cell>
          <cell r="AM40">
            <v>17052290</v>
          </cell>
        </row>
        <row r="41">
          <cell r="A41">
            <v>10152261036</v>
          </cell>
          <cell r="B41" t="str">
            <v>함침</v>
          </cell>
          <cell r="C41" t="str">
            <v>한국스미더스오아시스</v>
          </cell>
          <cell r="D41" t="str">
            <v>KPD-L775</v>
          </cell>
          <cell r="E41">
            <v>1270</v>
          </cell>
          <cell r="F41">
            <v>26.917999999999999</v>
          </cell>
          <cell r="L41">
            <v>9.02</v>
          </cell>
          <cell r="AA41">
            <v>9.1129999999999995</v>
          </cell>
          <cell r="AI41">
            <v>8.7850000000000001</v>
          </cell>
          <cell r="AL41">
            <v>1270</v>
          </cell>
          <cell r="AM41">
            <v>34185860</v>
          </cell>
        </row>
        <row r="42">
          <cell r="A42">
            <v>10152281032</v>
          </cell>
          <cell r="B42" t="str">
            <v>함침</v>
          </cell>
          <cell r="C42" t="str">
            <v>한국쓰리엠㈜</v>
          </cell>
          <cell r="D42" t="str">
            <v>KPD-L737</v>
          </cell>
          <cell r="E42">
            <v>1220</v>
          </cell>
          <cell r="F42">
            <v>3</v>
          </cell>
          <cell r="Z42">
            <v>3</v>
          </cell>
          <cell r="AL42">
            <v>1220</v>
          </cell>
          <cell r="AM42">
            <v>3660000</v>
          </cell>
        </row>
        <row r="43">
          <cell r="A43">
            <v>10188201050</v>
          </cell>
          <cell r="B43" t="str">
            <v>함침</v>
          </cell>
          <cell r="C43" t="str">
            <v>한독실업</v>
          </cell>
          <cell r="D43" t="str">
            <v>KRP-25L</v>
          </cell>
          <cell r="E43">
            <v>2500</v>
          </cell>
          <cell r="F43">
            <v>0</v>
          </cell>
          <cell r="AL43">
            <v>2500</v>
          </cell>
          <cell r="AM43" t="str">
            <v/>
          </cell>
        </row>
        <row r="44">
          <cell r="A44">
            <v>10188201041</v>
          </cell>
          <cell r="B44" t="str">
            <v>함침</v>
          </cell>
          <cell r="C44" t="str">
            <v>한독실업</v>
          </cell>
          <cell r="D44" t="str">
            <v>KPH-L770</v>
          </cell>
          <cell r="E44">
            <v>3000</v>
          </cell>
          <cell r="F44">
            <v>0</v>
          </cell>
          <cell r="AL44">
            <v>3000</v>
          </cell>
          <cell r="AM44" t="str">
            <v/>
          </cell>
        </row>
        <row r="45">
          <cell r="A45">
            <v>10152321037</v>
          </cell>
          <cell r="B45" t="str">
            <v>함침</v>
          </cell>
          <cell r="C45" t="str">
            <v>한신과학기기</v>
          </cell>
          <cell r="D45" t="str">
            <v>KPD-L777</v>
          </cell>
          <cell r="E45">
            <v>1000</v>
          </cell>
          <cell r="F45">
            <v>0</v>
          </cell>
          <cell r="AL45">
            <v>1000</v>
          </cell>
          <cell r="AM45" t="str">
            <v/>
          </cell>
        </row>
        <row r="46">
          <cell r="A46">
            <v>10152331048</v>
          </cell>
          <cell r="B46" t="str">
            <v>함침</v>
          </cell>
          <cell r="C46" t="str">
            <v>한양과학기기</v>
          </cell>
          <cell r="D46" t="str">
            <v>KRD-HM2</v>
          </cell>
          <cell r="E46">
            <v>1800</v>
          </cell>
          <cell r="F46">
            <v>0</v>
          </cell>
          <cell r="AL46">
            <v>1800</v>
          </cell>
          <cell r="AM46" t="str">
            <v/>
          </cell>
        </row>
        <row r="47">
          <cell r="A47">
            <v>10210021022</v>
          </cell>
          <cell r="B47" t="str">
            <v>지석연마</v>
          </cell>
          <cell r="C47" t="str">
            <v>강남세라믹</v>
          </cell>
          <cell r="D47" t="str">
            <v>KNG-100</v>
          </cell>
          <cell r="E47">
            <v>2100</v>
          </cell>
          <cell r="F47">
            <v>0</v>
          </cell>
          <cell r="AL47">
            <v>2100</v>
          </cell>
          <cell r="AM47" t="str">
            <v/>
          </cell>
        </row>
        <row r="48">
          <cell r="A48">
            <v>10210021048</v>
          </cell>
          <cell r="B48" t="str">
            <v>지석연마</v>
          </cell>
          <cell r="C48" t="str">
            <v>강남세라믹</v>
          </cell>
          <cell r="D48" t="str">
            <v>KRD-HM2</v>
          </cell>
          <cell r="E48">
            <v>1400</v>
          </cell>
          <cell r="F48">
            <v>0</v>
          </cell>
          <cell r="AL48">
            <v>1400</v>
          </cell>
          <cell r="AM48" t="str">
            <v/>
          </cell>
        </row>
        <row r="49">
          <cell r="A49">
            <v>10210021049</v>
          </cell>
          <cell r="B49" t="str">
            <v>지석연마</v>
          </cell>
          <cell r="C49" t="str">
            <v>강남세라믹</v>
          </cell>
          <cell r="D49" t="str">
            <v>KRG-700</v>
          </cell>
          <cell r="E49">
            <v>1550</v>
          </cell>
          <cell r="F49">
            <v>0</v>
          </cell>
          <cell r="AL49">
            <v>1550</v>
          </cell>
          <cell r="AM49" t="str">
            <v/>
          </cell>
        </row>
        <row r="50">
          <cell r="A50">
            <v>10246481040</v>
          </cell>
          <cell r="B50" t="str">
            <v>지석연마</v>
          </cell>
          <cell r="C50" t="str">
            <v>강남화성</v>
          </cell>
          <cell r="D50" t="str">
            <v>KPG-F2002</v>
          </cell>
          <cell r="E50">
            <v>1440</v>
          </cell>
          <cell r="F50">
            <v>0</v>
          </cell>
          <cell r="AL50">
            <v>1440</v>
          </cell>
          <cell r="AM50" t="str">
            <v/>
          </cell>
        </row>
        <row r="51">
          <cell r="A51">
            <v>10253531058</v>
          </cell>
          <cell r="B51" t="str">
            <v>지석연마</v>
          </cell>
          <cell r="C51" t="str">
            <v>고려연마공업㈜</v>
          </cell>
          <cell r="D51" t="str">
            <v>KSP-22</v>
          </cell>
          <cell r="E51">
            <v>1210</v>
          </cell>
          <cell r="F51">
            <v>20</v>
          </cell>
          <cell r="J51">
            <v>5</v>
          </cell>
          <cell r="Q51">
            <v>5</v>
          </cell>
          <cell r="X51">
            <v>5</v>
          </cell>
          <cell r="AD51">
            <v>5</v>
          </cell>
          <cell r="AL51">
            <v>1210</v>
          </cell>
          <cell r="AM51">
            <v>24200000</v>
          </cell>
        </row>
        <row r="52">
          <cell r="A52">
            <v>10253541058</v>
          </cell>
          <cell r="B52" t="str">
            <v>지석연마</v>
          </cell>
          <cell r="C52" t="str">
            <v>고려연마공업㈜제3공장</v>
          </cell>
          <cell r="D52" t="str">
            <v>KSP-22</v>
          </cell>
          <cell r="E52">
            <v>1210</v>
          </cell>
          <cell r="F52">
            <v>33</v>
          </cell>
          <cell r="G52">
            <v>8</v>
          </cell>
          <cell r="M52">
            <v>9</v>
          </cell>
          <cell r="Z52">
            <v>6</v>
          </cell>
          <cell r="AG52">
            <v>4</v>
          </cell>
          <cell r="AH52">
            <v>6</v>
          </cell>
          <cell r="AL52">
            <v>1210</v>
          </cell>
          <cell r="AM52">
            <v>39930000</v>
          </cell>
        </row>
        <row r="53">
          <cell r="A53">
            <v>10253531059</v>
          </cell>
          <cell r="B53" t="str">
            <v>지석연마</v>
          </cell>
          <cell r="C53" t="str">
            <v>고려연마공업㈜</v>
          </cell>
          <cell r="D53" t="str">
            <v>KSP-300</v>
          </cell>
          <cell r="E53">
            <v>1370</v>
          </cell>
          <cell r="F53">
            <v>2</v>
          </cell>
          <cell r="AB53">
            <v>2</v>
          </cell>
          <cell r="AL53">
            <v>1370</v>
          </cell>
          <cell r="AM53">
            <v>2740000</v>
          </cell>
        </row>
        <row r="54">
          <cell r="A54">
            <v>10253541059</v>
          </cell>
          <cell r="B54" t="str">
            <v>지석연마</v>
          </cell>
          <cell r="C54" t="str">
            <v>고려연마공업㈜제3공장</v>
          </cell>
          <cell r="D54" t="str">
            <v>KSP-300</v>
          </cell>
          <cell r="E54">
            <v>1370</v>
          </cell>
          <cell r="F54">
            <v>15.4</v>
          </cell>
          <cell r="G54">
            <v>4</v>
          </cell>
          <cell r="N54">
            <v>4</v>
          </cell>
          <cell r="T54">
            <v>1.8</v>
          </cell>
          <cell r="V54">
            <v>1.6</v>
          </cell>
          <cell r="X54">
            <v>4</v>
          </cell>
          <cell r="AL54">
            <v>1370</v>
          </cell>
          <cell r="AM54">
            <v>21098000</v>
          </cell>
        </row>
        <row r="55">
          <cell r="A55">
            <v>10253541060</v>
          </cell>
          <cell r="B55" t="str">
            <v>지석연마</v>
          </cell>
          <cell r="C55" t="str">
            <v>고려연마공업㈜제3공장</v>
          </cell>
          <cell r="D55" t="str">
            <v>KSP-400</v>
          </cell>
          <cell r="E55">
            <v>1370</v>
          </cell>
          <cell r="F55">
            <v>0</v>
          </cell>
          <cell r="AL55">
            <v>1370</v>
          </cell>
          <cell r="AM55" t="str">
            <v/>
          </cell>
        </row>
        <row r="56">
          <cell r="A56">
            <v>10253531061</v>
          </cell>
          <cell r="B56" t="str">
            <v>지석연마</v>
          </cell>
          <cell r="C56" t="str">
            <v>고려연마공업㈜</v>
          </cell>
          <cell r="D56" t="str">
            <v>KSP-50</v>
          </cell>
          <cell r="E56">
            <v>1340</v>
          </cell>
          <cell r="F56">
            <v>0</v>
          </cell>
          <cell r="AL56">
            <v>1340</v>
          </cell>
          <cell r="AM56" t="str">
            <v/>
          </cell>
        </row>
        <row r="57">
          <cell r="A57">
            <v>10253541061</v>
          </cell>
          <cell r="B57" t="str">
            <v>지석연마</v>
          </cell>
          <cell r="C57" t="str">
            <v>고려연마공업㈜제3공장</v>
          </cell>
          <cell r="D57" t="str">
            <v>KSP-50</v>
          </cell>
          <cell r="E57">
            <v>1340</v>
          </cell>
          <cell r="F57">
            <v>9.4</v>
          </cell>
          <cell r="S57">
            <v>4</v>
          </cell>
          <cell r="AG57">
            <v>5.4</v>
          </cell>
          <cell r="AL57">
            <v>1340</v>
          </cell>
          <cell r="AM57">
            <v>12596000</v>
          </cell>
        </row>
        <row r="58">
          <cell r="A58">
            <v>10253531062</v>
          </cell>
          <cell r="B58" t="str">
            <v>지석연마</v>
          </cell>
          <cell r="C58" t="str">
            <v>고려연마공업㈜</v>
          </cell>
          <cell r="D58" t="str">
            <v>KSP-500</v>
          </cell>
          <cell r="E58">
            <v>1370</v>
          </cell>
          <cell r="F58">
            <v>2</v>
          </cell>
          <cell r="AB58">
            <v>2</v>
          </cell>
          <cell r="AL58">
            <v>1370</v>
          </cell>
          <cell r="AM58">
            <v>2740000</v>
          </cell>
        </row>
        <row r="59">
          <cell r="A59">
            <v>10253541062</v>
          </cell>
          <cell r="B59" t="str">
            <v>지석연마</v>
          </cell>
          <cell r="C59" t="str">
            <v>고려연마공업㈜제3공장</v>
          </cell>
          <cell r="D59" t="str">
            <v>KSP-500</v>
          </cell>
          <cell r="E59">
            <v>1370</v>
          </cell>
          <cell r="F59">
            <v>8</v>
          </cell>
          <cell r="G59">
            <v>4</v>
          </cell>
          <cell r="X59">
            <v>4</v>
          </cell>
          <cell r="AL59">
            <v>1370</v>
          </cell>
          <cell r="AM59">
            <v>10960000</v>
          </cell>
        </row>
        <row r="60">
          <cell r="A60">
            <v>10253531067</v>
          </cell>
          <cell r="B60" t="str">
            <v>지석연마</v>
          </cell>
          <cell r="C60" t="str">
            <v>고려연마공업㈜</v>
          </cell>
          <cell r="D60" t="str">
            <v>KSP-530</v>
          </cell>
          <cell r="E60">
            <v>1390</v>
          </cell>
          <cell r="F60">
            <v>0</v>
          </cell>
          <cell r="AL60">
            <v>1390</v>
          </cell>
          <cell r="AM60" t="str">
            <v/>
          </cell>
        </row>
        <row r="61">
          <cell r="A61">
            <v>10253541067</v>
          </cell>
          <cell r="B61" t="str">
            <v>지석연마</v>
          </cell>
          <cell r="C61" t="str">
            <v>고려연마공업㈜제3공장</v>
          </cell>
          <cell r="D61" t="str">
            <v>KSP-530</v>
          </cell>
          <cell r="E61">
            <v>1390</v>
          </cell>
          <cell r="F61">
            <v>6.2</v>
          </cell>
          <cell r="G61">
            <v>3.2</v>
          </cell>
          <cell r="AG61">
            <v>3</v>
          </cell>
          <cell r="AL61">
            <v>1390</v>
          </cell>
          <cell r="AM61">
            <v>8618000</v>
          </cell>
        </row>
        <row r="62">
          <cell r="A62">
            <v>10253531068</v>
          </cell>
          <cell r="B62" t="str">
            <v>지석연마</v>
          </cell>
          <cell r="C62" t="str">
            <v>고려연마공업㈜</v>
          </cell>
          <cell r="D62" t="str">
            <v>KSP-55</v>
          </cell>
          <cell r="E62">
            <v>1370</v>
          </cell>
          <cell r="F62">
            <v>0</v>
          </cell>
          <cell r="AL62">
            <v>1370</v>
          </cell>
          <cell r="AM62" t="str">
            <v/>
          </cell>
        </row>
        <row r="63">
          <cell r="A63">
            <v>10253541068</v>
          </cell>
          <cell r="B63" t="str">
            <v>지석연마</v>
          </cell>
          <cell r="C63" t="str">
            <v>고려연마공업㈜제3공장</v>
          </cell>
          <cell r="D63" t="str">
            <v>KSP-55</v>
          </cell>
          <cell r="E63">
            <v>1370</v>
          </cell>
          <cell r="F63">
            <v>8</v>
          </cell>
          <cell r="G63">
            <v>4</v>
          </cell>
          <cell r="X63">
            <v>4</v>
          </cell>
          <cell r="AL63">
            <v>1370</v>
          </cell>
          <cell r="AM63">
            <v>10960000</v>
          </cell>
        </row>
        <row r="64">
          <cell r="A64">
            <v>10253551049</v>
          </cell>
          <cell r="B64" t="str">
            <v>지석연마</v>
          </cell>
          <cell r="C64" t="str">
            <v>광원산업</v>
          </cell>
          <cell r="D64" t="str">
            <v>KRG-700</v>
          </cell>
          <cell r="E64">
            <v>1600</v>
          </cell>
          <cell r="F64">
            <v>0</v>
          </cell>
          <cell r="AL64">
            <v>1600</v>
          </cell>
          <cell r="AM64" t="str">
            <v/>
          </cell>
        </row>
        <row r="65">
          <cell r="A65">
            <v>10253221032</v>
          </cell>
          <cell r="B65" t="str">
            <v>지석연마</v>
          </cell>
          <cell r="C65" t="str">
            <v>금석특수연마</v>
          </cell>
          <cell r="D65" t="str">
            <v>KPD-L737</v>
          </cell>
          <cell r="E65">
            <v>1300</v>
          </cell>
          <cell r="F65">
            <v>0</v>
          </cell>
          <cell r="AL65">
            <v>1300</v>
          </cell>
          <cell r="AM65" t="str">
            <v/>
          </cell>
        </row>
        <row r="66">
          <cell r="A66">
            <v>10253221047</v>
          </cell>
          <cell r="B66" t="str">
            <v>지석연마</v>
          </cell>
          <cell r="C66" t="str">
            <v>금석특수연마</v>
          </cell>
          <cell r="D66" t="str">
            <v>KRD-766A</v>
          </cell>
          <cell r="E66">
            <v>2600</v>
          </cell>
          <cell r="F66">
            <v>0</v>
          </cell>
          <cell r="AL66">
            <v>2600</v>
          </cell>
        </row>
        <row r="67">
          <cell r="A67">
            <v>10253081039</v>
          </cell>
          <cell r="B67" t="str">
            <v>지석연마</v>
          </cell>
          <cell r="C67" t="str">
            <v>대한진공</v>
          </cell>
          <cell r="D67" t="str">
            <v>KPG-F2001</v>
          </cell>
          <cell r="E67">
            <v>2050</v>
          </cell>
          <cell r="F67">
            <v>3</v>
          </cell>
          <cell r="G67">
            <v>3</v>
          </cell>
          <cell r="AL67">
            <v>2050</v>
          </cell>
          <cell r="AM67">
            <v>6150000</v>
          </cell>
        </row>
        <row r="68">
          <cell r="A68">
            <v>10253171022</v>
          </cell>
          <cell r="B68" t="str">
            <v>지석연마</v>
          </cell>
          <cell r="C68" t="str">
            <v>동일특수연마</v>
          </cell>
          <cell r="D68" t="str">
            <v>KNG-100</v>
          </cell>
          <cell r="E68">
            <v>2000</v>
          </cell>
          <cell r="F68">
            <v>0</v>
          </cell>
          <cell r="AL68">
            <v>2000</v>
          </cell>
          <cell r="AM68" t="str">
            <v/>
          </cell>
        </row>
        <row r="69">
          <cell r="A69">
            <v>10253171049</v>
          </cell>
          <cell r="B69" t="str">
            <v>지석연마</v>
          </cell>
          <cell r="C69" t="str">
            <v>동일특수연마</v>
          </cell>
          <cell r="D69" t="str">
            <v>KRG-700</v>
          </cell>
          <cell r="E69">
            <v>1450</v>
          </cell>
          <cell r="F69">
            <v>0</v>
          </cell>
          <cell r="AL69">
            <v>1450</v>
          </cell>
          <cell r="AM69" t="str">
            <v/>
          </cell>
        </row>
        <row r="70">
          <cell r="A70">
            <v>10254011025</v>
          </cell>
          <cell r="B70" t="str">
            <v>지석연마</v>
          </cell>
          <cell r="C70" t="str">
            <v>두림세라믹</v>
          </cell>
          <cell r="D70" t="str">
            <v>KNM-401CB</v>
          </cell>
          <cell r="E70">
            <v>2300</v>
          </cell>
          <cell r="F70">
            <v>0</v>
          </cell>
          <cell r="AL70">
            <v>2300</v>
          </cell>
          <cell r="AM70" t="str">
            <v/>
          </cell>
        </row>
        <row r="71">
          <cell r="A71">
            <v>10252851063</v>
          </cell>
          <cell r="B71" t="str">
            <v>지석연마</v>
          </cell>
          <cell r="C71" t="str">
            <v>미소통상</v>
          </cell>
          <cell r="D71" t="str">
            <v>KSP-5001</v>
          </cell>
          <cell r="E71">
            <v>1450</v>
          </cell>
          <cell r="F71">
            <v>0</v>
          </cell>
          <cell r="AL71">
            <v>1450</v>
          </cell>
          <cell r="AM71" t="str">
            <v/>
          </cell>
        </row>
        <row r="72">
          <cell r="A72">
            <v>10252851066</v>
          </cell>
          <cell r="B72" t="str">
            <v>지석연마</v>
          </cell>
          <cell r="C72" t="str">
            <v>미소통상</v>
          </cell>
          <cell r="D72" t="str">
            <v>KSP-5010</v>
          </cell>
          <cell r="E72">
            <v>1450</v>
          </cell>
          <cell r="F72">
            <v>0</v>
          </cell>
          <cell r="AL72">
            <v>1450</v>
          </cell>
          <cell r="AM72" t="str">
            <v/>
          </cell>
        </row>
        <row r="73">
          <cell r="A73">
            <v>10252861022</v>
          </cell>
          <cell r="B73" t="str">
            <v>지석연마</v>
          </cell>
          <cell r="C73" t="str">
            <v>부림케미칼</v>
          </cell>
          <cell r="D73" t="str">
            <v>KNG-100</v>
          </cell>
          <cell r="E73">
            <v>2000</v>
          </cell>
          <cell r="F73">
            <v>0</v>
          </cell>
          <cell r="AL73">
            <v>2000</v>
          </cell>
          <cell r="AM73" t="str">
            <v/>
          </cell>
        </row>
        <row r="74">
          <cell r="A74">
            <v>10252681014</v>
          </cell>
          <cell r="B74" t="str">
            <v>지석연마</v>
          </cell>
          <cell r="C74" t="str">
            <v>아진산업</v>
          </cell>
          <cell r="D74" t="str">
            <v>KNB-100CN</v>
          </cell>
          <cell r="E74">
            <v>2100</v>
          </cell>
          <cell r="F74">
            <v>1</v>
          </cell>
          <cell r="AA74">
            <v>1</v>
          </cell>
          <cell r="AL74">
            <v>2100</v>
          </cell>
          <cell r="AM74">
            <v>2100000</v>
          </cell>
        </row>
        <row r="75">
          <cell r="A75">
            <v>10252681022</v>
          </cell>
          <cell r="B75" t="str">
            <v>지석연마</v>
          </cell>
          <cell r="C75" t="str">
            <v>아진산업</v>
          </cell>
          <cell r="D75" t="str">
            <v>KNG-100</v>
          </cell>
          <cell r="E75">
            <v>2000</v>
          </cell>
          <cell r="F75">
            <v>1</v>
          </cell>
          <cell r="AD75">
            <v>1</v>
          </cell>
          <cell r="AL75">
            <v>2000</v>
          </cell>
          <cell r="AM75">
            <v>2000000</v>
          </cell>
        </row>
        <row r="76">
          <cell r="A76">
            <v>10253491022</v>
          </cell>
          <cell r="B76" t="str">
            <v>지석연마</v>
          </cell>
          <cell r="C76" t="str">
            <v>에스엔피</v>
          </cell>
          <cell r="D76" t="str">
            <v>KNG-100</v>
          </cell>
          <cell r="E76">
            <v>1950</v>
          </cell>
          <cell r="F76">
            <v>0</v>
          </cell>
          <cell r="AL76">
            <v>1950</v>
          </cell>
          <cell r="AM76" t="str">
            <v/>
          </cell>
        </row>
        <row r="77">
          <cell r="A77">
            <v>10253491048</v>
          </cell>
          <cell r="B77" t="str">
            <v>지석연마</v>
          </cell>
          <cell r="C77" t="str">
            <v>에스엔피</v>
          </cell>
          <cell r="D77" t="str">
            <v>KRD-HM2</v>
          </cell>
          <cell r="E77">
            <v>1400</v>
          </cell>
          <cell r="F77">
            <v>0</v>
          </cell>
          <cell r="AL77">
            <v>1400</v>
          </cell>
          <cell r="AM77" t="str">
            <v/>
          </cell>
        </row>
        <row r="78">
          <cell r="A78">
            <v>10253491049</v>
          </cell>
          <cell r="B78" t="str">
            <v>지석연마</v>
          </cell>
          <cell r="C78" t="str">
            <v>에스엔피</v>
          </cell>
          <cell r="D78" t="str">
            <v>KRG-700</v>
          </cell>
          <cell r="E78">
            <v>1400</v>
          </cell>
          <cell r="F78">
            <v>0</v>
          </cell>
          <cell r="AL78">
            <v>1400</v>
          </cell>
          <cell r="AM78" t="str">
            <v/>
          </cell>
        </row>
        <row r="79">
          <cell r="A79">
            <v>10289631064</v>
          </cell>
          <cell r="B79" t="str">
            <v>지석연마</v>
          </cell>
          <cell r="C79" t="str">
            <v>일광연마㈜</v>
          </cell>
          <cell r="D79" t="str">
            <v>KSP-5006A</v>
          </cell>
          <cell r="E79">
            <v>1750</v>
          </cell>
          <cell r="F79">
            <v>0</v>
          </cell>
          <cell r="AL79">
            <v>1750</v>
          </cell>
          <cell r="AM79" t="str">
            <v/>
          </cell>
        </row>
        <row r="80">
          <cell r="A80">
            <v>10252521022</v>
          </cell>
          <cell r="B80" t="str">
            <v>지석연마</v>
          </cell>
          <cell r="C80" t="str">
            <v>제일연마공업㈜안성</v>
          </cell>
          <cell r="D80" t="str">
            <v>KNG-100</v>
          </cell>
          <cell r="E80">
            <v>2000</v>
          </cell>
          <cell r="F80">
            <v>6.06</v>
          </cell>
          <cell r="G80">
            <v>1.03</v>
          </cell>
          <cell r="L80">
            <v>2.0299999999999998</v>
          </cell>
          <cell r="T80">
            <v>1</v>
          </cell>
          <cell r="Z80">
            <v>1</v>
          </cell>
          <cell r="AG80">
            <v>1</v>
          </cell>
          <cell r="AL80">
            <v>2000</v>
          </cell>
          <cell r="AM80">
            <v>12120000</v>
          </cell>
        </row>
        <row r="81">
          <cell r="A81">
            <v>10252521048</v>
          </cell>
          <cell r="B81" t="str">
            <v>지석연마</v>
          </cell>
          <cell r="C81" t="str">
            <v>제일연마공업㈜안성</v>
          </cell>
          <cell r="D81" t="str">
            <v>KRD-HM2</v>
          </cell>
          <cell r="E81">
            <v>1900</v>
          </cell>
          <cell r="F81">
            <v>0</v>
          </cell>
          <cell r="AL81">
            <v>1900</v>
          </cell>
          <cell r="AM81" t="str">
            <v/>
          </cell>
        </row>
        <row r="82">
          <cell r="A82">
            <v>10252521049</v>
          </cell>
          <cell r="B82" t="str">
            <v>지석연마</v>
          </cell>
          <cell r="C82" t="str">
            <v>제일연마공업㈜안성</v>
          </cell>
          <cell r="D82" t="str">
            <v>KRG-700</v>
          </cell>
          <cell r="E82">
            <v>1450</v>
          </cell>
          <cell r="F82">
            <v>2</v>
          </cell>
          <cell r="G82">
            <v>0.4</v>
          </cell>
          <cell r="L82">
            <v>0.8</v>
          </cell>
          <cell r="T82">
            <v>0.4</v>
          </cell>
          <cell r="Z82">
            <v>0.4</v>
          </cell>
          <cell r="AL82">
            <v>1450</v>
          </cell>
          <cell r="AM82">
            <v>2900000</v>
          </cell>
        </row>
        <row r="83">
          <cell r="A83">
            <v>10253681014</v>
          </cell>
          <cell r="B83" t="str">
            <v>지석연마</v>
          </cell>
          <cell r="C83" t="str">
            <v>㈜정우</v>
          </cell>
          <cell r="D83" t="str">
            <v>KNB-100CN</v>
          </cell>
          <cell r="E83">
            <v>2100</v>
          </cell>
          <cell r="F83">
            <v>2</v>
          </cell>
          <cell r="L83">
            <v>1</v>
          </cell>
          <cell r="AD83">
            <v>1</v>
          </cell>
          <cell r="AL83">
            <v>2100</v>
          </cell>
          <cell r="AM83">
            <v>4200000</v>
          </cell>
        </row>
        <row r="84">
          <cell r="A84">
            <v>10253421055</v>
          </cell>
          <cell r="B84" t="str">
            <v>지석연마</v>
          </cell>
          <cell r="C84" t="str">
            <v>㈜파코</v>
          </cell>
          <cell r="D84" t="str">
            <v>KSP-1300</v>
          </cell>
          <cell r="E84">
            <v>1350</v>
          </cell>
          <cell r="F84">
            <v>0</v>
          </cell>
          <cell r="AL84">
            <v>1350</v>
          </cell>
          <cell r="AM84" t="str">
            <v/>
          </cell>
        </row>
        <row r="85">
          <cell r="A85">
            <v>10253421056</v>
          </cell>
          <cell r="B85" t="str">
            <v>지석연마</v>
          </cell>
          <cell r="C85" t="str">
            <v>㈜파코</v>
          </cell>
          <cell r="D85" t="str">
            <v>KSP-1350</v>
          </cell>
          <cell r="E85">
            <v>1450</v>
          </cell>
          <cell r="F85">
            <v>0.8</v>
          </cell>
          <cell r="AG85">
            <v>0.2</v>
          </cell>
          <cell r="AJ85">
            <v>0.6</v>
          </cell>
          <cell r="AL85">
            <v>1450</v>
          </cell>
          <cell r="AM85">
            <v>1160000</v>
          </cell>
        </row>
        <row r="86">
          <cell r="A86">
            <v>10253421057</v>
          </cell>
          <cell r="B86" t="str">
            <v>지석연마</v>
          </cell>
          <cell r="C86" t="str">
            <v>㈜파코</v>
          </cell>
          <cell r="D86" t="str">
            <v>KSP-1355</v>
          </cell>
          <cell r="E86">
            <v>1450</v>
          </cell>
          <cell r="F86">
            <v>0.5</v>
          </cell>
          <cell r="AJ86">
            <v>0.5</v>
          </cell>
          <cell r="AL86">
            <v>1450</v>
          </cell>
          <cell r="AM86">
            <v>725000</v>
          </cell>
        </row>
        <row r="87">
          <cell r="A87">
            <v>10253421064</v>
          </cell>
          <cell r="B87" t="str">
            <v>지석연마</v>
          </cell>
          <cell r="C87" t="str">
            <v>㈜파코</v>
          </cell>
          <cell r="D87" t="str">
            <v>KSP-5006A</v>
          </cell>
          <cell r="E87">
            <v>1500</v>
          </cell>
          <cell r="F87">
            <v>11</v>
          </cell>
          <cell r="G87">
            <v>4</v>
          </cell>
          <cell r="L87">
            <v>2</v>
          </cell>
          <cell r="T87">
            <v>4</v>
          </cell>
          <cell r="AG87">
            <v>1</v>
          </cell>
          <cell r="AL87">
            <v>1500</v>
          </cell>
          <cell r="AM87">
            <v>16500000</v>
          </cell>
        </row>
        <row r="88">
          <cell r="A88">
            <v>10253461064</v>
          </cell>
          <cell r="B88" t="str">
            <v>지석연마</v>
          </cell>
          <cell r="C88" t="str">
            <v>㈜현대연마</v>
          </cell>
          <cell r="D88" t="str">
            <v>KSP-5006A</v>
          </cell>
          <cell r="E88">
            <v>1750</v>
          </cell>
          <cell r="F88">
            <v>4</v>
          </cell>
          <cell r="L88">
            <v>1</v>
          </cell>
          <cell r="AA88">
            <v>2</v>
          </cell>
          <cell r="AG88">
            <v>1</v>
          </cell>
          <cell r="AL88">
            <v>1750</v>
          </cell>
          <cell r="AM88">
            <v>7000000</v>
          </cell>
        </row>
        <row r="89">
          <cell r="A89">
            <v>10253461066</v>
          </cell>
          <cell r="B89" t="str">
            <v>지석연마</v>
          </cell>
          <cell r="C89" t="str">
            <v>㈜현대연마</v>
          </cell>
          <cell r="D89" t="str">
            <v>KSP-5010</v>
          </cell>
          <cell r="E89">
            <v>1450</v>
          </cell>
          <cell r="F89">
            <v>1</v>
          </cell>
          <cell r="AG89">
            <v>1</v>
          </cell>
          <cell r="AL89">
            <v>1450</v>
          </cell>
          <cell r="AM89">
            <v>1450000</v>
          </cell>
        </row>
        <row r="90">
          <cell r="A90">
            <v>10252591065</v>
          </cell>
          <cell r="B90" t="str">
            <v>지석연마</v>
          </cell>
          <cell r="C90" t="str">
            <v>태양연마㈜</v>
          </cell>
          <cell r="D90" t="str">
            <v>KSP-5009</v>
          </cell>
          <cell r="E90">
            <v>1370</v>
          </cell>
          <cell r="F90">
            <v>4</v>
          </cell>
          <cell r="Q90">
            <v>2</v>
          </cell>
          <cell r="AH90">
            <v>2</v>
          </cell>
          <cell r="AL90">
            <v>1370</v>
          </cell>
          <cell r="AM90">
            <v>5480000</v>
          </cell>
        </row>
        <row r="91">
          <cell r="A91">
            <v>10353321018</v>
          </cell>
          <cell r="B91" t="str">
            <v>펠트</v>
          </cell>
          <cell r="C91" t="str">
            <v>대성산업주식회사</v>
          </cell>
          <cell r="D91" t="str">
            <v>KNF-100DS15</v>
          </cell>
          <cell r="E91">
            <v>1688</v>
          </cell>
          <cell r="F91">
            <v>53</v>
          </cell>
          <cell r="G91">
            <v>4</v>
          </cell>
          <cell r="J91">
            <v>4</v>
          </cell>
          <cell r="L91">
            <v>4</v>
          </cell>
          <cell r="M91">
            <v>4</v>
          </cell>
          <cell r="O91">
            <v>2</v>
          </cell>
          <cell r="P91">
            <v>4</v>
          </cell>
          <cell r="S91">
            <v>4</v>
          </cell>
          <cell r="U91">
            <v>5</v>
          </cell>
          <cell r="X91">
            <v>4</v>
          </cell>
          <cell r="AA91">
            <v>6</v>
          </cell>
          <cell r="AE91">
            <v>5</v>
          </cell>
          <cell r="AI91">
            <v>7</v>
          </cell>
          <cell r="AL91">
            <v>1688</v>
          </cell>
          <cell r="AM91">
            <v>89464000</v>
          </cell>
        </row>
        <row r="92">
          <cell r="A92">
            <v>10353321017</v>
          </cell>
          <cell r="B92" t="str">
            <v>펠트</v>
          </cell>
          <cell r="C92" t="str">
            <v>대성산업주식회사</v>
          </cell>
          <cell r="D92" t="str">
            <v>KNF-100DS07</v>
          </cell>
          <cell r="E92">
            <v>1710</v>
          </cell>
          <cell r="F92">
            <v>0</v>
          </cell>
          <cell r="AL92">
            <v>1710</v>
          </cell>
          <cell r="AM92" t="str">
            <v/>
          </cell>
        </row>
        <row r="93">
          <cell r="A93">
            <v>10353321021</v>
          </cell>
          <cell r="B93" t="str">
            <v>펠트</v>
          </cell>
          <cell r="C93" t="str">
            <v>대성산업주식회사</v>
          </cell>
          <cell r="D93" t="str">
            <v>KNF-22515</v>
          </cell>
          <cell r="E93">
            <v>1688</v>
          </cell>
          <cell r="F93">
            <v>0</v>
          </cell>
          <cell r="AL93">
            <v>1688</v>
          </cell>
          <cell r="AM93" t="str">
            <v/>
          </cell>
        </row>
        <row r="94">
          <cell r="A94">
            <v>10353321020</v>
          </cell>
          <cell r="B94" t="str">
            <v>펠트</v>
          </cell>
          <cell r="C94" t="str">
            <v>대성산업주식회사</v>
          </cell>
          <cell r="D94" t="str">
            <v>KNF-22507</v>
          </cell>
          <cell r="E94">
            <v>1710</v>
          </cell>
          <cell r="F94">
            <v>13</v>
          </cell>
          <cell r="G94">
            <v>1</v>
          </cell>
          <cell r="J94">
            <v>1</v>
          </cell>
          <cell r="L94">
            <v>1</v>
          </cell>
          <cell r="M94">
            <v>1</v>
          </cell>
          <cell r="O94">
            <v>1</v>
          </cell>
          <cell r="P94">
            <v>1</v>
          </cell>
          <cell r="S94">
            <v>1</v>
          </cell>
          <cell r="U94">
            <v>2</v>
          </cell>
          <cell r="X94">
            <v>2</v>
          </cell>
          <cell r="AE94">
            <v>2</v>
          </cell>
          <cell r="AL94">
            <v>1710</v>
          </cell>
          <cell r="AM94">
            <v>22230000</v>
          </cell>
        </row>
        <row r="95">
          <cell r="A95">
            <v>10353321019</v>
          </cell>
          <cell r="B95" t="str">
            <v>펠트</v>
          </cell>
          <cell r="C95" t="str">
            <v>대성산업주식회사</v>
          </cell>
          <cell r="D95" t="str">
            <v>KNF-22500</v>
          </cell>
          <cell r="E95">
            <v>1730</v>
          </cell>
          <cell r="F95">
            <v>0</v>
          </cell>
          <cell r="AL95">
            <v>1730</v>
          </cell>
          <cell r="AM95" t="str">
            <v/>
          </cell>
        </row>
        <row r="96">
          <cell r="A96">
            <v>10449371002</v>
          </cell>
          <cell r="B96" t="str">
            <v>접착제</v>
          </cell>
          <cell r="C96" t="str">
            <v>경제화학</v>
          </cell>
          <cell r="D96" t="str">
            <v>CKA-1634</v>
          </cell>
          <cell r="E96">
            <v>2400</v>
          </cell>
          <cell r="F96">
            <v>0</v>
          </cell>
          <cell r="AL96">
            <v>2400</v>
          </cell>
          <cell r="AM96" t="str">
            <v/>
          </cell>
        </row>
        <row r="97">
          <cell r="A97">
            <v>10449371004</v>
          </cell>
          <cell r="B97" t="str">
            <v>접착제</v>
          </cell>
          <cell r="C97" t="str">
            <v>경제화학</v>
          </cell>
          <cell r="D97" t="str">
            <v>CKA-2400</v>
          </cell>
          <cell r="E97">
            <v>2400</v>
          </cell>
          <cell r="F97">
            <v>0</v>
          </cell>
          <cell r="AL97">
            <v>2400</v>
          </cell>
          <cell r="AM97" t="str">
            <v/>
          </cell>
        </row>
        <row r="98">
          <cell r="A98">
            <v>10449371005</v>
          </cell>
          <cell r="B98" t="str">
            <v>접착제</v>
          </cell>
          <cell r="C98" t="str">
            <v>경제화학</v>
          </cell>
          <cell r="D98" t="str">
            <v>KA-18</v>
          </cell>
          <cell r="E98">
            <v>7500</v>
          </cell>
          <cell r="F98">
            <v>0.08</v>
          </cell>
          <cell r="J98">
            <v>0.08</v>
          </cell>
          <cell r="AL98">
            <v>7500</v>
          </cell>
          <cell r="AM98">
            <v>600000</v>
          </cell>
        </row>
        <row r="99">
          <cell r="A99">
            <v>10449371010</v>
          </cell>
          <cell r="B99" t="str">
            <v>접착제</v>
          </cell>
          <cell r="C99" t="str">
            <v>경제화학</v>
          </cell>
          <cell r="D99" t="str">
            <v>KGA-M200</v>
          </cell>
          <cell r="E99">
            <v>1900</v>
          </cell>
          <cell r="F99">
            <v>0.1</v>
          </cell>
          <cell r="T99">
            <v>0.1</v>
          </cell>
          <cell r="AL99">
            <v>1900</v>
          </cell>
          <cell r="AM99">
            <v>190000</v>
          </cell>
        </row>
        <row r="100">
          <cell r="A100">
            <v>10449371028</v>
          </cell>
          <cell r="B100" t="str">
            <v>접착제</v>
          </cell>
          <cell r="C100" t="str">
            <v>경제화학</v>
          </cell>
          <cell r="D100" t="str">
            <v>KPA-1800</v>
          </cell>
          <cell r="E100">
            <v>2300</v>
          </cell>
          <cell r="F100">
            <v>2.2400000000000002</v>
          </cell>
          <cell r="H100">
            <v>2</v>
          </cell>
          <cell r="T100">
            <v>0.24</v>
          </cell>
          <cell r="AL100">
            <v>2300</v>
          </cell>
          <cell r="AM100">
            <v>5152000.0000000009</v>
          </cell>
        </row>
        <row r="101">
          <cell r="A101">
            <v>10485511003</v>
          </cell>
          <cell r="B101" t="str">
            <v>접착제</v>
          </cell>
          <cell r="C101" t="str">
            <v>나인켐㈜</v>
          </cell>
          <cell r="D101" t="str">
            <v>CKA-1636</v>
          </cell>
          <cell r="E101">
            <v>2800</v>
          </cell>
          <cell r="F101">
            <v>0</v>
          </cell>
          <cell r="AL101">
            <v>2800</v>
          </cell>
          <cell r="AM101" t="str">
            <v/>
          </cell>
        </row>
        <row r="102">
          <cell r="A102">
            <v>10485511028</v>
          </cell>
          <cell r="B102" t="str">
            <v>접착제</v>
          </cell>
          <cell r="C102" t="str">
            <v>나인켐㈜</v>
          </cell>
          <cell r="D102" t="str">
            <v>KPA-1800</v>
          </cell>
          <cell r="E102">
            <v>2800</v>
          </cell>
          <cell r="F102">
            <v>0.5</v>
          </cell>
          <cell r="P102">
            <v>0.5</v>
          </cell>
          <cell r="AL102">
            <v>2800</v>
          </cell>
          <cell r="AM102">
            <v>1400000</v>
          </cell>
        </row>
        <row r="103">
          <cell r="A103">
            <v>10453291042</v>
          </cell>
          <cell r="B103" t="str">
            <v>접착제</v>
          </cell>
          <cell r="C103" t="str">
            <v>대륙화학공업</v>
          </cell>
          <cell r="D103" t="str">
            <v>KPR-1300</v>
          </cell>
          <cell r="E103">
            <v>2300</v>
          </cell>
          <cell r="F103">
            <v>1.94</v>
          </cell>
          <cell r="T103">
            <v>1.94</v>
          </cell>
          <cell r="AL103">
            <v>2300</v>
          </cell>
          <cell r="AM103">
            <v>4462000</v>
          </cell>
        </row>
        <row r="104">
          <cell r="A104">
            <v>10453331009</v>
          </cell>
          <cell r="B104" t="str">
            <v>접착제</v>
          </cell>
          <cell r="C104" t="str">
            <v>대성주철</v>
          </cell>
          <cell r="D104" t="str">
            <v>KF-975</v>
          </cell>
          <cell r="F104">
            <v>0</v>
          </cell>
          <cell r="AL104" t="str">
            <v/>
          </cell>
          <cell r="AM104" t="str">
            <v/>
          </cell>
        </row>
        <row r="105">
          <cell r="A105">
            <v>10453101003</v>
          </cell>
          <cell r="B105" t="str">
            <v>접착제</v>
          </cell>
          <cell r="C105" t="str">
            <v>대흥화학공업㈜송탄공장</v>
          </cell>
          <cell r="D105" t="str">
            <v>CKA-1636</v>
          </cell>
          <cell r="E105">
            <v>2750</v>
          </cell>
          <cell r="F105">
            <v>10</v>
          </cell>
          <cell r="N105">
            <v>5</v>
          </cell>
          <cell r="AD105">
            <v>5</v>
          </cell>
          <cell r="AL105">
            <v>2750</v>
          </cell>
          <cell r="AM105">
            <v>27500000</v>
          </cell>
        </row>
        <row r="106">
          <cell r="A106">
            <v>10453101028</v>
          </cell>
          <cell r="B106" t="str">
            <v>접착제</v>
          </cell>
          <cell r="C106" t="str">
            <v>대흥화학공업㈜송탄공장</v>
          </cell>
          <cell r="D106" t="str">
            <v>KPA-1800</v>
          </cell>
          <cell r="E106">
            <v>2550</v>
          </cell>
          <cell r="F106">
            <v>4</v>
          </cell>
          <cell r="J106">
            <v>4</v>
          </cell>
          <cell r="AL106">
            <v>2550</v>
          </cell>
          <cell r="AM106">
            <v>10200000</v>
          </cell>
        </row>
        <row r="107">
          <cell r="A107">
            <v>10453091003</v>
          </cell>
          <cell r="B107" t="str">
            <v>접착제</v>
          </cell>
          <cell r="C107" t="str">
            <v>대흥화학㈜</v>
          </cell>
          <cell r="D107" t="str">
            <v>CKA-1636</v>
          </cell>
          <cell r="E107">
            <v>2750</v>
          </cell>
          <cell r="F107">
            <v>0</v>
          </cell>
          <cell r="AL107">
            <v>2750</v>
          </cell>
          <cell r="AM107" t="str">
            <v/>
          </cell>
        </row>
        <row r="108">
          <cell r="A108">
            <v>10453091027</v>
          </cell>
          <cell r="B108" t="str">
            <v>접착제</v>
          </cell>
          <cell r="C108" t="str">
            <v>대흥화학㈜</v>
          </cell>
          <cell r="D108" t="str">
            <v>KPA-1350K</v>
          </cell>
          <cell r="E108">
            <v>3550</v>
          </cell>
          <cell r="F108">
            <v>2</v>
          </cell>
          <cell r="J108">
            <v>2</v>
          </cell>
          <cell r="AL108">
            <v>3550</v>
          </cell>
          <cell r="AM108">
            <v>7100000</v>
          </cell>
        </row>
        <row r="109">
          <cell r="A109">
            <v>10453091028</v>
          </cell>
          <cell r="B109" t="str">
            <v>접착제</v>
          </cell>
          <cell r="C109" t="str">
            <v>대흥화학㈜</v>
          </cell>
          <cell r="D109" t="str">
            <v>KPA-1800</v>
          </cell>
          <cell r="E109">
            <v>2550</v>
          </cell>
          <cell r="F109">
            <v>5</v>
          </cell>
          <cell r="J109">
            <v>1</v>
          </cell>
          <cell r="N109">
            <v>2</v>
          </cell>
          <cell r="U109">
            <v>2</v>
          </cell>
          <cell r="AL109">
            <v>2550</v>
          </cell>
          <cell r="AM109">
            <v>12750000</v>
          </cell>
        </row>
        <row r="110">
          <cell r="A110">
            <v>10453131002</v>
          </cell>
          <cell r="B110" t="str">
            <v>접착제</v>
          </cell>
          <cell r="C110" t="str">
            <v>동부정밀화학㈜안산공장</v>
          </cell>
          <cell r="D110" t="str">
            <v>CKA-1634</v>
          </cell>
          <cell r="E110">
            <v>2780</v>
          </cell>
          <cell r="F110">
            <v>8.5</v>
          </cell>
          <cell r="L110">
            <v>2</v>
          </cell>
          <cell r="N110">
            <v>1.5</v>
          </cell>
          <cell r="T110">
            <v>1</v>
          </cell>
          <cell r="W110">
            <v>2</v>
          </cell>
          <cell r="AI110">
            <v>2</v>
          </cell>
          <cell r="AL110">
            <v>2780</v>
          </cell>
          <cell r="AM110">
            <v>23630000</v>
          </cell>
        </row>
        <row r="111">
          <cell r="A111">
            <v>10453131003</v>
          </cell>
          <cell r="B111" t="str">
            <v>접착제</v>
          </cell>
          <cell r="C111" t="str">
            <v>동부정밀화학㈜안산공장</v>
          </cell>
          <cell r="D111" t="str">
            <v>CKA-1636</v>
          </cell>
          <cell r="E111">
            <v>2780</v>
          </cell>
          <cell r="F111">
            <v>6</v>
          </cell>
          <cell r="L111">
            <v>2</v>
          </cell>
          <cell r="T111">
            <v>1</v>
          </cell>
          <cell r="W111">
            <v>2</v>
          </cell>
          <cell r="AI111">
            <v>1</v>
          </cell>
          <cell r="AL111">
            <v>2780</v>
          </cell>
          <cell r="AM111">
            <v>16680000</v>
          </cell>
        </row>
        <row r="112">
          <cell r="A112">
            <v>10453131028</v>
          </cell>
          <cell r="B112" t="str">
            <v>접착제</v>
          </cell>
          <cell r="C112" t="str">
            <v>동부정밀화학㈜안산공장</v>
          </cell>
          <cell r="D112" t="str">
            <v>KPA-1800</v>
          </cell>
          <cell r="E112">
            <v>2500</v>
          </cell>
          <cell r="F112">
            <v>0</v>
          </cell>
          <cell r="AL112">
            <v>2500</v>
          </cell>
          <cell r="AM112" t="str">
            <v/>
          </cell>
        </row>
        <row r="113">
          <cell r="A113">
            <v>10657631006</v>
          </cell>
          <cell r="B113" t="str">
            <v>페인트</v>
          </cell>
          <cell r="C113" t="str">
            <v>동해케미칼공업㈜</v>
          </cell>
          <cell r="D113" t="str">
            <v>CL-300</v>
          </cell>
          <cell r="E113">
            <v>1500</v>
          </cell>
          <cell r="F113">
            <v>1</v>
          </cell>
          <cell r="O113">
            <v>1</v>
          </cell>
          <cell r="AL113">
            <v>1500</v>
          </cell>
          <cell r="AM113">
            <v>1500000</v>
          </cell>
        </row>
        <row r="114">
          <cell r="A114">
            <v>10657631007</v>
          </cell>
          <cell r="B114" t="str">
            <v>페인트</v>
          </cell>
          <cell r="C114" t="str">
            <v>동해케미칼공업㈜</v>
          </cell>
          <cell r="D114" t="str">
            <v>CL-50</v>
          </cell>
          <cell r="E114">
            <v>1500</v>
          </cell>
          <cell r="F114">
            <v>1</v>
          </cell>
          <cell r="O114">
            <v>1</v>
          </cell>
          <cell r="AL114">
            <v>1500</v>
          </cell>
          <cell r="AM114">
            <v>1500000</v>
          </cell>
        </row>
        <row r="115">
          <cell r="A115">
            <v>10456951010</v>
          </cell>
          <cell r="B115" t="str">
            <v>접착제</v>
          </cell>
          <cell r="C115" t="str">
            <v>세우상사</v>
          </cell>
          <cell r="D115" t="str">
            <v>KGA-M200</v>
          </cell>
          <cell r="E115">
            <v>2000</v>
          </cell>
          <cell r="F115">
            <v>0.5</v>
          </cell>
          <cell r="H115">
            <v>0.5</v>
          </cell>
          <cell r="AL115">
            <v>2000</v>
          </cell>
          <cell r="AM115">
            <v>1000000</v>
          </cell>
        </row>
        <row r="116">
          <cell r="A116">
            <v>10480291005</v>
          </cell>
          <cell r="B116" t="str">
            <v>접착제</v>
          </cell>
          <cell r="C116" t="str">
            <v>영광산업</v>
          </cell>
          <cell r="D116" t="str">
            <v>KA-18</v>
          </cell>
          <cell r="E116">
            <v>12000</v>
          </cell>
          <cell r="F116">
            <v>0</v>
          </cell>
          <cell r="AL116">
            <v>12000</v>
          </cell>
          <cell r="AM116" t="str">
            <v/>
          </cell>
        </row>
        <row r="117">
          <cell r="A117">
            <v>10454211027</v>
          </cell>
          <cell r="B117" t="str">
            <v>접착제</v>
          </cell>
          <cell r="C117" t="str">
            <v>(유)태광타이어</v>
          </cell>
          <cell r="D117" t="str">
            <v>KPA-1350K</v>
          </cell>
          <cell r="E117">
            <v>3000</v>
          </cell>
          <cell r="F117">
            <v>0</v>
          </cell>
          <cell r="AL117">
            <v>3000</v>
          </cell>
          <cell r="AM117" t="str">
            <v/>
          </cell>
        </row>
        <row r="118">
          <cell r="A118">
            <v>10453901027</v>
          </cell>
          <cell r="B118" t="str">
            <v>접착제</v>
          </cell>
          <cell r="C118" t="str">
            <v>㈜경오화학</v>
          </cell>
          <cell r="D118" t="str">
            <v>KPA-1350K</v>
          </cell>
          <cell r="E118">
            <v>3500</v>
          </cell>
          <cell r="F118">
            <v>0</v>
          </cell>
          <cell r="AL118">
            <v>3500</v>
          </cell>
          <cell r="AM118" t="str">
            <v/>
          </cell>
        </row>
        <row r="119">
          <cell r="A119">
            <v>10453901044</v>
          </cell>
          <cell r="B119" t="str">
            <v>접착제</v>
          </cell>
          <cell r="C119" t="str">
            <v>㈜경오화학</v>
          </cell>
          <cell r="D119" t="str">
            <v>KPT-F1360</v>
          </cell>
          <cell r="E119">
            <v>3000</v>
          </cell>
          <cell r="F119">
            <v>1.5</v>
          </cell>
          <cell r="X119">
            <v>1.5</v>
          </cell>
          <cell r="AL119">
            <v>3000</v>
          </cell>
          <cell r="AM119">
            <v>4500000</v>
          </cell>
        </row>
        <row r="120">
          <cell r="A120">
            <v>10445181010</v>
          </cell>
          <cell r="B120" t="str">
            <v>접착제</v>
          </cell>
          <cell r="C120" t="str">
            <v>㈜내쇼날스타치</v>
          </cell>
          <cell r="D120" t="str">
            <v>KGA-M200</v>
          </cell>
          <cell r="E120">
            <v>2100</v>
          </cell>
          <cell r="F120">
            <v>2</v>
          </cell>
          <cell r="H120">
            <v>1</v>
          </cell>
          <cell r="AI120">
            <v>1</v>
          </cell>
          <cell r="AL120">
            <v>2100</v>
          </cell>
          <cell r="AM120">
            <v>4200000</v>
          </cell>
        </row>
        <row r="121">
          <cell r="A121">
            <v>10450421002</v>
          </cell>
          <cell r="B121" t="str">
            <v>접착제</v>
          </cell>
          <cell r="C121" t="str">
            <v>㈜내쇼날스타치시화지점</v>
          </cell>
          <cell r="D121" t="str">
            <v>CKA-1634</v>
          </cell>
          <cell r="E121">
            <v>2800</v>
          </cell>
          <cell r="F121">
            <v>2.2999999999999998</v>
          </cell>
          <cell r="G121">
            <v>2.2999999999999998</v>
          </cell>
          <cell r="AL121">
            <v>2800</v>
          </cell>
          <cell r="AM121">
            <v>6439999.9999999991</v>
          </cell>
        </row>
        <row r="122">
          <cell r="A122">
            <v>10450421003</v>
          </cell>
          <cell r="B122" t="str">
            <v>접착제</v>
          </cell>
          <cell r="C122" t="str">
            <v>㈜내쇼날스타치시화지점</v>
          </cell>
          <cell r="D122" t="str">
            <v>CKA-1636</v>
          </cell>
          <cell r="E122">
            <v>2800</v>
          </cell>
          <cell r="F122">
            <v>0</v>
          </cell>
          <cell r="AL122">
            <v>2800</v>
          </cell>
          <cell r="AM122" t="str">
            <v/>
          </cell>
        </row>
        <row r="123">
          <cell r="A123">
            <v>10450421028</v>
          </cell>
          <cell r="B123" t="str">
            <v>접착제</v>
          </cell>
          <cell r="C123" t="str">
            <v>㈜내쇼날스타치시화지점</v>
          </cell>
          <cell r="D123" t="str">
            <v>KPA-1800</v>
          </cell>
          <cell r="E123">
            <v>2700</v>
          </cell>
          <cell r="F123">
            <v>0</v>
          </cell>
          <cell r="AL123">
            <v>2700</v>
          </cell>
          <cell r="AM123" t="str">
            <v/>
          </cell>
        </row>
        <row r="124">
          <cell r="A124">
            <v>10450421043</v>
          </cell>
          <cell r="B124" t="str">
            <v>접착제</v>
          </cell>
          <cell r="C124" t="str">
            <v>㈜내쇼날스타치시화지점</v>
          </cell>
          <cell r="D124" t="str">
            <v>KPT-1250K</v>
          </cell>
          <cell r="E124">
            <v>2100</v>
          </cell>
          <cell r="F124">
            <v>0</v>
          </cell>
          <cell r="AL124">
            <v>2100</v>
          </cell>
          <cell r="AM124" t="str">
            <v/>
          </cell>
        </row>
        <row r="125">
          <cell r="A125">
            <v>10450421044</v>
          </cell>
          <cell r="B125" t="str">
            <v>접착제</v>
          </cell>
          <cell r="C125" t="str">
            <v>㈜내쇼날스타치시화지점</v>
          </cell>
          <cell r="D125" t="str">
            <v>KPT-F1360</v>
          </cell>
          <cell r="E125">
            <v>3080</v>
          </cell>
          <cell r="F125">
            <v>1</v>
          </cell>
          <cell r="G125">
            <v>1</v>
          </cell>
          <cell r="AL125">
            <v>3080</v>
          </cell>
          <cell r="AM125">
            <v>3080000</v>
          </cell>
        </row>
        <row r="126">
          <cell r="A126">
            <v>10410401005</v>
          </cell>
          <cell r="B126" t="str">
            <v>접착제</v>
          </cell>
          <cell r="C126" t="str">
            <v>㈜아이엔엘</v>
          </cell>
          <cell r="D126" t="str">
            <v>KA-18</v>
          </cell>
          <cell r="E126">
            <v>9000</v>
          </cell>
          <cell r="F126">
            <v>0</v>
          </cell>
          <cell r="AL126">
            <v>9000</v>
          </cell>
          <cell r="AM126" t="str">
            <v/>
          </cell>
        </row>
        <row r="127">
          <cell r="A127">
            <v>10453601002</v>
          </cell>
          <cell r="B127" t="str">
            <v>접착제</v>
          </cell>
          <cell r="C127" t="str">
            <v>㈜영일화성</v>
          </cell>
          <cell r="D127" t="str">
            <v>CKA-1634</v>
          </cell>
          <cell r="E127">
            <v>2900</v>
          </cell>
          <cell r="F127">
            <v>0</v>
          </cell>
          <cell r="AL127">
            <v>2900</v>
          </cell>
          <cell r="AM127" t="str">
            <v/>
          </cell>
        </row>
        <row r="128">
          <cell r="A128">
            <v>10453141002</v>
          </cell>
          <cell r="B128" t="str">
            <v>접착제</v>
          </cell>
          <cell r="C128" t="str">
            <v>㈜오공</v>
          </cell>
          <cell r="D128" t="str">
            <v>CKA-1634</v>
          </cell>
          <cell r="E128">
            <v>2740</v>
          </cell>
          <cell r="F128">
            <v>0</v>
          </cell>
          <cell r="AL128">
            <v>2740</v>
          </cell>
          <cell r="AM128" t="str">
            <v/>
          </cell>
        </row>
        <row r="129">
          <cell r="A129">
            <v>10453141003</v>
          </cell>
          <cell r="B129" t="str">
            <v>접착제</v>
          </cell>
          <cell r="C129" t="str">
            <v>㈜오공</v>
          </cell>
          <cell r="D129" t="str">
            <v>CKA-1636</v>
          </cell>
          <cell r="E129">
            <v>2740</v>
          </cell>
          <cell r="F129">
            <v>1</v>
          </cell>
          <cell r="O129">
            <v>1</v>
          </cell>
          <cell r="AL129">
            <v>2740</v>
          </cell>
          <cell r="AM129">
            <v>2740000</v>
          </cell>
        </row>
        <row r="130">
          <cell r="A130">
            <v>10453141010</v>
          </cell>
          <cell r="B130" t="str">
            <v>접착제</v>
          </cell>
          <cell r="C130" t="str">
            <v>㈜오공</v>
          </cell>
          <cell r="D130" t="str">
            <v>KGA-M200</v>
          </cell>
          <cell r="E130">
            <v>2100</v>
          </cell>
          <cell r="F130">
            <v>0</v>
          </cell>
          <cell r="AL130">
            <v>2100</v>
          </cell>
          <cell r="AM130" t="str">
            <v/>
          </cell>
        </row>
        <row r="131">
          <cell r="A131">
            <v>10453141028</v>
          </cell>
          <cell r="B131" t="str">
            <v>접착제</v>
          </cell>
          <cell r="C131" t="str">
            <v>㈜오공</v>
          </cell>
          <cell r="D131" t="str">
            <v>KPA-1800</v>
          </cell>
          <cell r="E131">
            <v>2500</v>
          </cell>
          <cell r="F131">
            <v>1</v>
          </cell>
          <cell r="H131">
            <v>1</v>
          </cell>
          <cell r="AL131">
            <v>2500</v>
          </cell>
          <cell r="AM131">
            <v>2500000</v>
          </cell>
        </row>
        <row r="132">
          <cell r="A132">
            <v>10453651010</v>
          </cell>
          <cell r="B132" t="str">
            <v>접착제</v>
          </cell>
          <cell r="C132" t="str">
            <v>㈜위캔케미칼</v>
          </cell>
          <cell r="D132" t="str">
            <v>KGA-M200</v>
          </cell>
          <cell r="E132">
            <v>2300</v>
          </cell>
          <cell r="F132">
            <v>0</v>
          </cell>
          <cell r="AL132">
            <v>2300</v>
          </cell>
          <cell r="AM132" t="str">
            <v/>
          </cell>
        </row>
        <row r="133">
          <cell r="A133">
            <v>10458971005</v>
          </cell>
          <cell r="B133" t="str">
            <v>접착제</v>
          </cell>
          <cell r="C133" t="str">
            <v>㈜임덕화학</v>
          </cell>
          <cell r="D133" t="str">
            <v>KA-18</v>
          </cell>
          <cell r="E133">
            <v>8500</v>
          </cell>
          <cell r="F133">
            <v>0</v>
          </cell>
          <cell r="AL133">
            <v>8500</v>
          </cell>
          <cell r="AM133" t="str">
            <v/>
          </cell>
        </row>
        <row r="134">
          <cell r="A134">
            <v>10452251002</v>
          </cell>
          <cell r="B134" t="str">
            <v>접착제</v>
          </cell>
          <cell r="C134" t="str">
            <v>한국사쿠라노미야화학㈜</v>
          </cell>
          <cell r="D134" t="str">
            <v>CKA-1634</v>
          </cell>
          <cell r="E134">
            <v>2780</v>
          </cell>
          <cell r="F134">
            <v>1</v>
          </cell>
          <cell r="T134">
            <v>1</v>
          </cell>
          <cell r="AL134">
            <v>2780</v>
          </cell>
          <cell r="AM134">
            <v>2780000</v>
          </cell>
        </row>
        <row r="135">
          <cell r="A135">
            <v>10451771002</v>
          </cell>
          <cell r="B135" t="str">
            <v>접착제</v>
          </cell>
          <cell r="C135" t="str">
            <v>한국사쿠라노미야화학㈜포승</v>
          </cell>
          <cell r="D135" t="str">
            <v>CKA-1634</v>
          </cell>
          <cell r="E135">
            <v>2780</v>
          </cell>
          <cell r="F135">
            <v>0</v>
          </cell>
          <cell r="AL135">
            <v>2780</v>
          </cell>
          <cell r="AM135" t="str">
            <v/>
          </cell>
        </row>
        <row r="136">
          <cell r="A136">
            <v>10452371028</v>
          </cell>
          <cell r="B136" t="str">
            <v>접착제</v>
          </cell>
          <cell r="C136" t="str">
            <v>화천개발㈜</v>
          </cell>
          <cell r="D136" t="str">
            <v>KPA-1800</v>
          </cell>
          <cell r="E136">
            <v>2500</v>
          </cell>
          <cell r="F136">
            <v>1</v>
          </cell>
          <cell r="Z136">
            <v>1</v>
          </cell>
          <cell r="AL136">
            <v>2500</v>
          </cell>
          <cell r="AM136">
            <v>2500000</v>
          </cell>
        </row>
        <row r="137">
          <cell r="A137">
            <v>10461531001</v>
          </cell>
          <cell r="B137" t="str">
            <v>접착제</v>
          </cell>
          <cell r="C137" t="str">
            <v>디엠케미칼㈜</v>
          </cell>
          <cell r="D137" t="str">
            <v>CKA-0909</v>
          </cell>
          <cell r="E137">
            <v>2700</v>
          </cell>
          <cell r="F137">
            <v>4</v>
          </cell>
          <cell r="G137">
            <v>2</v>
          </cell>
          <cell r="V137">
            <v>0.2</v>
          </cell>
          <cell r="AC137">
            <v>1.8</v>
          </cell>
          <cell r="AL137">
            <v>2700</v>
          </cell>
          <cell r="AM137">
            <v>10800000</v>
          </cell>
        </row>
        <row r="138">
          <cell r="A138">
            <v>10461531002</v>
          </cell>
          <cell r="B138" t="str">
            <v>접착제</v>
          </cell>
          <cell r="C138" t="str">
            <v>디엠케미칼㈜</v>
          </cell>
          <cell r="D138" t="str">
            <v>CKA-1634</v>
          </cell>
          <cell r="E138">
            <v>2500</v>
          </cell>
          <cell r="F138">
            <v>4.6400000000000006</v>
          </cell>
          <cell r="G138">
            <v>0.4</v>
          </cell>
          <cell r="H138">
            <v>0.5</v>
          </cell>
          <cell r="M138">
            <v>1.5</v>
          </cell>
          <cell r="N138">
            <v>0.2</v>
          </cell>
          <cell r="V138">
            <v>0.04</v>
          </cell>
          <cell r="AA138">
            <v>1</v>
          </cell>
          <cell r="AJ138">
            <v>1</v>
          </cell>
          <cell r="AL138">
            <v>2500</v>
          </cell>
          <cell r="AM138">
            <v>11600000.000000002</v>
          </cell>
        </row>
        <row r="139">
          <cell r="A139">
            <v>10461531003</v>
          </cell>
          <cell r="B139" t="str">
            <v>접착제</v>
          </cell>
          <cell r="C139" t="str">
            <v>디엠케미칼㈜</v>
          </cell>
          <cell r="D139" t="str">
            <v>CKA-1636</v>
          </cell>
          <cell r="E139">
            <v>2500</v>
          </cell>
          <cell r="F139">
            <v>0</v>
          </cell>
          <cell r="AL139">
            <v>2500</v>
          </cell>
          <cell r="AM139" t="str">
            <v/>
          </cell>
        </row>
        <row r="140">
          <cell r="A140">
            <v>10461531004</v>
          </cell>
          <cell r="B140" t="str">
            <v>접착제</v>
          </cell>
          <cell r="C140" t="str">
            <v>디엠케미칼㈜</v>
          </cell>
          <cell r="D140" t="str">
            <v>CKA-2400</v>
          </cell>
          <cell r="E140">
            <v>2500</v>
          </cell>
          <cell r="F140">
            <v>2.1</v>
          </cell>
          <cell r="T140">
            <v>2.1</v>
          </cell>
          <cell r="AL140">
            <v>2500</v>
          </cell>
          <cell r="AM140">
            <v>5250000</v>
          </cell>
        </row>
        <row r="141">
          <cell r="A141">
            <v>10461531010</v>
          </cell>
          <cell r="B141" t="str">
            <v>접착제</v>
          </cell>
          <cell r="C141" t="str">
            <v>디엠케미칼㈜</v>
          </cell>
          <cell r="D141" t="str">
            <v>KGA-M200</v>
          </cell>
          <cell r="E141">
            <v>1900</v>
          </cell>
          <cell r="F141">
            <v>0</v>
          </cell>
          <cell r="AL141">
            <v>1900</v>
          </cell>
          <cell r="AM141" t="str">
            <v/>
          </cell>
        </row>
        <row r="142">
          <cell r="A142">
            <v>10461531013</v>
          </cell>
          <cell r="B142" t="str">
            <v>접착제</v>
          </cell>
          <cell r="C142" t="str">
            <v>디엠케미칼㈜</v>
          </cell>
          <cell r="D142" t="str">
            <v>KHI-928</v>
          </cell>
          <cell r="E142">
            <v>2000</v>
          </cell>
          <cell r="F142">
            <v>0</v>
          </cell>
          <cell r="AL142">
            <v>2000</v>
          </cell>
          <cell r="AM142" t="str">
            <v/>
          </cell>
        </row>
        <row r="143">
          <cell r="A143">
            <v>10461531014</v>
          </cell>
          <cell r="B143" t="str">
            <v>접착제</v>
          </cell>
          <cell r="C143" t="str">
            <v>디엠케미칼㈜</v>
          </cell>
          <cell r="D143" t="str">
            <v>KNB-100CN</v>
          </cell>
          <cell r="E143">
            <v>2100</v>
          </cell>
          <cell r="F143">
            <v>0.15</v>
          </cell>
          <cell r="T143">
            <v>0.15</v>
          </cell>
          <cell r="AL143">
            <v>2100</v>
          </cell>
          <cell r="AM143">
            <v>315000</v>
          </cell>
        </row>
        <row r="144">
          <cell r="A144">
            <v>10461531022</v>
          </cell>
          <cell r="B144" t="str">
            <v>접착제</v>
          </cell>
          <cell r="C144" t="str">
            <v>디엠케미칼㈜</v>
          </cell>
          <cell r="D144" t="str">
            <v>KNG-100</v>
          </cell>
          <cell r="E144">
            <v>2100</v>
          </cell>
          <cell r="F144">
            <v>0.1</v>
          </cell>
          <cell r="W144">
            <v>0.1</v>
          </cell>
          <cell r="AL144">
            <v>2100</v>
          </cell>
          <cell r="AM144">
            <v>210000</v>
          </cell>
        </row>
        <row r="145">
          <cell r="A145">
            <v>10461531023</v>
          </cell>
          <cell r="B145" t="str">
            <v>접착제</v>
          </cell>
          <cell r="C145" t="str">
            <v>디엠케미칼㈜</v>
          </cell>
          <cell r="D145" t="str">
            <v>KNG-100H</v>
          </cell>
          <cell r="E145">
            <v>1700</v>
          </cell>
          <cell r="F145">
            <v>1.5</v>
          </cell>
          <cell r="H145">
            <v>0.5</v>
          </cell>
          <cell r="M145">
            <v>1</v>
          </cell>
          <cell r="AL145">
            <v>1700</v>
          </cell>
          <cell r="AM145">
            <v>2550000</v>
          </cell>
        </row>
        <row r="146">
          <cell r="A146">
            <v>10461531028</v>
          </cell>
          <cell r="B146" t="str">
            <v>접착제</v>
          </cell>
          <cell r="C146" t="str">
            <v>디엠케미칼㈜</v>
          </cell>
          <cell r="D146" t="str">
            <v>KPA-1800</v>
          </cell>
          <cell r="E146">
            <v>2300</v>
          </cell>
          <cell r="F146">
            <v>16.200000000000003</v>
          </cell>
          <cell r="G146">
            <v>3</v>
          </cell>
          <cell r="H146">
            <v>0.5</v>
          </cell>
          <cell r="L146">
            <v>1.5</v>
          </cell>
          <cell r="M146">
            <v>1</v>
          </cell>
          <cell r="U146">
            <v>3</v>
          </cell>
          <cell r="W146">
            <v>2</v>
          </cell>
          <cell r="Z146">
            <v>0.3</v>
          </cell>
          <cell r="AA146">
            <v>1</v>
          </cell>
          <cell r="AH146">
            <v>2.9</v>
          </cell>
          <cell r="AK146">
            <v>1</v>
          </cell>
          <cell r="AL146">
            <v>2300</v>
          </cell>
          <cell r="AM146">
            <v>37260000.000000007</v>
          </cell>
        </row>
        <row r="147">
          <cell r="A147">
            <v>10461531044</v>
          </cell>
          <cell r="B147" t="str">
            <v>접착제</v>
          </cell>
          <cell r="C147" t="str">
            <v>디엠케미칼㈜</v>
          </cell>
          <cell r="D147" t="str">
            <v>KPT-F1360</v>
          </cell>
          <cell r="E147">
            <v>2900</v>
          </cell>
          <cell r="F147">
            <v>3.6</v>
          </cell>
          <cell r="G147">
            <v>1</v>
          </cell>
          <cell r="N147">
            <v>1</v>
          </cell>
          <cell r="T147">
            <v>1.6</v>
          </cell>
          <cell r="AL147">
            <v>2900</v>
          </cell>
          <cell r="AM147">
            <v>10440000</v>
          </cell>
        </row>
        <row r="148">
          <cell r="A148">
            <v>10510061005</v>
          </cell>
          <cell r="B148" t="str">
            <v>타이어</v>
          </cell>
          <cell r="C148" t="str">
            <v>금호산업㈜타이어사업부(곡성)</v>
          </cell>
          <cell r="D148" t="str">
            <v>KA-18</v>
          </cell>
          <cell r="E148">
            <v>6014.43</v>
          </cell>
          <cell r="F148">
            <v>0</v>
          </cell>
          <cell r="AL148">
            <v>6014.43</v>
          </cell>
          <cell r="AM148" t="str">
            <v/>
          </cell>
          <cell r="AO148">
            <v>7.2</v>
          </cell>
        </row>
        <row r="149">
          <cell r="A149">
            <v>10510061026</v>
          </cell>
          <cell r="B149" t="str">
            <v>타이어</v>
          </cell>
          <cell r="C149" t="str">
            <v>금호산업㈜타이어사업부(곡성)</v>
          </cell>
          <cell r="D149" t="str">
            <v>KNR-1200</v>
          </cell>
          <cell r="E149">
            <v>2129.2261500000004</v>
          </cell>
          <cell r="F149">
            <v>20.8</v>
          </cell>
          <cell r="N149">
            <v>10.4</v>
          </cell>
          <cell r="O149">
            <v>10.4</v>
          </cell>
          <cell r="AL149">
            <v>2129.2261500000004</v>
          </cell>
          <cell r="AM149">
            <v>44287903.920000009</v>
          </cell>
          <cell r="AO149">
            <v>38</v>
          </cell>
        </row>
        <row r="150">
          <cell r="A150">
            <v>10510061027</v>
          </cell>
          <cell r="B150" t="str">
            <v>타이어</v>
          </cell>
          <cell r="C150" t="str">
            <v>금호산업㈜타이어사업부(곡성)</v>
          </cell>
          <cell r="D150" t="str">
            <v>KPA-1350K</v>
          </cell>
          <cell r="E150">
            <v>2476.5300000000002</v>
          </cell>
          <cell r="F150">
            <v>8</v>
          </cell>
          <cell r="H150">
            <v>8</v>
          </cell>
          <cell r="AL150">
            <v>2476.5300000000002</v>
          </cell>
          <cell r="AM150">
            <v>19812240</v>
          </cell>
          <cell r="AO150">
            <v>15.920000000000002</v>
          </cell>
        </row>
        <row r="151">
          <cell r="A151">
            <v>10510061043</v>
          </cell>
          <cell r="B151" t="str">
            <v>타이어</v>
          </cell>
          <cell r="C151" t="str">
            <v>금호산업㈜타이어사업부(곡성)</v>
          </cell>
          <cell r="D151" t="str">
            <v>KPT-1250K</v>
          </cell>
          <cell r="E151">
            <v>1485.9179999999997</v>
          </cell>
          <cell r="F151">
            <v>93.600000000000009</v>
          </cell>
          <cell r="H151">
            <v>10.4</v>
          </cell>
          <cell r="J151">
            <v>10.4</v>
          </cell>
          <cell r="M151">
            <v>10.4</v>
          </cell>
          <cell r="N151">
            <v>10.4</v>
          </cell>
          <cell r="Q151">
            <v>10.4</v>
          </cell>
          <cell r="S151">
            <v>10.4</v>
          </cell>
          <cell r="T151">
            <v>10.4</v>
          </cell>
          <cell r="AA151">
            <v>10.4</v>
          </cell>
          <cell r="AB151">
            <v>10.4</v>
          </cell>
          <cell r="AL151">
            <v>1485.9179999999997</v>
          </cell>
          <cell r="AM151">
            <v>139081924.79999998</v>
          </cell>
          <cell r="AO151">
            <v>93.600000000000009</v>
          </cell>
        </row>
        <row r="152">
          <cell r="A152">
            <v>10510071005</v>
          </cell>
          <cell r="B152" t="str">
            <v>타이어</v>
          </cell>
          <cell r="C152" t="str">
            <v>금호산업㈜타이어사업부(광주)</v>
          </cell>
          <cell r="D152" t="str">
            <v>KA-18</v>
          </cell>
          <cell r="E152">
            <v>6014.43</v>
          </cell>
          <cell r="F152">
            <v>6.4</v>
          </cell>
          <cell r="M152">
            <v>6.4</v>
          </cell>
          <cell r="AL152">
            <v>6014.43</v>
          </cell>
          <cell r="AM152">
            <v>38492352.000000007</v>
          </cell>
        </row>
        <row r="153">
          <cell r="A153">
            <v>10510071026</v>
          </cell>
          <cell r="B153" t="str">
            <v>타이어</v>
          </cell>
          <cell r="C153" t="str">
            <v>금호산업㈜타이어사업부(광주)</v>
          </cell>
          <cell r="D153" t="str">
            <v>KNR-1200</v>
          </cell>
          <cell r="E153">
            <v>2129.2261500000004</v>
          </cell>
          <cell r="F153">
            <v>16.400000000000002</v>
          </cell>
          <cell r="H153">
            <v>12.8</v>
          </cell>
          <cell r="J153">
            <v>3.6</v>
          </cell>
          <cell r="AL153">
            <v>2129.2261500000004</v>
          </cell>
          <cell r="AM153">
            <v>34919308.860000014</v>
          </cell>
        </row>
        <row r="154">
          <cell r="A154">
            <v>10510071027</v>
          </cell>
          <cell r="B154" t="str">
            <v>타이어</v>
          </cell>
          <cell r="C154" t="str">
            <v>금호산업㈜타이어사업부(광주)</v>
          </cell>
          <cell r="D154" t="str">
            <v>KPA-1350K</v>
          </cell>
          <cell r="E154">
            <v>2476.5300000000002</v>
          </cell>
          <cell r="F154">
            <v>7.12</v>
          </cell>
          <cell r="J154">
            <v>7.12</v>
          </cell>
          <cell r="AL154">
            <v>2476.5300000000002</v>
          </cell>
          <cell r="AM154">
            <v>17632893.600000001</v>
          </cell>
        </row>
        <row r="155">
          <cell r="A155">
            <v>10510071043</v>
          </cell>
          <cell r="B155" t="str">
            <v>타이어</v>
          </cell>
          <cell r="C155" t="str">
            <v>금호산업㈜타이어사업부(광주)</v>
          </cell>
          <cell r="D155" t="str">
            <v>KPT-1250K</v>
          </cell>
          <cell r="E155">
            <v>1485.9179999999997</v>
          </cell>
          <cell r="F155">
            <v>0</v>
          </cell>
          <cell r="AL155">
            <v>1485.9179999999997</v>
          </cell>
          <cell r="AM155" t="str">
            <v/>
          </cell>
        </row>
        <row r="156">
          <cell r="A156" t="e">
            <v>#N/A</v>
          </cell>
          <cell r="B156" t="str">
            <v>타이어</v>
          </cell>
          <cell r="C156" t="str">
            <v>금호산업㈜타이어사업부(아산)</v>
          </cell>
          <cell r="D156" t="str">
            <v>KA-18</v>
          </cell>
          <cell r="E156">
            <v>6014.43</v>
          </cell>
          <cell r="F156">
            <v>0.8</v>
          </cell>
          <cell r="Z156">
            <v>0.8</v>
          </cell>
          <cell r="AL156">
            <v>6014.43</v>
          </cell>
          <cell r="AM156">
            <v>4811544.0000000009</v>
          </cell>
        </row>
        <row r="157">
          <cell r="A157" t="e">
            <v>#N/A</v>
          </cell>
          <cell r="B157" t="str">
            <v>타이어</v>
          </cell>
          <cell r="C157" t="str">
            <v>금호산업㈜타이어사업부(아산)</v>
          </cell>
          <cell r="D157" t="str">
            <v>KNR-1200</v>
          </cell>
          <cell r="E157">
            <v>2129.2261500000004</v>
          </cell>
          <cell r="F157">
            <v>0.8</v>
          </cell>
          <cell r="Z157">
            <v>0.8</v>
          </cell>
          <cell r="AL157">
            <v>2129.2261500000004</v>
          </cell>
          <cell r="AM157">
            <v>1703380.9200000006</v>
          </cell>
        </row>
        <row r="158">
          <cell r="A158" t="e">
            <v>#N/A</v>
          </cell>
          <cell r="B158" t="str">
            <v>타이어</v>
          </cell>
          <cell r="C158" t="str">
            <v>금호산업㈜타이어사업부(아산)</v>
          </cell>
          <cell r="D158" t="str">
            <v>KPA-1350K</v>
          </cell>
          <cell r="E158">
            <v>2476.5300000000002</v>
          </cell>
          <cell r="F158">
            <v>0.8</v>
          </cell>
          <cell r="Z158">
            <v>0.8</v>
          </cell>
          <cell r="AL158">
            <v>2476.5300000000002</v>
          </cell>
          <cell r="AM158">
            <v>1981224.0000000002</v>
          </cell>
        </row>
        <row r="159">
          <cell r="A159" t="e">
            <v>#N/A</v>
          </cell>
          <cell r="B159" t="str">
            <v>타이어</v>
          </cell>
          <cell r="C159" t="str">
            <v>금호산업㈜타이어사업부(아산)</v>
          </cell>
          <cell r="D159" t="str">
            <v>KPT-1250K</v>
          </cell>
          <cell r="E159">
            <v>1485.9179999999997</v>
          </cell>
          <cell r="F159">
            <v>0</v>
          </cell>
          <cell r="AL159">
            <v>1485.9179999999997</v>
          </cell>
          <cell r="AM159" t="str">
            <v/>
          </cell>
        </row>
        <row r="160">
          <cell r="A160">
            <v>10510471044</v>
          </cell>
          <cell r="B160" t="str">
            <v>타이어</v>
          </cell>
          <cell r="C160" t="str">
            <v>한국타이어㈜(금산)</v>
          </cell>
          <cell r="D160" t="str">
            <v>KPT-F1360</v>
          </cell>
          <cell r="E160">
            <v>4101.6053999999995</v>
          </cell>
          <cell r="F160">
            <v>16</v>
          </cell>
          <cell r="G160">
            <v>8</v>
          </cell>
          <cell r="T160">
            <v>8</v>
          </cell>
          <cell r="AL160">
            <v>4101.6053999999995</v>
          </cell>
          <cell r="AM160">
            <v>65625686.399999991</v>
          </cell>
          <cell r="AO160">
            <v>27</v>
          </cell>
        </row>
        <row r="161">
          <cell r="A161">
            <v>10510471045</v>
          </cell>
          <cell r="B161" t="str">
            <v>타이어</v>
          </cell>
          <cell r="C161" t="str">
            <v>한국타이어㈜(금산)</v>
          </cell>
          <cell r="D161" t="str">
            <v>KPT-S1503</v>
          </cell>
          <cell r="E161">
            <v>1485.9179999999999</v>
          </cell>
          <cell r="F161">
            <v>34</v>
          </cell>
          <cell r="G161">
            <v>12</v>
          </cell>
          <cell r="P161">
            <v>12</v>
          </cell>
          <cell r="AA161">
            <v>10</v>
          </cell>
          <cell r="AL161">
            <v>1485.9179999999999</v>
          </cell>
          <cell r="AM161">
            <v>50521212</v>
          </cell>
          <cell r="AO161">
            <v>118</v>
          </cell>
        </row>
        <row r="162">
          <cell r="A162">
            <v>10510481044</v>
          </cell>
          <cell r="B162" t="str">
            <v>타이어</v>
          </cell>
          <cell r="C162" t="str">
            <v>한국타이어㈜(대전)</v>
          </cell>
          <cell r="D162" t="str">
            <v>KPT-F1360</v>
          </cell>
          <cell r="E162">
            <v>4101.6053999999995</v>
          </cell>
          <cell r="F162">
            <v>11</v>
          </cell>
          <cell r="P162">
            <v>11</v>
          </cell>
          <cell r="AL162">
            <v>4101.6053999999995</v>
          </cell>
          <cell r="AM162">
            <v>45117659.399999999</v>
          </cell>
        </row>
        <row r="163">
          <cell r="A163">
            <v>10510481045</v>
          </cell>
          <cell r="B163" t="str">
            <v>타이어</v>
          </cell>
          <cell r="C163" t="str">
            <v>한국타이어㈜(대전)</v>
          </cell>
          <cell r="D163" t="str">
            <v>KPT-S1503</v>
          </cell>
          <cell r="E163">
            <v>1485.9179999999999</v>
          </cell>
          <cell r="F163">
            <v>84</v>
          </cell>
          <cell r="H163">
            <v>12</v>
          </cell>
          <cell r="M163">
            <v>12</v>
          </cell>
          <cell r="P163">
            <v>12</v>
          </cell>
          <cell r="Q163">
            <v>12</v>
          </cell>
          <cell r="W163">
            <v>12</v>
          </cell>
          <cell r="AC163">
            <v>12</v>
          </cell>
          <cell r="AI163">
            <v>12</v>
          </cell>
          <cell r="AL163">
            <v>1485.9179999999999</v>
          </cell>
          <cell r="AM163">
            <v>124817112</v>
          </cell>
        </row>
        <row r="164">
          <cell r="A164">
            <v>10610121071</v>
          </cell>
          <cell r="B164" t="str">
            <v>페인트</v>
          </cell>
          <cell r="C164" t="str">
            <v>대한인터페인트</v>
          </cell>
          <cell r="D164" t="str">
            <v>PL1000</v>
          </cell>
          <cell r="E164">
            <v>2300</v>
          </cell>
          <cell r="F164">
            <v>0</v>
          </cell>
          <cell r="AL164">
            <v>2300</v>
          </cell>
          <cell r="AM164" t="str">
            <v/>
          </cell>
        </row>
        <row r="165">
          <cell r="A165">
            <v>10653791073</v>
          </cell>
          <cell r="B165" t="str">
            <v>페인트</v>
          </cell>
          <cell r="C165" t="str">
            <v>삼부PLC</v>
          </cell>
          <cell r="D165" t="str">
            <v>PL-100A</v>
          </cell>
          <cell r="E165">
            <v>1700</v>
          </cell>
          <cell r="F165">
            <v>0</v>
          </cell>
          <cell r="AL165">
            <v>1700</v>
          </cell>
          <cell r="AM165" t="str">
            <v/>
          </cell>
        </row>
        <row r="166">
          <cell r="A166">
            <v>10653791074</v>
          </cell>
          <cell r="B166" t="str">
            <v>페인트</v>
          </cell>
          <cell r="C166" t="str">
            <v>삼부PLC</v>
          </cell>
          <cell r="D166" t="str">
            <v>PL-25A</v>
          </cell>
          <cell r="E166">
            <v>2600</v>
          </cell>
          <cell r="F166">
            <v>0</v>
          </cell>
          <cell r="AL166">
            <v>2600</v>
          </cell>
          <cell r="AM166" t="str">
            <v/>
          </cell>
        </row>
        <row r="167">
          <cell r="A167">
            <v>10653791076</v>
          </cell>
          <cell r="B167" t="str">
            <v>페인트</v>
          </cell>
          <cell r="C167" t="str">
            <v>삼부PLC</v>
          </cell>
          <cell r="D167" t="str">
            <v>PL-50</v>
          </cell>
          <cell r="E167">
            <v>1700</v>
          </cell>
          <cell r="F167">
            <v>0</v>
          </cell>
          <cell r="AL167">
            <v>1700</v>
          </cell>
          <cell r="AM167" t="str">
            <v/>
          </cell>
        </row>
        <row r="168">
          <cell r="A168">
            <v>10652471075</v>
          </cell>
          <cell r="B168" t="str">
            <v>페인트</v>
          </cell>
          <cell r="C168" t="str">
            <v>월드캠</v>
          </cell>
          <cell r="D168" t="str">
            <v>PL400</v>
          </cell>
          <cell r="E168">
            <v>2000</v>
          </cell>
          <cell r="F168">
            <v>0</v>
          </cell>
          <cell r="AL168">
            <v>2000</v>
          </cell>
          <cell r="AM168" t="str">
            <v/>
          </cell>
        </row>
        <row r="169">
          <cell r="A169">
            <v>10661011073</v>
          </cell>
          <cell r="B169" t="str">
            <v>페인트</v>
          </cell>
          <cell r="C169" t="str">
            <v>㈜ IPK</v>
          </cell>
          <cell r="D169" t="str">
            <v>PL-100A</v>
          </cell>
          <cell r="E169">
            <v>2300</v>
          </cell>
          <cell r="F169">
            <v>0</v>
          </cell>
          <cell r="AL169">
            <v>2300</v>
          </cell>
          <cell r="AM169" t="str">
            <v/>
          </cell>
        </row>
        <row r="170">
          <cell r="A170">
            <v>10661011071</v>
          </cell>
          <cell r="B170" t="str">
            <v>페인트</v>
          </cell>
          <cell r="C170" t="str">
            <v>㈜ IPK</v>
          </cell>
          <cell r="D170" t="str">
            <v>PL1000</v>
          </cell>
          <cell r="E170">
            <v>2300</v>
          </cell>
          <cell r="F170">
            <v>0</v>
          </cell>
          <cell r="AL170">
            <v>2300</v>
          </cell>
          <cell r="AM170" t="str">
            <v/>
          </cell>
        </row>
        <row r="171">
          <cell r="A171">
            <v>10646641072</v>
          </cell>
          <cell r="B171" t="str">
            <v>페인트</v>
          </cell>
          <cell r="C171" t="str">
            <v>㈜삼부포리마</v>
          </cell>
          <cell r="D171" t="str">
            <v>PL1000S</v>
          </cell>
          <cell r="E171">
            <v>1600</v>
          </cell>
          <cell r="F171">
            <v>0</v>
          </cell>
          <cell r="AL171">
            <v>1600</v>
          </cell>
          <cell r="AM171" t="str">
            <v/>
          </cell>
        </row>
        <row r="172">
          <cell r="A172">
            <v>10646641073</v>
          </cell>
          <cell r="B172" t="str">
            <v>페인트</v>
          </cell>
          <cell r="C172" t="str">
            <v>㈜삼부포리마</v>
          </cell>
          <cell r="D172" t="str">
            <v>PL-100A</v>
          </cell>
          <cell r="E172">
            <v>1700</v>
          </cell>
          <cell r="F172">
            <v>0</v>
          </cell>
          <cell r="AL172">
            <v>1700</v>
          </cell>
          <cell r="AM172" t="str">
            <v/>
          </cell>
        </row>
        <row r="173">
          <cell r="A173">
            <v>10646641076</v>
          </cell>
          <cell r="B173" t="str">
            <v>페인트</v>
          </cell>
          <cell r="C173" t="str">
            <v>㈜삼부포리마</v>
          </cell>
          <cell r="D173" t="str">
            <v>PL-50</v>
          </cell>
          <cell r="E173">
            <v>1600</v>
          </cell>
          <cell r="F173">
            <v>2</v>
          </cell>
          <cell r="T173">
            <v>1</v>
          </cell>
          <cell r="U173">
            <v>1</v>
          </cell>
          <cell r="AL173">
            <v>1600</v>
          </cell>
          <cell r="AM173">
            <v>3200000</v>
          </cell>
        </row>
        <row r="174">
          <cell r="A174">
            <v>10652071072</v>
          </cell>
          <cell r="B174" t="str">
            <v>페인트</v>
          </cell>
          <cell r="C174" t="str">
            <v>츄고꾸삼화페인트</v>
          </cell>
          <cell r="D174" t="str">
            <v>PL1000S</v>
          </cell>
          <cell r="E174">
            <v>1700</v>
          </cell>
          <cell r="F174">
            <v>15.600000000000001</v>
          </cell>
          <cell r="H174">
            <v>5.2</v>
          </cell>
          <cell r="U174">
            <v>5.2</v>
          </cell>
          <cell r="AG174">
            <v>5.2</v>
          </cell>
          <cell r="AL174">
            <v>1700</v>
          </cell>
          <cell r="AM174">
            <v>26520000.000000004</v>
          </cell>
        </row>
        <row r="175">
          <cell r="A175">
            <v>10652361075</v>
          </cell>
          <cell r="B175" t="str">
            <v>페인트</v>
          </cell>
          <cell r="C175" t="str">
            <v>홍일양행</v>
          </cell>
          <cell r="D175" t="str">
            <v>PL400</v>
          </cell>
          <cell r="E175">
            <v>2000</v>
          </cell>
          <cell r="F175">
            <v>0</v>
          </cell>
          <cell r="AL175">
            <v>2000</v>
          </cell>
          <cell r="AM175" t="str">
            <v/>
          </cell>
        </row>
        <row r="176">
          <cell r="A176">
            <v>10661531073</v>
          </cell>
          <cell r="B176" t="str">
            <v>페인트</v>
          </cell>
          <cell r="C176" t="str">
            <v>디엠케미칼㈜</v>
          </cell>
          <cell r="D176" t="str">
            <v>PL-100A</v>
          </cell>
          <cell r="E176">
            <v>2150</v>
          </cell>
          <cell r="F176">
            <v>0</v>
          </cell>
          <cell r="AL176">
            <v>2150</v>
          </cell>
          <cell r="AM176" t="str">
            <v/>
          </cell>
        </row>
        <row r="177">
          <cell r="A177">
            <v>10710541015</v>
          </cell>
          <cell r="B177" t="str">
            <v>울산</v>
          </cell>
          <cell r="C177" t="str">
            <v>NVH(아산)</v>
          </cell>
          <cell r="D177" t="str">
            <v>KNF-100AS</v>
          </cell>
          <cell r="E177">
            <v>1650</v>
          </cell>
          <cell r="F177">
            <v>32.1</v>
          </cell>
          <cell r="G177">
            <v>12</v>
          </cell>
          <cell r="J177">
            <v>3</v>
          </cell>
          <cell r="M177">
            <v>2</v>
          </cell>
          <cell r="P177">
            <v>2</v>
          </cell>
          <cell r="S177">
            <v>2</v>
          </cell>
          <cell r="U177">
            <v>2</v>
          </cell>
          <cell r="V177">
            <v>4</v>
          </cell>
          <cell r="Z177">
            <v>4</v>
          </cell>
          <cell r="AA177">
            <v>-6.9</v>
          </cell>
          <cell r="AB177">
            <v>4</v>
          </cell>
          <cell r="AG177">
            <v>4</v>
          </cell>
          <cell r="AI177">
            <v>0</v>
          </cell>
          <cell r="AL177">
            <v>1650</v>
          </cell>
          <cell r="AM177">
            <v>52965000</v>
          </cell>
        </row>
        <row r="178">
          <cell r="A178">
            <v>801</v>
          </cell>
          <cell r="B178" t="str">
            <v>함침</v>
          </cell>
          <cell r="C178">
            <v>254</v>
          </cell>
          <cell r="D178">
            <v>1.2291377952755906</v>
          </cell>
          <cell r="F178">
            <v>312.20100000000002</v>
          </cell>
          <cell r="G178">
            <v>33.238</v>
          </cell>
          <cell r="H178">
            <v>6</v>
          </cell>
          <cell r="I178">
            <v>0</v>
          </cell>
          <cell r="J178">
            <v>0</v>
          </cell>
          <cell r="K178">
            <v>0</v>
          </cell>
          <cell r="L178">
            <v>19.02</v>
          </cell>
          <cell r="M178">
            <v>33.21</v>
          </cell>
          <cell r="N178">
            <v>1.8</v>
          </cell>
          <cell r="O178">
            <v>26.731999999999999</v>
          </cell>
          <cell r="P178">
            <v>13.17</v>
          </cell>
          <cell r="Q178">
            <v>0</v>
          </cell>
          <cell r="R178">
            <v>0</v>
          </cell>
          <cell r="S178">
            <v>2</v>
          </cell>
          <cell r="T178">
            <v>19.939999999999998</v>
          </cell>
          <cell r="U178">
            <v>0</v>
          </cell>
          <cell r="V178">
            <v>23.895</v>
          </cell>
          <cell r="W178">
            <v>13.09</v>
          </cell>
          <cell r="X178">
            <v>0</v>
          </cell>
          <cell r="Y178">
            <v>0</v>
          </cell>
          <cell r="Z178">
            <v>21</v>
          </cell>
          <cell r="AA178">
            <v>28.882999999999999</v>
          </cell>
          <cell r="AB178">
            <v>0</v>
          </cell>
          <cell r="AC178">
            <v>0</v>
          </cell>
          <cell r="AD178">
            <v>2</v>
          </cell>
          <cell r="AE178">
            <v>13</v>
          </cell>
          <cell r="AF178">
            <v>0</v>
          </cell>
          <cell r="AG178">
            <v>0</v>
          </cell>
          <cell r="AH178">
            <v>13.2</v>
          </cell>
          <cell r="AI178">
            <v>30.974999999999998</v>
          </cell>
          <cell r="AJ178">
            <v>11.007999999999999</v>
          </cell>
          <cell r="AK178">
            <v>0.04</v>
          </cell>
          <cell r="AM178">
            <v>333820150</v>
          </cell>
        </row>
        <row r="179">
          <cell r="A179">
            <v>802</v>
          </cell>
          <cell r="B179" t="str">
            <v>지석연마</v>
          </cell>
          <cell r="C179">
            <v>129.19999999999999</v>
          </cell>
          <cell r="D179">
            <v>1.0863777089783284</v>
          </cell>
          <cell r="F179">
            <v>140.36000000000001</v>
          </cell>
          <cell r="G179">
            <v>31.63</v>
          </cell>
          <cell r="H179">
            <v>0</v>
          </cell>
          <cell r="I179">
            <v>0</v>
          </cell>
          <cell r="J179">
            <v>5</v>
          </cell>
          <cell r="K179">
            <v>0</v>
          </cell>
          <cell r="L179">
            <v>6.83</v>
          </cell>
          <cell r="M179">
            <v>9</v>
          </cell>
          <cell r="N179">
            <v>4</v>
          </cell>
          <cell r="O179">
            <v>0</v>
          </cell>
          <cell r="P179">
            <v>0</v>
          </cell>
          <cell r="Q179">
            <v>7</v>
          </cell>
          <cell r="R179">
            <v>0</v>
          </cell>
          <cell r="S179">
            <v>4</v>
          </cell>
          <cell r="T179">
            <v>7.1999999999999993</v>
          </cell>
          <cell r="U179">
            <v>0</v>
          </cell>
          <cell r="V179">
            <v>1.6</v>
          </cell>
          <cell r="W179">
            <v>0</v>
          </cell>
          <cell r="X179">
            <v>17</v>
          </cell>
          <cell r="Y179">
            <v>0</v>
          </cell>
          <cell r="Z179">
            <v>7.4</v>
          </cell>
          <cell r="AA179">
            <v>3</v>
          </cell>
          <cell r="AB179">
            <v>4</v>
          </cell>
          <cell r="AC179">
            <v>0</v>
          </cell>
          <cell r="AD179">
            <v>7</v>
          </cell>
          <cell r="AE179">
            <v>0</v>
          </cell>
          <cell r="AF179">
            <v>0</v>
          </cell>
          <cell r="AG179">
            <v>16.600000000000001</v>
          </cell>
          <cell r="AH179">
            <v>8</v>
          </cell>
          <cell r="AI179">
            <v>0</v>
          </cell>
          <cell r="AJ179">
            <v>1.1000000000000001</v>
          </cell>
          <cell r="AK179">
            <v>0</v>
          </cell>
          <cell r="AM179">
            <v>195627000</v>
          </cell>
        </row>
        <row r="180">
          <cell r="A180">
            <v>803</v>
          </cell>
          <cell r="B180" t="str">
            <v>펠트</v>
          </cell>
          <cell r="C180">
            <v>45</v>
          </cell>
          <cell r="D180">
            <v>1.4666666666666666</v>
          </cell>
          <cell r="F180">
            <v>66</v>
          </cell>
          <cell r="G180">
            <v>5</v>
          </cell>
          <cell r="H180">
            <v>0</v>
          </cell>
          <cell r="I180">
            <v>0</v>
          </cell>
          <cell r="J180">
            <v>5</v>
          </cell>
          <cell r="K180">
            <v>0</v>
          </cell>
          <cell r="L180">
            <v>5</v>
          </cell>
          <cell r="M180">
            <v>5</v>
          </cell>
          <cell r="N180">
            <v>0</v>
          </cell>
          <cell r="O180">
            <v>3</v>
          </cell>
          <cell r="P180">
            <v>5</v>
          </cell>
          <cell r="Q180">
            <v>0</v>
          </cell>
          <cell r="R180">
            <v>0</v>
          </cell>
          <cell r="S180">
            <v>5</v>
          </cell>
          <cell r="T180">
            <v>0</v>
          </cell>
          <cell r="U180">
            <v>7</v>
          </cell>
          <cell r="V180">
            <v>0</v>
          </cell>
          <cell r="W180">
            <v>0</v>
          </cell>
          <cell r="X180">
            <v>6</v>
          </cell>
          <cell r="Y180">
            <v>0</v>
          </cell>
          <cell r="Z180">
            <v>0</v>
          </cell>
          <cell r="AA180">
            <v>6</v>
          </cell>
          <cell r="AB180">
            <v>0</v>
          </cell>
          <cell r="AC180">
            <v>0</v>
          </cell>
          <cell r="AD180">
            <v>0</v>
          </cell>
          <cell r="AE180">
            <v>7</v>
          </cell>
          <cell r="AF180">
            <v>0</v>
          </cell>
          <cell r="AG180">
            <v>0</v>
          </cell>
          <cell r="AH180">
            <v>0</v>
          </cell>
          <cell r="AI180">
            <v>7</v>
          </cell>
          <cell r="AJ180">
            <v>0</v>
          </cell>
          <cell r="AK180">
            <v>0</v>
          </cell>
          <cell r="AM180">
            <v>111694000</v>
          </cell>
        </row>
        <row r="181">
          <cell r="A181">
            <v>804</v>
          </cell>
          <cell r="B181" t="str">
            <v>접착제</v>
          </cell>
          <cell r="C181">
            <v>77</v>
          </cell>
          <cell r="D181">
            <v>1.0902597402597403</v>
          </cell>
          <cell r="F181">
            <v>83.95</v>
          </cell>
          <cell r="G181">
            <v>9.6999999999999993</v>
          </cell>
          <cell r="H181">
            <v>6</v>
          </cell>
          <cell r="I181">
            <v>0</v>
          </cell>
          <cell r="J181">
            <v>7.08</v>
          </cell>
          <cell r="K181">
            <v>0</v>
          </cell>
          <cell r="L181">
            <v>5.5</v>
          </cell>
          <cell r="M181">
            <v>3.5</v>
          </cell>
          <cell r="N181">
            <v>9.6999999999999993</v>
          </cell>
          <cell r="O181">
            <v>1</v>
          </cell>
          <cell r="P181">
            <v>0.5</v>
          </cell>
          <cell r="Q181">
            <v>0</v>
          </cell>
          <cell r="R181">
            <v>0</v>
          </cell>
          <cell r="S181">
            <v>0</v>
          </cell>
          <cell r="T181">
            <v>9.129999999999999</v>
          </cell>
          <cell r="U181">
            <v>5</v>
          </cell>
          <cell r="V181">
            <v>0.24000000000000002</v>
          </cell>
          <cell r="W181">
            <v>6.1</v>
          </cell>
          <cell r="X181">
            <v>1.5</v>
          </cell>
          <cell r="Y181">
            <v>0</v>
          </cell>
          <cell r="Z181">
            <v>1.3</v>
          </cell>
          <cell r="AA181">
            <v>2</v>
          </cell>
          <cell r="AB181">
            <v>0</v>
          </cell>
          <cell r="AC181">
            <v>1.8</v>
          </cell>
          <cell r="AD181">
            <v>5</v>
          </cell>
          <cell r="AE181">
            <v>0</v>
          </cell>
          <cell r="AF181">
            <v>0</v>
          </cell>
          <cell r="AG181">
            <v>0</v>
          </cell>
          <cell r="AH181">
            <v>2.9</v>
          </cell>
          <cell r="AI181">
            <v>4</v>
          </cell>
          <cell r="AJ181">
            <v>1</v>
          </cell>
          <cell r="AK181">
            <v>1</v>
          </cell>
          <cell r="AM181">
            <v>217829000</v>
          </cell>
        </row>
        <row r="182">
          <cell r="A182">
            <v>805</v>
          </cell>
          <cell r="B182" t="str">
            <v>타이어</v>
          </cell>
          <cell r="C182">
            <v>239</v>
          </cell>
          <cell r="D182">
            <v>1.2540585774058579</v>
          </cell>
          <cell r="F182">
            <v>299.72000000000003</v>
          </cell>
          <cell r="G182">
            <v>20</v>
          </cell>
          <cell r="H182">
            <v>43.2</v>
          </cell>
          <cell r="I182">
            <v>0</v>
          </cell>
          <cell r="J182">
            <v>21.12</v>
          </cell>
          <cell r="K182">
            <v>0</v>
          </cell>
          <cell r="L182">
            <v>0</v>
          </cell>
          <cell r="M182">
            <v>28.8</v>
          </cell>
          <cell r="N182">
            <v>20.8</v>
          </cell>
          <cell r="O182">
            <v>10.4</v>
          </cell>
          <cell r="P182">
            <v>35</v>
          </cell>
          <cell r="Q182">
            <v>22.4</v>
          </cell>
          <cell r="R182">
            <v>0</v>
          </cell>
          <cell r="S182">
            <v>10.4</v>
          </cell>
          <cell r="T182">
            <v>18.399999999999999</v>
          </cell>
          <cell r="U182">
            <v>0</v>
          </cell>
          <cell r="V182">
            <v>0</v>
          </cell>
          <cell r="W182">
            <v>12</v>
          </cell>
          <cell r="X182">
            <v>0</v>
          </cell>
          <cell r="Y182">
            <v>0</v>
          </cell>
          <cell r="Z182">
            <v>2.4000000000000004</v>
          </cell>
          <cell r="AA182">
            <v>20.399999999999999</v>
          </cell>
          <cell r="AB182">
            <v>10.4</v>
          </cell>
          <cell r="AC182">
            <v>12</v>
          </cell>
          <cell r="AD182">
            <v>0</v>
          </cell>
          <cell r="AE182">
            <v>0</v>
          </cell>
          <cell r="AF182">
            <v>0</v>
          </cell>
          <cell r="AG182">
            <v>0</v>
          </cell>
          <cell r="AH182">
            <v>0</v>
          </cell>
          <cell r="AI182">
            <v>12</v>
          </cell>
          <cell r="AJ182">
            <v>0</v>
          </cell>
          <cell r="AK182">
            <v>0</v>
          </cell>
          <cell r="AM182">
            <v>588804441.9000001</v>
          </cell>
        </row>
        <row r="183">
          <cell r="A183">
            <v>806</v>
          </cell>
          <cell r="B183" t="str">
            <v>페인트</v>
          </cell>
          <cell r="C183">
            <v>27.6</v>
          </cell>
          <cell r="D183">
            <v>0.71014492753623193</v>
          </cell>
          <cell r="F183">
            <v>19.600000000000001</v>
          </cell>
          <cell r="G183">
            <v>0</v>
          </cell>
          <cell r="H183">
            <v>5.2</v>
          </cell>
          <cell r="I183">
            <v>0</v>
          </cell>
          <cell r="J183">
            <v>0</v>
          </cell>
          <cell r="K183">
            <v>0</v>
          </cell>
          <cell r="L183">
            <v>0</v>
          </cell>
          <cell r="M183">
            <v>0</v>
          </cell>
          <cell r="N183">
            <v>0</v>
          </cell>
          <cell r="O183">
            <v>2</v>
          </cell>
          <cell r="P183">
            <v>0</v>
          </cell>
          <cell r="Q183">
            <v>0</v>
          </cell>
          <cell r="R183">
            <v>0</v>
          </cell>
          <cell r="S183">
            <v>0</v>
          </cell>
          <cell r="T183">
            <v>1</v>
          </cell>
          <cell r="U183">
            <v>6.2</v>
          </cell>
          <cell r="V183">
            <v>0</v>
          </cell>
          <cell r="W183">
            <v>0</v>
          </cell>
          <cell r="X183">
            <v>0</v>
          </cell>
          <cell r="Y183">
            <v>0</v>
          </cell>
          <cell r="Z183">
            <v>0</v>
          </cell>
          <cell r="AA183">
            <v>0</v>
          </cell>
          <cell r="AB183">
            <v>0</v>
          </cell>
          <cell r="AC183">
            <v>0</v>
          </cell>
          <cell r="AD183">
            <v>0</v>
          </cell>
          <cell r="AE183">
            <v>0</v>
          </cell>
          <cell r="AF183">
            <v>0</v>
          </cell>
          <cell r="AG183">
            <v>5.2</v>
          </cell>
          <cell r="AH183">
            <v>0</v>
          </cell>
          <cell r="AI183">
            <v>0</v>
          </cell>
          <cell r="AJ183">
            <v>0</v>
          </cell>
          <cell r="AK183">
            <v>0</v>
          </cell>
          <cell r="AM183">
            <v>32720000.000000004</v>
          </cell>
        </row>
        <row r="184">
          <cell r="A184">
            <v>899</v>
          </cell>
          <cell r="B184" t="str">
            <v>합계</v>
          </cell>
          <cell r="C184">
            <v>771.80000000000007</v>
          </cell>
          <cell r="D184">
            <v>1.1943910339466184</v>
          </cell>
          <cell r="F184">
            <v>921.83100000000013</v>
          </cell>
          <cell r="G184">
            <v>99.567999999999998</v>
          </cell>
          <cell r="H184">
            <v>60.400000000000006</v>
          </cell>
          <cell r="I184">
            <v>0</v>
          </cell>
          <cell r="J184">
            <v>38.200000000000003</v>
          </cell>
          <cell r="K184">
            <v>0</v>
          </cell>
          <cell r="L184">
            <v>36.35</v>
          </cell>
          <cell r="M184">
            <v>79.510000000000005</v>
          </cell>
          <cell r="N184">
            <v>36.299999999999997</v>
          </cell>
          <cell r="O184">
            <v>43.131999999999998</v>
          </cell>
          <cell r="P184">
            <v>53.67</v>
          </cell>
          <cell r="Q184">
            <v>29.4</v>
          </cell>
          <cell r="R184">
            <v>0</v>
          </cell>
          <cell r="S184">
            <v>21.4</v>
          </cell>
          <cell r="T184">
            <v>55.669999999999995</v>
          </cell>
          <cell r="U184">
            <v>18.2</v>
          </cell>
          <cell r="V184">
            <v>25.734999999999999</v>
          </cell>
          <cell r="W184">
            <v>31.189999999999998</v>
          </cell>
          <cell r="X184">
            <v>24.5</v>
          </cell>
          <cell r="Y184">
            <v>0</v>
          </cell>
          <cell r="Z184">
            <v>32.1</v>
          </cell>
          <cell r="AA184">
            <v>60.282999999999994</v>
          </cell>
          <cell r="AB184">
            <v>14.4</v>
          </cell>
          <cell r="AC184">
            <v>13.8</v>
          </cell>
          <cell r="AD184">
            <v>14</v>
          </cell>
          <cell r="AE184">
            <v>20</v>
          </cell>
          <cell r="AF184">
            <v>0</v>
          </cell>
          <cell r="AG184">
            <v>21.8</v>
          </cell>
          <cell r="AH184">
            <v>24.099999999999998</v>
          </cell>
          <cell r="AI184">
            <v>53.974999999999994</v>
          </cell>
          <cell r="AJ184">
            <v>13.107999999999999</v>
          </cell>
          <cell r="AK184">
            <v>1.04</v>
          </cell>
          <cell r="AM184">
            <v>1480494591.9000001</v>
          </cell>
        </row>
        <row r="185">
          <cell r="A185">
            <v>901</v>
          </cell>
          <cell r="B185" t="str">
            <v>함침</v>
          </cell>
          <cell r="C185">
            <v>263.58999999999997</v>
          </cell>
          <cell r="D185">
            <v>1.2664370803141243</v>
          </cell>
          <cell r="F185">
            <v>333.82015000000001</v>
          </cell>
        </row>
        <row r="186">
          <cell r="A186">
            <v>902</v>
          </cell>
          <cell r="B186" t="str">
            <v>연마</v>
          </cell>
          <cell r="C186">
            <v>184.51599999999999</v>
          </cell>
          <cell r="D186">
            <v>1.0602170001517484</v>
          </cell>
          <cell r="F186">
            <v>195.62700000000001</v>
          </cell>
        </row>
        <row r="187">
          <cell r="A187">
            <v>903</v>
          </cell>
          <cell r="B187" t="str">
            <v>펠트</v>
          </cell>
          <cell r="C187">
            <v>77.849999999999994</v>
          </cell>
          <cell r="D187">
            <v>1.434733461785485</v>
          </cell>
          <cell r="F187">
            <v>111.694</v>
          </cell>
        </row>
        <row r="188">
          <cell r="A188">
            <v>904</v>
          </cell>
          <cell r="B188" t="str">
            <v>접착제</v>
          </cell>
          <cell r="C188">
            <v>196.84</v>
          </cell>
          <cell r="D188">
            <v>1.1066297500508027</v>
          </cell>
          <cell r="F188">
            <v>217.82900000000001</v>
          </cell>
        </row>
        <row r="189">
          <cell r="A189">
            <v>905</v>
          </cell>
          <cell r="B189" t="str">
            <v>타이어</v>
          </cell>
          <cell r="C189">
            <v>645.9</v>
          </cell>
          <cell r="D189">
            <v>0.91160309939619166</v>
          </cell>
          <cell r="F189">
            <v>588.80444190000014</v>
          </cell>
        </row>
        <row r="190">
          <cell r="A190">
            <v>906</v>
          </cell>
          <cell r="B190" t="str">
            <v>페인트</v>
          </cell>
          <cell r="C190">
            <v>46.92</v>
          </cell>
          <cell r="D190">
            <v>0.69735720375106569</v>
          </cell>
          <cell r="F190">
            <v>32.720000000000006</v>
          </cell>
        </row>
        <row r="191">
          <cell r="A191">
            <v>999</v>
          </cell>
          <cell r="B191" t="str">
            <v>합계</v>
          </cell>
          <cell r="C191">
            <v>1415.616</v>
          </cell>
          <cell r="D191">
            <v>1.0458306432676658</v>
          </cell>
          <cell r="F191">
            <v>1480.4945918999999</v>
          </cell>
        </row>
        <row r="192">
          <cell r="A192" t="str">
            <v>A01</v>
          </cell>
          <cell r="B192" t="str">
            <v>ywca(MT)</v>
          </cell>
          <cell r="C192" t="str">
            <v>428.20 MT</v>
          </cell>
          <cell r="D192">
            <v>1.2110252218589446</v>
          </cell>
          <cell r="F192" t="str">
            <v>518.56 MT</v>
          </cell>
          <cell r="G192">
            <v>69.867999999999995</v>
          </cell>
          <cell r="H192">
            <v>6</v>
          </cell>
          <cell r="I192">
            <v>0</v>
          </cell>
          <cell r="J192">
            <v>10</v>
          </cell>
          <cell r="K192">
            <v>0</v>
          </cell>
          <cell r="L192">
            <v>30.85</v>
          </cell>
          <cell r="M192">
            <v>47.21</v>
          </cell>
          <cell r="N192">
            <v>5.8</v>
          </cell>
          <cell r="O192">
            <v>29.731999999999999</v>
          </cell>
          <cell r="P192">
            <v>18.170000000000002</v>
          </cell>
          <cell r="Q192">
            <v>7</v>
          </cell>
          <cell r="R192">
            <v>0</v>
          </cell>
          <cell r="S192">
            <v>11</v>
          </cell>
          <cell r="T192">
            <v>27.139999999999997</v>
          </cell>
          <cell r="U192">
            <v>7</v>
          </cell>
          <cell r="V192">
            <v>25.495000000000001</v>
          </cell>
          <cell r="W192">
            <v>13.09</v>
          </cell>
          <cell r="X192">
            <v>23</v>
          </cell>
          <cell r="Y192">
            <v>0</v>
          </cell>
          <cell r="Z192">
            <v>28.4</v>
          </cell>
          <cell r="AA192">
            <v>37.882999999999996</v>
          </cell>
          <cell r="AB192">
            <v>4</v>
          </cell>
          <cell r="AC192">
            <v>0</v>
          </cell>
          <cell r="AD192">
            <v>9</v>
          </cell>
          <cell r="AE192">
            <v>20</v>
          </cell>
          <cell r="AF192">
            <v>0</v>
          </cell>
          <cell r="AG192">
            <v>16.600000000000001</v>
          </cell>
          <cell r="AH192">
            <v>21.2</v>
          </cell>
          <cell r="AI192">
            <v>37.974999999999994</v>
          </cell>
          <cell r="AJ192">
            <v>12.107999999999999</v>
          </cell>
          <cell r="AK192">
            <v>0.04</v>
          </cell>
        </row>
        <row r="193">
          <cell r="A193" t="str">
            <v>A02</v>
          </cell>
          <cell r="B193" t="str">
            <v>ywca(\)</v>
          </cell>
          <cell r="C193">
            <v>525.95600000000002</v>
          </cell>
          <cell r="D193">
            <v>1.2190014944215863</v>
          </cell>
          <cell r="F193">
            <v>641.14114999999993</v>
          </cell>
          <cell r="G193">
            <v>0</v>
          </cell>
          <cell r="H193">
            <v>0</v>
          </cell>
          <cell r="I193">
            <v>0</v>
          </cell>
          <cell r="J193">
            <v>0</v>
          </cell>
          <cell r="K193">
            <v>0</v>
          </cell>
          <cell r="L193">
            <v>0</v>
          </cell>
          <cell r="M193">
            <v>0</v>
          </cell>
          <cell r="N193">
            <v>0</v>
          </cell>
          <cell r="O193">
            <v>0</v>
          </cell>
          <cell r="P193">
            <v>0</v>
          </cell>
          <cell r="Q193">
            <v>0</v>
          </cell>
          <cell r="R193">
            <v>0</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J193">
            <v>0</v>
          </cell>
          <cell r="AK193">
            <v>0</v>
          </cell>
        </row>
        <row r="194">
          <cell r="A194" t="str">
            <v>B01</v>
          </cell>
          <cell r="B194" t="str">
            <v>vision(MT)</v>
          </cell>
          <cell r="C194" t="str">
            <v>343.60 MT</v>
          </cell>
          <cell r="D194">
            <v>1.1736612339930153</v>
          </cell>
          <cell r="F194" t="str">
            <v>403.27 MT</v>
          </cell>
          <cell r="G194">
            <v>29.7</v>
          </cell>
          <cell r="H194">
            <v>54.400000000000006</v>
          </cell>
          <cell r="I194">
            <v>0</v>
          </cell>
          <cell r="J194">
            <v>28.200000000000003</v>
          </cell>
          <cell r="K194">
            <v>0</v>
          </cell>
          <cell r="L194">
            <v>5.5</v>
          </cell>
          <cell r="M194">
            <v>32.299999999999997</v>
          </cell>
          <cell r="N194">
            <v>30.5</v>
          </cell>
          <cell r="O194">
            <v>13.4</v>
          </cell>
          <cell r="P194">
            <v>35.5</v>
          </cell>
          <cell r="Q194">
            <v>22.4</v>
          </cell>
          <cell r="R194">
            <v>0</v>
          </cell>
          <cell r="S194">
            <v>10.4</v>
          </cell>
          <cell r="T194">
            <v>28.529999999999998</v>
          </cell>
          <cell r="U194">
            <v>11.2</v>
          </cell>
          <cell r="V194">
            <v>0.24000000000000002</v>
          </cell>
          <cell r="W194">
            <v>18.100000000000001</v>
          </cell>
          <cell r="X194">
            <v>1.5</v>
          </cell>
          <cell r="Y194">
            <v>0</v>
          </cell>
          <cell r="Z194">
            <v>3.7</v>
          </cell>
          <cell r="AA194">
            <v>22.4</v>
          </cell>
          <cell r="AB194">
            <v>10.4</v>
          </cell>
          <cell r="AC194">
            <v>13.8</v>
          </cell>
          <cell r="AD194">
            <v>5</v>
          </cell>
          <cell r="AE194">
            <v>0</v>
          </cell>
          <cell r="AF194">
            <v>0</v>
          </cell>
          <cell r="AG194">
            <v>5.2</v>
          </cell>
          <cell r="AH194">
            <v>2.9</v>
          </cell>
          <cell r="AI194">
            <v>16</v>
          </cell>
          <cell r="AJ194">
            <v>1</v>
          </cell>
          <cell r="AK194">
            <v>1</v>
          </cell>
        </row>
        <row r="195">
          <cell r="A195" t="str">
            <v>B02</v>
          </cell>
          <cell r="B195" t="str">
            <v>vision(\)</v>
          </cell>
          <cell r="C195">
            <v>889.66</v>
          </cell>
          <cell r="D195">
            <v>0.94345417564013245</v>
          </cell>
          <cell r="F195">
            <v>839.35344190000023</v>
          </cell>
          <cell r="G195">
            <v>0</v>
          </cell>
          <cell r="H195">
            <v>0</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0</v>
          </cell>
          <cell r="AB195">
            <v>0</v>
          </cell>
          <cell r="AC195">
            <v>0</v>
          </cell>
          <cell r="AD195">
            <v>0</v>
          </cell>
          <cell r="AE195">
            <v>0</v>
          </cell>
          <cell r="AF195">
            <v>0</v>
          </cell>
          <cell r="AG195">
            <v>0</v>
          </cell>
          <cell r="AH195">
            <v>0</v>
          </cell>
          <cell r="AI195">
            <v>0</v>
          </cell>
          <cell r="AJ195">
            <v>0</v>
          </cell>
          <cell r="AK195">
            <v>0</v>
          </cell>
        </row>
        <row r="196">
          <cell r="B196" t="str">
            <v>환율</v>
          </cell>
          <cell r="C196">
            <v>1179.3</v>
          </cell>
        </row>
      </sheetData>
      <sheetData sheetId="13"/>
      <sheetData sheetId="14"/>
      <sheetData sheetId="15"/>
    </sheetDataSet>
  </externalBook>
</externalLink>
</file>

<file path=xl/externalLinks/externalLink2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리계산(5년)1유역"/>
      <sheetName val="수리계산(5년)2유역"/>
      <sheetName val="수리계산(5년)3유역"/>
      <sheetName val="수리계산(10년)4유역"/>
      <sheetName val="수리계산(10년)5유역"/>
      <sheetName val="표지(목차)"/>
      <sheetName val="표지(자재집계표)"/>
      <sheetName val="표지(토공)"/>
      <sheetName val="표지(배수공)"/>
      <sheetName val="표지(포장공)"/>
      <sheetName val="표지(부대공)"/>
      <sheetName val="공사원가계산서"/>
      <sheetName val="공사원가계산서(전기)"/>
      <sheetName val="총괄재료집계표"/>
      <sheetName val="골재량산출"/>
      <sheetName val="토공집계표"/>
      <sheetName val="토적계산"/>
      <sheetName val="P,E이중관Φ400"/>
      <sheetName val="P,E이중관Φ800"/>
      <sheetName val="P.E이중관보호공800(터파기)"/>
      <sheetName val="우수집수정터파기(A-TYPE)"/>
      <sheetName val="우수집수정터파기(B-TYPE)"/>
      <sheetName val="콘크리트포장깨기"/>
      <sheetName val="배수공수량집계표"/>
      <sheetName val="배수공재료집계표"/>
      <sheetName val="배수몰탈수량"/>
      <sheetName val="L형측구(화강암)A&quot;"/>
      <sheetName val="L형측구(화강암)B&quot;"/>
      <sheetName val="P.E이중관보호공800"/>
      <sheetName val="우수집수정(A-TYPE)"/>
      <sheetName val="우수집수정(B-TYPE)"/>
      <sheetName val="횡배수관날개벽"/>
      <sheetName val="날개벽수량표"/>
      <sheetName val="덕전리"/>
      <sheetName val="단가 (2)"/>
      <sheetName val="포장공"/>
      <sheetName val="내역표지"/>
      <sheetName val="원가계산서(총괄)"/>
      <sheetName val="산출내역집계"/>
      <sheetName val="건축집계"/>
      <sheetName val="건축내역"/>
      <sheetName val="토목집계"/>
      <sheetName val="토목내역"/>
      <sheetName val="설비집계"/>
      <sheetName val="설비내역"/>
      <sheetName val="중기일위대가"/>
      <sheetName val="일위대가"/>
      <sheetName val="교각(P1)수량"/>
      <sheetName val="에너지요금"/>
      <sheetName val="조명시설"/>
      <sheetName val="TOTAL_BOQ"/>
      <sheetName val="금액내역서"/>
      <sheetName val="sw1"/>
      <sheetName val="방송(체육관)"/>
      <sheetName val="일반교실"/>
      <sheetName val="구역화물"/>
      <sheetName val="G.R300경비"/>
      <sheetName val="예정(3)"/>
      <sheetName val="APT"/>
      <sheetName val="우,오수"/>
      <sheetName val="단위수량"/>
      <sheetName val="DDD"/>
      <sheetName val="맨홀토공산출"/>
      <sheetName val="용소리교"/>
      <sheetName val="전선관"/>
      <sheetName val="조건표"/>
      <sheetName val="물가시세"/>
      <sheetName val="연결임시"/>
      <sheetName val="대로근거"/>
      <sheetName val="토공(우물통,기타) "/>
      <sheetName val="설계내역서"/>
      <sheetName val="DATE"/>
      <sheetName val="ABUT수량-A1"/>
      <sheetName val="Sheet1"/>
      <sheetName val="실행철강하도"/>
      <sheetName val="배수공"/>
      <sheetName val="토사(PE)"/>
      <sheetName val="골막이(야매)"/>
      <sheetName val="말뚝지지력산정"/>
      <sheetName val="P_E이중관보호공800(터파기)"/>
      <sheetName val="P_E이중관보호공800"/>
      <sheetName val="Excel"/>
      <sheetName val="3BL공동구 수량"/>
      <sheetName val="빌딩 안내"/>
      <sheetName val="내역서1"/>
      <sheetName val="총괄"/>
      <sheetName val="수량집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Set>
  </externalBook>
</externalLink>
</file>

<file path=xl/externalLinks/externalLink2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
      <sheetName val="표지"/>
      <sheetName val="1.토총"/>
      <sheetName val="토적"/>
      <sheetName val="가정오수"/>
      <sheetName val="2.관로집"/>
      <sheetName val="관부설"/>
      <sheetName val="가정연결"/>
      <sheetName val="3.구조물집계"/>
      <sheetName val="맨홀높이"/>
      <sheetName val="맨홀2"/>
      <sheetName val="4.포장공"/>
      <sheetName val="관로"/>
      <sheetName val="가정연결관"/>
      <sheetName val="5.부대공"/>
      <sheetName val="(1)가시설공"/>
      <sheetName val="(2)경고"/>
      <sheetName val="(3)기타"/>
      <sheetName val="6.주요자재대"/>
      <sheetName val="7.폐기물"/>
      <sheetName val="토실"/>
      <sheetName val="안전시설(수집)"/>
      <sheetName val="안전시설"/>
      <sheetName val="신당동집계표"/>
      <sheetName val="1호인버트수량"/>
      <sheetName val="교량하부공"/>
      <sheetName val="토사(PE)"/>
      <sheetName val="조건표"/>
      <sheetName val="남평내역"/>
      <sheetName val="기계경비(시간당)"/>
      <sheetName val="램머"/>
      <sheetName val="설계명세서"/>
      <sheetName val="내역"/>
      <sheetName val="지구단위계획내역서"/>
      <sheetName val="배수공"/>
      <sheetName val="측구공"/>
      <sheetName val="산출근거"/>
      <sheetName val="WORK"/>
      <sheetName val="코드표"/>
      <sheetName val="자재코드"/>
      <sheetName val="토공"/>
      <sheetName val="터파기및재료"/>
      <sheetName val="부대tu"/>
      <sheetName val="수로BOX"/>
      <sheetName val="경산"/>
      <sheetName val="Sheet1"/>
      <sheetName val="조명시설"/>
      <sheetName val="일위대가 1"/>
      <sheetName val="설계내역서"/>
      <sheetName val="산거 1(인력투입)"/>
      <sheetName val="일위대가 2"/>
      <sheetName val="일위대가 3"/>
      <sheetName val="내역서01"/>
      <sheetName val="설비"/>
      <sheetName val="요율"/>
      <sheetName val="자재대"/>
      <sheetName val="토공(우물통,기타) "/>
      <sheetName val="고양관재"/>
      <sheetName val="인건비 "/>
      <sheetName val="구간별"/>
      <sheetName val="데이터"/>
      <sheetName val="초기화면"/>
      <sheetName val="토목"/>
      <sheetName val="이름정의"/>
      <sheetName val="2호맨홀공제수량"/>
      <sheetName val="단위수량"/>
      <sheetName val="가시설수량"/>
      <sheetName val="데이타"/>
      <sheetName val="고유코드_설계"/>
      <sheetName val="청천내"/>
      <sheetName val="관로토공"/>
      <sheetName val="1-1합"/>
      <sheetName val="1-1오"/>
      <sheetName val="1-1우"/>
      <sheetName val="ygd1-2"/>
      <sheetName val="ygr1-3"/>
      <sheetName val="ygr1-2"/>
      <sheetName val="ygr1-4"/>
      <sheetName val="G.R300경비"/>
      <sheetName val="이토변실(A3-LINE)"/>
      <sheetName val="기계가격"/>
      <sheetName val="내역서(교량)전체"/>
      <sheetName val="배수관집계"/>
      <sheetName val="석축설면"/>
      <sheetName val="#REF"/>
      <sheetName val="설계조건"/>
      <sheetName val="안정계산"/>
      <sheetName val="단면검토"/>
      <sheetName val="일위대가표"/>
      <sheetName val="구분표"/>
      <sheetName val="기본일위"/>
      <sheetName val="맨홀수량산출"/>
      <sheetName val="구조물공"/>
      <sheetName val="부대공"/>
      <sheetName val="포장공"/>
      <sheetName val="공토공단위당"/>
      <sheetName val="정부노임단가"/>
      <sheetName val="범례표"/>
      <sheetName val="내#일산설치"/>
      <sheetName val="옹벽기초자료"/>
      <sheetName val="현황산출서"/>
      <sheetName val="A1"/>
      <sheetName val="구조물"/>
      <sheetName val="연결임시"/>
      <sheetName val="내역서"/>
      <sheetName val="평가내역"/>
      <sheetName val="Control"/>
      <sheetName val="교각별철근수량집계표"/>
      <sheetName val="파이프류"/>
      <sheetName val="소방일위 "/>
      <sheetName val="우수받이"/>
      <sheetName val="SORCE1"/>
      <sheetName val="계산서(곡선부)"/>
      <sheetName val="포장재료집계표"/>
      <sheetName val="분석투자 내역(광명)"/>
      <sheetName val="Sensitivity"/>
      <sheetName val="공구"/>
      <sheetName val="중기사용료산출근거"/>
      <sheetName val="단가 및 재료비"/>
      <sheetName val="직접경비"/>
      <sheetName val="직접인건비"/>
      <sheetName val="Sheet5"/>
      <sheetName val="가시설단위수량"/>
      <sheetName val="철거산출근거"/>
      <sheetName val="공종"/>
      <sheetName val="도수로현황"/>
      <sheetName val="횡배수관설치현황"/>
      <sheetName val="토사(PE "/>
      <sheetName val="용소리교"/>
      <sheetName val="맨홀수량산출(A-LINE)"/>
      <sheetName val="투입집계표"/>
      <sheetName val="이형관재료표(A-L)"/>
      <sheetName val="수량산출"/>
      <sheetName val="국민연금표"/>
      <sheetName val="법면단"/>
      <sheetName val="석축단"/>
      <sheetName val="법면수집"/>
      <sheetName val="Sheet1 (2)"/>
      <sheetName val="설계기준"/>
      <sheetName val="내역1"/>
      <sheetName val="A1-DATA"/>
      <sheetName val="단면"/>
      <sheetName val="평가데이터"/>
      <sheetName val="DATA 입력란"/>
      <sheetName val="1. 설계조건 2.단면가정 3. 하중계산"/>
      <sheetName val="전력구구조물산근"/>
      <sheetName val="기초공"/>
      <sheetName val="기둥(원형)"/>
      <sheetName val="토사(PE_x0009_"/>
      <sheetName val="간지"/>
      <sheetName val="자재총괄"/>
      <sheetName val="시멘트레미콘구입량"/>
      <sheetName val="골재구입량"/>
      <sheetName val="3구조물공간지"/>
      <sheetName val="1집계표간지"/>
      <sheetName val="구조물공집계표"/>
      <sheetName val="토공집계표"/>
      <sheetName val="2여과지"/>
      <sheetName val="여과지집계표"/>
      <sheetName val="여과지"/>
      <sheetName val="여과지토적표"/>
      <sheetName val="3배수지"/>
      <sheetName val="배수지집계표"/>
      <sheetName val="배수지"/>
      <sheetName val="배수지토적표"/>
      <sheetName val="4염소투입실"/>
      <sheetName val="염소투입실집계표"/>
      <sheetName val="염소투입실공사"/>
      <sheetName val="지장물보호(수집)"/>
      <sheetName val="지장물산근"/>
      <sheetName val="지장물보호공단위수량"/>
      <sheetName val="자재집계표"/>
      <sheetName val="주요자재집계표"/>
      <sheetName val="총괄토공집계"/>
      <sheetName val="시점부토공"/>
      <sheetName val="종점부토공"/>
      <sheetName val="교각토공"/>
      <sheetName val="총괄집계 "/>
      <sheetName val="총괄철근집계(1)"/>
      <sheetName val="총괄철근집계(2)"/>
      <sheetName val="본체집계"/>
      <sheetName val="본체철근집계"/>
      <sheetName val="날개벽철근집계 "/>
      <sheetName val="본체그림"/>
      <sheetName val="본체수량"/>
      <sheetName val="접속슬래브집계"/>
      <sheetName val="접속(시점)"/>
      <sheetName val="접속(종점)"/>
      <sheetName val="1.토공집계"/>
      <sheetName val="2.관대집계표"/>
      <sheetName val="접합"/>
      <sheetName val="3.구조물공"/>
      <sheetName val="7.폐기물집계"/>
      <sheetName val="VXXXXX"/>
      <sheetName val="방음벽수량"/>
      <sheetName val="방음벽기초수량"/>
      <sheetName val="방음벽설치현황"/>
      <sheetName val="가설방음판넬"/>
      <sheetName val="가설방진망"/>
      <sheetName val="세륜세차시설"/>
      <sheetName val="가도수량집계"/>
      <sheetName val="가도토공"/>
      <sheetName val="가도포장수량집계표"/>
      <sheetName val="가포장조서"/>
      <sheetName val="가도단위수량"/>
      <sheetName val="가배수관"/>
      <sheetName val="골재덮개시설"/>
      <sheetName val="준공표지판집계"/>
      <sheetName val="경계표주집계(X)"/>
      <sheetName val="경계수량(X)"/>
      <sheetName val="경계표주단위수량(X)"/>
      <sheetName val="기존도로유지관리비"/>
      <sheetName val="식재공"/>
      <sheetName val="산림복구비"/>
      <sheetName val="가설건물"/>
      <sheetName val="가옥철거조서"/>
      <sheetName val="자재집계산출"/>
      <sheetName val="총괄집계표"/>
      <sheetName val="재료집계표"/>
      <sheetName val="몰탈집계표"/>
      <sheetName val="포장집계표"/>
      <sheetName val="본선부집계"/>
      <sheetName val="TYPE별조서"/>
      <sheetName val="본선부산출"/>
      <sheetName val="진입부보도집계"/>
      <sheetName val="진입보도산출"/>
      <sheetName val="접속도로집계"/>
      <sheetName val="진입로집계"/>
      <sheetName val="진입로"/>
      <sheetName val="점자블럭집계"/>
      <sheetName val="점자블럭산출"/>
      <sheetName val="공제량집계"/>
      <sheetName val="공제량"/>
      <sheetName val="경계석총집계"/>
      <sheetName val="보차도수량집계"/>
      <sheetName val="보차도경계조서"/>
      <sheetName val="보차도산출"/>
      <sheetName val="도로경계석집계"/>
      <sheetName val="도로경계조서"/>
      <sheetName val="도로경계산출"/>
      <sheetName val="VXXX"/>
      <sheetName val="Recovered_Sheet1"/>
      <sheetName val="관로공집계"/>
      <sheetName val="수밀검사조서"/>
      <sheetName val="본관조서(PVC)"/>
      <sheetName val="PVC접합개소 산출서"/>
      <sheetName val="PVC이중벽관D300집계"/>
      <sheetName val="PVC이중벽관D300집계-OPEN"/>
      <sheetName val="PVCDC300단위집계-OPEN"/>
      <sheetName val="PVCDC300단위수량-OPEN"/>
      <sheetName val="PVC이중벽관D300집계-가설흙막이"/>
      <sheetName val="PVCDC300단위집계-가설흙막이"/>
      <sheetName val="PVCDC300단위수량-가설흙막이"/>
      <sheetName val="전체맨홀집계"/>
      <sheetName val="원형1호맨홀집계표"/>
      <sheetName val="오수맨홀조서"/>
      <sheetName val="원형1맨홀(무근)집계표"/>
      <sheetName val="원형1호맨홀(철근)집계표"/>
      <sheetName val="오수원형1호맨홀단위집계"/>
      <sheetName val="오수원형맨홀1호"/>
      <sheetName val="원형1호맨홀(철근)단위수량집계"/>
      <sheetName val="원형1호맨홀(철근)단위수량"/>
      <sheetName val="식재"/>
      <sheetName val="시설물"/>
      <sheetName val="식재출력용"/>
      <sheetName val="유지관리"/>
      <sheetName val="단가"/>
      <sheetName val="배수공총괄 집계표(횡)"/>
      <sheetName val="보차도경계석집계표(종)"/>
      <sheetName val="보차도경계석 조서"/>
      <sheetName val="보차도경계석단위량"/>
      <sheetName val="경계석집계표(종)"/>
      <sheetName val="경계석"/>
      <sheetName val="경계석단위량"/>
      <sheetName val="배수집계표(종)"/>
      <sheetName val="종배수관"/>
      <sheetName val="빗물받이집계"/>
      <sheetName val="빗물받이조서"/>
      <sheetName val="빗물받이단위량"/>
      <sheetName val="맨홀집계표 "/>
      <sheetName val="맨홀조서"/>
      <sheetName val="맨홀단위량"/>
      <sheetName val="세부내역"/>
      <sheetName val="일위대가"/>
      <sheetName val="조견표"/>
      <sheetName val="기계경비(일반)"/>
      <sheetName val="산출근거(마산, 만천, 가례)"/>
      <sheetName val="산출근거(남강)"/>
      <sheetName val="산출근거(가설도로 조성)"/>
      <sheetName val="산출근거(가설도로 성토다짐)"/>
      <sheetName val="산출근거(가설도로 살수)"/>
      <sheetName val="산출근거(가설도로 유지보수)"/>
      <sheetName val="bearing"/>
      <sheetName val="연동내역"/>
      <sheetName val="지장물보호공"/>
      <sheetName val="사다리-C"/>
      <sheetName val="상수가스보호"/>
      <sheetName val="통신보호"/>
      <sheetName val="전주지지대"/>
      <sheetName val="L형측구(화강석)"/>
      <sheetName val="L형측구(콘크리트)"/>
      <sheetName val="관보호공단위수량표"/>
      <sheetName val="오수받이뚜껑단위수량"/>
      <sheetName val="석축"/>
      <sheetName val="관경고용테이프수집"/>
      <sheetName val="관경고용산근"/>
      <sheetName val="해외(원화)"/>
      <sheetName val="진주방향"/>
      <sheetName val="중기손료"/>
      <sheetName val="노임"/>
      <sheetName val="토적기초자료"/>
      <sheetName val="도대하도변경최종정산조경"/>
      <sheetName val="기본단가표"/>
      <sheetName val="집계표"/>
      <sheetName val="공사개요"/>
      <sheetName val="1_토총"/>
      <sheetName val="2_관로집"/>
      <sheetName val="3_구조물집계"/>
      <sheetName val="4_포장공"/>
      <sheetName val="5_부대공"/>
      <sheetName val="6_주요자재대"/>
      <sheetName val="7_폐기물"/>
      <sheetName val="경율산정.XLS"/>
      <sheetName val="계수시트"/>
      <sheetName val="국산화"/>
      <sheetName val="인구"/>
      <sheetName val="환경평가"/>
      <sheetName val="상반기손익차2총괄"/>
      <sheetName val="총괄표"/>
      <sheetName val="공사비_NDE"/>
      <sheetName val="중부"/>
      <sheetName val="북부"/>
      <sheetName val="남부"/>
      <sheetName val="이월도표"/>
      <sheetName val="추적+궁합"/>
      <sheetName val="로또정석"/>
      <sheetName val="최근21회정석"/>
      <sheetName val="당첨금"/>
      <sheetName val="로또그림"/>
      <sheetName val="로또용어"/>
      <sheetName val="로또abc"/>
      <sheetName val="로또10계명"/>
      <sheetName val="Sheet7"/>
      <sheetName val="Sheet6"/>
      <sheetName val="Sheet4"/>
      <sheetName val="Sheet3 (2)"/>
      <sheetName val="summary"/>
      <sheetName val="chart"/>
      <sheetName val="chart update"/>
      <sheetName val="남평1"/>
      <sheetName val="남평2"/>
      <sheetName val="남평3"/>
      <sheetName val="회동1"/>
      <sheetName val="회동2"/>
      <sheetName val="회동3"/>
      <sheetName val="회동4"/>
      <sheetName val="3연box"/>
      <sheetName val="단 box"/>
      <sheetName val="기자재대비표"/>
      <sheetName val="합계"/>
      <sheetName val="일위목록"/>
      <sheetName val="방음벽기초"/>
      <sheetName val="구천"/>
      <sheetName val="부대내역"/>
      <sheetName val="H PILE수량"/>
      <sheetName val="01.10월"/>
      <sheetName val="토목검측서"/>
      <sheetName val="일위대가(교통성검토)"/>
      <sheetName val="일위총괄"/>
      <sheetName val="노임단가"/>
      <sheetName val="일대가(도시계획시설결정)"/>
      <sheetName val="보정율산정근거"/>
      <sheetName val="환경성 산출근거"/>
      <sheetName val="일위대가(사전환경성)"/>
      <sheetName val="요율적용(건설)"/>
      <sheetName val="재해성 산출근거"/>
      <sheetName val="일위대가(재해성검토)"/>
      <sheetName val="적성평가 산출근거"/>
      <sheetName val="일위대가(토지적성평가)"/>
      <sheetName val="APT"/>
      <sheetName val="TOTAL_BOQ"/>
      <sheetName val="날개벽수량표"/>
      <sheetName val="ABUT수량-A1"/>
      <sheetName val="수안보-MBR1"/>
      <sheetName val="1호맨홀자연토공"/>
      <sheetName val="분뇨"/>
      <sheetName val="시행예산"/>
      <sheetName val="평균터파기고(1-2,ASP)"/>
      <sheetName val="교각1"/>
      <sheetName val="b_balju"/>
      <sheetName val="전차선로 물량표"/>
      <sheetName val="한강운반비"/>
      <sheetName val="공통(20-91)"/>
      <sheetName val="골재집계"/>
      <sheetName val="자갈,시멘트,모래산출"/>
      <sheetName val="슬래브"/>
      <sheetName val="우배수"/>
      <sheetName val="SG"/>
      <sheetName val="마산방향"/>
      <sheetName val="지구단위계획수립(공사수행)"/>
      <sheetName val="주공 갑지"/>
      <sheetName val="식재인부"/>
      <sheetName val="총괄"/>
      <sheetName val="9902"/>
      <sheetName val="파일의이용"/>
      <sheetName val="자재단가(완)"/>
      <sheetName val="노임단가(완)"/>
      <sheetName val="일위대가_목록"/>
      <sheetName val="일위대가(노임수정(완), 자재 및 물린단산수정필요)"/>
      <sheetName val="2007기계경비산출표(완)"/>
      <sheetName val="단가산출_목록"/>
      <sheetName val="단가산출서"/>
      <sheetName val="시험비 단가"/>
      <sheetName val="일반화물자동차운임"/>
      <sheetName val="변수값"/>
      <sheetName val="중기상차"/>
      <sheetName val="AS복구"/>
      <sheetName val="중기터파기"/>
      <sheetName val="공사설명서"/>
      <sheetName val="총괄내역서"/>
      <sheetName val="SLAB"/>
      <sheetName val="원형1호맨홀토공수량"/>
      <sheetName val="일위대가(가설)"/>
      <sheetName val="99노임단가"/>
      <sheetName val="편입용지조서"/>
      <sheetName val="을지"/>
      <sheetName val="wall"/>
      <sheetName val="금액내역서"/>
      <sheetName val="실행철강하도"/>
      <sheetName val="가로등 조도계산"/>
      <sheetName val="구역화물"/>
      <sheetName val="8.PILE  (돌출)"/>
      <sheetName val="교각별수량"/>
      <sheetName val="고재중량"/>
      <sheetName val="레미콘"/>
      <sheetName val="pe이중벽관"/>
      <sheetName val="pe이중벽관 (우수)"/>
      <sheetName val="D100관"/>
      <sheetName val="D16"/>
      <sheetName val="D20"/>
      <sheetName val="D25"/>
      <sheetName val="D50"/>
      <sheetName val="D75,D100"/>
      <sheetName val="내역서(전기)"/>
      <sheetName val="신당동산출근거"/>
      <sheetName val="준검 내역서"/>
      <sheetName val="산근"/>
      <sheetName val="해평견적"/>
      <sheetName val="단가일람"/>
      <sheetName val="조경일람"/>
      <sheetName val="장비집계"/>
      <sheetName val="일위대가목차"/>
      <sheetName val="관급자재대"/>
      <sheetName val="관접합및부설"/>
      <sheetName val="구조물철거타공정이월"/>
      <sheetName val="5.정산서"/>
      <sheetName val="가도공"/>
      <sheetName val="입찰"/>
      <sheetName val="현경"/>
      <sheetName val="4차원가계산서"/>
      <sheetName val="1-4-2.관(약)"/>
      <sheetName val="L형 옹벽"/>
      <sheetName val="공사비"/>
      <sheetName val="DATA1"/>
      <sheetName val="삭제및변경불가"/>
      <sheetName val="날개벽(시점좌측)"/>
      <sheetName val="토공 total"/>
      <sheetName val="고압수량(철거)"/>
      <sheetName val="건축내역"/>
      <sheetName val="차액보증"/>
      <sheetName val="원가계산"/>
      <sheetName val="상부공"/>
      <sheetName val="BD"/>
      <sheetName val="T13(P68~72,78)"/>
      <sheetName val="-치수표(곡선부)"/>
      <sheetName val="계산식"/>
      <sheetName val="상부집계표"/>
      <sheetName val="데리네이타현황"/>
      <sheetName val="수지표"/>
      <sheetName val="셀명"/>
      <sheetName val="공사"/>
      <sheetName val="견적대비표"/>
      <sheetName val="차수별내역서"/>
      <sheetName val="총괄내역서(설계)"/>
      <sheetName val="실행내역"/>
      <sheetName val="자료"/>
      <sheetName val="guard(mac)"/>
      <sheetName val="자재단가"/>
      <sheetName val="경비단가"/>
      <sheetName val="8.석축단위(H=1.5M)"/>
      <sheetName val="자압1"/>
      <sheetName val="3.공통공사대비"/>
      <sheetName val="도급"/>
      <sheetName val="21301동"/>
      <sheetName val="공사비집계표(서해안고속도로)"/>
      <sheetName val="3.하중산정4.지지력"/>
      <sheetName val="70%"/>
      <sheetName val="지급자재"/>
      <sheetName val="해외"/>
      <sheetName val="안정성검토"/>
      <sheetName val="하중계산"/>
      <sheetName val="2000년1차"/>
      <sheetName val="에너지요금"/>
      <sheetName val="지구단위계획"/>
      <sheetName val="설계예산서"/>
      <sheetName val="예산내역서"/>
      <sheetName val="역T형옹벽(3.0)"/>
      <sheetName val="Sheet2"/>
      <sheetName val="2.단면가정"/>
      <sheetName val="4.2.1 마루높이 검토"/>
      <sheetName val="우수"/>
      <sheetName val="집수정(600-700)"/>
      <sheetName val="input"/>
      <sheetName val="부시수량"/>
      <sheetName val="설명"/>
      <sheetName val="Total"/>
      <sheetName val="수압시험수집"/>
      <sheetName val="수압시험산근"/>
      <sheetName val="을"/>
      <sheetName val="BID"/>
      <sheetName val="원가"/>
      <sheetName val="금액"/>
      <sheetName val="증감내역서"/>
      <sheetName val="P-산#1-1(WOWA1)"/>
      <sheetName val="잡비계산"/>
      <sheetName val="개산공사비"/>
      <sheetName val="음봉방향"/>
      <sheetName val="4차공사"/>
      <sheetName val="천방교접속"/>
      <sheetName val="대포2교접속"/>
      <sheetName val="총_구조물공"/>
      <sheetName val="말뚝지지력산정"/>
      <sheetName val="참고사항"/>
      <sheetName val="근로자자료입력"/>
      <sheetName val="1월요청,실사(운용통보기준)"/>
      <sheetName val="수자재단위당"/>
      <sheetName val="5.배수관로"/>
      <sheetName val="주요자재"/>
      <sheetName val="폐기물처리"/>
      <sheetName val="DATA"/>
      <sheetName val="기기리스트"/>
      <sheetName val="3.2 3차처리시설"/>
      <sheetName val="자재집계"/>
      <sheetName val="설비동집계표-전체"/>
      <sheetName val="설비동집계"/>
      <sheetName val="설비동산근"/>
      <sheetName val="불인산저장조집계"/>
      <sheetName val="설비동-불인산저장조"/>
      <sheetName val="왕십리방향"/>
      <sheetName val="횡배수관재료-"/>
      <sheetName val="계산서(직선부)"/>
      <sheetName val="콘크리트측구연장"/>
      <sheetName val="-몰탈콘크리트"/>
      <sheetName val="-배수구조물공토공"/>
      <sheetName val="예산명세서"/>
      <sheetName val="자료입력"/>
      <sheetName val="원형맨홀수량"/>
      <sheetName val="연결관산출조서"/>
      <sheetName val="ⴭⴭⴭⴭ"/>
      <sheetName val="비탈면보호공수량산출"/>
      <sheetName val="CTEMCOST"/>
      <sheetName val="2@ BOX"/>
      <sheetName val="MOTOR"/>
      <sheetName val="변경원가서갑"/>
      <sheetName val="공종단가"/>
      <sheetName val="진천방향"/>
      <sheetName val="VII-2현장경비"/>
      <sheetName val="경비집계"/>
      <sheetName val="General Data"/>
      <sheetName val="구간공종"/>
      <sheetName val="9GNG운반"/>
      <sheetName val="실행(표지,갑,을)"/>
      <sheetName val="일위대가 "/>
      <sheetName val="실행"/>
      <sheetName val="실행(ALT1)"/>
      <sheetName val="갑지"/>
      <sheetName val="6호기"/>
      <sheetName val="1-1평균터파기고(1)"/>
      <sheetName val="4지구단위"/>
      <sheetName val="수량집계"/>
      <sheetName val="안전보건교육"/>
      <sheetName val="자압"/>
      <sheetName val="노무비단가"/>
      <sheetName val="BOQ(전체)"/>
      <sheetName val="구조물공집계"/>
      <sheetName val="타기관"/>
      <sheetName val="슬래브(유곡)"/>
      <sheetName val="자재"/>
      <sheetName val="2003상반기노임기준"/>
      <sheetName val="nys"/>
      <sheetName val="관경결정"/>
      <sheetName val="-레미콘집계"/>
      <sheetName val="-철근집계"/>
      <sheetName val="포장재료(1)"/>
      <sheetName val="-흄관집계"/>
      <sheetName val="토공연장"/>
      <sheetName val="FOB발"/>
      <sheetName val="설 계"/>
      <sheetName val="6PILE  (돌출)"/>
      <sheetName val="단가조사서"/>
      <sheetName val="보차도경계석"/>
      <sheetName val="JUCK"/>
      <sheetName val="단면가정"/>
      <sheetName val="설계예시"/>
      <sheetName val="일위산출"/>
      <sheetName val="건축내역서"/>
      <sheetName val="설비내역서"/>
      <sheetName val="전기내역서"/>
      <sheetName val="물가대비표"/>
      <sheetName val="세금자료"/>
      <sheetName val="실행대비"/>
      <sheetName val="법면설면"/>
      <sheetName val="전기일위대가"/>
      <sheetName val="기초입력 DATA"/>
      <sheetName val="COPING"/>
      <sheetName val="가점"/>
      <sheetName val="index"/>
      <sheetName val="etc"/>
      <sheetName val="CODE"/>
      <sheetName val="중기솔뇨"/>
      <sheetName val="값"/>
      <sheetName val="1_토총2"/>
      <sheetName val="2_관로집2"/>
      <sheetName val="3_구조물집계2"/>
      <sheetName val="4_포장공2"/>
      <sheetName val="5_부대공2"/>
      <sheetName val="6_주요자재대2"/>
      <sheetName val="7_폐기물2"/>
      <sheetName val="1_토총1"/>
      <sheetName val="2_관로집1"/>
      <sheetName val="3_구조물집계1"/>
      <sheetName val="4_포장공1"/>
      <sheetName val="5_부대공1"/>
      <sheetName val="6_주요자재대1"/>
      <sheetName val="7_폐기물1"/>
      <sheetName val="장비단가(010427)"/>
      <sheetName val="9811"/>
      <sheetName val="토공산근"/>
      <sheetName val="토목공사일반"/>
      <sheetName val="수량BOQ"/>
      <sheetName val="SULKEA"/>
      <sheetName val="검측서"/>
      <sheetName val="배수내역"/>
      <sheetName val="본체"/>
      <sheetName val="c_balju"/>
      <sheetName val="노임이"/>
      <sheetName val="교사기준면적(초)"/>
      <sheetName val="교사기준면적(초등)"/>
      <sheetName val="BEND LOSS"/>
      <sheetName val="BQMP"/>
      <sheetName val="투입내역"/>
      <sheetName val="토목공사"/>
      <sheetName val="3련 BOX"/>
      <sheetName val="수목표준대가"/>
      <sheetName val="COVER"/>
      <sheetName val="지수"/>
      <sheetName val="관경별내역서"/>
      <sheetName val="중기조종사 단위단가"/>
      <sheetName val="물가시세"/>
      <sheetName val="설계내역"/>
      <sheetName val="우각부보강"/>
      <sheetName val="단가조사"/>
      <sheetName val="EP0618"/>
      <sheetName val="토적(3차분)"/>
      <sheetName val="토량운반계산"/>
      <sheetName val="용역비내역-진짜"/>
      <sheetName val="데크수량집계표 (3)"/>
      <sheetName val="수량(숲생태관람데크)"/>
      <sheetName val="수량(암석원관람데크)"/>
      <sheetName val="수량(개비자관람데크)"/>
      <sheetName val="만병초관람데크"/>
      <sheetName val="난간A"/>
      <sheetName val="난간B"/>
      <sheetName val="습지원관람데크"/>
      <sheetName val="전망대"/>
      <sheetName val="전망데크"/>
      <sheetName val="데크산책로A"/>
      <sheetName val="데크산책로B"/>
      <sheetName val="데크산책로C"/>
      <sheetName val="관람데크A"/>
      <sheetName val="관람데크B"/>
      <sheetName val="관람데크C"/>
      <sheetName val="입구계단A"/>
      <sheetName val="입구계단B"/>
      <sheetName val="입구계단C"/>
      <sheetName val="입구계단D"/>
      <sheetName val="입구계단E"/>
      <sheetName val="암석원관람데크"/>
      <sheetName val="숲생태관람데크"/>
      <sheetName val="개비자관람데크"/>
      <sheetName val="집수정단위수량600 "/>
      <sheetName val="S.중기사용료"/>
      <sheetName val="입력란"/>
      <sheetName val="소비자가"/>
      <sheetName val="실행예산"/>
      <sheetName val="증감대비표(전체변경)"/>
      <sheetName val="원가계산서(공동+분담)"/>
      <sheetName val="원가계산서(공동)"/>
      <sheetName val="원가계산서(분담-지열)"/>
      <sheetName val="공종별증감대비표"/>
      <sheetName val="건축"/>
      <sheetName val="조경"/>
      <sheetName val="기계"/>
      <sheetName val="지열"/>
      <sheetName val="총괄 내역서"/>
      <sheetName val="공사요율"/>
      <sheetName val="상호참고자료"/>
      <sheetName val="공사기본내용입력"/>
      <sheetName val="발주처자료입력"/>
      <sheetName val="회사기본자료"/>
      <sheetName val="하자보증자료"/>
      <sheetName val="기술자관련자료"/>
      <sheetName val="아파트 내역"/>
      <sheetName val="원가계산서"/>
      <sheetName val="적용단위길이"/>
      <sheetName val="교대(A1)"/>
      <sheetName val="공통가설"/>
      <sheetName val="계림(함평)"/>
      <sheetName val="계림(장성)"/>
      <sheetName val="unitpric"/>
      <sheetName val="단가산출내역(노임부분수정)"/>
      <sheetName val="배수장토목공사비"/>
      <sheetName val="noyim"/>
      <sheetName val="구체"/>
      <sheetName val="좌측날개벽"/>
      <sheetName val="우측날개벽"/>
      <sheetName val="type-F"/>
      <sheetName val="신우"/>
      <sheetName val="2000,9월 일위"/>
      <sheetName val="공통단가"/>
      <sheetName val="재료비"/>
      <sheetName val="운반비"/>
      <sheetName val="단가표"/>
      <sheetName val="대로근거"/>
      <sheetName val="1.설계조건"/>
      <sheetName val="bm(CIcable)"/>
      <sheetName val="5.소재"/>
      <sheetName val="노무단가"/>
      <sheetName val="노무비"/>
      <sheetName val="깨기"/>
      <sheetName val="단가산출서(기계)"/>
      <sheetName val="D"/>
      <sheetName val="개비온집계"/>
      <sheetName val="개비온 단위"/>
      <sheetName val="SAMPLE!"/>
      <sheetName val="이티입력"/>
      <sheetName val="N賃率-職"/>
      <sheetName val="노견단위수량"/>
      <sheetName val="동해title"/>
      <sheetName val="교대"/>
      <sheetName val="대치판정"/>
      <sheetName val="기둥"/>
      <sheetName val="저판(버림100)"/>
      <sheetName val="용량(1-2)"/>
      <sheetName val="견적서-을지"/>
      <sheetName val="산근1,2"/>
      <sheetName val="약품공급2"/>
      <sheetName val="경상비"/>
      <sheetName val="인건비"/>
      <sheetName val="단면A-A(TR)"/>
      <sheetName val="POOM_MOTO"/>
      <sheetName val="계정"/>
      <sheetName val="수로단위수량"/>
      <sheetName val="토공(우물통,기타)_"/>
      <sheetName val="총괄집계_"/>
      <sheetName val="날개벽철근집계_"/>
      <sheetName val="1_토공집계"/>
      <sheetName val="2_관대집계표"/>
      <sheetName val="3_구조물공"/>
      <sheetName val="7_폐기물집계"/>
      <sheetName val="Sheet1_(2)"/>
      <sheetName val="PVC접합개소_산출서"/>
      <sheetName val="배수공총괄_집계표(횡)"/>
      <sheetName val="보차도경계석_조서"/>
      <sheetName val="맨홀집계표_"/>
      <sheetName val="산출근거(마산,_만천,_가례)"/>
      <sheetName val="산출근거(가설도로_조성)"/>
      <sheetName val="산출근거(가설도로_성토다짐)"/>
      <sheetName val="산출근거(가설도로_살수)"/>
      <sheetName val="산출근거(가설도로_유지보수)"/>
      <sheetName val="분석투자_내역(광명)"/>
      <sheetName val="인건비_"/>
      <sheetName val="01_10월"/>
      <sheetName val="단_box"/>
      <sheetName val="일위대가_1"/>
      <sheetName val="산거_1(인력투입)"/>
      <sheetName val="일위대가_2"/>
      <sheetName val="일위대가_3"/>
      <sheetName val="G_R300경비"/>
      <sheetName val="DATA_입력란"/>
      <sheetName val="1__설계조건_2_단면가정_3__하중계산"/>
      <sheetName val="경율산정_XLS"/>
      <sheetName val="2@_BOX"/>
      <sheetName val="BEND_LOSS"/>
      <sheetName val="3"/>
      <sheetName val="단가설계"/>
      <sheetName val="내역서1999.8최종"/>
      <sheetName val="S"/>
      <sheetName val="본선토공수량산출근거"/>
      <sheetName val="관보호공단위수량"/>
      <sheetName val="구간산출"/>
      <sheetName val="용수량(생활용수)"/>
      <sheetName val="조달청적격심사"/>
      <sheetName val="수량"/>
      <sheetName val="기초자료"/>
      <sheetName val="포장수량집계"/>
      <sheetName val="사진내용 입력"/>
      <sheetName val="25.보증금(임차보증금외)"/>
      <sheetName val="별표 "/>
      <sheetName val="목포방향"/>
      <sheetName val="순공사비"/>
      <sheetName val="입력데이터"/>
      <sheetName val="우수공"/>
      <sheetName val="매설지선굴착"/>
      <sheetName val="구의33고"/>
      <sheetName val="전기"/>
      <sheetName val="기계상세"/>
      <sheetName val="단가결정"/>
      <sheetName val="맨홀수량집계"/>
      <sheetName val="산출내역서"/>
      <sheetName val="인천성심병원"/>
      <sheetName val="CON'C"/>
      <sheetName val="토공집계"/>
      <sheetName val="[고양관재.XLSŝ보차도경계석집계표(종)"/>
      <sheetName val="적현로"/>
      <sheetName val="INTRO."/>
      <sheetName val="일위대가(계측기설치)"/>
      <sheetName val="제품"/>
      <sheetName val="토공정보"/>
      <sheetName val="TYPE-1"/>
      <sheetName val="단위수량(출력X)"/>
      <sheetName val="토적표(2차기성)"/>
      <sheetName val="Cost bd-&quot;A&quot;"/>
      <sheetName val="설계"/>
      <sheetName val="일위대가(건축)"/>
      <sheetName val="★도급내역(2공구)"/>
      <sheetName val="인건-측정"/>
      <sheetName val="품셈TABLE"/>
      <sheetName val="Y-WORK"/>
      <sheetName val="견적"/>
      <sheetName val="공사비증감"/>
      <sheetName val="중로근거"/>
      <sheetName val="매입세율"/>
      <sheetName val="Macro(차단기)"/>
      <sheetName val="원가계산 (2)"/>
      <sheetName val="노임단가(2009.상)"/>
      <sheetName val="10.1 중기기초단가"/>
      <sheetName val="LP-S"/>
      <sheetName val="공사비 증감 내역서"/>
      <sheetName val="7월11일"/>
      <sheetName val="지수적용공사비내역서"/>
      <sheetName val="2.고용보험료산출근거"/>
      <sheetName val="전선 및 전선관"/>
      <sheetName val="Sheet17"/>
      <sheetName val="기초단가"/>
      <sheetName val="단가및재료비"/>
      <sheetName val="5.모델링"/>
      <sheetName val="암거공"/>
      <sheetName val="깨기 총괄"/>
      <sheetName val="노무"/>
      <sheetName val="BOX"/>
      <sheetName val="입찰안"/>
      <sheetName val="토공유용계획"/>
      <sheetName val="유입관로집계"/>
      <sheetName val="유입관로토적"/>
      <sheetName val="처리장집계"/>
      <sheetName val="처리장토적"/>
      <sheetName val="진입도로토적"/>
      <sheetName val="SPEC"/>
      <sheetName val="참조-(2)"/>
      <sheetName val="Macro2"/>
      <sheetName val="Macro1"/>
      <sheetName val="조명율표"/>
      <sheetName val="인부노임"/>
      <sheetName val="기계경비"/>
      <sheetName val="L_RPTB02_01"/>
      <sheetName val="ilch"/>
      <sheetName val="자재단가_사급"/>
      <sheetName val="중기적산목록"/>
      <sheetName val="예산서"/>
      <sheetName val="서∼군(2)"/>
      <sheetName val="역T형"/>
      <sheetName val="5지구단위"/>
      <sheetName val="2. 공원조도"/>
      <sheetName val="변수"/>
      <sheetName val="단위중량"/>
      <sheetName val="겉표지"/>
      <sheetName val="문학간접"/>
      <sheetName val="간접"/>
      <sheetName val="소방"/>
      <sheetName val="전기내역1"/>
      <sheetName val="관구보호몰탈"/>
      <sheetName val="물가자료"/>
      <sheetName val="일반수량"/>
      <sheetName val="총계"/>
      <sheetName val="내역서갑지"/>
      <sheetName val="내역서을지"/>
      <sheetName val="40단가산출서"/>
      <sheetName val="40집계"/>
      <sheetName val="영동(D)"/>
      <sheetName val="중기사용료"/>
      <sheetName val="외천교"/>
      <sheetName val="조건"/>
      <sheetName val="토적표"/>
      <sheetName val="배수공수집"/>
      <sheetName val="R15"/>
      <sheetName val="단가산출2"/>
      <sheetName val="조경식재굴취"/>
      <sheetName val="조경유지관리"/>
      <sheetName val="인력터파기품"/>
      <sheetName val="컨테이너"/>
      <sheetName val="하수급견적대비"/>
      <sheetName val="기준액"/>
      <sheetName val="현장관리비"/>
      <sheetName val="투찰금액"/>
      <sheetName val="1호구조물"/>
      <sheetName val="도로경계블럭연장조서"/>
      <sheetName val="원가계산서구조조정"/>
      <sheetName val="도로포장면적산출(1)"/>
      <sheetName val="RangeObject"/>
      <sheetName val="가로등내"/>
      <sheetName val="덕전리"/>
      <sheetName val="단면 (2)"/>
      <sheetName val="산출"/>
      <sheetName val="2"/>
      <sheetName val="마산방향철근집계"/>
      <sheetName val="7.PILE  (돌출)"/>
      <sheetName val="전등설비"/>
      <sheetName val="1-1"/>
      <sheetName val="통관-유입(벌어짐)유출(도수)"/>
      <sheetName val="배수지집꓄표"/>
      <sheetName val="밀도포장수량집계표"/>
      <sheetName val="위치조서"/>
      <sheetName val="신규(방류시설)"/>
      <sheetName val="단위목록"/>
      <sheetName val="시험비"/>
      <sheetName val="일위대가목록"/>
      <sheetName val="오수토공"/>
      <sheetName val="백호우계수"/>
      <sheetName val="토목(대안)"/>
      <sheetName val="단위단가"/>
      <sheetName val="산근터빈"/>
      <sheetName val="계약서"/>
      <sheetName val="내역서적용수량"/>
      <sheetName val="일위대가(노임수정(완),_자재_및_물린단산수정필요)"/>
      <sheetName val="시험비_단가"/>
      <sheetName val="1-4-2_관(약)"/>
      <sheetName val="전차선로_물량표"/>
      <sheetName val="pe이중벽관_(우수)"/>
      <sheetName val="단가산출"/>
      <sheetName val="입찰견적보고서"/>
      <sheetName val="࠶IĂ_x0000_嫗ऀࠀ"/>
      <sheetName val="역T형(H=6.0) (2)"/>
      <sheetName val="수량총"/>
      <sheetName val="토공총"/>
      <sheetName val="기초자료입력"/>
      <sheetName val="손익분석"/>
      <sheetName val="견적서을지"/>
      <sheetName val="충주"/>
      <sheetName val="접합 및 부설 "/>
      <sheetName val="I.설계조건"/>
      <sheetName val="대비"/>
      <sheetName val="대정2공구"/>
      <sheetName val="부하(성남)"/>
      <sheetName val="구동"/>
      <sheetName val="재료집계"/>
      <sheetName val="EQT-ESTN"/>
      <sheetName val="S0"/>
      <sheetName val="CAL"/>
      <sheetName val="static.cal"/>
      <sheetName val="남양주부대"/>
      <sheetName val="INFO"/>
      <sheetName val="6공구(당초)"/>
      <sheetName val="CABLE SIZE-3"/>
      <sheetName val="시설일위"/>
      <sheetName val="단위수량산출"/>
      <sheetName val="7단가"/>
      <sheetName val="연결관암거"/>
      <sheetName val="플랜트 설치"/>
      <sheetName val="교량전기"/>
      <sheetName val="설계가"/>
      <sheetName val="잡철물"/>
      <sheetName val="SLAB&quot;1&quot;"/>
      <sheetName val="STEEL BOX 단면설계(SEC.8)"/>
      <sheetName val="(A)내역서"/>
      <sheetName val="당초"/>
      <sheetName val="MFAB"/>
      <sheetName val="MFRT"/>
      <sheetName val="MPKG"/>
      <sheetName val="MPRD"/>
      <sheetName val="tggwan(mac)"/>
      <sheetName val="산출내역서집계표"/>
      <sheetName val="역T형단위수량"/>
      <sheetName val="내역서변경성원"/>
      <sheetName val="DAN"/>
      <sheetName val="다이꾸"/>
      <sheetName val="기존도수로깨기"/>
      <sheetName val="군남내역서"/>
      <sheetName val="J直材4"/>
      <sheetName val="역T형교대(말뚝기초)"/>
      <sheetName val="강교(Sub)"/>
      <sheetName val="97노임단가"/>
      <sheetName val="감시비교(자동제어비교)"/>
      <sheetName val="자재목록"/>
      <sheetName val="입력"/>
      <sheetName val="지장물C"/>
      <sheetName val="A LINE"/>
      <sheetName val="공비대비"/>
      <sheetName val="등록자료"/>
      <sheetName val="상수도토공집계표"/>
      <sheetName val="용집"/>
      <sheetName val="JUCKEYK"/>
      <sheetName val="뚝토공"/>
      <sheetName val="(전기)설계예산서"/>
      <sheetName val="SE-611"/>
      <sheetName val="조작대(1연)"/>
      <sheetName val="이토변실"/>
      <sheetName val="Data&amp;Result"/>
      <sheetName val="3지구단위"/>
      <sheetName val="HVAC"/>
      <sheetName val="내역서(기계)"/>
      <sheetName val="gvl"/>
      <sheetName val="당초계약"/>
      <sheetName val="TYPE-A"/>
      <sheetName val="날개벽"/>
      <sheetName val="투찰가"/>
      <sheetName val="광양 3기 유입수"/>
      <sheetName val="맨홀수량"/>
      <sheetName val="MSG 수량"/>
      <sheetName val="입력자료(노무비)"/>
      <sheetName val="흄관기초"/>
      <sheetName val="3BL공동구 수량"/>
      <sheetName val="H-PILE수량집계"/>
      <sheetName val="1호맨홀토공"/>
      <sheetName val="시점부교대"/>
      <sheetName val="3.바닥판설계"/>
      <sheetName val="수량산출서"/>
      <sheetName val="기본자료"/>
      <sheetName val="교각(P1)수량"/>
      <sheetName val="목차"/>
      <sheetName val="합계금액"/>
      <sheetName val="1공구"/>
      <sheetName val="전기공사"/>
      <sheetName val="1.재료집계"/>
      <sheetName val="재료집계표(1)"/>
      <sheetName val="2.토공"/>
      <sheetName val="토공수량집계표"/>
      <sheetName val="토적집계표"/>
      <sheetName val="A-LINE"/>
      <sheetName val="B-LINE"/>
      <sheetName val="C-LINE"/>
      <sheetName val="D-LINE"/>
      <sheetName val="E-LINE"/>
      <sheetName val="처리장토공"/>
      <sheetName val="맨홀깨기수량산출"/>
      <sheetName val="PE정화조철거수량산출"/>
      <sheetName val="3.오수관로공"/>
      <sheetName val="관로공재료집계"/>
      <sheetName val="하수관로수량산출"/>
      <sheetName val="하수관연장조서"/>
      <sheetName val="가정하수관수량산출"/>
      <sheetName val="터파기표준토공(비포장)"/>
      <sheetName val="터파기표준토공(콘크리트)"/>
      <sheetName val="터파기표준토공(ASP)"/>
      <sheetName val="터파기표준토공(비포장) (2)"/>
      <sheetName val="터파기표준토공(콘크리트) (2)"/>
      <sheetName val="소행맨홀토공단위수량"/>
      <sheetName val="가정하수관조서"/>
      <sheetName val="가정하수관토공조서"/>
      <sheetName val="가정하수관토공조서 (2)"/>
      <sheetName val="4.구조물공"/>
      <sheetName val="구조물공재료집계표"/>
      <sheetName val="구조물공수량집계표"/>
      <sheetName val="1)옹벽수량산출(H=2.5)"/>
      <sheetName val="옹벽단위수량(2.5)"/>
      <sheetName val="옹벽설치조서"/>
      <sheetName val="맨홀토공수량산출"/>
      <sheetName val="1호맨홀(비포장)"/>
      <sheetName val="1호맨홀(비포장,변경)"/>
      <sheetName val="1호맨홀(콘크리트)"/>
      <sheetName val="1호맨홀(콘크리트,변경)"/>
      <sheetName val="1호맨홀(아스콘덧씌우기)"/>
      <sheetName val="1호맨홀(아스콘덧씌우기,변경)"/>
      <sheetName val="관보호콘크리트수량산출"/>
      <sheetName val="환기구수량산출"/>
      <sheetName val="담장수량산출"/>
      <sheetName val="5.포장공"/>
      <sheetName val="포장공재료집계표"/>
      <sheetName val="ASP포장수량산출"/>
      <sheetName val="콘크리트포장수량산출"/>
      <sheetName val="포장복구면적"/>
      <sheetName val="콘크리트포장"/>
      <sheetName val="6.부대공"/>
      <sheetName val="7.L형옹벽식측구및기타"/>
      <sheetName val="측구집계표"/>
      <sheetName val="측구토공"/>
      <sheetName val="L형옹벽측구"/>
      <sheetName val="L형측구"/>
      <sheetName val="U형플륨관"/>
      <sheetName val="우수수량산출"/>
      <sheetName val="다이크"/>
      <sheetName val="흙막이"/>
      <sheetName val="맨홀방수"/>
      <sheetName val="공사비예산서(토목분)"/>
      <sheetName val="설계서을"/>
      <sheetName val="woo(mac)"/>
      <sheetName val="내역갑지"/>
      <sheetName val="오수관연장산출"/>
      <sheetName val="가감수량"/>
      <sheetName val="표  지"/>
      <sheetName val="2000전체분"/>
      <sheetName val="용산1(해보)"/>
      <sheetName val="토공수량산출"/>
      <sheetName val="토적계산서"/>
      <sheetName val="쌍송교"/>
      <sheetName val="하부철근수량"/>
      <sheetName val="기자재단가조사서"/>
      <sheetName val="신규노무비"/>
      <sheetName val="교각계산"/>
      <sheetName val="물푸기집계"/>
      <sheetName val="관로구간산출(H)"/>
      <sheetName val="물푸기산근"/>
      <sheetName val="단가비교표"/>
      <sheetName val="노무비 근거"/>
      <sheetName val="기자재비"/>
      <sheetName val="가정연䊰"/>
      <sheetName val="정부노임"/>
      <sheetName val="중기일위대가"/>
      <sheetName val="배수공1"/>
      <sheetName val="2.토목공사"/>
      <sheetName val="돌담교 상부수량"/>
      <sheetName val="경비"/>
      <sheetName val="2공구산출내역"/>
      <sheetName val="1.우편집중내역서"/>
      <sheetName val="금전출납"/>
      <sheetName val="직영명부"/>
      <sheetName val="합천내역"/>
      <sheetName val="부하계산서"/>
      <sheetName val="제잡비계산"/>
      <sheetName val="수량산출서 (2)"/>
      <sheetName val="대림경상68억"/>
      <sheetName val="수목단가"/>
      <sheetName val="시설수량표"/>
      <sheetName val="식재수량표"/>
      <sheetName val="식재일위"/>
      <sheetName val="현장관리비집계표"/>
      <sheetName val="1호맨홀수량산출"/>
      <sheetName val="조명일위"/>
      <sheetName val="피벗테이블데이터분석"/>
      <sheetName val="crude.SLAB RE-bar"/>
      <sheetName val="CRUDE RE-bar"/>
      <sheetName val="교량명"/>
      <sheetName val="원가입력"/>
      <sheetName val="단가(자재)"/>
      <sheetName val="단가(노임)"/>
      <sheetName val="기초목록"/>
      <sheetName val="효성CB 1P기초"/>
      <sheetName val="입력자료"/>
      <sheetName val="98년도 투자현황"/>
      <sheetName val="대전(세창동)"/>
      <sheetName val="경상직원"/>
      <sheetName val="AS포장복구 "/>
      <sheetName val="인부임"/>
      <sheetName val="갑(전기)"/>
      <sheetName val="흥양2교토공집계표"/>
      <sheetName val="SANBAISU"/>
      <sheetName val="실행간접비용"/>
      <sheetName val="설계산출표지"/>
      <sheetName val="Baby일위대가"/>
      <sheetName val="아스팔트 포장총괄집계표"/>
      <sheetName val="물돌리기수량집계"/>
      <sheetName val="물돌리기연장산출"/>
      <sheetName val="물돌리기"/>
      <sheetName val="도근좌표"/>
      <sheetName val="Site Expenses"/>
      <sheetName val="SRC-B3U2"/>
      <sheetName val="공사명입력"/>
      <sheetName val="1,2공구원가계산서"/>
      <sheetName val="1공구산출내역서"/>
      <sheetName val="투찰"/>
      <sheetName val="버스운행안내"/>
      <sheetName val="예방접종계획"/>
      <sheetName val="근태계획서"/>
      <sheetName val="여과지동"/>
      <sheetName val="제수"/>
      <sheetName val="특2호부관하천산근"/>
      <sheetName val="산근(PE,300)"/>
      <sheetName val="특2호하천산근"/>
      <sheetName val="1.설계기준"/>
      <sheetName val="C.배수관공"/>
      <sheetName val="집계표1"/>
      <sheetName val="유입부"/>
      <sheetName val="전체철근집계"/>
      <sheetName val="전기실(고압)"/>
      <sheetName val="공용시설내역"/>
      <sheetName val="BQ(실행)"/>
      <sheetName val="FB25JN"/>
      <sheetName val="교대(A1-A2)"/>
      <sheetName val="취수탑"/>
      <sheetName val="관급자재"/>
      <sheetName val="영업소산출근거"/>
      <sheetName val="내역서단가산출용"/>
      <sheetName val="재료비단가"/>
      <sheetName val="투자비"/>
      <sheetName val="조성원가DATA"/>
      <sheetName val="사업비"/>
      <sheetName val="기본"/>
      <sheetName val="하중조건(평상시)"/>
      <sheetName val="산출1"/>
      <sheetName val="목록"/>
      <sheetName val="표준건축비"/>
      <sheetName val="철콘"/>
      <sheetName val="공종목록표"/>
      <sheetName val="CON기초"/>
      <sheetName val="산출근거1"/>
      <sheetName val="01"/>
      <sheetName val="고상실행"/>
      <sheetName val="설비동거푸집"/>
      <sheetName val="설비동기타"/>
      <sheetName val="1호맨홀가감수량"/>
      <sheetName val="가시설(TYPE-A)"/>
      <sheetName val="SPC노임(5월)"/>
      <sheetName val="빗물받이(910-510-410)"/>
      <sheetName val="기계경비산출기준"/>
      <sheetName val="회사기초자료"/>
      <sheetName val="공종단가목록"/>
      <sheetName val="건설기계가격"/>
      <sheetName val="2차기성내역서"/>
      <sheetName val="골막이(야매)"/>
      <sheetName val="토목주소"/>
      <sheetName val="프랜트면허"/>
      <sheetName val="9509"/>
      <sheetName val="시점교대"/>
      <sheetName val="FJ단가"/>
      <sheetName val="7.지층별제원"/>
      <sheetName val="매매"/>
      <sheetName val="차도부연장현황"/>
      <sheetName val="마장"/>
      <sheetName val="1000 DB구축 부표"/>
      <sheetName val="시설물기초"/>
      <sheetName val="단가(1)"/>
      <sheetName val="TYPE1"/>
      <sheetName val="1SPAN"/>
      <sheetName val="내역서(삼호)"/>
      <sheetName val="은평작업지시대장"/>
      <sheetName val="직노"/>
      <sheetName val="설계서"/>
      <sheetName val="라멘본체수량"/>
      <sheetName val="용산3(영광)"/>
      <sheetName val="2공구자재집"/>
      <sheetName val="산1~6"/>
      <sheetName val="설비내역"/>
      <sheetName val="EQUIP"/>
      <sheetName val="노임단가표"/>
      <sheetName val="일 위 대 가 표"/>
      <sheetName val="일 위 목 록 표"/>
      <sheetName val="대가목록"/>
      <sheetName val="재료"/>
      <sheetName val="2경간"/>
      <sheetName val="터널조도"/>
      <sheetName val="배수관구체수량(1)"/>
      <sheetName val="맨홀"/>
      <sheetName val="민감도"/>
      <sheetName val="변경내역서"/>
      <sheetName val="설치자재"/>
      <sheetName val="1호철근량"/>
      <sheetName val="상행-교대(A1-A2)"/>
      <sheetName val="적용기준"/>
      <sheetName val="산정표"/>
      <sheetName val="4.고용보험"/>
      <sheetName val="3.고용보험료산출근거"/>
      <sheetName val="판"/>
      <sheetName val="GT 1050x650"/>
      <sheetName val="설계예산2"/>
      <sheetName val="시설물일위"/>
      <sheetName val="A-4"/>
      <sheetName val="계장 품셈표"/>
      <sheetName val="노임단가명세표"/>
      <sheetName val="단가적용기준"/>
      <sheetName val="b_balju_cho"/>
      <sheetName val="안정검토(온1)"/>
      <sheetName val="직공비"/>
      <sheetName val="토목원가계산"/>
      <sheetName val="경  비 "/>
      <sheetName val="증감대비"/>
      <sheetName val="기술자자료입력"/>
      <sheetName val="신길1동"/>
      <sheetName val="이토밸브실수량집계(D600)"/>
      <sheetName val="수입"/>
      <sheetName val="Graph (LGEN)"/>
      <sheetName val="out_prog"/>
      <sheetName val="선적schedule (2)"/>
      <sheetName val="ITEM"/>
      <sheetName val="6-1. 관개량조서"/>
      <sheetName val="기초코드"/>
      <sheetName val="SLA_x0002_"/>
      <sheetName val="각종양식"/>
      <sheetName val="공사 총괄 내역서"/>
      <sheetName val="토량1-1"/>
      <sheetName val="관련자료입력"/>
      <sheetName val="장비일위대가2002하"/>
      <sheetName val="동일대내"/>
      <sheetName val="심사물량"/>
      <sheetName val="심사계산"/>
      <sheetName val="명세서"/>
      <sheetName val="공량산출서"/>
      <sheetName val="자재수량"/>
      <sheetName val="U-TYPE(1)"/>
      <sheetName val="FOOTING단면력"/>
      <sheetName val="날개수량1.5"/>
      <sheetName val="건축일위"/>
      <sheetName val="그라우팅일위"/>
      <sheetName val="99노임기준"/>
      <sheetName val="단가대비표"/>
      <sheetName val="특수선일위대가"/>
      <sheetName val="공문(신)"/>
      <sheetName val="원가서"/>
      <sheetName val="수문일1"/>
      <sheetName val="조도계산서 (도서)"/>
      <sheetName val="기계경비적용기준"/>
      <sheetName val="포장복구집계"/>
      <sheetName val="actual"/>
      <sheetName val="제경비율"/>
      <sheetName val="비계공사"/>
      <sheetName val="과천MAIN"/>
      <sheetName val="참조(2)"/>
      <sheetName val="참조"/>
      <sheetName val="LOPCALC"/>
      <sheetName val="2005(공무2)"/>
      <sheetName val="5.2.6~7공사요율"/>
      <sheetName val="EACT10"/>
      <sheetName val="시가지우회도로공내역서"/>
      <sheetName val="송장"/>
      <sheetName val="철근정산"/>
      <sheetName val="공사비내역서"/>
      <sheetName val="주현(해보)"/>
      <sheetName val="주현(영광)"/>
      <sheetName val="간선계산"/>
      <sheetName val="차도조도계산"/>
      <sheetName val="개별직종노임단가(2003.9)"/>
      <sheetName val="개거산출내역"/>
      <sheetName val="일반공사"/>
      <sheetName val="산출집계"/>
      <sheetName val="1. 조명내역서(조명설치)"/>
      <sheetName val="2. 조명내역서(조명자재)"/>
      <sheetName val="일위대가집계표"/>
      <sheetName val="토목내역서"/>
      <sheetName val="공정표첨부"/>
      <sheetName val="용수량_생활용수_"/>
      <sheetName val="공정표"/>
      <sheetName val="PumpSpec"/>
      <sheetName val="X17-TOTAL"/>
      <sheetName val="7-2"/>
      <sheetName val="배수공 주요자재 집계표"/>
      <sheetName val="일위_파일"/>
      <sheetName val="갑지(추정)"/>
      <sheetName val="이중벽PE관치수표"/>
      <sheetName val="3.하중산정4.지耀⦓"/>
      <sheetName val="노임단가(2008_x0000__x0000_畸"/>
      <sheetName val="거래처등록"/>
      <sheetName val="참고자료"/>
      <sheetName val="공사명등록"/>
      <sheetName val="은행코드"/>
      <sheetName val="신광초조도계선사업"/>
      <sheetName val="토공_total"/>
      <sheetName val="토공개요"/>
      <sheetName val="토공(1)"/>
      <sheetName val="건축명"/>
      <sheetName val="기계명"/>
      <sheetName val="전기명"/>
      <sheetName val="토목명"/>
      <sheetName val="단중표"/>
      <sheetName val="간지 (세)"/>
      <sheetName val="CT "/>
      <sheetName val="공종별산출내역서"/>
      <sheetName val="conclusion"/>
      <sheetName val="comparables"/>
      <sheetName val="Deduction"/>
      <sheetName val="other"/>
      <sheetName val="품목"/>
      <sheetName val="1안"/>
      <sheetName val="철근총괄집계표"/>
      <sheetName val="을지총괄"/>
      <sheetName val="신호등일위대가"/>
      <sheetName val="개인별조서"/>
      <sheetName val="8.설치품셈"/>
      <sheetName val="가로등설치"/>
      <sheetName val="연수동"/>
      <sheetName val="사업총괄"/>
      <sheetName val="기본Data"/>
      <sheetName val="원가계산하도"/>
      <sheetName val="5.지반반력계수"/>
      <sheetName val="공무2과"/>
      <sheetName val="2.가정단면"/>
      <sheetName val="매입"/>
      <sheetName val="L_RPTA05_목록"/>
      <sheetName val="견적서"/>
      <sheetName val="냉천부속동"/>
      <sheetName val="DATA2"/>
      <sheetName val="상세"/>
      <sheetName val="특별교실"/>
      <sheetName val="발주내역서"/>
      <sheetName val="단면치수"/>
      <sheetName val="점자블럭산_x0002_"/>
      <sheetName val="NAV000"/>
      <sheetName val="우수총괄표 (2)"/>
      <sheetName val="간지(2)"/>
      <sheetName val="우수수량집계"/>
      <sheetName val="간지(3)"/>
      <sheetName val="관기초집계"/>
      <sheetName val="관기초"/>
      <sheetName val="관로터파기"/>
      <sheetName val="우수연결관"/>
      <sheetName val="관로연장"/>
      <sheetName val="간지(4)"/>
      <sheetName val="맨홀수량집계표"/>
      <sheetName val="1호차도"/>
      <sheetName val="2호차도"/>
      <sheetName val="간지(5)"/>
      <sheetName val="날개벽집계"/>
      <sheetName val="날개벽D600"/>
      <sheetName val="날개벽D800"/>
      <sheetName val="날개벽도면"/>
      <sheetName val="간지(6)"/>
      <sheetName val="우수받이집수정집계"/>
      <sheetName val="우수받이재료"/>
      <sheetName val="우수받이토공"/>
      <sheetName val="집수정재료"/>
      <sheetName val="간지(7)"/>
      <sheetName val="간지(9)"/>
      <sheetName val="INPUT(덕도방향-시점)"/>
      <sheetName val="elecdtla"/>
      <sheetName val="제출내역 (2)"/>
      <sheetName val="통합"/>
      <sheetName val="소도3교"/>
      <sheetName val="ITB COST"/>
      <sheetName val="노임단가(2008.상)"/>
      <sheetName val="결정단가"/>
      <sheetName val="일위대가단가표"/>
      <sheetName val="98수문일위"/>
      <sheetName val="중기목록"/>
      <sheetName val="단가목록"/>
      <sheetName val="주형"/>
      <sheetName val="1련박스"/>
      <sheetName val="도장"/>
      <sheetName val="단가대비"/>
      <sheetName val="4.중기단가산출"/>
      <sheetName val="1.물가시세표"/>
      <sheetName val="매입세"/>
      <sheetName val="조정금액결과표 (차수별)"/>
      <sheetName val="집계"/>
      <sheetName val="설계서(본관)"/>
      <sheetName val="pier(각형)"/>
      <sheetName val="기계경비시간당손료목록"/>
      <sheetName val="소상 &quot;1&quot;"/>
      <sheetName val="설계명세서-2"/>
      <sheetName val="CABdata"/>
      <sheetName val="트렌치집계"/>
      <sheetName val="TB-내역서"/>
      <sheetName val="1.수인터널"/>
      <sheetName val="변경내역"/>
      <sheetName val="ASCEandUBC"/>
      <sheetName val="기초자료입橂"/>
      <sheetName val="부하놬졣/_x0000_"/>
      <sheetName val="부하⢬⌴　"/>
      <sheetName val="큰다리교깨기"/>
      <sheetName val="옹벽(수량)"/>
      <sheetName val="96보완계획7.12"/>
      <sheetName val="Sheet16 (2)"/>
      <sheetName val="J01"/>
      <sheetName val="전기단가조사서"/>
      <sheetName val="노임단가 (2)"/>
      <sheetName val="빙장비사양"/>
      <sheetName val="장비사양"/>
      <sheetName val="단위량당중기"/>
      <sheetName val="계화배수"/>
      <sheetName val="계장_품셈표"/>
      <sheetName val="노임단가_(2)"/>
      <sheetName val="총괄집계_1"/>
      <sheetName val="날개벽철근집계_1"/>
      <sheetName val="1_토공집계1"/>
      <sheetName val="2_관대집계표1"/>
      <sheetName val="3_구조물공1"/>
      <sheetName val="7_폐기물집계1"/>
      <sheetName val="PVC접합개소_산출서1"/>
      <sheetName val="산출근거(마산,_만천,_가례)1"/>
      <sheetName val="산출근거(가설도로_조성)1"/>
      <sheetName val="산출근거(가설도로_성토다짐)1"/>
      <sheetName val="산출근거(가설도로_살수)1"/>
      <sheetName val="산출근거(가설도로_유지보수)1"/>
      <sheetName val="일위대가(노임수정(완),_자재_및_물린단산수정필요)1"/>
      <sheetName val="시험비_단가1"/>
      <sheetName val="Sheet1_(2)1"/>
      <sheetName val="참조M"/>
      <sheetName val="정렬"/>
      <sheetName val="cable-data"/>
      <sheetName val="금속및금속창호"/>
      <sheetName val="archi(본사)"/>
      <sheetName val="갱문및옹벽집계"/>
      <sheetName val="배수관산출"/>
      <sheetName val="산근목록"/>
      <sheetName val="기준표"/>
      <sheetName val=" 상부공통집계(총괄)"/>
      <sheetName val="설계서(7)"/>
      <sheetName val="일반토공견적"/>
      <sheetName val="2)관접합"/>
      <sheetName val="견적단가"/>
      <sheetName val="계획금액"/>
      <sheetName val="환경기계공정표 (3)"/>
      <sheetName val="실행내역 "/>
      <sheetName val="자재단가비교표"/>
      <sheetName val="교대(A塀/墌/多"/>
      <sheetName val="바닥판"/>
      <sheetName val="SOR纘$헾"/>
      <sheetName val="중기기초자료"/>
      <sheetName val="종배수단위_CON기초"/>
      <sheetName val="관람데ԯ_x0000_"/>
      <sheetName val="관람데뀀轔"/>
      <sheetName val="SLAB&quot;1P"/>
      <sheetName val="보온자재단가표"/>
      <sheetName val="Macro(전선)"/>
      <sheetName val="설계산출기초"/>
      <sheetName val="도급예산내역서봉투"/>
      <sheetName val="공사원가계산서"/>
      <sheetName val="도급예산내역서총괄표"/>
      <sheetName val="을부담운반비"/>
      <sheetName val="운반비산출"/>
      <sheetName val="경비_원본"/>
      <sheetName val="pier-1"/>
      <sheetName val="단가 (2)"/>
      <sheetName val="일위대가-2"/>
      <sheetName val="일위대가-1"/>
      <sheetName val="화성태안9공구내역(실행)"/>
      <sheetName val="200"/>
      <sheetName val="일일작업보고"/>
      <sheetName val="공사일위대가"/>
      <sheetName val="2000양배"/>
      <sheetName val="백암비스타내역"/>
      <sheetName val="변경집계표"/>
      <sheetName val="SLAB&quot;1_x0000_"/>
      <sheetName val="개별직종노임단가(2005.1)"/>
      <sheetName val="L형옹벽단위수량(35)"/>
      <sheetName val="도면명"/>
      <sheetName val="와동25-3(변경)"/>
      <sheetName val="단위집계표"/>
      <sheetName val="대창(함평)"/>
      <sheetName val="대창(장성)"/>
      <sheetName val="FAB별"/>
      <sheetName val="3련_BOX"/>
      <sheetName val="배수공총괄_집계표(횡)1"/>
      <sheetName val="보차도경계석_조서1"/>
      <sheetName val="맨홀집계표_1"/>
      <sheetName val="전차선로_물량표1"/>
      <sheetName val="1-4-2_관(약)1"/>
      <sheetName val="pe이중벽관_(우수)1"/>
      <sheetName val="3련_BOX1"/>
      <sheetName val="11.우각부 보강"/>
      <sheetName val="고양리"/>
      <sheetName val="삼곡리"/>
      <sheetName val="영천리"/>
      <sheetName val="이름표"/>
      <sheetName val="조사자료"/>
      <sheetName val="수주현황2월"/>
      <sheetName val="영업총괄"/>
      <sheetName val="영업권1114"/>
      <sheetName val="원가data"/>
      <sheetName val="PIPE"/>
      <sheetName val="FLANGE"/>
      <sheetName val="VALVE"/>
      <sheetName val="기초계산(Pmax)"/>
      <sheetName val="아파트"/>
      <sheetName val="가시설"/>
      <sheetName val="투찰추정"/>
      <sheetName val="대창(함평)-창열"/>
      <sheetName val="음료실행"/>
      <sheetName val="000000"/>
      <sheetName val="산업"/>
      <sheetName val="차선도색수량집계"/>
      <sheetName val="종배수관면벽신"/>
      <sheetName val="종배수관(신)"/>
      <sheetName val="삼보지질"/>
      <sheetName val="원가계산서(변경)"/>
      <sheetName val="관람석제출"/>
      <sheetName val="부대공Ⅱ"/>
      <sheetName val="참고"/>
      <sheetName val="옹벽1"/>
      <sheetName val="개요"/>
      <sheetName val="접속도로1"/>
      <sheetName val="설계변경원가계산총괄표"/>
      <sheetName val="L-type"/>
      <sheetName val="220 (2)"/>
      <sheetName val="수목데이타"/>
      <sheetName val="일위"/>
      <sheetName val="빙축열"/>
      <sheetName val="본실행경비"/>
      <sheetName val="대총괄"/>
      <sheetName val="예정공정표"/>
      <sheetName val="L형_옹벽"/>
      <sheetName val="5_정산서"/>
      <sheetName val="8_석축단위(H=1_5M)"/>
      <sheetName val="깨기_총괄"/>
      <sheetName val="기초입력_DATA"/>
      <sheetName val="설_계"/>
      <sheetName val="원가계산_(2)"/>
      <sheetName val="복선-직선"/>
      <sheetName val="점수계산1-2"/>
      <sheetName val="암거 제원표-1단계"/>
      <sheetName val="장척총괄"/>
      <sheetName val="내역(원안-대안)"/>
      <sheetName val="환율"/>
      <sheetName val="기집"/>
      <sheetName val="인원조직표"/>
      <sheetName val="에너지동"/>
      <sheetName val="가격조사서"/>
      <sheetName val="직재"/>
      <sheetName val="초"/>
      <sheetName val="자재집게표 "/>
      <sheetName val="교육종류"/>
      <sheetName val="기계경비일람"/>
      <sheetName val="지진시"/>
      <sheetName val="고시단가"/>
      <sheetName val="기종별 합계"/>
      <sheetName val="옥외등신설"/>
      <sheetName val="저케CV22신설"/>
      <sheetName val="저케CV38신설"/>
      <sheetName val="저케CV8신설"/>
      <sheetName val="접지3종"/>
      <sheetName val="재료단가"/>
      <sheetName val="횡배수관토공수량"/>
      <sheetName val="설계예산"/>
      <sheetName val="계산중"/>
      <sheetName val="슬래브1"/>
      <sheetName val="3.바닥판  "/>
      <sheetName val="교대시점"/>
      <sheetName val="중기상찠"/>
      <sheetName val="상계견적"/>
      <sheetName val="업무량"/>
      <sheetName val="치수표"/>
      <sheetName val="Front"/>
      <sheetName val="공내역"/>
      <sheetName val="1-최종안"/>
      <sheetName val="사업분석-분양가결정"/>
      <sheetName val="입력DATA"/>
      <sheetName val="자판실행"/>
      <sheetName val="단"/>
      <sheetName val="당초내역서"/>
      <sheetName val="토공A"/>
      <sheetName val="옹벽"/>
      <sheetName val="1"/>
      <sheetName val="운반공"/>
      <sheetName val="전신환매도율"/>
      <sheetName val="MW-S"/>
      <sheetName val="MW-BM"/>
      <sheetName val="암거"/>
      <sheetName val="RING WALL"/>
      <sheetName val="변화치수"/>
      <sheetName val="5_모델링"/>
      <sheetName val="금액결정"/>
      <sheetName val="2.대외공문"/>
      <sheetName val="가시설공개요"/>
      <sheetName val="업체별기성내역"/>
      <sheetName val="세목전체"/>
      <sheetName val="Help"/>
      <sheetName val="단가입력"/>
      <sheetName val="2000노임기준"/>
      <sheetName val="계측제어설비"/>
      <sheetName val="00상노임"/>
      <sheetName val="역사이펀평균높이"/>
      <sheetName val="다곡2교"/>
      <sheetName val="공사요율산출표"/>
      <sheetName val="C3"/>
      <sheetName val="통계연보"/>
      <sheetName val="●수량(침구보관창고-21평)"/>
      <sheetName val="암거단위-1련"/>
      <sheetName val="bi"/>
      <sheetName val="토공계산서(부체도로)"/>
      <sheetName val="공사비산출내역"/>
      <sheetName val="CONCRETE"/>
      <sheetName val="설명서 "/>
      <sheetName val="기계상쐄"/>
      <sheetName val="입력단가"/>
      <sheetName val="보도경계블럭"/>
      <sheetName val="내역(정지)"/>
      <sheetName val="A2"/>
      <sheetName val="장비경비"/>
      <sheetName val="danga"/>
      <sheetName val="MBR9"/>
      <sheetName val="단가조사-1"/>
      <sheetName val="단가조사-2"/>
      <sheetName val="노임,재료비"/>
      <sheetName val="도록겼계조서"/>
      <sheetName val="보정계수산정(1)"/>
      <sheetName val="보정계수산정(2)"/>
      <sheetName val="보정계수산정(3)"/>
      <sheetName val="PARAMETER"/>
      <sheetName val="LEGEND"/>
      <sheetName val="VST재료산출"/>
      <sheetName val="ɬ_x0000_栀㞠_x0000__x0000_Ā_x0000_윈월"/>
      <sheetName val="수안보-M쁂㞔 "/>
      <sheetName val="원가계산서 (2)"/>
      <sheetName val="공종별집계표"/>
      <sheetName val="공종별내역서"/>
      <sheetName val="중기단가목록"/>
      <sheetName val="중기단가산출서"/>
      <sheetName val="토지사정조서"/>
      <sheetName val="SILICATE"/>
      <sheetName val="정보"/>
      <sheetName val="노임단가(2009_상)"/>
      <sheetName val="10_1_중기기초단가"/>
      <sheetName val="내역총괄"/>
      <sheetName val="포설list원본"/>
      <sheetName val="중기내역"/>
      <sheetName val="단가조사서 (2)"/>
      <sheetName val="2000,9월_일위"/>
      <sheetName val="하천제원"/>
      <sheetName val="저"/>
      <sheetName val="현장경비"/>
      <sheetName val="2001년계약내력출력분"/>
      <sheetName val="1차기성분내력"/>
      <sheetName val="1.취수장"/>
      <sheetName val="PVC접합개소__x0005__x0000__x0000_"/>
      <sheetName val="PVC접합개소_懸_x0013_颙〒"/>
      <sheetName val="PVC접합개소_颙〒_x0005__x0000_"/>
      <sheetName val="직영2"/>
      <sheetName val="계약요청"/>
      <sheetName val="교대(A㏨+䃠ત汿"/>
      <sheetName val="교대(A汿せ_x0000__x0000_净"/>
      <sheetName val="장비일위대가2002상"/>
      <sheetName val="최적단면"/>
      <sheetName val="[고양관재.XLS]부하놬졣/_x0000_"/>
      <sheetName val="I一般比"/>
      <sheetName val="일위대가︀ᇕ԰"/>
      <sheetName val="일위대가ﻎᇕ԰"/>
      <sheetName val="13.접속슬래브"/>
      <sheetName val="목재동바리"/>
      <sheetName val="암거단위"/>
      <sheetName val="횡 연장"/>
      <sheetName val="산출근거(가설도로_유_x0010__x0000_ఀ"/>
      <sheetName val="현장관리비 산출내역"/>
      <sheetName val="[고양관재.XLS][고양관재.XLS]부하놬졣/_x0000_"/>
      <sheetName val="[고양관재.XLS]교대(A塀/墌/多"/>
      <sheetName val="교대(A_x0005__x0000__x0000__x0000_"/>
      <sheetName val="교대(A닑"/>
      <sheetName val="부대공수량산출"/>
      <sheetName val="약품설비"/>
      <sheetName val="사진첩"/>
      <sheetName val="각형맨홀"/>
      <sheetName val="백호׉_x0000_缀"/>
      <sheetName val="b_ba㰀숦뀂"/>
      <sheetName val="b_baꜹ저"/>
      <sheetName val="예정(3)"/>
      <sheetName val="제경비최종"/>
      <sheetName val="guard(mac)_x0000__x0000__x0000__x0000__x0000__x0000__x0000__x0000__x0000_ _x0000_㣬ǚ_x0000__x0004__x0000__x0000__x0000__x0000__x0000__x0000_"/>
      <sheetName val="guard(mac)_x0000__x0000__x0000__x0000__x0000__x0000__x0000__x0000__x0000__x0009__x0000_㣬ǚ_x0000__x0004__x0000__x0000__x0000__x0000__x0000__x0000_"/>
      <sheetName val="일반수량집계표"/>
      <sheetName val="UNIT"/>
      <sheetName val="SIL98"/>
      <sheetName val="GRACE"/>
      <sheetName val="5.1 단가비교표(분전반)"/>
      <sheetName val="5.2 단가비교표(CCTV, 방송, 주차관제, 타워폴)"/>
      <sheetName val="3. 단위내역목록"/>
      <sheetName val="6. 인건비"/>
      <sheetName val="전체내역"/>
      <sheetName val="시멘트,모래집계"/>
      <sheetName val="개거(철근,콘크리트)"/>
      <sheetName val="공주-교대(A1)"/>
      <sheetName val="30집계표"/>
      <sheetName val="001"/>
      <sheetName val="수압시_x0000__x0000__x0005_"/>
      <sheetName val="물량집계"/>
      <sheetName val="Sheet3_(2)"/>
      <sheetName val="chart_update"/>
      <sheetName val="5_배수관로"/>
      <sheetName val="96정변2"/>
      <sheetName val="시중노임단가"/>
      <sheetName val="개별지가"/>
      <sheetName val="자재단가 (2)"/>
      <sheetName val="건설기계가격표"/>
      <sheetName val="중기시간당사용료1"/>
      <sheetName val="중기시간당사용료2"/>
      <sheetName val="건설기계가격표 (2)"/>
      <sheetName val="중기시간당사용료1 (2)"/>
      <sheetName val="중기시간당사용료2 (2)"/>
      <sheetName val="구역화물운임,소운반"/>
      <sheetName val="운반10.5ton"/>
      <sheetName val="작업량및단가계산 (2)"/>
      <sheetName val="자재대가표1 (2)"/>
      <sheetName val="자재대가표2 (2)"/>
      <sheetName val="소운반4.5ton "/>
      <sheetName val="자재대가표1"/>
      <sheetName val="자재대가표2"/>
      <sheetName val="중기작업"/>
      <sheetName val="중기대가"/>
      <sheetName val="중기작업1 (2)"/>
      <sheetName val="중기작업2 (2)"/>
      <sheetName val="중기대가 (2)"/>
      <sheetName val="일위대가1"/>
      <sheetName val="일위대가1 (2)"/>
      <sheetName val="일위대가2"/>
      <sheetName val="공장가공"/>
      <sheetName val="공사원가(총)"/>
      <sheetName val="공사원가(수)"/>
      <sheetName val="공사원가(평)"/>
      <sheetName val="공사원가(부대공) "/>
      <sheetName val="관급수원공"/>
      <sheetName val="수원총"/>
      <sheetName val="제당"/>
      <sheetName val="여수토"/>
      <sheetName val="사통"/>
      <sheetName val="관급평야부"/>
      <sheetName val="평야부"/>
      <sheetName val="중기대수1"/>
      <sheetName val="시험수량1"/>
      <sheetName val="상부수량(1)"/>
      <sheetName val="1호토공"/>
      <sheetName val="MYUN(MAC)"/>
      <sheetName val="식재가격"/>
      <sheetName val="식재총괄"/>
      <sheetName val="대가수량"/>
      <sheetName val="콘_재료분리(1)"/>
      <sheetName val="4)유동표"/>
      <sheetName val="COST"/>
      <sheetName val="적정심사"/>
      <sheetName val="표지 (2)"/>
      <sheetName val="기성공제요청서"/>
      <sheetName val="조내역"/>
      <sheetName val="지장물닑⿬_x0005_"/>
      <sheetName val="도로횡단-D300"/>
      <sheetName val="4.장비손료"/>
      <sheetName val="산출근거(가설_x0005__x0000__x0000__x0000__x0000_园"/>
      <sheetName val="Sheet13"/>
      <sheetName val="Sheet14"/>
      <sheetName val="Sheet9"/>
      <sheetName val="[고양관재.XLS][고양관재.XLS]교대(A塀/墌/多"/>
      <sheetName val="노임단가(인쇄제외)"/>
      <sheetName val="환율및유가"/>
      <sheetName val="내역표지"/>
      <sheetName val="원가계산서 "/>
      <sheetName val="단락전류-A"/>
      <sheetName val="밸브설치"/>
      <sheetName val="setup"/>
      <sheetName val="교대(A賠ͅ峕ħ㉈"/>
      <sheetName val="교대(A賠ͅ峕ħ⬘"/>
      <sheetName val="대우단가(풍산)"/>
      <sheetName val="노원열병합  건축공사기성내역서"/>
      <sheetName val="공사설계"/>
      <sheetName val="준공평가"/>
      <sheetName val="화설내"/>
      <sheetName val="최종계약서"/>
      <sheetName val="안산기계장치"/>
      <sheetName val="건물"/>
      <sheetName val="TABLE01"/>
      <sheetName val="오정환"/>
      <sheetName val="1차 내역서"/>
      <sheetName val="철집"/>
      <sheetName val="내역서 "/>
      <sheetName val="연결관연장산출"/>
      <sheetName val="포장공제집계"/>
      <sheetName val="내역서-2"/>
      <sheetName val="新철폐복2"/>
      <sheetName val="新철폐복3"/>
      <sheetName val="잡철단가대비"/>
      <sheetName val="유입량"/>
      <sheetName val="집수정"/>
      <sheetName val="진접"/>
      <sheetName val="철근단면적"/>
      <sheetName val="공정계획(내부계획25%,내부w.f)"/>
      <sheetName val="pvc vent"/>
      <sheetName val="임시정보시트"/>
      <sheetName val="기계설비-물가변동"/>
      <sheetName val="카렌스센터계량기설치공사"/>
      <sheetName val="96노임기준"/>
      <sheetName val="인수공규격"/>
      <sheetName val="FAB_I"/>
      <sheetName val="예가표"/>
      <sheetName val="80이상"/>
      <sheetName val="공사내역"/>
      <sheetName val="TIE-IN"/>
      <sheetName val="rate"/>
      <sheetName val="2차"/>
      <sheetName val="기존구조물철거집계계표"/>
      <sheetName val="원계약서"/>
      <sheetName val="내역(한신APT)"/>
      <sheetName val="도장수량(하1)"/>
      <sheetName val="횡배수관"/>
      <sheetName val="주요설비계산"/>
      <sheetName val="2차총원가"/>
      <sheetName val="D-3109"/>
      <sheetName val="적용노임"/>
      <sheetName val="일반자재"/>
      <sheetName val="내역서적용수량 (지방도893)"/>
      <sheetName val="CAB_OD"/>
      <sheetName val="호남2"/>
      <sheetName val="설계내역(2001)"/>
      <sheetName val="000 단가"/>
      <sheetName val="TARGET"/>
      <sheetName val="BOQ"/>
      <sheetName val="기술부 VENDOR LIST"/>
      <sheetName val="맨홀_토공"/>
      <sheetName val="현황"/>
      <sheetName val="제원.설계조건"/>
      <sheetName val="특수기호강도거푸집"/>
      <sheetName val="장비"/>
      <sheetName val="총괄표 "/>
      <sheetName val="6.7.8.우물통"/>
      <sheetName val="S1"/>
      <sheetName val="수량명세서"/>
      <sheetName val="표층포설및다짐"/>
      <sheetName val="3.하중"/>
      <sheetName val="세부내역(직접인건비)"/>
      <sheetName val="세부내역(직접경비)"/>
      <sheetName val="설계내역2"/>
      <sheetName val="RPF_일반수량(35m)"/>
      <sheetName val="1_설계조건"/>
      <sheetName val="5_소재"/>
      <sheetName val="3_2_3차처리시설"/>
      <sheetName val="토 적 표"/>
      <sheetName val="인입관수량총괄"/>
      <sheetName val="반중력식옹벽"/>
      <sheetName val="순성토"/>
      <sheetName val="기초안정검토"/>
      <sheetName val="수로접합"/>
      <sheetName val="견적사양비교표"/>
      <sheetName val="제수변수량"/>
      <sheetName val="공기변수량"/>
      <sheetName val="일위대가(목록)"/>
      <sheetName val="산근(목록)"/>
      <sheetName val="이형관중량"/>
      <sheetName val="A 견적"/>
      <sheetName val="화재 탐지 설비"/>
      <sheetName val="IW-LIST"/>
      <sheetName val="옹벽철근"/>
      <sheetName val="5CHBDC"/>
      <sheetName val="45,46"/>
      <sheetName val="99총공사내역서"/>
      <sheetName val="지질조사"/>
      <sheetName val="M-MG1"/>
      <sheetName val="총공사비집계표"/>
      <sheetName val="수량-양식"/>
      <sheetName val="하남내역"/>
      <sheetName val="시멘트 및 골재량산출"/>
      <sheetName val="기계경비집계"/>
      <sheetName val="4.2유효폭의 계산"/>
      <sheetName val="교대(A헾⾅_x0005__x0000_"/>
      <sheetName val="교대(A苘.茜.헾"/>
      <sheetName val="교대(A興_x0017_艌_x0017_헾"/>
      <sheetName val="변경관급자재"/>
      <sheetName val="부분별수량산출(조합기초)"/>
      <sheetName val="간접비계산"/>
      <sheetName val="기계경비목록"/>
      <sheetName val="온도 데이터"/>
      <sheetName val="출력안함xxx컨테이너이동집계"/>
      <sheetName val="출력안함xxx교통안전시설집계표"/>
      <sheetName val="R&amp;D"/>
      <sheetName val="노단"/>
      <sheetName val="단산"/>
      <sheetName val="명세"/>
      <sheetName val="일대"/>
      <sheetName val="단중표-ST"/>
      <sheetName val="design criteria"/>
      <sheetName val="U-PLATE"/>
      <sheetName val="VENDOR LIST"/>
      <sheetName val="공통비"/>
      <sheetName val="명단"/>
      <sheetName val="기계공사"/>
      <sheetName val="청주-교대(A1)"/>
      <sheetName val="시중노임(공사)"/>
      <sheetName val="CAT_5"/>
      <sheetName val="공문"/>
      <sheetName val="D-623D"/>
      <sheetName val="steel data sheet"/>
      <sheetName val="구룡간선입력"/>
      <sheetName val="본장"/>
      <sheetName val="사유서"/>
      <sheetName val="이형관"/>
      <sheetName val="3차공사비요약"/>
      <sheetName val="전기산출"/>
      <sheetName val="간접1"/>
      <sheetName val="철거폐쇄현황"/>
      <sheetName val="목교수량집계"/>
      <sheetName val="관로표지못수집"/>
      <sheetName val="관로표지못"/>
      <sheetName val="포장구간곡관부산근"/>
      <sheetName val="COA-17"/>
      <sheetName val="C-18"/>
      <sheetName val="4.말뚝설계"/>
      <sheetName val="실행내က"/>
      <sheetName val="주빔의 설계"/>
      <sheetName val="일반전기"/>
      <sheetName val="기둥(하중)"/>
      <sheetName val="참조-(1)"/>
      <sheetName val="2021용량계산"/>
      <sheetName val="INPUT-DATA"/>
      <sheetName val="일위대가집계"/>
      <sheetName val="국공유지및사유지"/>
      <sheetName val="산근1(인건비)"/>
      <sheetName val="사다리"/>
      <sheetName val="물집"/>
      <sheetName val="입출재고현황 (2)"/>
      <sheetName val="기본단가"/>
      <sheetName val="설계변경내역서"/>
      <sheetName val="토공총괄표"/>
      <sheetName val="Sheet3"/>
      <sheetName val="연습"/>
      <sheetName val="소일위대가코드표"/>
      <sheetName val="수목데이타 "/>
      <sheetName val="빌딩 안내"/>
      <sheetName val="건축공사실행"/>
      <sheetName val="설계비"/>
      <sheetName val="콤보DATA"/>
      <sheetName val="1~9 하중계산"/>
      <sheetName val="일위(시설)"/>
      <sheetName val="CB"/>
      <sheetName val="일위대가표목록"/>
      <sheetName val="기계경비목록1"/>
      <sheetName val="수량산근"/>
      <sheetName val="총괄서"/>
      <sheetName val="ㄱ"/>
      <sheetName val="전 기"/>
      <sheetName val="스케즐"/>
      <sheetName val="인사자료총집계"/>
      <sheetName val="S-F4301"/>
      <sheetName val="INDEX  LIST"/>
      <sheetName val="모래기초 (2)"/>
      <sheetName val="Cost vs. Invoice (2)"/>
      <sheetName val="측량요율"/>
      <sheetName val="anchor"/>
      <sheetName val="복공및주형(수직)"/>
      <sheetName val="기성내역서"/>
      <sheetName val="노무비지급명세"/>
      <sheetName val="2000년 공정표"/>
      <sheetName val="0.단가"/>
      <sheetName val="총괄설계내역서"/>
      <sheetName val="임금단가"/>
      <sheetName val="제경비"/>
      <sheetName val="총집계표"/>
      <sheetName val="광-단가"/>
      <sheetName val="대-단가"/>
      <sheetName val="성곽내역서"/>
    </sheetNames>
    <sheetDataSet>
      <sheetData sheetId="0" refreshError="1">
        <row r="24">
          <cell r="B24" t="str">
            <v>수평곡관</v>
          </cell>
        </row>
        <row r="31">
          <cell r="I31">
            <v>0</v>
          </cell>
        </row>
        <row r="61">
          <cell r="I61" t="str">
            <v>×</v>
          </cell>
        </row>
        <row r="62">
          <cell r="I62" t="str">
            <v>×</v>
          </cell>
        </row>
        <row r="63">
          <cell r="I63" t="str">
            <v>×</v>
          </cell>
        </row>
        <row r="64">
          <cell r="I64" t="str">
            <v>×</v>
          </cell>
        </row>
        <row r="65">
          <cell r="I65" t="str">
            <v>×</v>
          </cell>
        </row>
        <row r="66">
          <cell r="I66" t="str">
            <v>×</v>
          </cell>
        </row>
        <row r="67">
          <cell r="I67" t="str">
            <v>×</v>
          </cell>
        </row>
        <row r="68">
          <cell r="I68" t="str">
            <v>×</v>
          </cell>
        </row>
        <row r="69">
          <cell r="I69" t="str">
            <v>×</v>
          </cell>
        </row>
        <row r="70">
          <cell r="I70" t="str">
            <v>×</v>
          </cell>
        </row>
        <row r="71">
          <cell r="I71" t="str">
            <v>×</v>
          </cell>
        </row>
        <row r="72">
          <cell r="I72" t="str">
            <v>×</v>
          </cell>
        </row>
        <row r="73">
          <cell r="I73" t="str">
            <v>×</v>
          </cell>
        </row>
        <row r="74">
          <cell r="I74" t="str">
            <v>×</v>
          </cell>
        </row>
        <row r="75">
          <cell r="I75" t="str">
            <v>×</v>
          </cell>
        </row>
        <row r="76">
          <cell r="I76" t="str">
            <v>×</v>
          </cell>
        </row>
        <row r="77">
          <cell r="I77" t="str">
            <v>×</v>
          </cell>
        </row>
        <row r="78">
          <cell r="I78" t="str">
            <v>×</v>
          </cell>
        </row>
        <row r="79">
          <cell r="I79" t="str">
            <v>×</v>
          </cell>
        </row>
        <row r="80">
          <cell r="I80" t="str">
            <v>×</v>
          </cell>
        </row>
        <row r="81">
          <cell r="I81" t="str">
            <v>×</v>
          </cell>
        </row>
        <row r="82">
          <cell r="I82" t="str">
            <v>×</v>
          </cell>
        </row>
        <row r="83">
          <cell r="I83" t="str">
            <v>×</v>
          </cell>
        </row>
        <row r="84">
          <cell r="I84" t="str">
            <v>×</v>
          </cell>
        </row>
      </sheetData>
      <sheetData sheetId="1">
        <row r="24">
          <cell r="I24">
            <v>0</v>
          </cell>
        </row>
      </sheetData>
      <sheetData sheetId="2">
        <row r="24">
          <cell r="I24">
            <v>0</v>
          </cell>
        </row>
      </sheetData>
      <sheetData sheetId="3">
        <row r="31">
          <cell r="I31">
            <v>0</v>
          </cell>
        </row>
      </sheetData>
      <sheetData sheetId="4">
        <row r="24">
          <cell r="I24">
            <v>0</v>
          </cell>
        </row>
      </sheetData>
      <sheetData sheetId="5">
        <row r="31">
          <cell r="I31">
            <v>0</v>
          </cell>
        </row>
      </sheetData>
      <sheetData sheetId="6"/>
      <sheetData sheetId="7">
        <row r="31">
          <cell r="I31">
            <v>0</v>
          </cell>
        </row>
      </sheetData>
      <sheetData sheetId="8">
        <row r="31">
          <cell r="I31">
            <v>0</v>
          </cell>
        </row>
      </sheetData>
      <sheetData sheetId="9">
        <row r="31">
          <cell r="I31">
            <v>0</v>
          </cell>
        </row>
      </sheetData>
      <sheetData sheetId="10">
        <row r="31">
          <cell r="I31">
            <v>0</v>
          </cell>
        </row>
      </sheetData>
      <sheetData sheetId="11">
        <row r="24">
          <cell r="I24">
            <v>0</v>
          </cell>
        </row>
      </sheetData>
      <sheetData sheetId="12">
        <row r="31">
          <cell r="I31">
            <v>0</v>
          </cell>
        </row>
      </sheetData>
      <sheetData sheetId="13">
        <row r="24">
          <cell r="I24">
            <v>0</v>
          </cell>
        </row>
      </sheetData>
      <sheetData sheetId="14">
        <row r="24">
          <cell r="I24">
            <v>0</v>
          </cell>
        </row>
      </sheetData>
      <sheetData sheetId="15">
        <row r="31">
          <cell r="I31">
            <v>0</v>
          </cell>
        </row>
      </sheetData>
      <sheetData sheetId="16"/>
      <sheetData sheetId="17"/>
      <sheetData sheetId="18">
        <row r="24">
          <cell r="I24">
            <v>0</v>
          </cell>
        </row>
      </sheetData>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sheetData sheetId="110" refreshError="1"/>
      <sheetData sheetId="111" refreshError="1"/>
      <sheetData sheetId="112" refreshError="1"/>
      <sheetData sheetId="113" refreshError="1"/>
      <sheetData sheetId="114" refreshError="1"/>
      <sheetData sheetId="115" refreshError="1"/>
      <sheetData sheetId="116" refreshError="1"/>
      <sheetData sheetId="117"/>
      <sheetData sheetId="118"/>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sheetData sheetId="346"/>
      <sheetData sheetId="347" refreshError="1"/>
      <sheetData sheetId="348" refreshError="1"/>
      <sheetData sheetId="349" refreshError="1"/>
      <sheetData sheetId="350"/>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sheetData sheetId="445" refreshError="1"/>
      <sheetData sheetId="446" refreshError="1"/>
      <sheetData sheetId="447" refreshError="1"/>
      <sheetData sheetId="448"/>
      <sheetData sheetId="449"/>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sheetData sheetId="630"/>
      <sheetData sheetId="631"/>
      <sheetData sheetId="632"/>
      <sheetData sheetId="633"/>
      <sheetData sheetId="634"/>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sheetData sheetId="650" refreshError="1"/>
      <sheetData sheetId="651" refreshError="1"/>
      <sheetData sheetId="652"/>
      <sheetData sheetId="653" refreshError="1"/>
      <sheetData sheetId="654"/>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sheetData sheetId="741" refreshError="1"/>
      <sheetData sheetId="742" refreshError="1"/>
      <sheetData sheetId="743" refreshError="1"/>
      <sheetData sheetId="744" refreshError="1"/>
      <sheetData sheetId="745" refreshError="1"/>
      <sheetData sheetId="746" refreshError="1"/>
      <sheetData sheetId="747" refreshError="1"/>
      <sheetData sheetId="748"/>
      <sheetData sheetId="749"/>
      <sheetData sheetId="750"/>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sheetData sheetId="931"/>
      <sheetData sheetId="932" refreshError="1"/>
      <sheetData sheetId="933" refreshError="1"/>
      <sheetData sheetId="934" refreshError="1"/>
      <sheetData sheetId="935" refreshError="1"/>
      <sheetData sheetId="936" refreshError="1"/>
      <sheetData sheetId="937" refreshError="1"/>
      <sheetData sheetId="938"/>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sheetData sheetId="2036" refreshError="1"/>
      <sheetData sheetId="2037" refreshError="1"/>
      <sheetData sheetId="2038" refreshError="1"/>
    </sheetDataSet>
  </externalBook>
</externalLink>
</file>

<file path=xl/externalLinks/externalLink2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맨홀평균H"/>
      <sheetName val="맨홀수량산출"/>
      <sheetName val="DATE"/>
    </sheetNames>
    <sheetDataSet>
      <sheetData sheetId="0" refreshError="1"/>
      <sheetData sheetId="1" refreshError="1"/>
      <sheetData sheetId="2" refreshError="1"/>
    </sheetDataSet>
  </externalBook>
</externalLink>
</file>

<file path=xl/externalLinks/externalLink2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단가산출서(표지)"/>
      <sheetName val="목차"/>
      <sheetName val="원가계산"/>
      <sheetName val="요율산출"/>
      <sheetName val="공종별예산조사"/>
      <sheetName val="수량산출서"/>
      <sheetName val="내역"/>
      <sheetName val="터파기,맨홀"/>
      <sheetName val="단가비교표"/>
      <sheetName val="1공구8.개소"/>
      <sheetName val="운반"/>
      <sheetName val="운반산출"/>
      <sheetName val="작업부산물수량"/>
      <sheetName val="산업폐기물"/>
      <sheetName val="조립식 가설건물"/>
      <sheetName val="감독차량유지"/>
      <sheetName val="건축내역"/>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금액"/>
      <sheetName val="전차선로 물량표"/>
      <sheetName val="한강운반비"/>
      <sheetName val="#REF"/>
      <sheetName val="노임"/>
      <sheetName val="자재"/>
      <sheetName val="공통(20-91)"/>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제원입력"/>
      <sheetName val="수량집계표"/>
      <sheetName val="토공집계표"/>
      <sheetName val="제수변실토공80"/>
      <sheetName val="구분표"/>
      <sheetName val="제수변실토공100"/>
      <sheetName val="제수변실토공150"/>
      <sheetName val="제수변실토공200"/>
      <sheetName val="제수변실토공300"/>
      <sheetName val="제수변실수량80"/>
      <sheetName val="제수변실수량100"/>
      <sheetName val="제수변실수량150"/>
      <sheetName val="제수변실수량200"/>
      <sheetName val="제수변실수량300"/>
      <sheetName val="철근량산정80"/>
      <sheetName val="철근량산정100"/>
      <sheetName val="철근량산정150"/>
      <sheetName val="철근량산정200"/>
      <sheetName val="철근량산정300"/>
      <sheetName val="배근제원표"/>
      <sheetName val="데리네이타현황"/>
      <sheetName val="변실수량20020126"/>
      <sheetName val="데이타"/>
      <sheetName val="식재인부"/>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서"/>
      <sheetName val="식재수량표"/>
      <sheetName val="시설수량표"/>
      <sheetName val="광조명수량산출"/>
      <sheetName val="주요자재집계"/>
      <sheetName val="주요자재"/>
      <sheetName val="시멘모래"/>
      <sheetName val="관급"/>
      <sheetName val="일위목록"/>
      <sheetName val="식재일위"/>
      <sheetName val="시설일위"/>
      <sheetName val="조명일위"/>
      <sheetName val="기초일위"/>
      <sheetName val="자재단가"/>
      <sheetName val="수목단가"/>
      <sheetName val="노임단가"/>
      <sheetName val="경비목록"/>
      <sheetName val="경비"/>
      <sheetName val="주공일위"/>
      <sheetName val="데리네이타현황"/>
      <sheetName val="D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Set>
  </externalBook>
</externalLink>
</file>

<file path=xl/externalLinks/externalLink2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노임"/>
      <sheetName val="자재단가"/>
      <sheetName val="48수량"/>
      <sheetName val="48인공"/>
      <sheetName val="48일위"/>
      <sheetName val="48수량(기존)"/>
      <sheetName val="48인공(기존)"/>
      <sheetName val="48일위(기존)"/>
      <sheetName val="총괄표"/>
      <sheetName val="총괄표 (2)"/>
      <sheetName val="기자재단가"/>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2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s"/>
      <sheetName val="표지"/>
      <sheetName val="목차"/>
      <sheetName val="사유서"/>
      <sheetName val="집계표"/>
      <sheetName val="내역서"/>
      <sheetName val="데이타"/>
      <sheetName val="식재인부"/>
      <sheetName val="조명시설"/>
      <sheetName val="터파기및재료"/>
      <sheetName val="6PILE  (돌출)"/>
      <sheetName val="제출내역 (2)"/>
      <sheetName val="수량산출"/>
      <sheetName val="단가"/>
      <sheetName val="시설물일위"/>
    </sheetNames>
    <sheetDataSet>
      <sheetData sheetId="0" refreshError="1"/>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우배수"/>
      <sheetName val="계산식"/>
      <sheetName val="지구단위계획"/>
      <sheetName val="환경인력"/>
      <sheetName val="DATE"/>
      <sheetName val="표지"/>
      <sheetName val="일위대가"/>
      <sheetName val="2000년1차"/>
      <sheetName val="기초자료"/>
      <sheetName val="3.하중계산"/>
      <sheetName val="설계조건"/>
      <sheetName val="총괄내역서"/>
      <sheetName val="남한강 2단계 전체분"/>
      <sheetName val="2차 설계내역서(변경)"/>
      <sheetName val="입력변수"/>
      <sheetName val="데리네이타현황"/>
      <sheetName val="기계경비"/>
      <sheetName val="내역서"/>
      <sheetName val="토목"/>
      <sheetName val="중기사용료"/>
      <sheetName val="적용노임"/>
      <sheetName val="일반자재"/>
      <sheetName val="우배수토공"/>
      <sheetName val="직접인건비"/>
      <sheetName val="총괄"/>
      <sheetName val="조건표"/>
      <sheetName val="집계표"/>
      <sheetName val="내역"/>
      <sheetName val="노임단가명세서"/>
      <sheetName val="산식3"/>
      <sheetName val="노임단가"/>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ORCE1"/>
      <sheetName val="단위수량"/>
      <sheetName val="가시설단위수량"/>
      <sheetName val="출력X"/>
      <sheetName val="데리네이타현황"/>
      <sheetName val="sorce"/>
    </sheetNames>
    <sheetDataSet>
      <sheetData sheetId="0">
        <row r="2">
          <cell r="AQ2">
            <v>1</v>
          </cell>
        </row>
      </sheetData>
      <sheetData sheetId="1"/>
      <sheetData sheetId="2"/>
      <sheetData sheetId="3" refreshError="1"/>
      <sheetData sheetId="4" refreshError="1"/>
      <sheetData sheetId="5" refreshError="1"/>
    </sheetDataSet>
  </externalBook>
</externalLink>
</file>

<file path=xl/externalLinks/externalLink2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heet4"/>
      <sheetName val="Sheet5"/>
      <sheetName val="자재집계표"/>
      <sheetName val="배수공총괄수량집계표"/>
      <sheetName val="BOX총괄집계"/>
      <sheetName val="도수로총괄집계"/>
      <sheetName val="GABION옹벽 총괄집계"/>
      <sheetName val="부대공총괄"/>
      <sheetName val="토공총괄집계"/>
      <sheetName val="제목"/>
      <sheetName val="자재"/>
      <sheetName val="집계표"/>
      <sheetName val="관로토공"/>
      <sheetName val="제수변실토공"/>
      <sheetName val="공기변실토공"/>
      <sheetName val="펌프실토공"/>
      <sheetName val="제수변실"/>
      <sheetName val="공기변실"/>
      <sheetName val="제수변보호통"/>
      <sheetName val="지상식소화전"/>
      <sheetName val="펌프실"/>
      <sheetName val="수량양식"/>
      <sheetName val="9811"/>
      <sheetName val="총괄수량집계"/>
      <sheetName val="접속도로집계"/>
      <sheetName val="대로근거"/>
      <sheetName val="중로근거"/>
      <sheetName val="포장공"/>
      <sheetName val="토공"/>
      <sheetName val="배수공"/>
      <sheetName val="기초일위"/>
      <sheetName val="시설일위"/>
      <sheetName val="조명일위"/>
      <sheetName val="관급"/>
      <sheetName val="DATE"/>
      <sheetName val="#REF"/>
      <sheetName val="우배수"/>
      <sheetName val="대비"/>
      <sheetName val="이름정의"/>
      <sheetName val="내역서"/>
      <sheetName val="SORCE1"/>
      <sheetName val="교대(a1)"/>
      <sheetName val="단위수량"/>
      <sheetName val="노임단가명세서"/>
      <sheetName val="부표총괄"/>
      <sheetName val="토사(PE)"/>
      <sheetName val="기존단가 (2)"/>
      <sheetName val="토공(우물통,기타) "/>
      <sheetName val="2호맨홀공제수량"/>
      <sheetName val="data"/>
      <sheetName val="중기조종사 단위단가"/>
      <sheetName val="준검 내역서"/>
      <sheetName val="단가"/>
      <sheetName val="접속도로1"/>
      <sheetName val="자재단가비교표"/>
      <sheetName val="제경집계"/>
      <sheetName val="단위중량"/>
      <sheetName val="데리네이타현황"/>
      <sheetName val="도근좌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2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형토공집계"/>
      <sheetName val="U형토공단위 "/>
      <sheetName val="기초일위"/>
      <sheetName val="시설일위"/>
      <sheetName val="조명일위"/>
      <sheetName val="집계표"/>
      <sheetName val="단위중량"/>
      <sheetName val="INPUTDATA"/>
      <sheetName val="데리네이타현황"/>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
      <sheetName val="INPUTBOX"/>
      <sheetName val="요율금액"/>
      <sheetName val="갑지"/>
      <sheetName val="집계표"/>
      <sheetName val="전자정보관"/>
      <sheetName val="일반행정업무 서비스"/>
      <sheetName val="대민업무 서비스"/>
      <sheetName val="멀티미디어 서비스"/>
      <sheetName val="검색서비스"/>
      <sheetName val="전화교환서비스"/>
      <sheetName val="LAN"/>
      <sheetName val="CATV"/>
      <sheetName val="AV서비스"/>
      <sheetName val="Security"/>
      <sheetName val="통합배선"/>
      <sheetName val="CCTV서비스"/>
      <sheetName val="change"/>
      <sheetName val="대로근거"/>
      <sheetName val="중로근거"/>
    </sheetNames>
    <sheetDataSet>
      <sheetData sheetId="0" refreshError="1"/>
      <sheetData sheetId="1" refreshError="1"/>
      <sheetData sheetId="2" refreshError="1"/>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콘크리트포장깨기"/>
      <sheetName val="덧씌우기구간수량산출1"/>
      <sheetName val="기초일위"/>
      <sheetName val="시설일위"/>
      <sheetName val="조명일위"/>
    </sheetNames>
    <sheetDataSet>
      <sheetData sheetId="0"/>
      <sheetData sheetId="1" refreshError="1"/>
      <sheetData sheetId="2" refreshError="1"/>
      <sheetData sheetId="3" refreshError="1"/>
      <sheetData sheetId="4" refreshError="1"/>
    </sheetDataSet>
  </externalBook>
</externalLink>
</file>

<file path=xl/externalLinks/externalLink2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집수정깊이산출"/>
      <sheetName val="통나무계단"/>
      <sheetName val="좌대벽"/>
      <sheetName val="데크"/>
      <sheetName val="시설물"/>
      <sheetName val="우,오수"/>
      <sheetName val="포장"/>
      <sheetName val="기타시설"/>
      <sheetName val="ABUT수량-A1"/>
      <sheetName val="SORCE1"/>
      <sheetName val="데리네이타현황"/>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Set>
  </externalBook>
</externalLink>
</file>

<file path=xl/externalLinks/externalLink2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표제"/>
      <sheetName val="공사비총괄표"/>
      <sheetName val="총괄표"/>
      <sheetName val="토목"/>
      <sheetName val="조경총괄"/>
      <sheetName val="조경"/>
      <sheetName val="건축및설비총괄"/>
      <sheetName val="건축및설비내역서"/>
      <sheetName val="기계내역서"/>
      <sheetName val="전기및감시제어"/>
      <sheetName val="공사원가계산"/>
      <sheetName val="설계설명서"/>
      <sheetName val="Sheet3"/>
      <sheetName val="9811"/>
      <sheetName val="대비"/>
      <sheetName val="관급"/>
      <sheetName val="집계표"/>
      <sheetName val="단위중량"/>
      <sheetName val="기초목"/>
      <sheetName val="현장관리비"/>
      <sheetName val="약품공급2"/>
      <sheetName val="9509"/>
    </sheetNames>
    <sheetDataSet>
      <sheetData sheetId="0" refreshError="1"/>
      <sheetData sheetId="1" refreshError="1"/>
      <sheetData sheetId="2" refreshError="1"/>
      <sheetData sheetId="3" refreshError="1"/>
      <sheetData sheetId="4" refreshError="1">
        <row r="2">
          <cell r="E2" t="str">
            <v>단   가</v>
          </cell>
          <cell r="F2" t="str">
            <v>금   액</v>
          </cell>
          <cell r="G2" t="str">
            <v>단    가</v>
          </cell>
          <cell r="H2" t="str">
            <v>금   액</v>
          </cell>
          <cell r="I2" t="str">
            <v>단   가</v>
          </cell>
          <cell r="J2" t="str">
            <v>금   액</v>
          </cell>
          <cell r="K2" t="str">
            <v>단   가</v>
          </cell>
          <cell r="L2" t="str">
            <v>금   액</v>
          </cell>
        </row>
        <row r="3">
          <cell r="A3" t="str">
            <v>【서귀포 서부하수종말처리장(확장)공사】(차집관로 및 펌프장)</v>
          </cell>
        </row>
        <row r="4">
          <cell r="A4" t="str">
            <v/>
          </cell>
          <cell r="D4" t="str">
            <v/>
          </cell>
        </row>
        <row r="5">
          <cell r="A5" t="str">
            <v>《 차  집  관  로 》</v>
          </cell>
          <cell r="C5" t="str">
            <v>식</v>
          </cell>
          <cell r="D5">
            <v>1</v>
          </cell>
          <cell r="F5">
            <v>1798668029</v>
          </cell>
          <cell r="H5">
            <v>709597002</v>
          </cell>
          <cell r="J5">
            <v>832728872</v>
          </cell>
          <cell r="L5">
            <v>256342155</v>
          </cell>
        </row>
        <row r="6">
          <cell r="A6" t="str">
            <v>《 중 계 펌 프 장 》</v>
          </cell>
          <cell r="B6">
            <v>0</v>
          </cell>
          <cell r="C6" t="str">
            <v>식</v>
          </cell>
          <cell r="D6">
            <v>1</v>
          </cell>
          <cell r="F6">
            <v>740640367</v>
          </cell>
          <cell r="H6">
            <v>164198539</v>
          </cell>
          <cell r="J6">
            <v>491852187</v>
          </cell>
          <cell r="L6">
            <v>84589641</v>
          </cell>
          <cell r="M6">
            <v>0</v>
          </cell>
        </row>
        <row r="7">
          <cell r="D7" t="str">
            <v/>
          </cell>
        </row>
        <row r="8">
          <cell r="A8" t="str">
            <v>순공사비</v>
          </cell>
          <cell r="C8" t="str">
            <v>식</v>
          </cell>
          <cell r="D8">
            <v>1</v>
          </cell>
          <cell r="F8">
            <v>2539308396</v>
          </cell>
          <cell r="H8">
            <v>873795541</v>
          </cell>
          <cell r="J8">
            <v>1324581059</v>
          </cell>
          <cell r="L8">
            <v>340931796</v>
          </cell>
        </row>
        <row r="9">
          <cell r="A9" t="str">
            <v>간접노무비</v>
          </cell>
          <cell r="C9" t="str">
            <v>식</v>
          </cell>
          <cell r="D9">
            <v>1</v>
          </cell>
          <cell r="F9">
            <v>198687158</v>
          </cell>
        </row>
        <row r="10">
          <cell r="A10" t="str">
            <v>산재보험료</v>
          </cell>
          <cell r="C10" t="str">
            <v>식</v>
          </cell>
          <cell r="D10">
            <v>1</v>
          </cell>
          <cell r="F10">
            <v>56360924</v>
          </cell>
        </row>
        <row r="11">
          <cell r="A11" t="str">
            <v>고용보험료</v>
          </cell>
          <cell r="C11" t="str">
            <v>식</v>
          </cell>
          <cell r="D11">
            <v>1</v>
          </cell>
          <cell r="F11">
            <v>13709413</v>
          </cell>
        </row>
        <row r="12">
          <cell r="A12" t="str">
            <v>안전관리비</v>
          </cell>
          <cell r="C12" t="str">
            <v>식</v>
          </cell>
          <cell r="D12">
            <v>1</v>
          </cell>
          <cell r="F12">
            <v>51701539.199999996</v>
          </cell>
        </row>
        <row r="13">
          <cell r="A13" t="str">
            <v xml:space="preserve">기타경비  </v>
          </cell>
          <cell r="C13" t="str">
            <v>식</v>
          </cell>
          <cell r="D13">
            <v>1</v>
          </cell>
          <cell r="F13">
            <v>196318013</v>
          </cell>
        </row>
        <row r="14">
          <cell r="A14" t="str">
            <v>일반관리비</v>
          </cell>
          <cell r="C14" t="str">
            <v>식</v>
          </cell>
          <cell r="D14">
            <v>1</v>
          </cell>
          <cell r="F14">
            <v>0</v>
          </cell>
        </row>
        <row r="15">
          <cell r="A15" t="str">
            <v>이      윤</v>
          </cell>
          <cell r="C15" t="str">
            <v>식</v>
          </cell>
          <cell r="D15">
            <v>1</v>
          </cell>
          <cell r="F15">
            <v>0</v>
          </cell>
        </row>
        <row r="16">
          <cell r="A16" t="str">
            <v>소      계</v>
          </cell>
          <cell r="C16" t="str">
            <v>식</v>
          </cell>
          <cell r="D16">
            <v>1</v>
          </cell>
          <cell r="F16">
            <v>3056085443.1999998</v>
          </cell>
        </row>
        <row r="17">
          <cell r="A17" t="str">
            <v>사급자재비</v>
          </cell>
          <cell r="C17" t="str">
            <v>식</v>
          </cell>
          <cell r="D17">
            <v>1</v>
          </cell>
          <cell r="F17">
            <v>507440285</v>
          </cell>
        </row>
        <row r="18">
          <cell r="A18" t="str">
            <v>폐기물수수료(2,898㎥)</v>
          </cell>
          <cell r="C18" t="str">
            <v>식</v>
          </cell>
          <cell r="D18">
            <v>1</v>
          </cell>
          <cell r="F18">
            <v>33327000</v>
          </cell>
        </row>
        <row r="19">
          <cell r="A19" t="str">
            <v>공급가액</v>
          </cell>
          <cell r="C19" t="str">
            <v>식</v>
          </cell>
          <cell r="D19">
            <v>1</v>
          </cell>
          <cell r="F19">
            <v>3596852728.1999998</v>
          </cell>
        </row>
        <row r="20">
          <cell r="A20" t="str">
            <v>부가가치세</v>
          </cell>
          <cell r="C20" t="str">
            <v>식</v>
          </cell>
          <cell r="D20">
            <v>1</v>
          </cell>
          <cell r="F20">
            <v>359685272</v>
          </cell>
        </row>
        <row r="21">
          <cell r="A21" t="str">
            <v>도급공사비</v>
          </cell>
          <cell r="C21" t="str">
            <v>식</v>
          </cell>
          <cell r="D21">
            <v>1</v>
          </cell>
          <cell r="F21">
            <v>3956538000.1999998</v>
          </cell>
        </row>
        <row r="26">
          <cell r="A26" t="str">
            <v>《 차   집   관   로 》</v>
          </cell>
          <cell r="C26" t="str">
            <v>식</v>
          </cell>
          <cell r="D26">
            <v>1</v>
          </cell>
          <cell r="F26">
            <v>1798668029</v>
          </cell>
          <cell r="H26">
            <v>709597002</v>
          </cell>
          <cell r="J26">
            <v>832728872</v>
          </cell>
          <cell r="L26">
            <v>256342155</v>
          </cell>
        </row>
        <row r="27">
          <cell r="A27" t="str">
            <v>⊙A-LINE 차집관로(서호P/S→신시가지P/S)</v>
          </cell>
          <cell r="C27" t="str">
            <v>식</v>
          </cell>
          <cell r="D27">
            <v>1</v>
          </cell>
          <cell r="F27">
            <v>183283824</v>
          </cell>
          <cell r="H27">
            <v>56376812</v>
          </cell>
          <cell r="J27">
            <v>97950449</v>
          </cell>
          <cell r="L27">
            <v>28956563</v>
          </cell>
        </row>
        <row r="28">
          <cell r="A28" t="str">
            <v>⊙B-LINE 차집관로(법환P/S→신시가지P/S)</v>
          </cell>
          <cell r="C28" t="str">
            <v>식</v>
          </cell>
          <cell r="D28">
            <v>1</v>
          </cell>
          <cell r="F28">
            <v>230909873</v>
          </cell>
          <cell r="H28">
            <v>115551780</v>
          </cell>
          <cell r="J28">
            <v>85284976</v>
          </cell>
          <cell r="L28">
            <v>30073117</v>
          </cell>
        </row>
        <row r="29">
          <cell r="A29" t="str">
            <v>⊙C-LINE 차집관로(도순→강정P/S)</v>
          </cell>
          <cell r="C29" t="str">
            <v>식</v>
          </cell>
          <cell r="D29">
            <v>1</v>
          </cell>
          <cell r="F29">
            <v>191270739</v>
          </cell>
          <cell r="H29">
            <v>78035366</v>
          </cell>
          <cell r="J29">
            <v>86902675</v>
          </cell>
          <cell r="L29">
            <v>26332698</v>
          </cell>
        </row>
        <row r="30">
          <cell r="A30" t="str">
            <v>⊙D-LINE 차집관로(강정P/S→월평P/S)</v>
          </cell>
          <cell r="C30" t="str">
            <v>식</v>
          </cell>
          <cell r="D30">
            <v>1</v>
          </cell>
          <cell r="F30">
            <v>263388990</v>
          </cell>
          <cell r="H30">
            <v>119310817</v>
          </cell>
          <cell r="J30">
            <v>105257548</v>
          </cell>
          <cell r="L30">
            <v>38820625</v>
          </cell>
        </row>
        <row r="31">
          <cell r="A31" t="str">
            <v>⊙E-LINE 차집관로(하원→월평P/S)</v>
          </cell>
          <cell r="C31" t="str">
            <v>식</v>
          </cell>
          <cell r="D31">
            <v>1</v>
          </cell>
          <cell r="F31">
            <v>199308290</v>
          </cell>
          <cell r="H31">
            <v>103246109</v>
          </cell>
          <cell r="J31">
            <v>66128312</v>
          </cell>
          <cell r="L31">
            <v>29933869</v>
          </cell>
        </row>
        <row r="32">
          <cell r="A32" t="str">
            <v>⊙F-LINE 차집관로(월평P/S→중문동부P/S)</v>
          </cell>
          <cell r="C32" t="str">
            <v>식</v>
          </cell>
          <cell r="D32">
            <v>1</v>
          </cell>
          <cell r="F32">
            <v>286036263</v>
          </cell>
          <cell r="H32">
            <v>84806305</v>
          </cell>
          <cell r="J32">
            <v>152418888</v>
          </cell>
          <cell r="L32">
            <v>48811070</v>
          </cell>
        </row>
        <row r="33">
          <cell r="A33" t="str">
            <v>⊙G-LINE 차집관로(중문동부P/S→접합정)</v>
          </cell>
          <cell r="C33" t="str">
            <v>식</v>
          </cell>
          <cell r="D33">
            <v>1</v>
          </cell>
          <cell r="F33">
            <v>166627323</v>
          </cell>
          <cell r="H33">
            <v>81581393</v>
          </cell>
          <cell r="J33">
            <v>68351946</v>
          </cell>
          <cell r="L33">
            <v>16693984</v>
          </cell>
        </row>
        <row r="34">
          <cell r="A34" t="str">
            <v>⊙H-LINE 차집관로(상효→토평)</v>
          </cell>
          <cell r="C34" t="str">
            <v>식</v>
          </cell>
          <cell r="D34">
            <v>1</v>
          </cell>
          <cell r="F34">
            <v>277842727</v>
          </cell>
          <cell r="H34">
            <v>70688420</v>
          </cell>
          <cell r="J34">
            <v>170434078</v>
          </cell>
          <cell r="L34">
            <v>36720229</v>
          </cell>
        </row>
        <row r="47">
          <cell r="A47" t="str">
            <v>Ⅰ.A-LINE차집관로(서호P/S→신시가지P/S)</v>
          </cell>
          <cell r="C47" t="str">
            <v>식</v>
          </cell>
          <cell r="D47">
            <v>1</v>
          </cell>
          <cell r="F47">
            <v>183283824</v>
          </cell>
          <cell r="H47">
            <v>56376812</v>
          </cell>
          <cell r="J47">
            <v>97950449</v>
          </cell>
          <cell r="L47">
            <v>28956563</v>
          </cell>
        </row>
        <row r="49">
          <cell r="A49" t="str">
            <v>·A1-LINE 차집관거</v>
          </cell>
          <cell r="C49" t="str">
            <v>식</v>
          </cell>
          <cell r="D49">
            <v>1</v>
          </cell>
          <cell r="F49">
            <v>44893497</v>
          </cell>
          <cell r="H49">
            <v>13020334</v>
          </cell>
          <cell r="J49">
            <v>24700983</v>
          </cell>
          <cell r="L49">
            <v>7172180</v>
          </cell>
        </row>
        <row r="50">
          <cell r="A50" t="str">
            <v>·A2-LINE 차집관거</v>
          </cell>
          <cell r="C50" t="str">
            <v>식</v>
          </cell>
          <cell r="D50">
            <v>1</v>
          </cell>
          <cell r="F50">
            <v>39387310</v>
          </cell>
          <cell r="H50">
            <v>10991388</v>
          </cell>
          <cell r="J50">
            <v>20818809</v>
          </cell>
          <cell r="L50">
            <v>7577113</v>
          </cell>
        </row>
        <row r="51">
          <cell r="A51" t="str">
            <v>·A3-LINE 차집관거</v>
          </cell>
          <cell r="C51" t="str">
            <v>식</v>
          </cell>
          <cell r="D51">
            <v>1</v>
          </cell>
          <cell r="F51">
            <v>99003017</v>
          </cell>
          <cell r="H51">
            <v>32365090</v>
          </cell>
          <cell r="J51">
            <v>52430657</v>
          </cell>
          <cell r="L51">
            <v>14207270</v>
          </cell>
        </row>
        <row r="69">
          <cell r="A69" t="str">
            <v>1. A1-LINE 차집관로</v>
          </cell>
          <cell r="C69" t="str">
            <v>식</v>
          </cell>
          <cell r="D69">
            <v>1</v>
          </cell>
          <cell r="F69">
            <v>44893497</v>
          </cell>
          <cell r="H69">
            <v>13020334</v>
          </cell>
          <cell r="J69">
            <v>24700983</v>
          </cell>
          <cell r="L69">
            <v>7172180</v>
          </cell>
        </row>
        <row r="71">
          <cell r="A71" t="str">
            <v>1. 토    공</v>
          </cell>
          <cell r="F71">
            <v>30050780</v>
          </cell>
          <cell r="H71">
            <v>8910968</v>
          </cell>
          <cell r="J71">
            <v>14614929</v>
          </cell>
          <cell r="L71">
            <v>6524883</v>
          </cell>
        </row>
        <row r="72">
          <cell r="A72" t="str">
            <v>터파기:보조기층</v>
          </cell>
          <cell r="B72" t="str">
            <v>B.H 0.7㎥</v>
          </cell>
          <cell r="C72" t="str">
            <v>M3</v>
          </cell>
          <cell r="D72">
            <v>80.48</v>
          </cell>
          <cell r="E72">
            <v>1100</v>
          </cell>
          <cell r="F72">
            <v>88528</v>
          </cell>
          <cell r="G72">
            <v>300</v>
          </cell>
          <cell r="H72">
            <v>24144</v>
          </cell>
          <cell r="I72">
            <v>400</v>
          </cell>
          <cell r="J72">
            <v>32192</v>
          </cell>
          <cell r="K72">
            <v>400</v>
          </cell>
          <cell r="L72">
            <v>32192</v>
          </cell>
          <cell r="M72" t="str">
            <v>#.1</v>
          </cell>
        </row>
        <row r="73">
          <cell r="A73" t="str">
            <v>터파기:토사(육상),기계80+인력20</v>
          </cell>
          <cell r="B73" t="str">
            <v>B.H 0.7㎥</v>
          </cell>
          <cell r="C73" t="str">
            <v>M3</v>
          </cell>
          <cell r="D73">
            <v>846.4</v>
          </cell>
          <cell r="E73">
            <v>2000</v>
          </cell>
          <cell r="F73">
            <v>1692800</v>
          </cell>
          <cell r="G73">
            <v>100</v>
          </cell>
          <cell r="H73">
            <v>84640</v>
          </cell>
          <cell r="I73">
            <v>1600</v>
          </cell>
          <cell r="J73">
            <v>1354240</v>
          </cell>
          <cell r="K73">
            <v>300</v>
          </cell>
          <cell r="L73">
            <v>253920</v>
          </cell>
          <cell r="M73" t="str">
            <v>#.2</v>
          </cell>
        </row>
        <row r="74">
          <cell r="A74" t="str">
            <v>기계터파기(연암)</v>
          </cell>
          <cell r="B74" t="str">
            <v>B.H0.7+브레이커</v>
          </cell>
          <cell r="C74" t="str">
            <v>M3</v>
          </cell>
          <cell r="D74">
            <v>374.14</v>
          </cell>
          <cell r="E74">
            <v>18400</v>
          </cell>
          <cell r="F74">
            <v>6884176</v>
          </cell>
          <cell r="G74">
            <v>2800</v>
          </cell>
          <cell r="H74">
            <v>1047592</v>
          </cell>
          <cell r="I74">
            <v>7300</v>
          </cell>
          <cell r="J74">
            <v>2731222</v>
          </cell>
          <cell r="K74">
            <v>8300</v>
          </cell>
          <cell r="L74">
            <v>3105362</v>
          </cell>
          <cell r="M74" t="str">
            <v>#.3</v>
          </cell>
        </row>
        <row r="75">
          <cell r="A75" t="str">
            <v>되메우기 및 다짐</v>
          </cell>
          <cell r="B75" t="str">
            <v>B.H 0.7+플래이트 콤펙터</v>
          </cell>
          <cell r="C75" t="str">
            <v>M3</v>
          </cell>
          <cell r="D75">
            <v>1033.6600000000001</v>
          </cell>
          <cell r="E75">
            <v>3500</v>
          </cell>
          <cell r="F75">
            <v>3617810</v>
          </cell>
          <cell r="G75">
            <v>400</v>
          </cell>
          <cell r="H75">
            <v>413464</v>
          </cell>
          <cell r="I75">
            <v>2600</v>
          </cell>
          <cell r="J75">
            <v>2687516</v>
          </cell>
          <cell r="K75">
            <v>500</v>
          </cell>
          <cell r="L75">
            <v>516830</v>
          </cell>
          <cell r="M75" t="str">
            <v>#.4</v>
          </cell>
        </row>
        <row r="76">
          <cell r="A76" t="str">
            <v>사토운반:내부운반(L=5.0km)</v>
          </cell>
          <cell r="B76" t="str">
            <v>B.H0.7 + D.T15</v>
          </cell>
          <cell r="C76" t="str">
            <v>M3</v>
          </cell>
          <cell r="D76">
            <v>187.26</v>
          </cell>
          <cell r="E76">
            <v>2500</v>
          </cell>
          <cell r="F76">
            <v>468150</v>
          </cell>
          <cell r="G76">
            <v>900</v>
          </cell>
          <cell r="H76">
            <v>168534</v>
          </cell>
          <cell r="I76">
            <v>700</v>
          </cell>
          <cell r="J76">
            <v>131082</v>
          </cell>
          <cell r="K76">
            <v>900</v>
          </cell>
          <cell r="L76">
            <v>168534</v>
          </cell>
          <cell r="M76" t="str">
            <v>#.24</v>
          </cell>
        </row>
        <row r="77">
          <cell r="A77" t="str">
            <v>사토운반:연암</v>
          </cell>
          <cell r="B77" t="str">
            <v>B.H0.7 + D.T15</v>
          </cell>
          <cell r="C77" t="str">
            <v>M3</v>
          </cell>
          <cell r="D77">
            <v>374.14</v>
          </cell>
          <cell r="E77">
            <v>12000</v>
          </cell>
          <cell r="F77">
            <v>4489680</v>
          </cell>
          <cell r="G77">
            <v>4500</v>
          </cell>
          <cell r="H77">
            <v>1683630</v>
          </cell>
          <cell r="I77">
            <v>3500</v>
          </cell>
          <cell r="J77">
            <v>1309490</v>
          </cell>
          <cell r="K77">
            <v>4000</v>
          </cell>
          <cell r="L77">
            <v>1496560</v>
          </cell>
          <cell r="M77" t="str">
            <v>#.7</v>
          </cell>
        </row>
        <row r="78">
          <cell r="A78" t="str">
            <v>모래부설(B.H 0.7M3)</v>
          </cell>
          <cell r="B78" t="str">
            <v>기계90%+인력10%</v>
          </cell>
          <cell r="C78" t="str">
            <v>M3</v>
          </cell>
          <cell r="D78">
            <v>70.66</v>
          </cell>
          <cell r="E78">
            <v>1300</v>
          </cell>
          <cell r="F78">
            <v>91858</v>
          </cell>
          <cell r="G78">
            <v>200</v>
          </cell>
          <cell r="H78">
            <v>14132</v>
          </cell>
          <cell r="I78">
            <v>700</v>
          </cell>
          <cell r="J78">
            <v>49462</v>
          </cell>
          <cell r="K78">
            <v>400</v>
          </cell>
          <cell r="L78">
            <v>28264</v>
          </cell>
          <cell r="M78" t="str">
            <v>#.14</v>
          </cell>
        </row>
        <row r="79">
          <cell r="A79" t="str">
            <v>바닥면 고르기</v>
          </cell>
          <cell r="B79" t="str">
            <v>연암</v>
          </cell>
          <cell r="C79" t="str">
            <v>M2</v>
          </cell>
          <cell r="D79">
            <v>287.7</v>
          </cell>
          <cell r="E79">
            <v>5400</v>
          </cell>
          <cell r="F79">
            <v>1553580</v>
          </cell>
          <cell r="G79">
            <v>500</v>
          </cell>
          <cell r="H79">
            <v>143850</v>
          </cell>
          <cell r="I79">
            <v>4600</v>
          </cell>
          <cell r="J79">
            <v>1323420</v>
          </cell>
          <cell r="K79">
            <v>300</v>
          </cell>
          <cell r="L79">
            <v>86310</v>
          </cell>
          <cell r="M79" t="str">
            <v>No.2</v>
          </cell>
        </row>
        <row r="80">
          <cell r="A80" t="str">
            <v>콘크리트포장 절단</v>
          </cell>
          <cell r="C80" t="str">
            <v>M</v>
          </cell>
          <cell r="D80">
            <v>338.89</v>
          </cell>
          <cell r="E80">
            <v>2000</v>
          </cell>
          <cell r="F80">
            <v>677780</v>
          </cell>
          <cell r="G80">
            <v>900</v>
          </cell>
          <cell r="H80">
            <v>305001</v>
          </cell>
          <cell r="I80">
            <v>1000</v>
          </cell>
          <cell r="J80">
            <v>338890</v>
          </cell>
          <cell r="K80">
            <v>100</v>
          </cell>
          <cell r="L80">
            <v>33889</v>
          </cell>
          <cell r="M80" t="str">
            <v>No.5</v>
          </cell>
        </row>
        <row r="81">
          <cell r="A81" t="str">
            <v>콘크리트포장 깨기</v>
          </cell>
          <cell r="B81" t="str">
            <v>T=30cm미만</v>
          </cell>
          <cell r="C81" t="str">
            <v>M3</v>
          </cell>
          <cell r="D81">
            <v>67.069999999999993</v>
          </cell>
          <cell r="E81">
            <v>15200</v>
          </cell>
          <cell r="F81">
            <v>1019464</v>
          </cell>
          <cell r="G81">
            <v>2200</v>
          </cell>
          <cell r="H81">
            <v>147554</v>
          </cell>
          <cell r="I81">
            <v>6300</v>
          </cell>
          <cell r="J81">
            <v>422541</v>
          </cell>
          <cell r="K81">
            <v>6700</v>
          </cell>
          <cell r="L81">
            <v>449369</v>
          </cell>
          <cell r="M81" t="str">
            <v>#.13</v>
          </cell>
        </row>
        <row r="82">
          <cell r="A82" t="str">
            <v>콘크리트포장 포설</v>
          </cell>
          <cell r="B82" t="str">
            <v>T=20cm</v>
          </cell>
          <cell r="C82" t="str">
            <v>M3</v>
          </cell>
          <cell r="D82">
            <v>67.069999999999993</v>
          </cell>
          <cell r="E82">
            <v>103500</v>
          </cell>
          <cell r="F82">
            <v>6941745</v>
          </cell>
          <cell r="G82">
            <v>52500</v>
          </cell>
          <cell r="H82">
            <v>3521175</v>
          </cell>
          <cell r="I82">
            <v>51000</v>
          </cell>
          <cell r="J82">
            <v>3420570</v>
          </cell>
          <cell r="K82">
            <v>0</v>
          </cell>
          <cell r="L82">
            <v>0</v>
          </cell>
          <cell r="M82" t="str">
            <v>No.6</v>
          </cell>
        </row>
        <row r="83">
          <cell r="A83" t="str">
            <v>모래부설(B.H 0.7M3)</v>
          </cell>
          <cell r="B83" t="str">
            <v>기계90%+인력10%</v>
          </cell>
          <cell r="C83" t="str">
            <v>M3</v>
          </cell>
          <cell r="D83">
            <v>10.06</v>
          </cell>
          <cell r="E83">
            <v>1300</v>
          </cell>
          <cell r="F83">
            <v>13078</v>
          </cell>
          <cell r="G83">
            <v>200</v>
          </cell>
          <cell r="H83">
            <v>2012</v>
          </cell>
          <cell r="I83">
            <v>700</v>
          </cell>
          <cell r="J83">
            <v>7042</v>
          </cell>
          <cell r="K83">
            <v>400</v>
          </cell>
          <cell r="L83">
            <v>4024</v>
          </cell>
          <cell r="M83" t="str">
            <v>#.14</v>
          </cell>
        </row>
        <row r="84">
          <cell r="A84" t="str">
            <v>와이어메쉬깔기</v>
          </cell>
          <cell r="B84" t="str">
            <v>#8X100X100</v>
          </cell>
          <cell r="C84" t="str">
            <v>M2</v>
          </cell>
          <cell r="D84">
            <v>335.34</v>
          </cell>
          <cell r="E84">
            <v>3000</v>
          </cell>
          <cell r="F84">
            <v>1006020</v>
          </cell>
          <cell r="G84">
            <v>2000</v>
          </cell>
          <cell r="H84">
            <v>670680</v>
          </cell>
          <cell r="I84">
            <v>1000</v>
          </cell>
          <cell r="J84">
            <v>335340</v>
          </cell>
          <cell r="K84">
            <v>0</v>
          </cell>
          <cell r="L84">
            <v>0</v>
          </cell>
          <cell r="M84" t="str">
            <v>No.7</v>
          </cell>
        </row>
        <row r="85">
          <cell r="A85" t="str">
            <v>보조기층포설 및 다짐</v>
          </cell>
          <cell r="B85" t="str">
            <v>T=30cm</v>
          </cell>
          <cell r="C85" t="str">
            <v>M3</v>
          </cell>
          <cell r="D85">
            <v>97.05</v>
          </cell>
          <cell r="E85">
            <v>2800</v>
          </cell>
          <cell r="F85">
            <v>271740</v>
          </cell>
          <cell r="G85">
            <v>400</v>
          </cell>
          <cell r="H85">
            <v>38820</v>
          </cell>
          <cell r="I85">
            <v>1700</v>
          </cell>
          <cell r="J85">
            <v>164985</v>
          </cell>
          <cell r="K85">
            <v>700</v>
          </cell>
          <cell r="L85">
            <v>67935</v>
          </cell>
          <cell r="M85" t="str">
            <v>#.11</v>
          </cell>
        </row>
        <row r="86">
          <cell r="A86" t="str">
            <v>신축재</v>
          </cell>
          <cell r="C86" t="str">
            <v>M2</v>
          </cell>
          <cell r="D86">
            <v>8.5399999999999991</v>
          </cell>
          <cell r="E86">
            <v>12600</v>
          </cell>
          <cell r="F86">
            <v>107604</v>
          </cell>
          <cell r="G86">
            <v>12000</v>
          </cell>
          <cell r="H86">
            <v>102480</v>
          </cell>
          <cell r="I86">
            <v>600</v>
          </cell>
          <cell r="J86">
            <v>5124</v>
          </cell>
          <cell r="K86">
            <v>0</v>
          </cell>
          <cell r="L86">
            <v>0</v>
          </cell>
        </row>
        <row r="87">
          <cell r="A87" t="str">
            <v>양생(비닐)</v>
          </cell>
          <cell r="C87" t="str">
            <v>M2</v>
          </cell>
          <cell r="D87">
            <v>335.34</v>
          </cell>
          <cell r="E87">
            <v>900</v>
          </cell>
          <cell r="F87">
            <v>301806</v>
          </cell>
          <cell r="G87">
            <v>700</v>
          </cell>
          <cell r="H87">
            <v>234738</v>
          </cell>
          <cell r="I87">
            <v>200</v>
          </cell>
          <cell r="J87">
            <v>67068</v>
          </cell>
          <cell r="K87">
            <v>0</v>
          </cell>
          <cell r="L87">
            <v>0</v>
          </cell>
          <cell r="M87" t="str">
            <v>No.8</v>
          </cell>
        </row>
        <row r="88">
          <cell r="A88" t="str">
            <v>폐기물운반</v>
          </cell>
          <cell r="B88" t="str">
            <v>B.H0.7 + D.T15</v>
          </cell>
          <cell r="C88" t="str">
            <v>M3</v>
          </cell>
          <cell r="D88">
            <v>67.069999999999993</v>
          </cell>
          <cell r="E88">
            <v>12300</v>
          </cell>
          <cell r="F88">
            <v>824961</v>
          </cell>
          <cell r="G88">
            <v>4600</v>
          </cell>
          <cell r="H88">
            <v>308522</v>
          </cell>
          <cell r="I88">
            <v>3500</v>
          </cell>
          <cell r="J88">
            <v>234745</v>
          </cell>
          <cell r="K88">
            <v>4200</v>
          </cell>
          <cell r="L88">
            <v>281694</v>
          </cell>
          <cell r="M88" t="str">
            <v>#.12</v>
          </cell>
        </row>
        <row r="91">
          <cell r="A91" t="str">
            <v>2. 관 로 공</v>
          </cell>
          <cell r="F91">
            <v>1186400</v>
          </cell>
          <cell r="H91">
            <v>220800</v>
          </cell>
          <cell r="J91">
            <v>965600</v>
          </cell>
          <cell r="L91">
            <v>0</v>
          </cell>
        </row>
        <row r="92">
          <cell r="A92" t="str">
            <v>이중벽P.E관 접합및부설</v>
          </cell>
          <cell r="B92" t="str">
            <v>Φ250M/M</v>
          </cell>
          <cell r="C92" t="str">
            <v>개소</v>
          </cell>
          <cell r="D92">
            <v>67</v>
          </cell>
          <cell r="E92">
            <v>4000</v>
          </cell>
          <cell r="F92">
            <v>268000</v>
          </cell>
          <cell r="G92">
            <v>0</v>
          </cell>
          <cell r="H92">
            <v>0</v>
          </cell>
          <cell r="I92">
            <v>4000</v>
          </cell>
          <cell r="J92">
            <v>268000</v>
          </cell>
          <cell r="K92">
            <v>0</v>
          </cell>
          <cell r="L92">
            <v>0</v>
          </cell>
          <cell r="M92" t="str">
            <v>No.24</v>
          </cell>
        </row>
        <row r="93">
          <cell r="A93" t="str">
            <v>레미콘타설</v>
          </cell>
          <cell r="B93" t="str">
            <v>무근구조물</v>
          </cell>
          <cell r="C93" t="str">
            <v>M3</v>
          </cell>
          <cell r="D93">
            <v>16</v>
          </cell>
          <cell r="E93">
            <v>16000</v>
          </cell>
          <cell r="F93">
            <v>256000</v>
          </cell>
          <cell r="G93">
            <v>0</v>
          </cell>
          <cell r="H93">
            <v>0</v>
          </cell>
          <cell r="I93">
            <v>16000</v>
          </cell>
          <cell r="J93">
            <v>256000</v>
          </cell>
          <cell r="K93">
            <v>0</v>
          </cell>
          <cell r="L93">
            <v>0</v>
          </cell>
          <cell r="M93" t="str">
            <v>No.10</v>
          </cell>
        </row>
        <row r="94">
          <cell r="A94" t="str">
            <v>합판거푸집</v>
          </cell>
          <cell r="B94" t="str">
            <v>0-7m:6회</v>
          </cell>
          <cell r="C94" t="str">
            <v>M2</v>
          </cell>
          <cell r="D94">
            <v>55.2</v>
          </cell>
          <cell r="E94">
            <v>12000</v>
          </cell>
          <cell r="F94">
            <v>662400</v>
          </cell>
          <cell r="G94">
            <v>4000</v>
          </cell>
          <cell r="H94">
            <v>220800</v>
          </cell>
          <cell r="I94">
            <v>8000</v>
          </cell>
          <cell r="J94">
            <v>441600</v>
          </cell>
          <cell r="K94">
            <v>0</v>
          </cell>
          <cell r="L94">
            <v>0</v>
          </cell>
          <cell r="M94" t="str">
            <v>No.11</v>
          </cell>
        </row>
        <row r="96">
          <cell r="A96" t="str">
            <v>3. 맨 홀 공</v>
          </cell>
          <cell r="F96">
            <v>9593939</v>
          </cell>
          <cell r="H96">
            <v>2758859</v>
          </cell>
          <cell r="J96">
            <v>6789914</v>
          </cell>
          <cell r="L96">
            <v>45166</v>
          </cell>
        </row>
        <row r="97">
          <cell r="A97" t="str">
            <v>레미콘타설</v>
          </cell>
          <cell r="B97" t="str">
            <v>무근구조물</v>
          </cell>
          <cell r="C97" t="str">
            <v>M3</v>
          </cell>
          <cell r="D97">
            <v>7.38</v>
          </cell>
          <cell r="E97">
            <v>16000</v>
          </cell>
          <cell r="F97">
            <v>118080</v>
          </cell>
          <cell r="G97">
            <v>0</v>
          </cell>
          <cell r="H97">
            <v>0</v>
          </cell>
          <cell r="I97">
            <v>16000</v>
          </cell>
          <cell r="J97">
            <v>118080</v>
          </cell>
          <cell r="K97">
            <v>0</v>
          </cell>
          <cell r="L97">
            <v>0</v>
          </cell>
          <cell r="M97" t="str">
            <v>No.10</v>
          </cell>
        </row>
        <row r="98">
          <cell r="A98" t="str">
            <v>레미콘타설</v>
          </cell>
          <cell r="B98" t="str">
            <v>철근구조물</v>
          </cell>
          <cell r="C98" t="str">
            <v>M3</v>
          </cell>
          <cell r="D98">
            <v>32.729999999999997</v>
          </cell>
          <cell r="E98">
            <v>21700</v>
          </cell>
          <cell r="F98">
            <v>710241</v>
          </cell>
          <cell r="G98">
            <v>400</v>
          </cell>
          <cell r="H98">
            <v>13092</v>
          </cell>
          <cell r="I98">
            <v>21000</v>
          </cell>
          <cell r="J98">
            <v>687330</v>
          </cell>
          <cell r="K98">
            <v>300</v>
          </cell>
          <cell r="L98">
            <v>9819</v>
          </cell>
          <cell r="M98" t="str">
            <v>No.14</v>
          </cell>
        </row>
        <row r="99">
          <cell r="A99" t="str">
            <v>합판거푸집</v>
          </cell>
          <cell r="B99" t="str">
            <v>0-7m:6회</v>
          </cell>
          <cell r="C99" t="str">
            <v>M2</v>
          </cell>
          <cell r="D99">
            <v>8.0399999999999991</v>
          </cell>
          <cell r="E99">
            <v>12000</v>
          </cell>
          <cell r="F99">
            <v>96480</v>
          </cell>
          <cell r="G99">
            <v>4000</v>
          </cell>
          <cell r="H99">
            <v>32160</v>
          </cell>
          <cell r="I99">
            <v>8000</v>
          </cell>
          <cell r="J99">
            <v>64320</v>
          </cell>
          <cell r="K99">
            <v>0</v>
          </cell>
          <cell r="L99">
            <v>0</v>
          </cell>
          <cell r="M99" t="str">
            <v>No.11</v>
          </cell>
        </row>
        <row r="100">
          <cell r="A100" t="str">
            <v>합판거푸집</v>
          </cell>
          <cell r="B100" t="str">
            <v>0-7m:3회</v>
          </cell>
          <cell r="C100" t="str">
            <v>M2</v>
          </cell>
          <cell r="D100">
            <v>231.08</v>
          </cell>
          <cell r="E100">
            <v>17100</v>
          </cell>
          <cell r="F100">
            <v>3951468</v>
          </cell>
          <cell r="G100">
            <v>5300</v>
          </cell>
          <cell r="H100">
            <v>1224724</v>
          </cell>
          <cell r="I100">
            <v>11800</v>
          </cell>
          <cell r="J100">
            <v>2726744</v>
          </cell>
          <cell r="K100">
            <v>0</v>
          </cell>
          <cell r="L100">
            <v>0</v>
          </cell>
          <cell r="M100" t="str">
            <v>No.15</v>
          </cell>
        </row>
        <row r="101">
          <cell r="A101" t="str">
            <v>원형거푸집</v>
          </cell>
          <cell r="B101" t="str">
            <v>3 회</v>
          </cell>
          <cell r="C101" t="str">
            <v>M2</v>
          </cell>
          <cell r="D101">
            <v>15.03</v>
          </cell>
          <cell r="E101">
            <v>38600</v>
          </cell>
          <cell r="F101">
            <v>580158</v>
          </cell>
          <cell r="G101">
            <v>11500</v>
          </cell>
          <cell r="H101">
            <v>172845</v>
          </cell>
          <cell r="I101">
            <v>27100</v>
          </cell>
          <cell r="J101">
            <v>407313</v>
          </cell>
          <cell r="K101">
            <v>0</v>
          </cell>
          <cell r="L101">
            <v>0</v>
          </cell>
          <cell r="M101" t="str">
            <v>No.16</v>
          </cell>
        </row>
        <row r="102">
          <cell r="A102" t="str">
            <v>목재거푸집</v>
          </cell>
          <cell r="B102" t="str">
            <v>0-7m:4회</v>
          </cell>
          <cell r="C102" t="str">
            <v>M2</v>
          </cell>
          <cell r="D102">
            <v>4.55</v>
          </cell>
          <cell r="E102">
            <v>26100</v>
          </cell>
          <cell r="F102">
            <v>118755</v>
          </cell>
          <cell r="G102">
            <v>7100</v>
          </cell>
          <cell r="H102">
            <v>32305</v>
          </cell>
          <cell r="I102">
            <v>19000</v>
          </cell>
          <cell r="J102">
            <v>86450</v>
          </cell>
          <cell r="K102">
            <v>0</v>
          </cell>
          <cell r="L102">
            <v>0</v>
          </cell>
          <cell r="M102" t="str">
            <v>No.32</v>
          </cell>
        </row>
        <row r="103">
          <cell r="A103" t="str">
            <v>시공이음 설치</v>
          </cell>
          <cell r="B103" t="str">
            <v>PVC,B=150X5mm</v>
          </cell>
          <cell r="C103" t="str">
            <v>M</v>
          </cell>
          <cell r="D103">
            <v>57</v>
          </cell>
          <cell r="E103">
            <v>13700</v>
          </cell>
          <cell r="F103">
            <v>780900</v>
          </cell>
          <cell r="G103">
            <v>2400</v>
          </cell>
          <cell r="H103">
            <v>136800</v>
          </cell>
          <cell r="I103">
            <v>11300</v>
          </cell>
          <cell r="J103">
            <v>644100</v>
          </cell>
          <cell r="K103">
            <v>0</v>
          </cell>
          <cell r="L103">
            <v>0</v>
          </cell>
          <cell r="M103" t="str">
            <v>No.17</v>
          </cell>
        </row>
        <row r="104">
          <cell r="A104" t="str">
            <v>철근가공및조립</v>
          </cell>
          <cell r="B104" t="str">
            <v>보통</v>
          </cell>
          <cell r="C104" t="str">
            <v>TON</v>
          </cell>
          <cell r="D104">
            <v>1.8640000000000001</v>
          </cell>
          <cell r="E104">
            <v>327000</v>
          </cell>
          <cell r="F104">
            <v>609528</v>
          </cell>
          <cell r="G104">
            <v>4000</v>
          </cell>
          <cell r="H104">
            <v>7456</v>
          </cell>
          <cell r="I104">
            <v>317000</v>
          </cell>
          <cell r="J104">
            <v>590888</v>
          </cell>
          <cell r="K104">
            <v>6000</v>
          </cell>
          <cell r="L104">
            <v>11184</v>
          </cell>
          <cell r="M104" t="str">
            <v>No.18</v>
          </cell>
        </row>
        <row r="105">
          <cell r="A105" t="str">
            <v>사다리설치</v>
          </cell>
          <cell r="B105" t="str">
            <v>S.T.S</v>
          </cell>
          <cell r="C105" t="str">
            <v>M</v>
          </cell>
          <cell r="D105">
            <v>13.22</v>
          </cell>
          <cell r="E105">
            <v>10900</v>
          </cell>
          <cell r="F105">
            <v>144098</v>
          </cell>
          <cell r="G105">
            <v>6600</v>
          </cell>
          <cell r="H105">
            <v>87252</v>
          </cell>
          <cell r="I105">
            <v>4100</v>
          </cell>
          <cell r="J105">
            <v>54202</v>
          </cell>
          <cell r="K105">
            <v>200</v>
          </cell>
          <cell r="L105">
            <v>2644</v>
          </cell>
          <cell r="M105" t="str">
            <v>No.19</v>
          </cell>
        </row>
        <row r="106">
          <cell r="A106" t="str">
            <v>맨홀뚜껑설치</v>
          </cell>
          <cell r="B106" t="str">
            <v>(주철재)</v>
          </cell>
          <cell r="C106" t="str">
            <v>조</v>
          </cell>
          <cell r="D106">
            <v>12</v>
          </cell>
          <cell r="E106">
            <v>45800</v>
          </cell>
          <cell r="F106">
            <v>549600</v>
          </cell>
          <cell r="G106">
            <v>0</v>
          </cell>
          <cell r="H106">
            <v>0</v>
          </cell>
          <cell r="I106">
            <v>45800</v>
          </cell>
          <cell r="J106">
            <v>549600</v>
          </cell>
          <cell r="K106">
            <v>0</v>
          </cell>
          <cell r="L106">
            <v>0</v>
          </cell>
          <cell r="M106" t="str">
            <v>No.20</v>
          </cell>
        </row>
        <row r="107">
          <cell r="A107" t="str">
            <v>강관비계</v>
          </cell>
          <cell r="B107" t="str">
            <v>3개월</v>
          </cell>
          <cell r="C107" t="str">
            <v>M2</v>
          </cell>
          <cell r="D107">
            <v>67.08</v>
          </cell>
          <cell r="E107">
            <v>9200</v>
          </cell>
          <cell r="F107">
            <v>617136</v>
          </cell>
          <cell r="G107">
            <v>2300</v>
          </cell>
          <cell r="H107">
            <v>154284</v>
          </cell>
          <cell r="I107">
            <v>6600</v>
          </cell>
          <cell r="J107">
            <v>442728</v>
          </cell>
          <cell r="K107">
            <v>300</v>
          </cell>
          <cell r="L107">
            <v>20124</v>
          </cell>
          <cell r="M107" t="str">
            <v>No.33</v>
          </cell>
        </row>
        <row r="108">
          <cell r="A108" t="str">
            <v>강관동바리(3개월)</v>
          </cell>
          <cell r="B108" t="str">
            <v>H=0-4.2M</v>
          </cell>
          <cell r="C108" t="str">
            <v>공M3</v>
          </cell>
          <cell r="D108">
            <v>12.32</v>
          </cell>
          <cell r="E108">
            <v>6300</v>
          </cell>
          <cell r="F108">
            <v>77616</v>
          </cell>
          <cell r="G108">
            <v>200</v>
          </cell>
          <cell r="H108">
            <v>2464</v>
          </cell>
          <cell r="I108">
            <v>6100</v>
          </cell>
          <cell r="J108">
            <v>75152</v>
          </cell>
          <cell r="K108">
            <v>0</v>
          </cell>
          <cell r="L108">
            <v>0</v>
          </cell>
          <cell r="M108" t="str">
            <v>No.21</v>
          </cell>
        </row>
        <row r="109">
          <cell r="A109" t="str">
            <v>양생(비닐)</v>
          </cell>
          <cell r="C109" t="str">
            <v>M2</v>
          </cell>
          <cell r="D109">
            <v>17.010000000000002</v>
          </cell>
          <cell r="E109">
            <v>900</v>
          </cell>
          <cell r="F109">
            <v>15309</v>
          </cell>
          <cell r="G109">
            <v>700</v>
          </cell>
          <cell r="H109">
            <v>11907</v>
          </cell>
          <cell r="I109">
            <v>200</v>
          </cell>
          <cell r="J109">
            <v>3402</v>
          </cell>
          <cell r="K109">
            <v>0</v>
          </cell>
          <cell r="L109">
            <v>0</v>
          </cell>
          <cell r="M109" t="str">
            <v>No.8</v>
          </cell>
        </row>
        <row r="110">
          <cell r="A110" t="str">
            <v>시공이음면정리(치핑)</v>
          </cell>
          <cell r="B110" t="str">
            <v>인력</v>
          </cell>
          <cell r="C110" t="str">
            <v>M2</v>
          </cell>
          <cell r="D110">
            <v>11.55</v>
          </cell>
          <cell r="E110">
            <v>19000</v>
          </cell>
          <cell r="F110">
            <v>219450</v>
          </cell>
          <cell r="G110">
            <v>500</v>
          </cell>
          <cell r="H110">
            <v>5775</v>
          </cell>
          <cell r="I110">
            <v>18500</v>
          </cell>
          <cell r="J110">
            <v>213675</v>
          </cell>
          <cell r="K110">
            <v>0</v>
          </cell>
          <cell r="L110">
            <v>0</v>
          </cell>
          <cell r="M110" t="str">
            <v>No.22</v>
          </cell>
        </row>
        <row r="111">
          <cell r="A111" t="str">
            <v>스페이서(T=75MM)</v>
          </cell>
          <cell r="C111" t="str">
            <v>EA</v>
          </cell>
          <cell r="D111">
            <v>39</v>
          </cell>
          <cell r="E111">
            <v>100</v>
          </cell>
          <cell r="F111">
            <v>3900</v>
          </cell>
          <cell r="G111">
            <v>100</v>
          </cell>
          <cell r="H111">
            <v>3900</v>
          </cell>
          <cell r="I111">
            <v>0</v>
          </cell>
          <cell r="J111">
            <v>0</v>
          </cell>
          <cell r="K111">
            <v>0</v>
          </cell>
          <cell r="L111">
            <v>0</v>
          </cell>
        </row>
        <row r="112">
          <cell r="A112" t="str">
            <v>쇠흙손 마감</v>
          </cell>
          <cell r="C112" t="str">
            <v>M2</v>
          </cell>
          <cell r="D112">
            <v>4.6500000000000004</v>
          </cell>
          <cell r="E112">
            <v>800</v>
          </cell>
          <cell r="F112">
            <v>3720</v>
          </cell>
          <cell r="G112">
            <v>300</v>
          </cell>
          <cell r="H112">
            <v>1395</v>
          </cell>
          <cell r="I112">
            <v>200</v>
          </cell>
          <cell r="J112">
            <v>930</v>
          </cell>
          <cell r="K112">
            <v>300</v>
          </cell>
          <cell r="L112">
            <v>1395</v>
          </cell>
          <cell r="M112" t="str">
            <v>No.27</v>
          </cell>
        </row>
        <row r="113">
          <cell r="A113" t="str">
            <v>이중벽 P.E관 지수단관</v>
          </cell>
          <cell r="B113" t="str">
            <v>Φ250M/M</v>
          </cell>
          <cell r="C113" t="str">
            <v>EA</v>
          </cell>
          <cell r="D113">
            <v>25</v>
          </cell>
          <cell r="E113">
            <v>39900</v>
          </cell>
          <cell r="F113">
            <v>997500</v>
          </cell>
          <cell r="G113">
            <v>34900</v>
          </cell>
          <cell r="H113">
            <v>872500</v>
          </cell>
          <cell r="I113">
            <v>5000</v>
          </cell>
          <cell r="J113">
            <v>125000</v>
          </cell>
          <cell r="K113">
            <v>0</v>
          </cell>
          <cell r="L113">
            <v>0</v>
          </cell>
        </row>
        <row r="115">
          <cell r="A115" t="str">
            <v>4. 우수월류공</v>
          </cell>
          <cell r="F115">
            <v>1946621</v>
          </cell>
          <cell r="H115">
            <v>393948</v>
          </cell>
          <cell r="J115">
            <v>1536998</v>
          </cell>
          <cell r="L115">
            <v>15675</v>
          </cell>
        </row>
        <row r="116">
          <cell r="A116" t="str">
            <v>레미콘타설</v>
          </cell>
          <cell r="B116" t="str">
            <v>무근구조물</v>
          </cell>
          <cell r="C116" t="str">
            <v>M3</v>
          </cell>
          <cell r="D116">
            <v>1.88</v>
          </cell>
          <cell r="E116">
            <v>16000</v>
          </cell>
          <cell r="F116">
            <v>30080</v>
          </cell>
          <cell r="G116">
            <v>0</v>
          </cell>
          <cell r="H116">
            <v>0</v>
          </cell>
          <cell r="I116">
            <v>16000</v>
          </cell>
          <cell r="J116">
            <v>30080</v>
          </cell>
          <cell r="K116">
            <v>0</v>
          </cell>
          <cell r="L116">
            <v>0</v>
          </cell>
          <cell r="M116" t="str">
            <v>No.10</v>
          </cell>
        </row>
        <row r="117">
          <cell r="A117" t="str">
            <v>레미콘타설</v>
          </cell>
          <cell r="B117" t="str">
            <v>철근구조물</v>
          </cell>
          <cell r="C117" t="str">
            <v>M3</v>
          </cell>
          <cell r="D117">
            <v>9.06</v>
          </cell>
          <cell r="E117">
            <v>21700</v>
          </cell>
          <cell r="F117">
            <v>196602</v>
          </cell>
          <cell r="G117">
            <v>400</v>
          </cell>
          <cell r="H117">
            <v>3624</v>
          </cell>
          <cell r="I117">
            <v>21000</v>
          </cell>
          <cell r="J117">
            <v>190260</v>
          </cell>
          <cell r="K117">
            <v>300</v>
          </cell>
          <cell r="L117">
            <v>2718</v>
          </cell>
          <cell r="M117" t="str">
            <v>No.14</v>
          </cell>
        </row>
        <row r="118">
          <cell r="A118" t="str">
            <v>합판거푸집</v>
          </cell>
          <cell r="B118" t="str">
            <v>0-7m:6회</v>
          </cell>
          <cell r="C118" t="str">
            <v>M2</v>
          </cell>
          <cell r="D118">
            <v>3.07</v>
          </cell>
          <cell r="E118">
            <v>12000</v>
          </cell>
          <cell r="F118">
            <v>36840</v>
          </cell>
          <cell r="G118">
            <v>4000</v>
          </cell>
          <cell r="H118">
            <v>12280</v>
          </cell>
          <cell r="I118">
            <v>8000</v>
          </cell>
          <cell r="J118">
            <v>24560</v>
          </cell>
          <cell r="K118">
            <v>0</v>
          </cell>
          <cell r="L118">
            <v>0</v>
          </cell>
          <cell r="M118" t="str">
            <v>No.11</v>
          </cell>
        </row>
        <row r="119">
          <cell r="A119" t="str">
            <v>합판거푸집</v>
          </cell>
          <cell r="B119" t="str">
            <v>0-7m:3회</v>
          </cell>
          <cell r="C119" t="str">
            <v>M2</v>
          </cell>
          <cell r="D119">
            <v>44.05</v>
          </cell>
          <cell r="E119">
            <v>17100</v>
          </cell>
          <cell r="F119">
            <v>753255</v>
          </cell>
          <cell r="G119">
            <v>5300</v>
          </cell>
          <cell r="H119">
            <v>233465</v>
          </cell>
          <cell r="I119">
            <v>11800</v>
          </cell>
          <cell r="J119">
            <v>519790</v>
          </cell>
          <cell r="K119">
            <v>0</v>
          </cell>
          <cell r="L119">
            <v>0</v>
          </cell>
          <cell r="M119" t="str">
            <v>No.15</v>
          </cell>
        </row>
        <row r="120">
          <cell r="A120" t="str">
            <v>원형거푸집</v>
          </cell>
          <cell r="B120" t="str">
            <v>3 회</v>
          </cell>
          <cell r="C120" t="str">
            <v>M2</v>
          </cell>
          <cell r="D120">
            <v>1.76</v>
          </cell>
          <cell r="E120">
            <v>38600</v>
          </cell>
          <cell r="F120">
            <v>67936</v>
          </cell>
          <cell r="G120">
            <v>11500</v>
          </cell>
          <cell r="H120">
            <v>20240</v>
          </cell>
          <cell r="I120">
            <v>27100</v>
          </cell>
          <cell r="J120">
            <v>47696</v>
          </cell>
          <cell r="K120">
            <v>0</v>
          </cell>
          <cell r="L120">
            <v>0</v>
          </cell>
          <cell r="M120" t="str">
            <v>No.16</v>
          </cell>
        </row>
        <row r="121">
          <cell r="A121" t="str">
            <v>시공이음 설치</v>
          </cell>
          <cell r="B121" t="str">
            <v>PVC,B=150X5mm</v>
          </cell>
          <cell r="C121" t="str">
            <v>M</v>
          </cell>
          <cell r="D121">
            <v>10.4</v>
          </cell>
          <cell r="E121">
            <v>13700</v>
          </cell>
          <cell r="F121">
            <v>142480</v>
          </cell>
          <cell r="G121">
            <v>2400</v>
          </cell>
          <cell r="H121">
            <v>24960</v>
          </cell>
          <cell r="I121">
            <v>11300</v>
          </cell>
          <cell r="J121">
            <v>117520</v>
          </cell>
          <cell r="K121">
            <v>0</v>
          </cell>
          <cell r="L121">
            <v>0</v>
          </cell>
          <cell r="M121" t="str">
            <v>No.17</v>
          </cell>
        </row>
        <row r="122">
          <cell r="A122" t="str">
            <v>철근가공및조립</v>
          </cell>
          <cell r="B122" t="str">
            <v>보통</v>
          </cell>
          <cell r="C122" t="str">
            <v>TON</v>
          </cell>
          <cell r="D122">
            <v>0.76600000000000001</v>
          </cell>
          <cell r="E122">
            <v>327000</v>
          </cell>
          <cell r="F122">
            <v>250482</v>
          </cell>
          <cell r="G122">
            <v>4000</v>
          </cell>
          <cell r="H122">
            <v>3064</v>
          </cell>
          <cell r="I122">
            <v>317000</v>
          </cell>
          <cell r="J122">
            <v>242822</v>
          </cell>
          <cell r="K122">
            <v>6000</v>
          </cell>
          <cell r="L122">
            <v>4596</v>
          </cell>
          <cell r="M122" t="str">
            <v>No.18</v>
          </cell>
        </row>
        <row r="123">
          <cell r="A123" t="str">
            <v>사다리설치(STS)</v>
          </cell>
          <cell r="C123" t="str">
            <v>M</v>
          </cell>
          <cell r="D123">
            <v>2.87</v>
          </cell>
          <cell r="E123">
            <v>10900</v>
          </cell>
          <cell r="F123">
            <v>31283</v>
          </cell>
          <cell r="G123">
            <v>6600</v>
          </cell>
          <cell r="H123">
            <v>18942</v>
          </cell>
          <cell r="I123">
            <v>4100</v>
          </cell>
          <cell r="J123">
            <v>11767</v>
          </cell>
          <cell r="K123">
            <v>200</v>
          </cell>
          <cell r="L123">
            <v>574</v>
          </cell>
          <cell r="M123" t="str">
            <v>No.19</v>
          </cell>
        </row>
        <row r="124">
          <cell r="A124" t="str">
            <v>맨홀뚜껑설치</v>
          </cell>
          <cell r="B124" t="str">
            <v>(주철재)</v>
          </cell>
          <cell r="C124" t="str">
            <v>조</v>
          </cell>
          <cell r="D124">
            <v>2</v>
          </cell>
          <cell r="E124">
            <v>45800</v>
          </cell>
          <cell r="F124">
            <v>91600</v>
          </cell>
          <cell r="G124">
            <v>0</v>
          </cell>
          <cell r="H124">
            <v>0</v>
          </cell>
          <cell r="I124">
            <v>45800</v>
          </cell>
          <cell r="J124">
            <v>91600</v>
          </cell>
          <cell r="K124">
            <v>0</v>
          </cell>
          <cell r="L124">
            <v>0</v>
          </cell>
          <cell r="M124" t="str">
            <v>No.20</v>
          </cell>
        </row>
        <row r="125">
          <cell r="A125" t="str">
            <v>강관비계</v>
          </cell>
          <cell r="B125" t="str">
            <v>3개월</v>
          </cell>
          <cell r="C125" t="str">
            <v>M2</v>
          </cell>
          <cell r="D125">
            <v>20.93</v>
          </cell>
          <cell r="E125">
            <v>9200</v>
          </cell>
          <cell r="F125">
            <v>192556</v>
          </cell>
          <cell r="G125">
            <v>2300</v>
          </cell>
          <cell r="H125">
            <v>48139</v>
          </cell>
          <cell r="I125">
            <v>6600</v>
          </cell>
          <cell r="J125">
            <v>138138</v>
          </cell>
          <cell r="K125">
            <v>300</v>
          </cell>
          <cell r="L125">
            <v>6279</v>
          </cell>
          <cell r="M125" t="str">
            <v>No.33</v>
          </cell>
        </row>
        <row r="126">
          <cell r="A126" t="str">
            <v>강관동바리(3개월)</v>
          </cell>
          <cell r="B126" t="str">
            <v>H=0-4.2M</v>
          </cell>
          <cell r="C126" t="str">
            <v>공M3</v>
          </cell>
          <cell r="D126">
            <v>2.84</v>
          </cell>
          <cell r="E126">
            <v>6300</v>
          </cell>
          <cell r="F126">
            <v>17892</v>
          </cell>
          <cell r="G126">
            <v>200</v>
          </cell>
          <cell r="H126">
            <v>568</v>
          </cell>
          <cell r="I126">
            <v>6100</v>
          </cell>
          <cell r="J126">
            <v>17324</v>
          </cell>
          <cell r="K126">
            <v>0</v>
          </cell>
          <cell r="L126">
            <v>0</v>
          </cell>
          <cell r="M126" t="str">
            <v>No.21</v>
          </cell>
        </row>
        <row r="127">
          <cell r="A127" t="str">
            <v>양생(비닐)</v>
          </cell>
          <cell r="C127" t="str">
            <v>M2</v>
          </cell>
          <cell r="D127">
            <v>8.98</v>
          </cell>
          <cell r="E127">
            <v>900</v>
          </cell>
          <cell r="F127">
            <v>8082</v>
          </cell>
          <cell r="G127">
            <v>700</v>
          </cell>
          <cell r="H127">
            <v>6286</v>
          </cell>
          <cell r="I127">
            <v>200</v>
          </cell>
          <cell r="J127">
            <v>1796</v>
          </cell>
          <cell r="K127">
            <v>0</v>
          </cell>
          <cell r="L127">
            <v>0</v>
          </cell>
          <cell r="M127" t="str">
            <v>No.8</v>
          </cell>
        </row>
        <row r="128">
          <cell r="A128" t="str">
            <v>시공이음면정리(치핑)</v>
          </cell>
          <cell r="B128" t="str">
            <v>인력</v>
          </cell>
          <cell r="C128" t="str">
            <v>M2</v>
          </cell>
          <cell r="D128">
            <v>3.88</v>
          </cell>
          <cell r="E128">
            <v>19000</v>
          </cell>
          <cell r="F128">
            <v>73720</v>
          </cell>
          <cell r="G128">
            <v>500</v>
          </cell>
          <cell r="H128">
            <v>1940</v>
          </cell>
          <cell r="I128">
            <v>18500</v>
          </cell>
          <cell r="J128">
            <v>71780</v>
          </cell>
          <cell r="K128">
            <v>0</v>
          </cell>
          <cell r="L128">
            <v>0</v>
          </cell>
          <cell r="M128" t="str">
            <v>No.22</v>
          </cell>
        </row>
        <row r="129">
          <cell r="A129" t="str">
            <v>스페이서(T=75MM)</v>
          </cell>
          <cell r="C129" t="str">
            <v>EA</v>
          </cell>
          <cell r="D129">
            <v>13</v>
          </cell>
          <cell r="E129">
            <v>100</v>
          </cell>
          <cell r="F129">
            <v>1300</v>
          </cell>
          <cell r="G129">
            <v>100</v>
          </cell>
          <cell r="H129">
            <v>1300</v>
          </cell>
          <cell r="I129">
            <v>0</v>
          </cell>
          <cell r="J129">
            <v>0</v>
          </cell>
          <cell r="K129">
            <v>0</v>
          </cell>
          <cell r="L129">
            <v>0</v>
          </cell>
        </row>
        <row r="130">
          <cell r="A130" t="str">
            <v>수팽창고무지수판 설치</v>
          </cell>
          <cell r="B130" t="str">
            <v>20X10</v>
          </cell>
          <cell r="C130" t="str">
            <v>M</v>
          </cell>
          <cell r="D130">
            <v>3.54</v>
          </cell>
          <cell r="E130">
            <v>3900</v>
          </cell>
          <cell r="F130">
            <v>13806</v>
          </cell>
          <cell r="G130">
            <v>3100</v>
          </cell>
          <cell r="H130">
            <v>10974</v>
          </cell>
          <cell r="I130">
            <v>800</v>
          </cell>
          <cell r="J130">
            <v>2832</v>
          </cell>
          <cell r="K130">
            <v>0</v>
          </cell>
          <cell r="L130">
            <v>0</v>
          </cell>
          <cell r="M130" t="str">
            <v>No.23</v>
          </cell>
        </row>
        <row r="131">
          <cell r="A131" t="str">
            <v>이중벽P.E관 접합및부설</v>
          </cell>
          <cell r="B131" t="str">
            <v>Φ250M/M</v>
          </cell>
          <cell r="C131" t="str">
            <v>개소</v>
          </cell>
          <cell r="D131">
            <v>3</v>
          </cell>
          <cell r="E131">
            <v>4000</v>
          </cell>
          <cell r="F131">
            <v>12000</v>
          </cell>
          <cell r="G131">
            <v>0</v>
          </cell>
          <cell r="H131">
            <v>0</v>
          </cell>
          <cell r="I131">
            <v>4000</v>
          </cell>
          <cell r="J131">
            <v>12000</v>
          </cell>
          <cell r="K131">
            <v>0</v>
          </cell>
          <cell r="L131">
            <v>0</v>
          </cell>
          <cell r="M131" t="str">
            <v>No.24</v>
          </cell>
        </row>
        <row r="132">
          <cell r="A132" t="str">
            <v>콘크리트 절단</v>
          </cell>
          <cell r="C132" t="str">
            <v>M</v>
          </cell>
          <cell r="D132">
            <v>1.4</v>
          </cell>
          <cell r="E132">
            <v>2000</v>
          </cell>
          <cell r="F132">
            <v>2800</v>
          </cell>
          <cell r="G132">
            <v>900</v>
          </cell>
          <cell r="H132">
            <v>1260</v>
          </cell>
          <cell r="I132">
            <v>1000</v>
          </cell>
          <cell r="J132">
            <v>1400</v>
          </cell>
          <cell r="K132">
            <v>100</v>
          </cell>
          <cell r="L132">
            <v>140</v>
          </cell>
          <cell r="M132" t="str">
            <v>No.5</v>
          </cell>
        </row>
        <row r="133">
          <cell r="A133" t="str">
            <v>철근 구조물헐기</v>
          </cell>
          <cell r="B133" t="str">
            <v>소형브레커+공기압축기</v>
          </cell>
          <cell r="C133" t="str">
            <v>M3</v>
          </cell>
          <cell r="D133">
            <v>0.03</v>
          </cell>
          <cell r="E133">
            <v>35800</v>
          </cell>
          <cell r="F133">
            <v>1074</v>
          </cell>
          <cell r="G133">
            <v>6400</v>
          </cell>
          <cell r="H133">
            <v>192</v>
          </cell>
          <cell r="I133">
            <v>17800</v>
          </cell>
          <cell r="J133">
            <v>534</v>
          </cell>
          <cell r="K133">
            <v>11600</v>
          </cell>
          <cell r="L133">
            <v>348</v>
          </cell>
          <cell r="M133" t="str">
            <v>No.29</v>
          </cell>
        </row>
        <row r="134">
          <cell r="A134" t="str">
            <v>폐기물운반(L=10km)</v>
          </cell>
          <cell r="B134" t="str">
            <v>B.H0.7 + D.T15</v>
          </cell>
          <cell r="C134" t="str">
            <v>M3</v>
          </cell>
          <cell r="D134">
            <v>0.03</v>
          </cell>
          <cell r="E134">
            <v>12300</v>
          </cell>
          <cell r="F134">
            <v>369</v>
          </cell>
          <cell r="G134">
            <v>4600</v>
          </cell>
          <cell r="H134">
            <v>138</v>
          </cell>
          <cell r="I134">
            <v>3500</v>
          </cell>
          <cell r="J134">
            <v>105</v>
          </cell>
          <cell r="K134">
            <v>4200</v>
          </cell>
          <cell r="L134">
            <v>126</v>
          </cell>
          <cell r="M134" t="str">
            <v>#.12</v>
          </cell>
        </row>
        <row r="135">
          <cell r="A135" t="str">
            <v>잡석부설(B.H 0.7)</v>
          </cell>
          <cell r="B135" t="str">
            <v>기계90%+인력10%</v>
          </cell>
          <cell r="C135" t="str">
            <v>M3</v>
          </cell>
          <cell r="D135">
            <v>2.52</v>
          </cell>
          <cell r="E135">
            <v>3000</v>
          </cell>
          <cell r="F135">
            <v>7560</v>
          </cell>
          <cell r="G135">
            <v>200</v>
          </cell>
          <cell r="H135">
            <v>504</v>
          </cell>
          <cell r="I135">
            <v>2500</v>
          </cell>
          <cell r="J135">
            <v>6300</v>
          </cell>
          <cell r="K135">
            <v>300</v>
          </cell>
          <cell r="L135">
            <v>756</v>
          </cell>
          <cell r="M135" t="str">
            <v>#.5</v>
          </cell>
        </row>
        <row r="136">
          <cell r="A136" t="str">
            <v>신·구 콘크리트 접착제바르기</v>
          </cell>
          <cell r="C136" t="str">
            <v>M2</v>
          </cell>
          <cell r="D136">
            <v>1.38</v>
          </cell>
          <cell r="E136">
            <v>10800</v>
          </cell>
          <cell r="F136">
            <v>14904</v>
          </cell>
          <cell r="G136">
            <v>4400</v>
          </cell>
          <cell r="H136">
            <v>6072</v>
          </cell>
          <cell r="I136">
            <v>6300</v>
          </cell>
          <cell r="J136">
            <v>8694</v>
          </cell>
          <cell r="K136">
            <v>100</v>
          </cell>
          <cell r="L136">
            <v>138</v>
          </cell>
          <cell r="M136" t="str">
            <v>No.30</v>
          </cell>
        </row>
        <row r="138">
          <cell r="A138" t="str">
            <v>5. 부대시설공</v>
          </cell>
          <cell r="F138">
            <v>1354076</v>
          </cell>
          <cell r="H138">
            <v>513559</v>
          </cell>
          <cell r="J138">
            <v>551142</v>
          </cell>
          <cell r="L138">
            <v>289375</v>
          </cell>
        </row>
        <row r="139">
          <cell r="A139" t="str">
            <v>하수관거인식테이프</v>
          </cell>
          <cell r="B139" t="str">
            <v>5cmX20m</v>
          </cell>
          <cell r="C139" t="str">
            <v>M</v>
          </cell>
          <cell r="D139">
            <v>399.3</v>
          </cell>
          <cell r="E139">
            <v>1300</v>
          </cell>
          <cell r="F139">
            <v>519090</v>
          </cell>
          <cell r="G139">
            <v>1100</v>
          </cell>
          <cell r="H139">
            <v>439230</v>
          </cell>
          <cell r="I139">
            <v>200</v>
          </cell>
          <cell r="J139">
            <v>79860</v>
          </cell>
          <cell r="K139">
            <v>0</v>
          </cell>
          <cell r="L139">
            <v>0</v>
          </cell>
        </row>
        <row r="140">
          <cell r="A140" t="str">
            <v>하수관내 C.C.T.V조사</v>
          </cell>
          <cell r="B140" t="str">
            <v>하수관내 C.C.T.V 조사</v>
          </cell>
          <cell r="C140" t="str">
            <v>M</v>
          </cell>
          <cell r="D140">
            <v>399.3</v>
          </cell>
          <cell r="E140">
            <v>1700</v>
          </cell>
          <cell r="F140">
            <v>678810</v>
          </cell>
          <cell r="G140">
            <v>100</v>
          </cell>
          <cell r="H140">
            <v>39930</v>
          </cell>
          <cell r="I140">
            <v>1000</v>
          </cell>
          <cell r="J140">
            <v>399300</v>
          </cell>
          <cell r="K140">
            <v>600</v>
          </cell>
          <cell r="L140">
            <v>239580</v>
          </cell>
          <cell r="M140" t="str">
            <v>No.40</v>
          </cell>
        </row>
        <row r="141">
          <cell r="A141" t="str">
            <v>철근 구조물헐기</v>
          </cell>
          <cell r="B141" t="str">
            <v>소형브레커+공기압축기</v>
          </cell>
          <cell r="C141" t="str">
            <v>M3</v>
          </cell>
          <cell r="D141">
            <v>2.78</v>
          </cell>
          <cell r="E141">
            <v>35800</v>
          </cell>
          <cell r="F141">
            <v>99524</v>
          </cell>
          <cell r="G141">
            <v>6400</v>
          </cell>
          <cell r="H141">
            <v>17792</v>
          </cell>
          <cell r="I141">
            <v>17800</v>
          </cell>
          <cell r="J141">
            <v>49484</v>
          </cell>
          <cell r="K141">
            <v>11600</v>
          </cell>
          <cell r="L141">
            <v>32248</v>
          </cell>
          <cell r="M141" t="str">
            <v>No.29</v>
          </cell>
        </row>
        <row r="142">
          <cell r="A142" t="str">
            <v>무근 구조물헐기</v>
          </cell>
          <cell r="B142" t="str">
            <v>소형브레커+공기압축기</v>
          </cell>
          <cell r="C142" t="str">
            <v>M3</v>
          </cell>
          <cell r="D142">
            <v>0.56999999999999995</v>
          </cell>
          <cell r="E142">
            <v>27100</v>
          </cell>
          <cell r="F142">
            <v>15447</v>
          </cell>
          <cell r="G142">
            <v>2100</v>
          </cell>
          <cell r="H142">
            <v>1197</v>
          </cell>
          <cell r="I142">
            <v>18900</v>
          </cell>
          <cell r="J142">
            <v>10773</v>
          </cell>
          <cell r="K142">
            <v>6100</v>
          </cell>
          <cell r="L142">
            <v>3477</v>
          </cell>
          <cell r="M142" t="str">
            <v>No.26</v>
          </cell>
        </row>
        <row r="143">
          <cell r="A143" t="str">
            <v>폐기물운반</v>
          </cell>
          <cell r="B143" t="str">
            <v>B.H0.7 + D.T15</v>
          </cell>
          <cell r="C143" t="str">
            <v>M3</v>
          </cell>
          <cell r="D143">
            <v>3.35</v>
          </cell>
          <cell r="E143">
            <v>12300</v>
          </cell>
          <cell r="F143">
            <v>41205</v>
          </cell>
          <cell r="G143">
            <v>4600</v>
          </cell>
          <cell r="H143">
            <v>15410</v>
          </cell>
          <cell r="I143">
            <v>3500</v>
          </cell>
          <cell r="J143">
            <v>11725</v>
          </cell>
          <cell r="K143">
            <v>4200</v>
          </cell>
          <cell r="L143">
            <v>14070</v>
          </cell>
          <cell r="M143" t="str">
            <v>#.12</v>
          </cell>
        </row>
        <row r="145">
          <cell r="A145" t="str">
            <v>6. 운 반 공</v>
          </cell>
          <cell r="F145">
            <v>761681</v>
          </cell>
          <cell r="H145">
            <v>222200</v>
          </cell>
          <cell r="J145">
            <v>242400</v>
          </cell>
          <cell r="L145">
            <v>297081</v>
          </cell>
        </row>
        <row r="146">
          <cell r="A146" t="str">
            <v>철근운반</v>
          </cell>
          <cell r="C146" t="str">
            <v>TON</v>
          </cell>
          <cell r="D146">
            <v>2.7090000000000001</v>
          </cell>
          <cell r="E146">
            <v>9000</v>
          </cell>
          <cell r="F146">
            <v>24381</v>
          </cell>
          <cell r="G146">
            <v>0</v>
          </cell>
          <cell r="H146">
            <v>0</v>
          </cell>
          <cell r="I146">
            <v>0</v>
          </cell>
          <cell r="J146">
            <v>0</v>
          </cell>
          <cell r="K146">
            <v>9000</v>
          </cell>
          <cell r="L146">
            <v>24381</v>
          </cell>
          <cell r="M146" t="str">
            <v>#.15</v>
          </cell>
        </row>
        <row r="147">
          <cell r="A147" t="str">
            <v>보조기층운반</v>
          </cell>
          <cell r="C147" t="str">
            <v>M3</v>
          </cell>
          <cell r="D147">
            <v>101</v>
          </cell>
          <cell r="E147">
            <v>7300</v>
          </cell>
          <cell r="F147">
            <v>737300</v>
          </cell>
          <cell r="G147">
            <v>2200</v>
          </cell>
          <cell r="H147">
            <v>222200</v>
          </cell>
          <cell r="I147">
            <v>2400</v>
          </cell>
          <cell r="J147">
            <v>242400</v>
          </cell>
          <cell r="K147">
            <v>2700</v>
          </cell>
          <cell r="L147">
            <v>272700</v>
          </cell>
          <cell r="M147" t="str">
            <v>#.18</v>
          </cell>
        </row>
        <row r="157">
          <cell r="A157" t="str">
            <v>2. A2-LINE 차집관로</v>
          </cell>
          <cell r="C157" t="str">
            <v>식</v>
          </cell>
          <cell r="D157">
            <v>1</v>
          </cell>
          <cell r="F157">
            <v>39387310</v>
          </cell>
          <cell r="H157">
            <v>10991388</v>
          </cell>
          <cell r="J157">
            <v>20818809</v>
          </cell>
          <cell r="L157">
            <v>7577113</v>
          </cell>
        </row>
        <row r="159">
          <cell r="A159" t="str">
            <v>1. 토    공</v>
          </cell>
          <cell r="F159">
            <v>30626541</v>
          </cell>
          <cell r="H159">
            <v>8819461</v>
          </cell>
          <cell r="J159">
            <v>14836633</v>
          </cell>
          <cell r="L159">
            <v>6970447</v>
          </cell>
        </row>
        <row r="160">
          <cell r="A160" t="str">
            <v>터파기:보조기층</v>
          </cell>
          <cell r="B160" t="str">
            <v>B.H 0.7㎥</v>
          </cell>
          <cell r="C160" t="str">
            <v>M3</v>
          </cell>
          <cell r="D160">
            <v>91</v>
          </cell>
          <cell r="E160">
            <v>1100</v>
          </cell>
          <cell r="F160">
            <v>100100</v>
          </cell>
          <cell r="G160">
            <v>300</v>
          </cell>
          <cell r="H160">
            <v>27300</v>
          </cell>
          <cell r="I160">
            <v>400</v>
          </cell>
          <cell r="J160">
            <v>36400</v>
          </cell>
          <cell r="K160">
            <v>400</v>
          </cell>
          <cell r="L160">
            <v>36400</v>
          </cell>
          <cell r="M160" t="str">
            <v>#.1</v>
          </cell>
        </row>
        <row r="161">
          <cell r="A161" t="str">
            <v>터파기:토사(육상),기계80+인력20</v>
          </cell>
          <cell r="B161" t="str">
            <v>B.H 0.7㎥</v>
          </cell>
          <cell r="C161" t="str">
            <v>M3</v>
          </cell>
          <cell r="D161">
            <v>800.16</v>
          </cell>
          <cell r="E161">
            <v>2000</v>
          </cell>
          <cell r="F161">
            <v>1600320</v>
          </cell>
          <cell r="G161">
            <v>100</v>
          </cell>
          <cell r="H161">
            <v>80016</v>
          </cell>
          <cell r="I161">
            <v>1600</v>
          </cell>
          <cell r="J161">
            <v>1280256</v>
          </cell>
          <cell r="K161">
            <v>300</v>
          </cell>
          <cell r="L161">
            <v>240048</v>
          </cell>
          <cell r="M161" t="str">
            <v>#.2</v>
          </cell>
        </row>
        <row r="162">
          <cell r="A162" t="str">
            <v>기계터파기(연암)</v>
          </cell>
          <cell r="B162" t="str">
            <v>B.H0.7+브레이커</v>
          </cell>
          <cell r="C162" t="str">
            <v>M3</v>
          </cell>
          <cell r="D162">
            <v>392.63</v>
          </cell>
          <cell r="E162">
            <v>18400</v>
          </cell>
          <cell r="F162">
            <v>7224392</v>
          </cell>
          <cell r="G162">
            <v>2800</v>
          </cell>
          <cell r="H162">
            <v>1099364</v>
          </cell>
          <cell r="I162">
            <v>7300</v>
          </cell>
          <cell r="J162">
            <v>2866199</v>
          </cell>
          <cell r="K162">
            <v>8300</v>
          </cell>
          <cell r="L162">
            <v>3258829</v>
          </cell>
          <cell r="M162" t="str">
            <v>#.3</v>
          </cell>
        </row>
        <row r="163">
          <cell r="A163" t="str">
            <v>되메우기 및 다짐</v>
          </cell>
          <cell r="B163" t="str">
            <v>B.H 0.7+플래이트 콤펙터</v>
          </cell>
          <cell r="C163" t="str">
            <v>M3</v>
          </cell>
          <cell r="D163">
            <v>1052.1199999999999</v>
          </cell>
          <cell r="E163">
            <v>3500</v>
          </cell>
          <cell r="F163">
            <v>3682420</v>
          </cell>
          <cell r="G163">
            <v>400</v>
          </cell>
          <cell r="H163">
            <v>420848</v>
          </cell>
          <cell r="I163">
            <v>2600</v>
          </cell>
          <cell r="J163">
            <v>2735512</v>
          </cell>
          <cell r="K163">
            <v>500</v>
          </cell>
          <cell r="L163">
            <v>526060</v>
          </cell>
          <cell r="M163" t="str">
            <v>#.4</v>
          </cell>
        </row>
        <row r="164">
          <cell r="A164" t="str">
            <v>사토운반:내부운반(L=5.0km)</v>
          </cell>
          <cell r="B164" t="str">
            <v>B.H0.7 + D.T15</v>
          </cell>
          <cell r="C164" t="str">
            <v>M3</v>
          </cell>
          <cell r="D164">
            <v>251.96</v>
          </cell>
          <cell r="E164">
            <v>2500</v>
          </cell>
          <cell r="F164">
            <v>629900</v>
          </cell>
          <cell r="G164">
            <v>900</v>
          </cell>
          <cell r="H164">
            <v>226764</v>
          </cell>
          <cell r="I164">
            <v>700</v>
          </cell>
          <cell r="J164">
            <v>176372</v>
          </cell>
          <cell r="K164">
            <v>900</v>
          </cell>
          <cell r="L164">
            <v>226764</v>
          </cell>
          <cell r="M164" t="str">
            <v>#.24</v>
          </cell>
        </row>
        <row r="165">
          <cell r="A165" t="str">
            <v>사토운반:보조기층</v>
          </cell>
          <cell r="B165" t="str">
            <v>B.H0.7 + D.T15</v>
          </cell>
          <cell r="C165" t="str">
            <v>M3</v>
          </cell>
          <cell r="D165">
            <v>91</v>
          </cell>
          <cell r="E165">
            <v>7300</v>
          </cell>
          <cell r="F165">
            <v>664300</v>
          </cell>
          <cell r="G165">
            <v>2700</v>
          </cell>
          <cell r="H165">
            <v>245700</v>
          </cell>
          <cell r="I165">
            <v>2100</v>
          </cell>
          <cell r="J165">
            <v>191100</v>
          </cell>
          <cell r="K165">
            <v>2500</v>
          </cell>
          <cell r="L165">
            <v>227500</v>
          </cell>
          <cell r="M165" t="str">
            <v>#.6</v>
          </cell>
        </row>
        <row r="166">
          <cell r="A166" t="str">
            <v>사토운반:연암</v>
          </cell>
          <cell r="B166" t="str">
            <v>B.H0.7 + D.T15</v>
          </cell>
          <cell r="C166" t="str">
            <v>M3</v>
          </cell>
          <cell r="D166">
            <v>392.63</v>
          </cell>
          <cell r="E166">
            <v>12000</v>
          </cell>
          <cell r="F166">
            <v>4711560</v>
          </cell>
          <cell r="G166">
            <v>4500</v>
          </cell>
          <cell r="H166">
            <v>1766835</v>
          </cell>
          <cell r="I166">
            <v>3500</v>
          </cell>
          <cell r="J166">
            <v>1374205</v>
          </cell>
          <cell r="K166">
            <v>4000</v>
          </cell>
          <cell r="L166">
            <v>1570520</v>
          </cell>
          <cell r="M166" t="str">
            <v>#.7</v>
          </cell>
        </row>
        <row r="167">
          <cell r="A167" t="str">
            <v>모래부설 및 다짐(B.H 0.7M3,관로기초)</v>
          </cell>
          <cell r="B167" t="str">
            <v>기계90%+인력10%</v>
          </cell>
          <cell r="C167" t="str">
            <v>M3</v>
          </cell>
          <cell r="D167">
            <v>86.28</v>
          </cell>
          <cell r="E167">
            <v>2300</v>
          </cell>
          <cell r="F167">
            <v>198444</v>
          </cell>
          <cell r="G167">
            <v>200</v>
          </cell>
          <cell r="H167">
            <v>17256</v>
          </cell>
          <cell r="I167">
            <v>1600</v>
          </cell>
          <cell r="J167">
            <v>138048</v>
          </cell>
          <cell r="K167">
            <v>500</v>
          </cell>
          <cell r="L167">
            <v>43140</v>
          </cell>
          <cell r="M167" t="str">
            <v>#.8</v>
          </cell>
        </row>
        <row r="168">
          <cell r="A168" t="str">
            <v>바닥면 고르기</v>
          </cell>
          <cell r="B168" t="str">
            <v>연암</v>
          </cell>
          <cell r="C168" t="str">
            <v>M2</v>
          </cell>
          <cell r="D168">
            <v>347.19</v>
          </cell>
          <cell r="E168">
            <v>5400</v>
          </cell>
          <cell r="F168">
            <v>1874826</v>
          </cell>
          <cell r="G168">
            <v>500</v>
          </cell>
          <cell r="H168">
            <v>173595</v>
          </cell>
          <cell r="I168">
            <v>4600</v>
          </cell>
          <cell r="J168">
            <v>1597074</v>
          </cell>
          <cell r="K168">
            <v>300</v>
          </cell>
          <cell r="L168">
            <v>104157</v>
          </cell>
          <cell r="M168" t="str">
            <v>No.2</v>
          </cell>
        </row>
        <row r="169">
          <cell r="A169" t="str">
            <v>콘크리트포장 절단</v>
          </cell>
          <cell r="C169" t="str">
            <v>M</v>
          </cell>
          <cell r="D169">
            <v>370.76</v>
          </cell>
          <cell r="E169">
            <v>2000</v>
          </cell>
          <cell r="F169">
            <v>741520</v>
          </cell>
          <cell r="G169">
            <v>900</v>
          </cell>
          <cell r="H169">
            <v>333684</v>
          </cell>
          <cell r="I169">
            <v>1000</v>
          </cell>
          <cell r="J169">
            <v>370760</v>
          </cell>
          <cell r="K169">
            <v>100</v>
          </cell>
          <cell r="L169">
            <v>37076</v>
          </cell>
          <cell r="M169" t="str">
            <v>No.5</v>
          </cell>
        </row>
        <row r="170">
          <cell r="A170" t="str">
            <v>콘크리트포장 깨기</v>
          </cell>
          <cell r="B170" t="str">
            <v>T=30cm미만</v>
          </cell>
          <cell r="C170" t="str">
            <v>M3</v>
          </cell>
          <cell r="D170">
            <v>58.54</v>
          </cell>
          <cell r="E170">
            <v>15200</v>
          </cell>
          <cell r="F170">
            <v>889808</v>
          </cell>
          <cell r="G170">
            <v>2200</v>
          </cell>
          <cell r="H170">
            <v>128788</v>
          </cell>
          <cell r="I170">
            <v>6300</v>
          </cell>
          <cell r="J170">
            <v>368802</v>
          </cell>
          <cell r="K170">
            <v>6700</v>
          </cell>
          <cell r="L170">
            <v>392218</v>
          </cell>
          <cell r="M170" t="str">
            <v>#.13</v>
          </cell>
        </row>
        <row r="171">
          <cell r="A171" t="str">
            <v>콘크리트포장 포설</v>
          </cell>
          <cell r="B171" t="str">
            <v>T=20cm</v>
          </cell>
          <cell r="C171" t="str">
            <v>M3</v>
          </cell>
          <cell r="D171">
            <v>58.54</v>
          </cell>
          <cell r="E171">
            <v>103500</v>
          </cell>
          <cell r="F171">
            <v>6058890</v>
          </cell>
          <cell r="G171">
            <v>52500</v>
          </cell>
          <cell r="H171">
            <v>3073350</v>
          </cell>
          <cell r="I171">
            <v>51000</v>
          </cell>
          <cell r="J171">
            <v>2985540</v>
          </cell>
          <cell r="K171">
            <v>0</v>
          </cell>
          <cell r="L171">
            <v>0</v>
          </cell>
          <cell r="M171" t="str">
            <v>No.6</v>
          </cell>
        </row>
        <row r="172">
          <cell r="A172" t="str">
            <v>폐기물운반</v>
          </cell>
          <cell r="B172" t="str">
            <v>B.H0.7 + D.T15</v>
          </cell>
          <cell r="C172" t="str">
            <v>M3</v>
          </cell>
          <cell r="D172">
            <v>58.54</v>
          </cell>
          <cell r="E172">
            <v>12300</v>
          </cell>
          <cell r="F172">
            <v>720042</v>
          </cell>
          <cell r="G172">
            <v>4600</v>
          </cell>
          <cell r="H172">
            <v>269284</v>
          </cell>
          <cell r="I172">
            <v>3500</v>
          </cell>
          <cell r="J172">
            <v>204890</v>
          </cell>
          <cell r="K172">
            <v>4200</v>
          </cell>
          <cell r="L172">
            <v>245868</v>
          </cell>
          <cell r="M172" t="str">
            <v>#.12</v>
          </cell>
        </row>
        <row r="173">
          <cell r="A173" t="str">
            <v>모래부설 및 다짐(B.H 0.7M3,관로기초)</v>
          </cell>
          <cell r="B173" t="str">
            <v>기계90%+인력10%</v>
          </cell>
          <cell r="C173" t="str">
            <v>M3</v>
          </cell>
          <cell r="D173">
            <v>8.7799999999999994</v>
          </cell>
          <cell r="E173">
            <v>2300</v>
          </cell>
          <cell r="F173">
            <v>20194</v>
          </cell>
          <cell r="G173">
            <v>200</v>
          </cell>
          <cell r="H173">
            <v>1756</v>
          </cell>
          <cell r="I173">
            <v>1600</v>
          </cell>
          <cell r="J173">
            <v>14048</v>
          </cell>
          <cell r="K173">
            <v>500</v>
          </cell>
          <cell r="L173">
            <v>4390</v>
          </cell>
          <cell r="M173" t="str">
            <v>#.8</v>
          </cell>
        </row>
        <row r="174">
          <cell r="A174" t="str">
            <v>와이어메쉬깔기</v>
          </cell>
          <cell r="B174" t="str">
            <v>#8X100X100</v>
          </cell>
          <cell r="C174" t="str">
            <v>M2</v>
          </cell>
          <cell r="D174">
            <v>292.70999999999998</v>
          </cell>
          <cell r="E174">
            <v>3000</v>
          </cell>
          <cell r="F174">
            <v>878130</v>
          </cell>
          <cell r="G174">
            <v>2000</v>
          </cell>
          <cell r="H174">
            <v>585420</v>
          </cell>
          <cell r="I174">
            <v>1000</v>
          </cell>
          <cell r="J174">
            <v>292710</v>
          </cell>
          <cell r="K174">
            <v>0</v>
          </cell>
          <cell r="L174">
            <v>0</v>
          </cell>
          <cell r="M174" t="str">
            <v>No.7</v>
          </cell>
        </row>
        <row r="175">
          <cell r="A175" t="str">
            <v>보조기층포설 및 다짐</v>
          </cell>
          <cell r="B175" t="str">
            <v>T=30cm</v>
          </cell>
          <cell r="C175" t="str">
            <v>M3</v>
          </cell>
          <cell r="D175">
            <v>82.11</v>
          </cell>
          <cell r="E175">
            <v>2800</v>
          </cell>
          <cell r="F175">
            <v>229908</v>
          </cell>
          <cell r="G175">
            <v>400</v>
          </cell>
          <cell r="H175">
            <v>32844</v>
          </cell>
          <cell r="I175">
            <v>1700</v>
          </cell>
          <cell r="J175">
            <v>139587</v>
          </cell>
          <cell r="K175">
            <v>700</v>
          </cell>
          <cell r="L175">
            <v>57477</v>
          </cell>
          <cell r="M175" t="str">
            <v>#.11</v>
          </cell>
        </row>
        <row r="176">
          <cell r="A176" t="str">
            <v>신축재</v>
          </cell>
          <cell r="B176" t="str">
            <v>T=1.5cm</v>
          </cell>
          <cell r="C176" t="str">
            <v>M2</v>
          </cell>
          <cell r="D176">
            <v>10.98</v>
          </cell>
          <cell r="E176">
            <v>12600</v>
          </cell>
          <cell r="F176">
            <v>138348</v>
          </cell>
          <cell r="G176">
            <v>12000</v>
          </cell>
          <cell r="H176">
            <v>131760</v>
          </cell>
          <cell r="I176">
            <v>600</v>
          </cell>
          <cell r="J176">
            <v>6588</v>
          </cell>
          <cell r="K176">
            <v>0</v>
          </cell>
          <cell r="L176">
            <v>0</v>
          </cell>
        </row>
        <row r="177">
          <cell r="A177" t="str">
            <v>양생(비닐)</v>
          </cell>
          <cell r="C177" t="str">
            <v>M2</v>
          </cell>
          <cell r="D177">
            <v>292.70999999999998</v>
          </cell>
          <cell r="E177">
            <v>900</v>
          </cell>
          <cell r="F177">
            <v>263439</v>
          </cell>
          <cell r="G177">
            <v>700</v>
          </cell>
          <cell r="H177">
            <v>204897</v>
          </cell>
          <cell r="I177">
            <v>200</v>
          </cell>
          <cell r="J177">
            <v>58542</v>
          </cell>
          <cell r="K177">
            <v>0</v>
          </cell>
          <cell r="L177">
            <v>0</v>
          </cell>
          <cell r="M177" t="str">
            <v>No.8</v>
          </cell>
        </row>
        <row r="179">
          <cell r="A179" t="str">
            <v>2. 관 로 공</v>
          </cell>
          <cell r="F179">
            <v>475040</v>
          </cell>
          <cell r="H179">
            <v>33120</v>
          </cell>
          <cell r="J179">
            <v>441920</v>
          </cell>
          <cell r="L179">
            <v>0</v>
          </cell>
        </row>
        <row r="180">
          <cell r="A180" t="str">
            <v>이중벽P.E관 접합및부설</v>
          </cell>
          <cell r="B180" t="str">
            <v>Φ250M/M</v>
          </cell>
          <cell r="C180" t="str">
            <v>개소</v>
          </cell>
          <cell r="D180">
            <v>86</v>
          </cell>
          <cell r="E180">
            <v>4000</v>
          </cell>
          <cell r="F180">
            <v>344000</v>
          </cell>
          <cell r="G180">
            <v>0</v>
          </cell>
          <cell r="H180">
            <v>0</v>
          </cell>
          <cell r="I180">
            <v>4000</v>
          </cell>
          <cell r="J180">
            <v>344000</v>
          </cell>
          <cell r="K180">
            <v>0</v>
          </cell>
          <cell r="L180">
            <v>0</v>
          </cell>
          <cell r="M180" t="str">
            <v>No.24</v>
          </cell>
        </row>
        <row r="181">
          <cell r="A181" t="str">
            <v>레미콘타설</v>
          </cell>
          <cell r="B181" t="str">
            <v>무근구조물</v>
          </cell>
          <cell r="C181" t="str">
            <v>M3</v>
          </cell>
          <cell r="D181">
            <v>1.98</v>
          </cell>
          <cell r="E181">
            <v>16000</v>
          </cell>
          <cell r="F181">
            <v>31680</v>
          </cell>
          <cell r="G181">
            <v>0</v>
          </cell>
          <cell r="H181">
            <v>0</v>
          </cell>
          <cell r="I181">
            <v>16000</v>
          </cell>
          <cell r="J181">
            <v>31680</v>
          </cell>
          <cell r="K181">
            <v>0</v>
          </cell>
          <cell r="L181">
            <v>0</v>
          </cell>
          <cell r="M181" t="str">
            <v>No.10</v>
          </cell>
        </row>
        <row r="182">
          <cell r="A182" t="str">
            <v>합판거푸집</v>
          </cell>
          <cell r="B182" t="str">
            <v>0-7m:6회</v>
          </cell>
          <cell r="C182" t="str">
            <v>M2</v>
          </cell>
          <cell r="D182">
            <v>8.2799999999999994</v>
          </cell>
          <cell r="E182">
            <v>12000</v>
          </cell>
          <cell r="F182">
            <v>99360</v>
          </cell>
          <cell r="G182">
            <v>4000</v>
          </cell>
          <cell r="H182">
            <v>33120</v>
          </cell>
          <cell r="I182">
            <v>8000</v>
          </cell>
          <cell r="J182">
            <v>66240</v>
          </cell>
          <cell r="K182">
            <v>0</v>
          </cell>
          <cell r="L182">
            <v>0</v>
          </cell>
          <cell r="M182" t="str">
            <v>No.11</v>
          </cell>
        </row>
        <row r="184">
          <cell r="A184" t="str">
            <v>3. 맨 홀 공</v>
          </cell>
          <cell r="F184">
            <v>3826565</v>
          </cell>
          <cell r="H184">
            <v>869064</v>
          </cell>
          <cell r="J184">
            <v>2919966</v>
          </cell>
          <cell r="L184">
            <v>37535</v>
          </cell>
        </row>
        <row r="185">
          <cell r="A185" t="str">
            <v>레미콘타설</v>
          </cell>
          <cell r="B185" t="str">
            <v>무근구조물</v>
          </cell>
          <cell r="C185" t="str">
            <v>M3</v>
          </cell>
          <cell r="D185">
            <v>2.72</v>
          </cell>
          <cell r="E185">
            <v>16000</v>
          </cell>
          <cell r="F185">
            <v>43520</v>
          </cell>
          <cell r="G185">
            <v>0</v>
          </cell>
          <cell r="H185">
            <v>0</v>
          </cell>
          <cell r="I185">
            <v>16000</v>
          </cell>
          <cell r="J185">
            <v>43520</v>
          </cell>
          <cell r="K185">
            <v>0</v>
          </cell>
          <cell r="L185">
            <v>0</v>
          </cell>
          <cell r="M185" t="str">
            <v>No.10</v>
          </cell>
        </row>
        <row r="186">
          <cell r="A186" t="str">
            <v>레미콘타설</v>
          </cell>
          <cell r="B186" t="str">
            <v>철근구조물</v>
          </cell>
          <cell r="C186" t="str">
            <v>M3</v>
          </cell>
          <cell r="D186">
            <v>11.15</v>
          </cell>
          <cell r="E186">
            <v>21700</v>
          </cell>
          <cell r="F186">
            <v>241955</v>
          </cell>
          <cell r="G186">
            <v>400</v>
          </cell>
          <cell r="H186">
            <v>4460</v>
          </cell>
          <cell r="I186">
            <v>21000</v>
          </cell>
          <cell r="J186">
            <v>234150</v>
          </cell>
          <cell r="K186">
            <v>300</v>
          </cell>
          <cell r="L186">
            <v>3345</v>
          </cell>
          <cell r="M186" t="str">
            <v>No.14</v>
          </cell>
        </row>
        <row r="187">
          <cell r="A187" t="str">
            <v>합판거푸집</v>
          </cell>
          <cell r="B187" t="str">
            <v>0-7m:6회</v>
          </cell>
          <cell r="C187" t="str">
            <v>M2</v>
          </cell>
          <cell r="D187">
            <v>3</v>
          </cell>
          <cell r="E187">
            <v>12000</v>
          </cell>
          <cell r="F187">
            <v>36000</v>
          </cell>
          <cell r="G187">
            <v>4000</v>
          </cell>
          <cell r="H187">
            <v>12000</v>
          </cell>
          <cell r="I187">
            <v>8000</v>
          </cell>
          <cell r="J187">
            <v>24000</v>
          </cell>
          <cell r="K187">
            <v>0</v>
          </cell>
          <cell r="L187">
            <v>0</v>
          </cell>
          <cell r="M187" t="str">
            <v>No.11</v>
          </cell>
        </row>
        <row r="188">
          <cell r="A188" t="str">
            <v>합판거푸집</v>
          </cell>
          <cell r="B188" t="str">
            <v>0-7m:3회</v>
          </cell>
          <cell r="C188" t="str">
            <v>M2</v>
          </cell>
          <cell r="D188">
            <v>83.92</v>
          </cell>
          <cell r="E188">
            <v>17100</v>
          </cell>
          <cell r="F188">
            <v>1435032</v>
          </cell>
          <cell r="G188">
            <v>5300</v>
          </cell>
          <cell r="H188">
            <v>444776</v>
          </cell>
          <cell r="I188">
            <v>11800</v>
          </cell>
          <cell r="J188">
            <v>990256</v>
          </cell>
          <cell r="K188">
            <v>0</v>
          </cell>
          <cell r="L188">
            <v>0</v>
          </cell>
          <cell r="M188" t="str">
            <v>No.15</v>
          </cell>
        </row>
        <row r="189">
          <cell r="A189" t="str">
            <v>원형 거푸집</v>
          </cell>
          <cell r="B189" t="str">
            <v>3 회</v>
          </cell>
          <cell r="C189" t="str">
            <v>M2</v>
          </cell>
          <cell r="D189">
            <v>6.15</v>
          </cell>
          <cell r="E189">
            <v>38600</v>
          </cell>
          <cell r="F189">
            <v>237390</v>
          </cell>
          <cell r="G189">
            <v>11500</v>
          </cell>
          <cell r="H189">
            <v>70725</v>
          </cell>
          <cell r="I189">
            <v>27100</v>
          </cell>
          <cell r="J189">
            <v>166665</v>
          </cell>
          <cell r="K189">
            <v>0</v>
          </cell>
          <cell r="L189">
            <v>0</v>
          </cell>
          <cell r="M189" t="str">
            <v>No.16</v>
          </cell>
        </row>
        <row r="190">
          <cell r="A190" t="str">
            <v>목재거푸집</v>
          </cell>
          <cell r="B190" t="str">
            <v>0-7m:4회</v>
          </cell>
          <cell r="C190" t="str">
            <v>M2</v>
          </cell>
          <cell r="D190">
            <v>1.93</v>
          </cell>
          <cell r="E190">
            <v>26100</v>
          </cell>
          <cell r="F190">
            <v>50373</v>
          </cell>
          <cell r="G190">
            <v>7100</v>
          </cell>
          <cell r="H190">
            <v>13703</v>
          </cell>
          <cell r="I190">
            <v>19000</v>
          </cell>
          <cell r="J190">
            <v>36670</v>
          </cell>
          <cell r="K190">
            <v>0</v>
          </cell>
          <cell r="L190">
            <v>0</v>
          </cell>
          <cell r="M190" t="str">
            <v>No.32</v>
          </cell>
        </row>
        <row r="191">
          <cell r="A191" t="str">
            <v>시공이음 설치</v>
          </cell>
          <cell r="B191" t="str">
            <v>PVC,B=150X5mm</v>
          </cell>
          <cell r="C191" t="str">
            <v>M</v>
          </cell>
          <cell r="D191">
            <v>22</v>
          </cell>
          <cell r="E191">
            <v>13700</v>
          </cell>
          <cell r="F191">
            <v>301400</v>
          </cell>
          <cell r="G191">
            <v>2400</v>
          </cell>
          <cell r="H191">
            <v>52800</v>
          </cell>
          <cell r="I191">
            <v>11300</v>
          </cell>
          <cell r="J191">
            <v>248600</v>
          </cell>
          <cell r="K191">
            <v>0</v>
          </cell>
          <cell r="L191">
            <v>0</v>
          </cell>
          <cell r="M191" t="str">
            <v>No.17</v>
          </cell>
        </row>
        <row r="192">
          <cell r="A192" t="str">
            <v>철근가공및조립</v>
          </cell>
          <cell r="B192" t="str">
            <v>보통</v>
          </cell>
          <cell r="C192" t="str">
            <v>TON</v>
          </cell>
          <cell r="D192">
            <v>0.64</v>
          </cell>
          <cell r="E192">
            <v>327000</v>
          </cell>
          <cell r="F192">
            <v>209280</v>
          </cell>
          <cell r="G192">
            <v>4000</v>
          </cell>
          <cell r="H192">
            <v>2560</v>
          </cell>
          <cell r="I192">
            <v>317000</v>
          </cell>
          <cell r="J192">
            <v>202880</v>
          </cell>
          <cell r="K192">
            <v>6000</v>
          </cell>
          <cell r="L192">
            <v>3840</v>
          </cell>
          <cell r="M192" t="str">
            <v>No.18</v>
          </cell>
        </row>
        <row r="193">
          <cell r="A193" t="str">
            <v>사다리설치(STS)</v>
          </cell>
          <cell r="C193" t="str">
            <v>M</v>
          </cell>
          <cell r="D193">
            <v>6.25</v>
          </cell>
          <cell r="E193">
            <v>10900</v>
          </cell>
          <cell r="F193">
            <v>68125</v>
          </cell>
          <cell r="G193">
            <v>6600</v>
          </cell>
          <cell r="H193">
            <v>41250</v>
          </cell>
          <cell r="I193">
            <v>4100</v>
          </cell>
          <cell r="J193">
            <v>25625</v>
          </cell>
          <cell r="K193">
            <v>200</v>
          </cell>
          <cell r="L193">
            <v>1250</v>
          </cell>
          <cell r="M193" t="str">
            <v>No.19</v>
          </cell>
        </row>
        <row r="194">
          <cell r="A194" t="str">
            <v>맨홀뚜껑설치</v>
          </cell>
          <cell r="B194" t="str">
            <v>(주철재)</v>
          </cell>
          <cell r="C194" t="str">
            <v>조</v>
          </cell>
          <cell r="D194">
            <v>5</v>
          </cell>
          <cell r="E194">
            <v>45800</v>
          </cell>
          <cell r="F194">
            <v>229000</v>
          </cell>
          <cell r="G194">
            <v>0</v>
          </cell>
          <cell r="H194">
            <v>0</v>
          </cell>
          <cell r="I194">
            <v>45800</v>
          </cell>
          <cell r="J194">
            <v>229000</v>
          </cell>
          <cell r="K194">
            <v>0</v>
          </cell>
          <cell r="L194">
            <v>0</v>
          </cell>
          <cell r="M194" t="str">
            <v>No.20</v>
          </cell>
        </row>
        <row r="195">
          <cell r="A195" t="str">
            <v>강관비계</v>
          </cell>
          <cell r="B195" t="str">
            <v>3개월</v>
          </cell>
          <cell r="C195" t="str">
            <v>M2</v>
          </cell>
          <cell r="D195">
            <v>95.05</v>
          </cell>
          <cell r="E195">
            <v>9200</v>
          </cell>
          <cell r="F195">
            <v>874460</v>
          </cell>
          <cell r="G195">
            <v>2300</v>
          </cell>
          <cell r="H195">
            <v>218615</v>
          </cell>
          <cell r="I195">
            <v>6600</v>
          </cell>
          <cell r="J195">
            <v>627330</v>
          </cell>
          <cell r="K195">
            <v>300</v>
          </cell>
          <cell r="L195">
            <v>28515</v>
          </cell>
          <cell r="M195" t="str">
            <v>No.33</v>
          </cell>
        </row>
        <row r="196">
          <cell r="A196" t="str">
            <v>강관동바리(3개월)</v>
          </cell>
          <cell r="B196" t="str">
            <v>H=0-4.2M</v>
          </cell>
          <cell r="C196" t="str">
            <v>공M3</v>
          </cell>
          <cell r="D196">
            <v>2.6</v>
          </cell>
          <cell r="E196">
            <v>6300</v>
          </cell>
          <cell r="F196">
            <v>16380</v>
          </cell>
          <cell r="G196">
            <v>200</v>
          </cell>
          <cell r="H196">
            <v>520</v>
          </cell>
          <cell r="I196">
            <v>6100</v>
          </cell>
          <cell r="J196">
            <v>15860</v>
          </cell>
          <cell r="K196">
            <v>0</v>
          </cell>
          <cell r="L196">
            <v>0</v>
          </cell>
          <cell r="M196" t="str">
            <v>No.21</v>
          </cell>
        </row>
        <row r="197">
          <cell r="A197" t="str">
            <v>양생(비닐)</v>
          </cell>
          <cell r="C197" t="str">
            <v>M2</v>
          </cell>
          <cell r="D197">
            <v>5.0999999999999996</v>
          </cell>
          <cell r="E197">
            <v>900</v>
          </cell>
          <cell r="F197">
            <v>4590</v>
          </cell>
          <cell r="G197">
            <v>700</v>
          </cell>
          <cell r="H197">
            <v>3570</v>
          </cell>
          <cell r="I197">
            <v>200</v>
          </cell>
          <cell r="J197">
            <v>1020</v>
          </cell>
          <cell r="K197">
            <v>0</v>
          </cell>
          <cell r="L197">
            <v>0</v>
          </cell>
          <cell r="M197" t="str">
            <v>No.8</v>
          </cell>
        </row>
        <row r="198">
          <cell r="A198" t="str">
            <v>시공이음면정리(치핑)</v>
          </cell>
          <cell r="B198" t="str">
            <v>인력</v>
          </cell>
          <cell r="C198" t="str">
            <v>M2</v>
          </cell>
          <cell r="D198">
            <v>4</v>
          </cell>
          <cell r="E198">
            <v>19000</v>
          </cell>
          <cell r="F198">
            <v>76000</v>
          </cell>
          <cell r="G198">
            <v>500</v>
          </cell>
          <cell r="H198">
            <v>2000</v>
          </cell>
          <cell r="I198">
            <v>18500</v>
          </cell>
          <cell r="J198">
            <v>74000</v>
          </cell>
          <cell r="K198">
            <v>0</v>
          </cell>
          <cell r="L198">
            <v>0</v>
          </cell>
          <cell r="M198" t="str">
            <v>No.22</v>
          </cell>
        </row>
        <row r="199">
          <cell r="A199" t="str">
            <v>스페이서(T=75MM)</v>
          </cell>
          <cell r="C199" t="str">
            <v>EA</v>
          </cell>
          <cell r="D199">
            <v>15</v>
          </cell>
          <cell r="E199">
            <v>100</v>
          </cell>
          <cell r="F199">
            <v>1500</v>
          </cell>
          <cell r="G199">
            <v>100</v>
          </cell>
          <cell r="H199">
            <v>1500</v>
          </cell>
          <cell r="I199">
            <v>0</v>
          </cell>
          <cell r="J199">
            <v>0</v>
          </cell>
          <cell r="K199">
            <v>0</v>
          </cell>
          <cell r="L199">
            <v>0</v>
          </cell>
        </row>
        <row r="200">
          <cell r="A200" t="str">
            <v>쇠흙손 마감</v>
          </cell>
          <cell r="C200" t="str">
            <v>M2</v>
          </cell>
          <cell r="D200">
            <v>1.95</v>
          </cell>
          <cell r="E200">
            <v>800</v>
          </cell>
          <cell r="F200">
            <v>1560</v>
          </cell>
          <cell r="G200">
            <v>300</v>
          </cell>
          <cell r="H200">
            <v>585</v>
          </cell>
          <cell r="I200">
            <v>200</v>
          </cell>
          <cell r="J200">
            <v>390</v>
          </cell>
          <cell r="K200">
            <v>300</v>
          </cell>
          <cell r="L200">
            <v>585</v>
          </cell>
          <cell r="M200" t="str">
            <v>No.27</v>
          </cell>
        </row>
        <row r="201">
          <cell r="A201" t="str">
            <v>4. 우수월류공</v>
          </cell>
          <cell r="F201">
            <v>845539</v>
          </cell>
          <cell r="H201">
            <v>283150</v>
          </cell>
          <cell r="J201">
            <v>550505</v>
          </cell>
          <cell r="L201">
            <v>11884</v>
          </cell>
        </row>
        <row r="202">
          <cell r="A202" t="str">
            <v>레미콘타설</v>
          </cell>
          <cell r="B202" t="str">
            <v>무근구조물</v>
          </cell>
          <cell r="C202" t="str">
            <v>M3</v>
          </cell>
          <cell r="D202">
            <v>0.56999999999999995</v>
          </cell>
          <cell r="E202">
            <v>16000</v>
          </cell>
          <cell r="F202">
            <v>9120</v>
          </cell>
          <cell r="G202">
            <v>0</v>
          </cell>
          <cell r="H202">
            <v>0</v>
          </cell>
          <cell r="I202">
            <v>16000</v>
          </cell>
          <cell r="J202">
            <v>9120</v>
          </cell>
          <cell r="K202">
            <v>0</v>
          </cell>
          <cell r="L202">
            <v>0</v>
          </cell>
          <cell r="M202" t="str">
            <v>No.10</v>
          </cell>
        </row>
        <row r="203">
          <cell r="A203" t="str">
            <v>레미콘타설</v>
          </cell>
          <cell r="B203" t="str">
            <v>철근구조물</v>
          </cell>
          <cell r="C203" t="str">
            <v>M3</v>
          </cell>
          <cell r="D203">
            <v>3.06</v>
          </cell>
          <cell r="E203">
            <v>21700</v>
          </cell>
          <cell r="F203">
            <v>66402</v>
          </cell>
          <cell r="G203">
            <v>400</v>
          </cell>
          <cell r="H203">
            <v>1224</v>
          </cell>
          <cell r="I203">
            <v>21000</v>
          </cell>
          <cell r="J203">
            <v>64260</v>
          </cell>
          <cell r="K203">
            <v>300</v>
          </cell>
          <cell r="L203">
            <v>918</v>
          </cell>
          <cell r="M203" t="str">
            <v>No.14</v>
          </cell>
        </row>
        <row r="204">
          <cell r="A204" t="str">
            <v>합판거푸집</v>
          </cell>
          <cell r="B204" t="str">
            <v>0-7m:6회</v>
          </cell>
          <cell r="C204" t="str">
            <v>M2</v>
          </cell>
          <cell r="D204">
            <v>1.0900000000000001</v>
          </cell>
          <cell r="E204">
            <v>12000</v>
          </cell>
          <cell r="F204">
            <v>13080</v>
          </cell>
          <cell r="G204">
            <v>4000</v>
          </cell>
          <cell r="H204">
            <v>4360</v>
          </cell>
          <cell r="I204">
            <v>8000</v>
          </cell>
          <cell r="J204">
            <v>8720</v>
          </cell>
          <cell r="K204">
            <v>0</v>
          </cell>
          <cell r="L204">
            <v>0</v>
          </cell>
          <cell r="M204" t="str">
            <v>No.11</v>
          </cell>
        </row>
        <row r="205">
          <cell r="A205" t="str">
            <v>합판거푸집</v>
          </cell>
          <cell r="B205" t="str">
            <v>0-7m:3회</v>
          </cell>
          <cell r="C205" t="str">
            <v>M2</v>
          </cell>
          <cell r="D205">
            <v>19.05</v>
          </cell>
          <cell r="E205">
            <v>17100</v>
          </cell>
          <cell r="F205">
            <v>325755</v>
          </cell>
          <cell r="G205">
            <v>5300</v>
          </cell>
          <cell r="H205">
            <v>100965</v>
          </cell>
          <cell r="I205">
            <v>11800</v>
          </cell>
          <cell r="J205">
            <v>224790</v>
          </cell>
          <cell r="K205">
            <v>0</v>
          </cell>
          <cell r="L205">
            <v>0</v>
          </cell>
          <cell r="M205" t="str">
            <v>No.15</v>
          </cell>
        </row>
        <row r="206">
          <cell r="A206" t="str">
            <v>시공이음 설치</v>
          </cell>
          <cell r="B206" t="str">
            <v>PVC,B=150X5mm</v>
          </cell>
          <cell r="C206" t="str">
            <v>M</v>
          </cell>
          <cell r="D206">
            <v>5</v>
          </cell>
          <cell r="E206">
            <v>13700</v>
          </cell>
          <cell r="F206">
            <v>68500</v>
          </cell>
          <cell r="G206">
            <v>2400</v>
          </cell>
          <cell r="H206">
            <v>12000</v>
          </cell>
          <cell r="I206">
            <v>11300</v>
          </cell>
          <cell r="J206">
            <v>56500</v>
          </cell>
          <cell r="K206">
            <v>0</v>
          </cell>
          <cell r="L206">
            <v>0</v>
          </cell>
          <cell r="M206" t="str">
            <v>No.17</v>
          </cell>
        </row>
        <row r="207">
          <cell r="A207" t="str">
            <v>철근가공및조립</v>
          </cell>
          <cell r="B207" t="str">
            <v>간단</v>
          </cell>
          <cell r="C207" t="str">
            <v>TON</v>
          </cell>
          <cell r="D207">
            <v>6.8000000000000005E-2</v>
          </cell>
          <cell r="E207">
            <v>290000</v>
          </cell>
          <cell r="F207">
            <v>19720</v>
          </cell>
          <cell r="G207">
            <v>3000</v>
          </cell>
          <cell r="H207">
            <v>204</v>
          </cell>
          <cell r="I207">
            <v>281000</v>
          </cell>
          <cell r="J207">
            <v>19108</v>
          </cell>
          <cell r="K207">
            <v>6000</v>
          </cell>
          <cell r="L207">
            <v>408</v>
          </cell>
          <cell r="M207" t="str">
            <v>No.82</v>
          </cell>
        </row>
        <row r="208">
          <cell r="A208" t="str">
            <v>철근가공및조립</v>
          </cell>
          <cell r="B208" t="str">
            <v>보통</v>
          </cell>
          <cell r="C208" t="str">
            <v>TON</v>
          </cell>
          <cell r="D208">
            <v>0.217</v>
          </cell>
          <cell r="E208">
            <v>327000</v>
          </cell>
          <cell r="F208">
            <v>70959</v>
          </cell>
          <cell r="G208">
            <v>4000</v>
          </cell>
          <cell r="H208">
            <v>868</v>
          </cell>
          <cell r="I208">
            <v>317000</v>
          </cell>
          <cell r="J208">
            <v>68789</v>
          </cell>
          <cell r="K208">
            <v>6000</v>
          </cell>
          <cell r="L208">
            <v>1302</v>
          </cell>
          <cell r="M208" t="str">
            <v>No.18</v>
          </cell>
        </row>
        <row r="209">
          <cell r="A209" t="str">
            <v>그레이팅 뚜껑설치</v>
          </cell>
          <cell r="B209" t="str">
            <v>1100X1100mm</v>
          </cell>
          <cell r="C209" t="str">
            <v>개소</v>
          </cell>
          <cell r="D209">
            <v>1</v>
          </cell>
          <cell r="E209">
            <v>158000</v>
          </cell>
          <cell r="F209">
            <v>158000</v>
          </cell>
          <cell r="G209">
            <v>115000</v>
          </cell>
          <cell r="H209">
            <v>115000</v>
          </cell>
          <cell r="I209">
            <v>41600</v>
          </cell>
          <cell r="J209">
            <v>41600</v>
          </cell>
          <cell r="K209">
            <v>1400</v>
          </cell>
          <cell r="L209">
            <v>1400</v>
          </cell>
          <cell r="M209" t="str">
            <v>No.71</v>
          </cell>
        </row>
        <row r="210">
          <cell r="A210" t="str">
            <v>그레이팅 뚜껑설치</v>
          </cell>
          <cell r="B210" t="str">
            <v>500X800mm</v>
          </cell>
          <cell r="C210" t="str">
            <v>개소</v>
          </cell>
          <cell r="D210">
            <v>1</v>
          </cell>
          <cell r="E210">
            <v>48500</v>
          </cell>
          <cell r="F210">
            <v>48500</v>
          </cell>
          <cell r="G210">
            <v>37600</v>
          </cell>
          <cell r="H210">
            <v>37600</v>
          </cell>
          <cell r="I210">
            <v>10500</v>
          </cell>
          <cell r="J210">
            <v>10500</v>
          </cell>
          <cell r="K210">
            <v>400</v>
          </cell>
          <cell r="L210">
            <v>400</v>
          </cell>
          <cell r="M210" t="str">
            <v>No.83</v>
          </cell>
        </row>
        <row r="211">
          <cell r="A211" t="str">
            <v>시공이음면정리(치핑)</v>
          </cell>
          <cell r="B211" t="str">
            <v>인력</v>
          </cell>
          <cell r="C211" t="str">
            <v>M2</v>
          </cell>
          <cell r="D211">
            <v>1.71</v>
          </cell>
          <cell r="E211">
            <v>19000</v>
          </cell>
          <cell r="F211">
            <v>32490</v>
          </cell>
          <cell r="G211">
            <v>500</v>
          </cell>
          <cell r="H211">
            <v>855</v>
          </cell>
          <cell r="I211">
            <v>18500</v>
          </cell>
          <cell r="J211">
            <v>31635</v>
          </cell>
          <cell r="K211">
            <v>0</v>
          </cell>
          <cell r="L211">
            <v>0</v>
          </cell>
          <cell r="M211" t="str">
            <v>No.22</v>
          </cell>
        </row>
        <row r="212">
          <cell r="A212" t="str">
            <v>스페이서(T=75MM)</v>
          </cell>
          <cell r="C212" t="str">
            <v>EA</v>
          </cell>
          <cell r="D212">
            <v>4</v>
          </cell>
          <cell r="E212">
            <v>100</v>
          </cell>
          <cell r="F212">
            <v>400</v>
          </cell>
          <cell r="G212">
            <v>100</v>
          </cell>
          <cell r="H212">
            <v>400</v>
          </cell>
          <cell r="I212">
            <v>0</v>
          </cell>
          <cell r="J212">
            <v>0</v>
          </cell>
          <cell r="K212">
            <v>0</v>
          </cell>
          <cell r="L212">
            <v>0</v>
          </cell>
        </row>
        <row r="213">
          <cell r="A213" t="str">
            <v>철근 구조물헐기</v>
          </cell>
          <cell r="B213" t="str">
            <v>소형브레커+공기압축기</v>
          </cell>
          <cell r="C213" t="str">
            <v>M3</v>
          </cell>
          <cell r="D213">
            <v>0.45</v>
          </cell>
          <cell r="E213">
            <v>35800</v>
          </cell>
          <cell r="F213">
            <v>16110</v>
          </cell>
          <cell r="G213">
            <v>6400</v>
          </cell>
          <cell r="H213">
            <v>2880</v>
          </cell>
          <cell r="I213">
            <v>17800</v>
          </cell>
          <cell r="J213">
            <v>8010</v>
          </cell>
          <cell r="K213">
            <v>11600</v>
          </cell>
          <cell r="L213">
            <v>5220</v>
          </cell>
          <cell r="M213" t="str">
            <v>No.29</v>
          </cell>
        </row>
        <row r="214">
          <cell r="A214" t="str">
            <v>폐기물운반(L=10km)</v>
          </cell>
          <cell r="B214" t="str">
            <v>B.H0.7 + D.T15</v>
          </cell>
          <cell r="C214" t="str">
            <v>M3</v>
          </cell>
          <cell r="D214">
            <v>0.45</v>
          </cell>
          <cell r="E214">
            <v>12300</v>
          </cell>
          <cell r="F214">
            <v>5535</v>
          </cell>
          <cell r="G214">
            <v>4600</v>
          </cell>
          <cell r="H214">
            <v>2070</v>
          </cell>
          <cell r="I214">
            <v>3500</v>
          </cell>
          <cell r="J214">
            <v>1575</v>
          </cell>
          <cell r="K214">
            <v>4200</v>
          </cell>
          <cell r="L214">
            <v>1890</v>
          </cell>
          <cell r="M214" t="str">
            <v>#.12</v>
          </cell>
        </row>
        <row r="215">
          <cell r="A215" t="str">
            <v>콘크리트 절단</v>
          </cell>
          <cell r="C215" t="str">
            <v>M</v>
          </cell>
          <cell r="D215">
            <v>3</v>
          </cell>
          <cell r="E215">
            <v>2000</v>
          </cell>
          <cell r="F215">
            <v>6000</v>
          </cell>
          <cell r="G215">
            <v>900</v>
          </cell>
          <cell r="H215">
            <v>2700</v>
          </cell>
          <cell r="I215">
            <v>1000</v>
          </cell>
          <cell r="J215">
            <v>3000</v>
          </cell>
          <cell r="K215">
            <v>100</v>
          </cell>
          <cell r="L215">
            <v>300</v>
          </cell>
          <cell r="M215" t="str">
            <v>No.5</v>
          </cell>
        </row>
        <row r="216">
          <cell r="A216" t="str">
            <v>신·구 콘크리트 접착제바르기</v>
          </cell>
          <cell r="C216" t="str">
            <v>M2</v>
          </cell>
          <cell r="D216">
            <v>0.46</v>
          </cell>
          <cell r="E216">
            <v>10800</v>
          </cell>
          <cell r="F216">
            <v>4968</v>
          </cell>
          <cell r="G216">
            <v>4400</v>
          </cell>
          <cell r="H216">
            <v>2024</v>
          </cell>
          <cell r="I216">
            <v>6300</v>
          </cell>
          <cell r="J216">
            <v>2898</v>
          </cell>
          <cell r="K216">
            <v>100</v>
          </cell>
          <cell r="L216">
            <v>46</v>
          </cell>
          <cell r="M216" t="str">
            <v>No.30</v>
          </cell>
        </row>
        <row r="218">
          <cell r="A218" t="str">
            <v>5. 부대시설공</v>
          </cell>
          <cell r="F218">
            <v>2984548</v>
          </cell>
          <cell r="H218">
            <v>799593</v>
          </cell>
          <cell r="J218">
            <v>1865785</v>
          </cell>
          <cell r="L218">
            <v>319170</v>
          </cell>
        </row>
        <row r="219">
          <cell r="A219" t="str">
            <v>하수관거인식테이프</v>
          </cell>
          <cell r="B219" t="str">
            <v>5cmX20m</v>
          </cell>
          <cell r="C219" t="str">
            <v>M</v>
          </cell>
          <cell r="D219">
            <v>475.2</v>
          </cell>
          <cell r="E219">
            <v>1300</v>
          </cell>
          <cell r="F219">
            <v>617760</v>
          </cell>
          <cell r="G219">
            <v>1100</v>
          </cell>
          <cell r="H219">
            <v>522720</v>
          </cell>
          <cell r="I219">
            <v>200</v>
          </cell>
          <cell r="J219">
            <v>95040</v>
          </cell>
          <cell r="K219">
            <v>0</v>
          </cell>
          <cell r="L219">
            <v>0</v>
          </cell>
        </row>
        <row r="220">
          <cell r="A220" t="str">
            <v>하수관내 C.C.T.V조사</v>
          </cell>
          <cell r="B220" t="str">
            <v>하수관내 C.C.T.V 조사</v>
          </cell>
          <cell r="C220" t="str">
            <v>M</v>
          </cell>
          <cell r="D220">
            <v>475.2</v>
          </cell>
          <cell r="E220">
            <v>1700</v>
          </cell>
          <cell r="F220">
            <v>807840</v>
          </cell>
          <cell r="G220">
            <v>100</v>
          </cell>
          <cell r="H220">
            <v>47520</v>
          </cell>
          <cell r="I220">
            <v>1000</v>
          </cell>
          <cell r="J220">
            <v>475200</v>
          </cell>
          <cell r="K220">
            <v>600</v>
          </cell>
          <cell r="L220">
            <v>285120</v>
          </cell>
          <cell r="M220" t="str">
            <v>No.40</v>
          </cell>
        </row>
        <row r="221">
          <cell r="A221" t="str">
            <v>돌담헐기</v>
          </cell>
          <cell r="B221" t="str">
            <v>소형브레커+공기압축기</v>
          </cell>
          <cell r="C221" t="str">
            <v>M3</v>
          </cell>
          <cell r="D221">
            <v>2.5499999999999998</v>
          </cell>
          <cell r="E221">
            <v>22800</v>
          </cell>
          <cell r="F221">
            <v>58140</v>
          </cell>
          <cell r="G221">
            <v>1000</v>
          </cell>
          <cell r="H221">
            <v>2550</v>
          </cell>
          <cell r="I221">
            <v>21800</v>
          </cell>
          <cell r="J221">
            <v>55590</v>
          </cell>
          <cell r="K221">
            <v>0</v>
          </cell>
          <cell r="L221">
            <v>0</v>
          </cell>
          <cell r="M221" t="str">
            <v>No.26</v>
          </cell>
        </row>
        <row r="222">
          <cell r="A222" t="str">
            <v>돌담쌓기(재활용)</v>
          </cell>
          <cell r="B222" t="str">
            <v>B0.5 X H1.9</v>
          </cell>
          <cell r="C222" t="str">
            <v>M2</v>
          </cell>
          <cell r="D222">
            <v>5.0999999999999996</v>
          </cell>
          <cell r="E222">
            <v>35500</v>
          </cell>
          <cell r="F222">
            <v>181050</v>
          </cell>
          <cell r="G222">
            <v>200</v>
          </cell>
          <cell r="H222">
            <v>1020</v>
          </cell>
          <cell r="I222">
            <v>34800</v>
          </cell>
          <cell r="J222">
            <v>177480</v>
          </cell>
          <cell r="K222">
            <v>500</v>
          </cell>
          <cell r="L222">
            <v>2550</v>
          </cell>
          <cell r="M222" t="str">
            <v>No.114</v>
          </cell>
        </row>
        <row r="223">
          <cell r="A223" t="str">
            <v>P.E관 접합 및 부설</v>
          </cell>
          <cell r="B223" t="str">
            <v>Φ500M/M</v>
          </cell>
          <cell r="C223" t="str">
            <v>개소</v>
          </cell>
          <cell r="D223">
            <v>5</v>
          </cell>
          <cell r="E223">
            <v>14400</v>
          </cell>
          <cell r="F223">
            <v>72000</v>
          </cell>
          <cell r="G223">
            <v>0</v>
          </cell>
          <cell r="H223">
            <v>0</v>
          </cell>
          <cell r="I223">
            <v>14400</v>
          </cell>
          <cell r="J223">
            <v>72000</v>
          </cell>
          <cell r="K223">
            <v>0</v>
          </cell>
          <cell r="L223">
            <v>0</v>
          </cell>
          <cell r="M223" t="str">
            <v>No.41</v>
          </cell>
        </row>
        <row r="224">
          <cell r="A224" t="str">
            <v>가성토(토사,B.H0.7)</v>
          </cell>
          <cell r="B224" t="str">
            <v>현장토유용</v>
          </cell>
          <cell r="C224" t="str">
            <v>M3</v>
          </cell>
          <cell r="D224">
            <v>45</v>
          </cell>
          <cell r="E224">
            <v>1800</v>
          </cell>
          <cell r="F224">
            <v>81000</v>
          </cell>
          <cell r="G224">
            <v>400</v>
          </cell>
          <cell r="H224">
            <v>18000</v>
          </cell>
          <cell r="I224">
            <v>700</v>
          </cell>
          <cell r="J224">
            <v>31500</v>
          </cell>
          <cell r="K224">
            <v>700</v>
          </cell>
          <cell r="L224">
            <v>31500</v>
          </cell>
          <cell r="M224" t="str">
            <v>#.20</v>
          </cell>
        </row>
        <row r="225">
          <cell r="A225" t="str">
            <v>P.P 마대쌓기 및 헐기</v>
          </cell>
          <cell r="C225" t="str">
            <v>M2</v>
          </cell>
          <cell r="D225">
            <v>21.63</v>
          </cell>
          <cell r="E225">
            <v>53000</v>
          </cell>
          <cell r="F225">
            <v>1146390</v>
          </cell>
          <cell r="G225">
            <v>8900</v>
          </cell>
          <cell r="H225">
            <v>192507</v>
          </cell>
          <cell r="I225">
            <v>44100</v>
          </cell>
          <cell r="J225">
            <v>953883</v>
          </cell>
          <cell r="K225">
            <v>0</v>
          </cell>
          <cell r="L225">
            <v>0</v>
          </cell>
          <cell r="M225" t="str">
            <v>#.21</v>
          </cell>
        </row>
        <row r="226">
          <cell r="A226" t="str">
            <v>비닐깔기</v>
          </cell>
          <cell r="C226" t="str">
            <v>M2</v>
          </cell>
          <cell r="D226">
            <v>25.46</v>
          </cell>
          <cell r="E226">
            <v>800</v>
          </cell>
          <cell r="F226">
            <v>20368</v>
          </cell>
          <cell r="G226">
            <v>600</v>
          </cell>
          <cell r="H226">
            <v>15276</v>
          </cell>
          <cell r="I226">
            <v>200</v>
          </cell>
          <cell r="J226">
            <v>5092</v>
          </cell>
          <cell r="K226">
            <v>0</v>
          </cell>
          <cell r="L226">
            <v>0</v>
          </cell>
          <cell r="M226" t="str">
            <v>No.8</v>
          </cell>
        </row>
        <row r="228">
          <cell r="A228" t="str">
            <v>6. 운 반 공</v>
          </cell>
          <cell r="F228">
            <v>629077</v>
          </cell>
          <cell r="H228">
            <v>187000</v>
          </cell>
          <cell r="J228">
            <v>204000</v>
          </cell>
          <cell r="L228">
            <v>238077</v>
          </cell>
        </row>
        <row r="229">
          <cell r="A229" t="str">
            <v>철근운반</v>
          </cell>
          <cell r="C229" t="str">
            <v>TON</v>
          </cell>
          <cell r="D229">
            <v>0.95299999999999996</v>
          </cell>
          <cell r="E229">
            <v>9000</v>
          </cell>
          <cell r="F229">
            <v>8577</v>
          </cell>
          <cell r="G229">
            <v>0</v>
          </cell>
          <cell r="H229">
            <v>0</v>
          </cell>
          <cell r="I229">
            <v>0</v>
          </cell>
          <cell r="J229">
            <v>0</v>
          </cell>
          <cell r="K229">
            <v>9000</v>
          </cell>
          <cell r="L229">
            <v>8577</v>
          </cell>
          <cell r="M229" t="str">
            <v>#.15</v>
          </cell>
        </row>
        <row r="230">
          <cell r="A230" t="str">
            <v>보조기층운반</v>
          </cell>
          <cell r="C230" t="str">
            <v>M3</v>
          </cell>
          <cell r="D230">
            <v>85</v>
          </cell>
          <cell r="E230">
            <v>7300</v>
          </cell>
          <cell r="F230">
            <v>620500</v>
          </cell>
          <cell r="G230">
            <v>2200</v>
          </cell>
          <cell r="H230">
            <v>187000</v>
          </cell>
          <cell r="I230">
            <v>2400</v>
          </cell>
          <cell r="J230">
            <v>204000</v>
          </cell>
          <cell r="K230">
            <v>2700</v>
          </cell>
          <cell r="L230">
            <v>229500</v>
          </cell>
          <cell r="M230" t="str">
            <v>#.18</v>
          </cell>
        </row>
        <row r="245">
          <cell r="A245" t="str">
            <v>3. A3-LINE  차집관로</v>
          </cell>
          <cell r="C245" t="str">
            <v>식</v>
          </cell>
          <cell r="D245">
            <v>1</v>
          </cell>
          <cell r="F245">
            <v>99003017</v>
          </cell>
          <cell r="H245">
            <v>32365090</v>
          </cell>
          <cell r="J245">
            <v>52430657</v>
          </cell>
          <cell r="L245">
            <v>14207270</v>
          </cell>
        </row>
        <row r="247">
          <cell r="A247" t="str">
            <v>1. 토    공</v>
          </cell>
          <cell r="F247">
            <v>52401134</v>
          </cell>
          <cell r="H247">
            <v>23945484</v>
          </cell>
          <cell r="J247">
            <v>22761055</v>
          </cell>
          <cell r="L247">
            <v>5694595</v>
          </cell>
        </row>
        <row r="248">
          <cell r="A248" t="str">
            <v>터파기:보조기층</v>
          </cell>
          <cell r="B248" t="str">
            <v>B.H 0.7㎥</v>
          </cell>
          <cell r="C248" t="str">
            <v>M3</v>
          </cell>
          <cell r="D248">
            <v>210.24</v>
          </cell>
          <cell r="E248">
            <v>1100</v>
          </cell>
          <cell r="F248">
            <v>231264</v>
          </cell>
          <cell r="G248">
            <v>300</v>
          </cell>
          <cell r="H248">
            <v>63072</v>
          </cell>
          <cell r="I248">
            <v>400</v>
          </cell>
          <cell r="J248">
            <v>84096</v>
          </cell>
          <cell r="K248">
            <v>400</v>
          </cell>
          <cell r="L248">
            <v>84096</v>
          </cell>
          <cell r="M248" t="str">
            <v>#.1</v>
          </cell>
        </row>
        <row r="249">
          <cell r="A249" t="str">
            <v>터파기:토사(육상),기계80+인력20</v>
          </cell>
          <cell r="B249" t="str">
            <v>B.H 0.7㎥</v>
          </cell>
          <cell r="C249" t="str">
            <v>M3</v>
          </cell>
          <cell r="D249">
            <v>2947.85</v>
          </cell>
          <cell r="E249">
            <v>2000</v>
          </cell>
          <cell r="F249">
            <v>5895700</v>
          </cell>
          <cell r="G249">
            <v>100</v>
          </cell>
          <cell r="H249">
            <v>294785</v>
          </cell>
          <cell r="I249">
            <v>1600</v>
          </cell>
          <cell r="J249">
            <v>4716560</v>
          </cell>
          <cell r="K249">
            <v>300</v>
          </cell>
          <cell r="L249">
            <v>884355</v>
          </cell>
          <cell r="M249" t="str">
            <v>#.2</v>
          </cell>
        </row>
        <row r="250">
          <cell r="A250" t="str">
            <v>기계터파기(연암)</v>
          </cell>
          <cell r="B250" t="str">
            <v>B.H0.7+브레이커</v>
          </cell>
          <cell r="C250" t="str">
            <v>M3</v>
          </cell>
          <cell r="D250">
            <v>109.87</v>
          </cell>
          <cell r="E250">
            <v>18400</v>
          </cell>
          <cell r="F250">
            <v>2021608</v>
          </cell>
          <cell r="G250">
            <v>2800</v>
          </cell>
          <cell r="H250">
            <v>307636</v>
          </cell>
          <cell r="I250">
            <v>7300</v>
          </cell>
          <cell r="J250">
            <v>802051</v>
          </cell>
          <cell r="K250">
            <v>8300</v>
          </cell>
          <cell r="L250">
            <v>911921</v>
          </cell>
          <cell r="M250" t="str">
            <v>#.3</v>
          </cell>
        </row>
        <row r="251">
          <cell r="A251" t="str">
            <v>되메우기 및 다짐</v>
          </cell>
          <cell r="B251" t="str">
            <v>B.H 0.7+플래이트 콤펙터</v>
          </cell>
          <cell r="C251" t="str">
            <v>M3</v>
          </cell>
          <cell r="D251">
            <v>2513.8200000000002</v>
          </cell>
          <cell r="E251">
            <v>3500</v>
          </cell>
          <cell r="F251">
            <v>8798370</v>
          </cell>
          <cell r="G251">
            <v>400</v>
          </cell>
          <cell r="H251">
            <v>1005528</v>
          </cell>
          <cell r="I251">
            <v>2600</v>
          </cell>
          <cell r="J251">
            <v>6535932</v>
          </cell>
          <cell r="K251">
            <v>500</v>
          </cell>
          <cell r="L251">
            <v>1256910</v>
          </cell>
          <cell r="M251" t="str">
            <v>#.4</v>
          </cell>
        </row>
        <row r="252">
          <cell r="A252" t="str">
            <v>사토운반:연암</v>
          </cell>
          <cell r="B252" t="str">
            <v>B.H0.7 + D.T15</v>
          </cell>
          <cell r="C252" t="str">
            <v>M3</v>
          </cell>
          <cell r="D252">
            <v>109.87</v>
          </cell>
          <cell r="E252">
            <v>12000</v>
          </cell>
          <cell r="F252">
            <v>1318440</v>
          </cell>
          <cell r="G252">
            <v>4500</v>
          </cell>
          <cell r="H252">
            <v>494415</v>
          </cell>
          <cell r="I252">
            <v>3500</v>
          </cell>
          <cell r="J252">
            <v>384545</v>
          </cell>
          <cell r="K252">
            <v>4000</v>
          </cell>
          <cell r="L252">
            <v>439480</v>
          </cell>
          <cell r="M252" t="str">
            <v>#.7</v>
          </cell>
        </row>
        <row r="253">
          <cell r="A253" t="str">
            <v>모래부설 및 다짐(B.H 0.7M3,관로기초)</v>
          </cell>
          <cell r="B253" t="str">
            <v>기계90%+인력10%</v>
          </cell>
          <cell r="C253" t="str">
            <v>M3</v>
          </cell>
          <cell r="D253">
            <v>394.82</v>
          </cell>
          <cell r="E253">
            <v>1300</v>
          </cell>
          <cell r="F253">
            <v>513266</v>
          </cell>
          <cell r="G253">
            <v>200</v>
          </cell>
          <cell r="H253">
            <v>78964</v>
          </cell>
          <cell r="I253">
            <v>700</v>
          </cell>
          <cell r="J253">
            <v>276374</v>
          </cell>
          <cell r="K253">
            <v>400</v>
          </cell>
          <cell r="L253">
            <v>157928</v>
          </cell>
          <cell r="M253" t="str">
            <v>#.8</v>
          </cell>
        </row>
        <row r="254">
          <cell r="A254" t="str">
            <v>바닥면 고르기</v>
          </cell>
          <cell r="B254" t="str">
            <v>연암</v>
          </cell>
          <cell r="C254" t="str">
            <v>M2</v>
          </cell>
          <cell r="D254">
            <v>288.10000000000002</v>
          </cell>
          <cell r="E254">
            <v>5400</v>
          </cell>
          <cell r="F254">
            <v>1555740</v>
          </cell>
          <cell r="G254">
            <v>500</v>
          </cell>
          <cell r="H254">
            <v>144050</v>
          </cell>
          <cell r="I254">
            <v>4600</v>
          </cell>
          <cell r="J254">
            <v>1325260</v>
          </cell>
          <cell r="K254">
            <v>300</v>
          </cell>
          <cell r="L254">
            <v>86430</v>
          </cell>
          <cell r="M254" t="str">
            <v>No.2</v>
          </cell>
        </row>
        <row r="255">
          <cell r="A255" t="str">
            <v>아스팔트포장 절단</v>
          </cell>
          <cell r="C255" t="str">
            <v>M</v>
          </cell>
          <cell r="D255">
            <v>1323.96</v>
          </cell>
          <cell r="E255">
            <v>1800</v>
          </cell>
          <cell r="F255">
            <v>2383128</v>
          </cell>
          <cell r="G255">
            <v>900</v>
          </cell>
          <cell r="H255">
            <v>1191564</v>
          </cell>
          <cell r="I255">
            <v>800</v>
          </cell>
          <cell r="J255">
            <v>1059168</v>
          </cell>
          <cell r="K255">
            <v>100</v>
          </cell>
          <cell r="L255">
            <v>132396</v>
          </cell>
          <cell r="M255" t="str">
            <v>No.3</v>
          </cell>
        </row>
        <row r="256">
          <cell r="A256" t="str">
            <v>아스팔트포장 파취</v>
          </cell>
          <cell r="B256" t="str">
            <v>기계</v>
          </cell>
          <cell r="C256" t="str">
            <v>M3</v>
          </cell>
          <cell r="D256">
            <v>64.69</v>
          </cell>
          <cell r="E256">
            <v>15300</v>
          </cell>
          <cell r="F256">
            <v>989757</v>
          </cell>
          <cell r="G256">
            <v>2300</v>
          </cell>
          <cell r="H256">
            <v>148787</v>
          </cell>
          <cell r="I256">
            <v>6300</v>
          </cell>
          <cell r="J256">
            <v>407547</v>
          </cell>
          <cell r="K256">
            <v>6700</v>
          </cell>
          <cell r="L256">
            <v>433423</v>
          </cell>
          <cell r="M256" t="str">
            <v>#.10</v>
          </cell>
        </row>
        <row r="257">
          <cell r="A257" t="str">
            <v>아스팔트 포장포설</v>
          </cell>
          <cell r="B257" t="str">
            <v>기층10cm+표층5cm</v>
          </cell>
          <cell r="C257" t="str">
            <v>a</v>
          </cell>
          <cell r="D257">
            <v>4.3099999999999996</v>
          </cell>
          <cell r="E257">
            <v>3812100</v>
          </cell>
          <cell r="F257">
            <v>16430151</v>
          </cell>
          <cell r="G257">
            <v>3372300</v>
          </cell>
          <cell r="H257">
            <v>14534613</v>
          </cell>
          <cell r="I257">
            <v>409100</v>
          </cell>
          <cell r="J257">
            <v>1763221</v>
          </cell>
          <cell r="K257">
            <v>30700</v>
          </cell>
          <cell r="L257">
            <v>132317</v>
          </cell>
          <cell r="M257" t="str">
            <v>No.4</v>
          </cell>
        </row>
        <row r="258">
          <cell r="A258" t="str">
            <v>보조기층포설 및 다짐</v>
          </cell>
          <cell r="B258" t="str">
            <v>T=30cm</v>
          </cell>
          <cell r="C258" t="str">
            <v>M3</v>
          </cell>
          <cell r="D258">
            <v>113.62</v>
          </cell>
          <cell r="E258">
            <v>2800</v>
          </cell>
          <cell r="F258">
            <v>318136</v>
          </cell>
          <cell r="G258">
            <v>400</v>
          </cell>
          <cell r="H258">
            <v>45448</v>
          </cell>
          <cell r="I258">
            <v>1700</v>
          </cell>
          <cell r="J258">
            <v>193154</v>
          </cell>
          <cell r="K258">
            <v>700</v>
          </cell>
          <cell r="L258">
            <v>79534</v>
          </cell>
          <cell r="M258" t="str">
            <v>#.11</v>
          </cell>
        </row>
        <row r="259">
          <cell r="A259" t="str">
            <v>폐기물운반</v>
          </cell>
          <cell r="B259" t="str">
            <v>B.H0.7 + D.T15</v>
          </cell>
          <cell r="C259" t="str">
            <v>M3</v>
          </cell>
          <cell r="D259">
            <v>129.1</v>
          </cell>
          <cell r="E259">
            <v>12300</v>
          </cell>
          <cell r="F259">
            <v>1587930</v>
          </cell>
          <cell r="G259">
            <v>4600</v>
          </cell>
          <cell r="H259">
            <v>593860</v>
          </cell>
          <cell r="I259">
            <v>3500</v>
          </cell>
          <cell r="J259">
            <v>451850</v>
          </cell>
          <cell r="K259">
            <v>4200</v>
          </cell>
          <cell r="L259">
            <v>542220</v>
          </cell>
          <cell r="M259" t="str">
            <v>#.12</v>
          </cell>
        </row>
        <row r="260">
          <cell r="A260" t="str">
            <v>콘크리트포장 절단</v>
          </cell>
          <cell r="C260" t="str">
            <v>M</v>
          </cell>
          <cell r="D260">
            <v>505.4</v>
          </cell>
          <cell r="E260">
            <v>2000</v>
          </cell>
          <cell r="F260">
            <v>1010800</v>
          </cell>
          <cell r="G260">
            <v>900</v>
          </cell>
          <cell r="H260">
            <v>454860</v>
          </cell>
          <cell r="I260">
            <v>1000</v>
          </cell>
          <cell r="J260">
            <v>505400</v>
          </cell>
          <cell r="K260">
            <v>100</v>
          </cell>
          <cell r="L260">
            <v>50540</v>
          </cell>
          <cell r="M260" t="str">
            <v>No.5</v>
          </cell>
        </row>
        <row r="261">
          <cell r="A261" t="str">
            <v>콘크리트포장 깨기</v>
          </cell>
          <cell r="B261" t="str">
            <v>T=30cm미만</v>
          </cell>
          <cell r="C261" t="str">
            <v>M3</v>
          </cell>
          <cell r="D261">
            <v>64.41</v>
          </cell>
          <cell r="E261">
            <v>15200</v>
          </cell>
          <cell r="F261">
            <v>979032</v>
          </cell>
          <cell r="G261">
            <v>2200</v>
          </cell>
          <cell r="H261">
            <v>141702</v>
          </cell>
          <cell r="I261">
            <v>6300</v>
          </cell>
          <cell r="J261">
            <v>405783</v>
          </cell>
          <cell r="K261">
            <v>6700</v>
          </cell>
          <cell r="L261">
            <v>431547</v>
          </cell>
          <cell r="M261" t="str">
            <v>#.13</v>
          </cell>
        </row>
        <row r="262">
          <cell r="A262" t="str">
            <v>콘크리트포장 포설</v>
          </cell>
          <cell r="B262" t="str">
            <v>T=20cm</v>
          </cell>
          <cell r="C262" t="str">
            <v>M3</v>
          </cell>
          <cell r="D262">
            <v>64.41</v>
          </cell>
          <cell r="E262">
            <v>103500</v>
          </cell>
          <cell r="F262">
            <v>6666435</v>
          </cell>
          <cell r="G262">
            <v>52500</v>
          </cell>
          <cell r="H262">
            <v>3381525</v>
          </cell>
          <cell r="I262">
            <v>51000</v>
          </cell>
          <cell r="J262">
            <v>3284910</v>
          </cell>
          <cell r="K262">
            <v>0</v>
          </cell>
          <cell r="L262">
            <v>0</v>
          </cell>
          <cell r="M262" t="str">
            <v>No.6</v>
          </cell>
        </row>
        <row r="263">
          <cell r="A263" t="str">
            <v>모래부설(B.H 0.7M3)</v>
          </cell>
          <cell r="B263" t="str">
            <v>기계90%+인력10%</v>
          </cell>
          <cell r="C263" t="str">
            <v>M3</v>
          </cell>
          <cell r="D263">
            <v>9.66</v>
          </cell>
          <cell r="E263">
            <v>1300</v>
          </cell>
          <cell r="F263">
            <v>12558</v>
          </cell>
          <cell r="G263">
            <v>200</v>
          </cell>
          <cell r="H263">
            <v>1932</v>
          </cell>
          <cell r="I263">
            <v>700</v>
          </cell>
          <cell r="J263">
            <v>6762</v>
          </cell>
          <cell r="K263">
            <v>400</v>
          </cell>
          <cell r="L263">
            <v>3864</v>
          </cell>
          <cell r="M263" t="str">
            <v>#.14</v>
          </cell>
        </row>
        <row r="264">
          <cell r="A264" t="str">
            <v>와이어메쉬깔기</v>
          </cell>
          <cell r="B264" t="str">
            <v>#8X100X100</v>
          </cell>
          <cell r="C264" t="str">
            <v>M2</v>
          </cell>
          <cell r="D264">
            <v>322.05</v>
          </cell>
          <cell r="E264">
            <v>3000</v>
          </cell>
          <cell r="F264">
            <v>966150</v>
          </cell>
          <cell r="G264">
            <v>2000</v>
          </cell>
          <cell r="H264">
            <v>644100</v>
          </cell>
          <cell r="I264">
            <v>1000</v>
          </cell>
          <cell r="J264">
            <v>322050</v>
          </cell>
          <cell r="K264">
            <v>0</v>
          </cell>
          <cell r="L264">
            <v>0</v>
          </cell>
          <cell r="M264" t="str">
            <v>No.7</v>
          </cell>
        </row>
        <row r="265">
          <cell r="A265" t="str">
            <v>보조기층포설 및 다짐</v>
          </cell>
          <cell r="B265" t="str">
            <v>T=30cm</v>
          </cell>
          <cell r="C265" t="str">
            <v>M3</v>
          </cell>
          <cell r="D265">
            <v>96.62</v>
          </cell>
          <cell r="E265">
            <v>2800</v>
          </cell>
          <cell r="F265">
            <v>270536</v>
          </cell>
          <cell r="G265">
            <v>400</v>
          </cell>
          <cell r="H265">
            <v>38648</v>
          </cell>
          <cell r="I265">
            <v>1700</v>
          </cell>
          <cell r="J265">
            <v>164254</v>
          </cell>
          <cell r="K265">
            <v>700</v>
          </cell>
          <cell r="L265">
            <v>67634</v>
          </cell>
          <cell r="M265" t="str">
            <v>#.11</v>
          </cell>
        </row>
        <row r="266">
          <cell r="A266" t="str">
            <v>신축재</v>
          </cell>
          <cell r="B266" t="str">
            <v>T=1.5cm</v>
          </cell>
          <cell r="C266" t="str">
            <v>M2</v>
          </cell>
          <cell r="D266">
            <v>12.88</v>
          </cell>
          <cell r="E266">
            <v>12600</v>
          </cell>
          <cell r="F266">
            <v>162288</v>
          </cell>
          <cell r="G266">
            <v>12000</v>
          </cell>
          <cell r="H266">
            <v>154560</v>
          </cell>
          <cell r="I266">
            <v>600</v>
          </cell>
          <cell r="J266">
            <v>7728</v>
          </cell>
          <cell r="K266">
            <v>0</v>
          </cell>
          <cell r="L266">
            <v>0</v>
          </cell>
        </row>
        <row r="267">
          <cell r="A267" t="str">
            <v>양생(비닐)</v>
          </cell>
          <cell r="C267" t="str">
            <v>M2</v>
          </cell>
          <cell r="D267">
            <v>322.05</v>
          </cell>
          <cell r="E267">
            <v>900</v>
          </cell>
          <cell r="F267">
            <v>289845</v>
          </cell>
          <cell r="G267">
            <v>700</v>
          </cell>
          <cell r="H267">
            <v>225435</v>
          </cell>
          <cell r="I267">
            <v>200</v>
          </cell>
          <cell r="J267">
            <v>64410</v>
          </cell>
          <cell r="K267">
            <v>0</v>
          </cell>
          <cell r="L267">
            <v>0</v>
          </cell>
          <cell r="M267" t="str">
            <v>No.8</v>
          </cell>
        </row>
        <row r="269">
          <cell r="A269" t="str">
            <v>2. 관 로 공</v>
          </cell>
          <cell r="F269">
            <v>20803880</v>
          </cell>
          <cell r="H269">
            <v>86760</v>
          </cell>
          <cell r="J269">
            <v>15369020</v>
          </cell>
          <cell r="L269">
            <v>5348100</v>
          </cell>
        </row>
        <row r="270">
          <cell r="A270" t="str">
            <v>K.P메카니칼접합및부설(기계)</v>
          </cell>
          <cell r="B270" t="str">
            <v>ø250M/M</v>
          </cell>
          <cell r="C270" t="str">
            <v>개소</v>
          </cell>
          <cell r="D270">
            <v>363</v>
          </cell>
          <cell r="E270">
            <v>53200</v>
          </cell>
          <cell r="F270">
            <v>19311600</v>
          </cell>
          <cell r="G270">
            <v>0</v>
          </cell>
          <cell r="H270">
            <v>0</v>
          </cell>
          <cell r="I270">
            <v>39200</v>
          </cell>
          <cell r="J270">
            <v>14229600</v>
          </cell>
          <cell r="K270">
            <v>14000</v>
          </cell>
          <cell r="L270">
            <v>5082000</v>
          </cell>
          <cell r="M270" t="str">
            <v>No.9</v>
          </cell>
        </row>
        <row r="271">
          <cell r="A271" t="str">
            <v>레미콘타설</v>
          </cell>
          <cell r="B271" t="str">
            <v>무근구조물</v>
          </cell>
          <cell r="C271" t="str">
            <v>M3</v>
          </cell>
          <cell r="D271">
            <v>0.6</v>
          </cell>
          <cell r="E271">
            <v>16000</v>
          </cell>
          <cell r="F271">
            <v>9600</v>
          </cell>
          <cell r="G271">
            <v>0</v>
          </cell>
          <cell r="H271">
            <v>0</v>
          </cell>
          <cell r="I271">
            <v>16000</v>
          </cell>
          <cell r="J271">
            <v>9600</v>
          </cell>
          <cell r="K271">
            <v>0</v>
          </cell>
          <cell r="L271">
            <v>0</v>
          </cell>
          <cell r="M271" t="str">
            <v>No.10</v>
          </cell>
        </row>
        <row r="272">
          <cell r="A272" t="str">
            <v>합판거푸집</v>
          </cell>
          <cell r="B272" t="str">
            <v>0-7m:6회</v>
          </cell>
          <cell r="C272" t="str">
            <v>M2</v>
          </cell>
          <cell r="D272">
            <v>4.1399999999999997</v>
          </cell>
          <cell r="E272">
            <v>12000</v>
          </cell>
          <cell r="F272">
            <v>49680</v>
          </cell>
          <cell r="G272">
            <v>4000</v>
          </cell>
          <cell r="H272">
            <v>16560</v>
          </cell>
          <cell r="I272">
            <v>8000</v>
          </cell>
          <cell r="J272">
            <v>33120</v>
          </cell>
          <cell r="K272">
            <v>0</v>
          </cell>
          <cell r="L272">
            <v>0</v>
          </cell>
          <cell r="M272" t="str">
            <v>No.11</v>
          </cell>
        </row>
        <row r="273">
          <cell r="A273" t="str">
            <v>주철관 절단</v>
          </cell>
          <cell r="B273" t="str">
            <v>ø250M/M</v>
          </cell>
          <cell r="C273" t="str">
            <v>개소</v>
          </cell>
          <cell r="D273">
            <v>19</v>
          </cell>
          <cell r="E273">
            <v>21200</v>
          </cell>
          <cell r="F273">
            <v>402800</v>
          </cell>
          <cell r="G273">
            <v>1000</v>
          </cell>
          <cell r="H273">
            <v>19000</v>
          </cell>
          <cell r="I273">
            <v>20000</v>
          </cell>
          <cell r="J273">
            <v>380000</v>
          </cell>
          <cell r="K273">
            <v>200</v>
          </cell>
          <cell r="L273">
            <v>3800</v>
          </cell>
          <cell r="M273" t="str">
            <v>No.12</v>
          </cell>
        </row>
        <row r="274">
          <cell r="A274" t="str">
            <v>K.P메카니칼접합및부설(인력)</v>
          </cell>
          <cell r="B274" t="str">
            <v>ø100M/M(이형관)</v>
          </cell>
          <cell r="C274" t="str">
            <v>개소</v>
          </cell>
          <cell r="D274">
            <v>1</v>
          </cell>
          <cell r="E274">
            <v>11800</v>
          </cell>
          <cell r="F274">
            <v>11800</v>
          </cell>
          <cell r="G274">
            <v>0</v>
          </cell>
          <cell r="H274">
            <v>0</v>
          </cell>
          <cell r="I274">
            <v>9500</v>
          </cell>
          <cell r="J274">
            <v>9500</v>
          </cell>
          <cell r="K274">
            <v>2300</v>
          </cell>
          <cell r="L274">
            <v>2300</v>
          </cell>
          <cell r="M274" t="str">
            <v>No.115</v>
          </cell>
        </row>
        <row r="275">
          <cell r="A275" t="str">
            <v>K.P메카니칼접합및부설(기계)</v>
          </cell>
          <cell r="B275" t="str">
            <v>ø250M/M(이형관)</v>
          </cell>
          <cell r="C275" t="str">
            <v>개소</v>
          </cell>
          <cell r="D275">
            <v>35</v>
          </cell>
          <cell r="E275">
            <v>17700</v>
          </cell>
          <cell r="F275">
            <v>619500</v>
          </cell>
          <cell r="G275">
            <v>0</v>
          </cell>
          <cell r="H275">
            <v>0</v>
          </cell>
          <cell r="I275">
            <v>12900</v>
          </cell>
          <cell r="J275">
            <v>451500</v>
          </cell>
          <cell r="K275">
            <v>4800</v>
          </cell>
          <cell r="L275">
            <v>168000</v>
          </cell>
          <cell r="M275" t="str">
            <v>No.13</v>
          </cell>
        </row>
        <row r="276">
          <cell r="A276" t="str">
            <v>플랜지관 접합및부설</v>
          </cell>
          <cell r="B276" t="str">
            <v>ø100M/M(이형관)</v>
          </cell>
          <cell r="C276" t="str">
            <v>개소</v>
          </cell>
          <cell r="D276">
            <v>2</v>
          </cell>
          <cell r="E276">
            <v>24000</v>
          </cell>
          <cell r="F276">
            <v>48000</v>
          </cell>
          <cell r="G276">
            <v>500</v>
          </cell>
          <cell r="H276">
            <v>1000</v>
          </cell>
          <cell r="I276">
            <v>23500</v>
          </cell>
          <cell r="J276">
            <v>47000</v>
          </cell>
          <cell r="K276">
            <v>0</v>
          </cell>
          <cell r="L276">
            <v>0</v>
          </cell>
          <cell r="M276" t="str">
            <v>No.116</v>
          </cell>
        </row>
        <row r="277">
          <cell r="A277" t="str">
            <v>제수변접합및부설</v>
          </cell>
          <cell r="B277" t="str">
            <v>기계:Φ80mm</v>
          </cell>
          <cell r="C277" t="str">
            <v>개소</v>
          </cell>
          <cell r="D277">
            <v>2</v>
          </cell>
          <cell r="E277">
            <v>68000</v>
          </cell>
          <cell r="F277">
            <v>136000</v>
          </cell>
          <cell r="G277">
            <v>8700</v>
          </cell>
          <cell r="H277">
            <v>17400</v>
          </cell>
          <cell r="I277">
            <v>39300</v>
          </cell>
          <cell r="J277">
            <v>78600</v>
          </cell>
          <cell r="K277">
            <v>20000</v>
          </cell>
          <cell r="L277">
            <v>40000</v>
          </cell>
          <cell r="M277" t="str">
            <v>No.117</v>
          </cell>
        </row>
        <row r="278">
          <cell r="A278" t="str">
            <v>제수변접합및부설</v>
          </cell>
          <cell r="B278" t="str">
            <v>기계:Φ100mm</v>
          </cell>
          <cell r="C278" t="str">
            <v>개소</v>
          </cell>
          <cell r="D278">
            <v>1</v>
          </cell>
          <cell r="E278">
            <v>79500</v>
          </cell>
          <cell r="F278">
            <v>79500</v>
          </cell>
          <cell r="G278">
            <v>12200</v>
          </cell>
          <cell r="H278">
            <v>12200</v>
          </cell>
          <cell r="I278">
            <v>47300</v>
          </cell>
          <cell r="J278">
            <v>47300</v>
          </cell>
          <cell r="K278">
            <v>20000</v>
          </cell>
          <cell r="L278">
            <v>20000</v>
          </cell>
          <cell r="M278" t="str">
            <v>No.48</v>
          </cell>
        </row>
        <row r="279">
          <cell r="A279" t="str">
            <v>공기변접합및부설</v>
          </cell>
          <cell r="B279" t="str">
            <v>기계:Φ80mm</v>
          </cell>
          <cell r="C279" t="str">
            <v>개소</v>
          </cell>
          <cell r="D279">
            <v>2</v>
          </cell>
          <cell r="E279">
            <v>67700</v>
          </cell>
          <cell r="F279">
            <v>135400</v>
          </cell>
          <cell r="G279">
            <v>10300</v>
          </cell>
          <cell r="H279">
            <v>20600</v>
          </cell>
          <cell r="I279">
            <v>41400</v>
          </cell>
          <cell r="J279">
            <v>82800</v>
          </cell>
          <cell r="K279">
            <v>16000</v>
          </cell>
          <cell r="L279">
            <v>32000</v>
          </cell>
          <cell r="M279" t="str">
            <v>No.118</v>
          </cell>
        </row>
        <row r="281">
          <cell r="A281" t="str">
            <v>3. 구조물공</v>
          </cell>
          <cell r="F281">
            <v>3566856</v>
          </cell>
          <cell r="H281">
            <v>677461</v>
          </cell>
          <cell r="J281">
            <v>2858250</v>
          </cell>
          <cell r="L281">
            <v>31145</v>
          </cell>
        </row>
        <row r="282">
          <cell r="A282" t="str">
            <v>레미콘타설</v>
          </cell>
          <cell r="B282" t="str">
            <v>무근구조물</v>
          </cell>
          <cell r="C282" t="str">
            <v>M3</v>
          </cell>
          <cell r="D282">
            <v>2.21</v>
          </cell>
          <cell r="E282">
            <v>16000</v>
          </cell>
          <cell r="F282">
            <v>35360</v>
          </cell>
          <cell r="G282">
            <v>0</v>
          </cell>
          <cell r="H282">
            <v>0</v>
          </cell>
          <cell r="I282">
            <v>16000</v>
          </cell>
          <cell r="J282">
            <v>35360</v>
          </cell>
          <cell r="K282">
            <v>0</v>
          </cell>
          <cell r="L282">
            <v>0</v>
          </cell>
          <cell r="M282" t="str">
            <v>No.10</v>
          </cell>
        </row>
        <row r="283">
          <cell r="A283" t="str">
            <v>레미콘타설</v>
          </cell>
          <cell r="B283" t="str">
            <v>철근구조물</v>
          </cell>
          <cell r="C283" t="str">
            <v>M3</v>
          </cell>
          <cell r="D283">
            <v>29.87</v>
          </cell>
          <cell r="E283">
            <v>21700</v>
          </cell>
          <cell r="F283">
            <v>648179</v>
          </cell>
          <cell r="G283">
            <v>400</v>
          </cell>
          <cell r="H283">
            <v>11948</v>
          </cell>
          <cell r="I283">
            <v>21000</v>
          </cell>
          <cell r="J283">
            <v>627270</v>
          </cell>
          <cell r="K283">
            <v>300</v>
          </cell>
          <cell r="L283">
            <v>8961</v>
          </cell>
          <cell r="M283" t="str">
            <v>No.14</v>
          </cell>
        </row>
        <row r="284">
          <cell r="A284" t="str">
            <v>합판거푸집</v>
          </cell>
          <cell r="B284" t="str">
            <v>0-7m:6회</v>
          </cell>
          <cell r="C284" t="str">
            <v>M2</v>
          </cell>
          <cell r="D284">
            <v>3.54</v>
          </cell>
          <cell r="E284">
            <v>12000</v>
          </cell>
          <cell r="F284">
            <v>42480</v>
          </cell>
          <cell r="G284">
            <v>4000</v>
          </cell>
          <cell r="H284">
            <v>14160</v>
          </cell>
          <cell r="I284">
            <v>8000</v>
          </cell>
          <cell r="J284">
            <v>28320</v>
          </cell>
          <cell r="K284">
            <v>0</v>
          </cell>
          <cell r="L284">
            <v>0</v>
          </cell>
          <cell r="M284" t="str">
            <v>No.11</v>
          </cell>
        </row>
        <row r="285">
          <cell r="A285" t="str">
            <v>합판거푸집</v>
          </cell>
          <cell r="B285" t="str">
            <v>0-7m:3회</v>
          </cell>
          <cell r="C285" t="str">
            <v>M2</v>
          </cell>
          <cell r="D285">
            <v>75.66</v>
          </cell>
          <cell r="E285">
            <v>17100</v>
          </cell>
          <cell r="F285">
            <v>1293786</v>
          </cell>
          <cell r="G285">
            <v>5300</v>
          </cell>
          <cell r="H285">
            <v>400998</v>
          </cell>
          <cell r="I285">
            <v>11800</v>
          </cell>
          <cell r="J285">
            <v>892788</v>
          </cell>
          <cell r="K285">
            <v>0</v>
          </cell>
          <cell r="L285">
            <v>0</v>
          </cell>
          <cell r="M285" t="str">
            <v>No.15</v>
          </cell>
        </row>
        <row r="286">
          <cell r="A286" t="str">
            <v>원형거푸집</v>
          </cell>
          <cell r="B286" t="str">
            <v>3 회</v>
          </cell>
          <cell r="C286" t="str">
            <v>M2</v>
          </cell>
          <cell r="D286">
            <v>3.96</v>
          </cell>
          <cell r="E286">
            <v>38600</v>
          </cell>
          <cell r="F286">
            <v>152856</v>
          </cell>
          <cell r="G286">
            <v>11500</v>
          </cell>
          <cell r="H286">
            <v>45540</v>
          </cell>
          <cell r="I286">
            <v>27100</v>
          </cell>
          <cell r="J286">
            <v>107316</v>
          </cell>
          <cell r="K286">
            <v>0</v>
          </cell>
          <cell r="L286">
            <v>0</v>
          </cell>
          <cell r="M286" t="str">
            <v>No.16</v>
          </cell>
        </row>
        <row r="287">
          <cell r="A287" t="str">
            <v>시공이음 설치</v>
          </cell>
          <cell r="B287" t="str">
            <v>PVC,B=150X5mm</v>
          </cell>
          <cell r="C287" t="str">
            <v>M</v>
          </cell>
          <cell r="D287">
            <v>15.62</v>
          </cell>
          <cell r="E287">
            <v>13700</v>
          </cell>
          <cell r="F287">
            <v>213994</v>
          </cell>
          <cell r="G287">
            <v>2400</v>
          </cell>
          <cell r="H287">
            <v>37488</v>
          </cell>
          <cell r="I287">
            <v>11300</v>
          </cell>
          <cell r="J287">
            <v>176506</v>
          </cell>
          <cell r="K287">
            <v>0</v>
          </cell>
          <cell r="L287">
            <v>0</v>
          </cell>
          <cell r="M287" t="str">
            <v>No.17</v>
          </cell>
        </row>
        <row r="288">
          <cell r="A288" t="str">
            <v>철근가공및조립</v>
          </cell>
          <cell r="B288" t="str">
            <v>보통</v>
          </cell>
          <cell r="C288" t="str">
            <v>TON</v>
          </cell>
          <cell r="D288">
            <v>1.2649999999999999</v>
          </cell>
          <cell r="E288">
            <v>327000</v>
          </cell>
          <cell r="F288">
            <v>413655</v>
          </cell>
          <cell r="G288">
            <v>4000</v>
          </cell>
          <cell r="H288">
            <v>5060</v>
          </cell>
          <cell r="I288">
            <v>317000</v>
          </cell>
          <cell r="J288">
            <v>401005</v>
          </cell>
          <cell r="K288">
            <v>6000</v>
          </cell>
          <cell r="L288">
            <v>7590</v>
          </cell>
          <cell r="M288" t="str">
            <v>No.18</v>
          </cell>
        </row>
        <row r="289">
          <cell r="A289" t="str">
            <v>자갈부설(B.H 0.7)</v>
          </cell>
          <cell r="B289" t="str">
            <v>기계90%+인력10%</v>
          </cell>
          <cell r="C289" t="str">
            <v>M3</v>
          </cell>
          <cell r="D289">
            <v>0.26</v>
          </cell>
          <cell r="E289">
            <v>3000</v>
          </cell>
          <cell r="F289">
            <v>780</v>
          </cell>
          <cell r="G289">
            <v>200</v>
          </cell>
          <cell r="H289">
            <v>52</v>
          </cell>
          <cell r="I289">
            <v>2500</v>
          </cell>
          <cell r="J289">
            <v>650</v>
          </cell>
          <cell r="K289">
            <v>300</v>
          </cell>
          <cell r="L289">
            <v>78</v>
          </cell>
          <cell r="M289" t="str">
            <v>#.5</v>
          </cell>
        </row>
        <row r="290">
          <cell r="A290" t="str">
            <v>사다리설치(STS)</v>
          </cell>
          <cell r="C290" t="str">
            <v>M</v>
          </cell>
          <cell r="D290">
            <v>4.18</v>
          </cell>
          <cell r="E290">
            <v>10900</v>
          </cell>
          <cell r="F290">
            <v>45562</v>
          </cell>
          <cell r="G290">
            <v>6600</v>
          </cell>
          <cell r="H290">
            <v>27588</v>
          </cell>
          <cell r="I290">
            <v>4100</v>
          </cell>
          <cell r="J290">
            <v>17138</v>
          </cell>
          <cell r="K290">
            <v>200</v>
          </cell>
          <cell r="L290">
            <v>836</v>
          </cell>
          <cell r="M290" t="str">
            <v>No.19</v>
          </cell>
        </row>
        <row r="291">
          <cell r="A291" t="str">
            <v>맨홀뚜껑설치</v>
          </cell>
          <cell r="B291" t="str">
            <v>(주철재)</v>
          </cell>
          <cell r="C291" t="str">
            <v>조</v>
          </cell>
          <cell r="D291">
            <v>3</v>
          </cell>
          <cell r="E291">
            <v>45800</v>
          </cell>
          <cell r="F291">
            <v>137400</v>
          </cell>
          <cell r="G291">
            <v>0</v>
          </cell>
          <cell r="H291">
            <v>0</v>
          </cell>
          <cell r="I291">
            <v>45800</v>
          </cell>
          <cell r="J291">
            <v>137400</v>
          </cell>
          <cell r="K291">
            <v>0</v>
          </cell>
          <cell r="L291">
            <v>0</v>
          </cell>
          <cell r="M291" t="str">
            <v>No.20</v>
          </cell>
        </row>
        <row r="292">
          <cell r="A292" t="str">
            <v>강관비계</v>
          </cell>
          <cell r="B292" t="str">
            <v>3개월</v>
          </cell>
          <cell r="C292" t="str">
            <v>M2</v>
          </cell>
          <cell r="D292">
            <v>45.6</v>
          </cell>
          <cell r="E292">
            <v>9200</v>
          </cell>
          <cell r="F292">
            <v>419520</v>
          </cell>
          <cell r="G292">
            <v>2300</v>
          </cell>
          <cell r="H292">
            <v>104880</v>
          </cell>
          <cell r="I292">
            <v>6600</v>
          </cell>
          <cell r="J292">
            <v>300960</v>
          </cell>
          <cell r="K292">
            <v>300</v>
          </cell>
          <cell r="L292">
            <v>13680</v>
          </cell>
          <cell r="M292" t="str">
            <v>No.33</v>
          </cell>
        </row>
        <row r="293">
          <cell r="A293" t="str">
            <v>강관동바리(3개월)</v>
          </cell>
          <cell r="B293" t="str">
            <v>H=0-4.2M</v>
          </cell>
          <cell r="C293" t="str">
            <v>공M3</v>
          </cell>
          <cell r="D293">
            <v>6.85</v>
          </cell>
          <cell r="E293">
            <v>6300</v>
          </cell>
          <cell r="F293">
            <v>43155</v>
          </cell>
          <cell r="G293">
            <v>200</v>
          </cell>
          <cell r="H293">
            <v>1370</v>
          </cell>
          <cell r="I293">
            <v>6100</v>
          </cell>
          <cell r="J293">
            <v>41785</v>
          </cell>
          <cell r="K293">
            <v>0</v>
          </cell>
          <cell r="L293">
            <v>0</v>
          </cell>
          <cell r="M293" t="str">
            <v>No.21</v>
          </cell>
        </row>
        <row r="294">
          <cell r="A294" t="str">
            <v>양생(비닐)</v>
          </cell>
          <cell r="C294" t="str">
            <v>M2</v>
          </cell>
          <cell r="D294">
            <v>8.86</v>
          </cell>
          <cell r="E294">
            <v>900</v>
          </cell>
          <cell r="F294">
            <v>7974</v>
          </cell>
          <cell r="G294">
            <v>700</v>
          </cell>
          <cell r="H294">
            <v>6202</v>
          </cell>
          <cell r="I294">
            <v>200</v>
          </cell>
          <cell r="J294">
            <v>1772</v>
          </cell>
          <cell r="K294">
            <v>0</v>
          </cell>
          <cell r="L294">
            <v>0</v>
          </cell>
          <cell r="M294" t="str">
            <v>No.8</v>
          </cell>
        </row>
        <row r="295">
          <cell r="A295" t="str">
            <v>시공이음면정리(치핑)</v>
          </cell>
          <cell r="B295" t="str">
            <v>인력</v>
          </cell>
          <cell r="C295" t="str">
            <v>M2</v>
          </cell>
          <cell r="D295">
            <v>4.66</v>
          </cell>
          <cell r="E295">
            <v>19000</v>
          </cell>
          <cell r="F295">
            <v>88540</v>
          </cell>
          <cell r="G295">
            <v>500</v>
          </cell>
          <cell r="H295">
            <v>2330</v>
          </cell>
          <cell r="I295">
            <v>18500</v>
          </cell>
          <cell r="J295">
            <v>86210</v>
          </cell>
          <cell r="K295">
            <v>0</v>
          </cell>
          <cell r="L295">
            <v>0</v>
          </cell>
          <cell r="M295" t="str">
            <v>No.22</v>
          </cell>
        </row>
        <row r="296">
          <cell r="A296" t="str">
            <v>스페이서(T=75MM)</v>
          </cell>
          <cell r="C296" t="str">
            <v>EA</v>
          </cell>
          <cell r="D296">
            <v>15</v>
          </cell>
          <cell r="E296">
            <v>100</v>
          </cell>
          <cell r="F296">
            <v>1500</v>
          </cell>
          <cell r="G296">
            <v>100</v>
          </cell>
          <cell r="H296">
            <v>1500</v>
          </cell>
          <cell r="I296">
            <v>0</v>
          </cell>
          <cell r="J296">
            <v>0</v>
          </cell>
          <cell r="K296">
            <v>0</v>
          </cell>
          <cell r="L296">
            <v>0</v>
          </cell>
        </row>
        <row r="297">
          <cell r="A297" t="str">
            <v>수팽창고무지수판 설치</v>
          </cell>
          <cell r="B297" t="str">
            <v>20X10</v>
          </cell>
          <cell r="C297" t="str">
            <v>M</v>
          </cell>
          <cell r="D297">
            <v>4.45</v>
          </cell>
          <cell r="E297">
            <v>3900</v>
          </cell>
          <cell r="F297">
            <v>17355</v>
          </cell>
          <cell r="G297">
            <v>3100</v>
          </cell>
          <cell r="H297">
            <v>13795</v>
          </cell>
          <cell r="I297">
            <v>800</v>
          </cell>
          <cell r="J297">
            <v>3560</v>
          </cell>
          <cell r="K297">
            <v>0</v>
          </cell>
          <cell r="L297">
            <v>0</v>
          </cell>
          <cell r="M297" t="str">
            <v>No.23</v>
          </cell>
        </row>
        <row r="298">
          <cell r="A298" t="str">
            <v>P.V.C 파이프(VG1)</v>
          </cell>
          <cell r="B298" t="str">
            <v>Φ100M/M</v>
          </cell>
          <cell r="C298" t="str">
            <v>M</v>
          </cell>
          <cell r="D298">
            <v>0.7</v>
          </cell>
          <cell r="E298">
            <v>6800</v>
          </cell>
          <cell r="F298">
            <v>4760</v>
          </cell>
          <cell r="G298">
            <v>6500</v>
          </cell>
          <cell r="H298">
            <v>4550</v>
          </cell>
          <cell r="I298">
            <v>300</v>
          </cell>
          <cell r="J298">
            <v>210</v>
          </cell>
          <cell r="K298">
            <v>0</v>
          </cell>
          <cell r="L298">
            <v>0</v>
          </cell>
        </row>
        <row r="300">
          <cell r="A300" t="str">
            <v>4. 부대시설공</v>
          </cell>
          <cell r="F300">
            <v>19504040</v>
          </cell>
          <cell r="H300">
            <v>7173585</v>
          </cell>
          <cell r="J300">
            <v>10916732</v>
          </cell>
          <cell r="L300">
            <v>1413723</v>
          </cell>
        </row>
        <row r="301">
          <cell r="A301" t="str">
            <v>하수관거인식테이프</v>
          </cell>
          <cell r="B301" t="str">
            <v>5cmX20m</v>
          </cell>
          <cell r="C301" t="str">
            <v>M</v>
          </cell>
          <cell r="D301">
            <v>2175.5</v>
          </cell>
          <cell r="E301">
            <v>1300</v>
          </cell>
          <cell r="F301">
            <v>2828150</v>
          </cell>
          <cell r="G301">
            <v>1100</v>
          </cell>
          <cell r="H301">
            <v>2393050</v>
          </cell>
          <cell r="I301">
            <v>200</v>
          </cell>
          <cell r="J301">
            <v>435100</v>
          </cell>
          <cell r="K301">
            <v>0</v>
          </cell>
          <cell r="L301">
            <v>0</v>
          </cell>
        </row>
        <row r="302">
          <cell r="A302" t="str">
            <v>주철관수압시험비</v>
          </cell>
          <cell r="B302" t="str">
            <v>Φ250:200m당1회</v>
          </cell>
          <cell r="C302" t="str">
            <v>회</v>
          </cell>
          <cell r="D302">
            <v>11</v>
          </cell>
          <cell r="E302">
            <v>451400</v>
          </cell>
          <cell r="F302">
            <v>4965400</v>
          </cell>
          <cell r="G302">
            <v>213800</v>
          </cell>
          <cell r="H302">
            <v>2351800</v>
          </cell>
          <cell r="I302">
            <v>237600</v>
          </cell>
          <cell r="J302">
            <v>2613600</v>
          </cell>
          <cell r="K302">
            <v>0</v>
          </cell>
          <cell r="L302">
            <v>0</v>
          </cell>
          <cell r="M302" t="str">
            <v>No.28</v>
          </cell>
        </row>
        <row r="303">
          <cell r="A303" t="str">
            <v>콘크리트 절단</v>
          </cell>
          <cell r="C303" t="str">
            <v>M</v>
          </cell>
          <cell r="D303">
            <v>2.6</v>
          </cell>
          <cell r="E303">
            <v>2000</v>
          </cell>
          <cell r="F303">
            <v>5200</v>
          </cell>
          <cell r="G303">
            <v>900</v>
          </cell>
          <cell r="H303">
            <v>2340</v>
          </cell>
          <cell r="I303">
            <v>1000</v>
          </cell>
          <cell r="J303">
            <v>2600</v>
          </cell>
          <cell r="K303">
            <v>100</v>
          </cell>
          <cell r="L303">
            <v>260</v>
          </cell>
          <cell r="M303" t="str">
            <v>No.5</v>
          </cell>
        </row>
        <row r="304">
          <cell r="A304" t="str">
            <v>무근 구조물헐기</v>
          </cell>
          <cell r="B304" t="str">
            <v>소형브레커+공기압축기</v>
          </cell>
          <cell r="C304" t="str">
            <v>M3</v>
          </cell>
          <cell r="D304">
            <v>22.04</v>
          </cell>
          <cell r="E304">
            <v>27100</v>
          </cell>
          <cell r="F304">
            <v>597284</v>
          </cell>
          <cell r="G304">
            <v>2100</v>
          </cell>
          <cell r="H304">
            <v>46284</v>
          </cell>
          <cell r="I304">
            <v>18900</v>
          </cell>
          <cell r="J304">
            <v>416556</v>
          </cell>
          <cell r="K304">
            <v>6100</v>
          </cell>
          <cell r="L304">
            <v>134444</v>
          </cell>
          <cell r="M304" t="str">
            <v>No.26</v>
          </cell>
        </row>
        <row r="305">
          <cell r="A305" t="str">
            <v>콘크리트 복구</v>
          </cell>
          <cell r="C305" t="str">
            <v>M3</v>
          </cell>
          <cell r="D305">
            <v>0.09</v>
          </cell>
          <cell r="E305">
            <v>49700</v>
          </cell>
          <cell r="F305">
            <v>4473</v>
          </cell>
          <cell r="G305">
            <v>43900</v>
          </cell>
          <cell r="H305">
            <v>3951</v>
          </cell>
          <cell r="I305">
            <v>5800</v>
          </cell>
          <cell r="J305">
            <v>522</v>
          </cell>
          <cell r="K305">
            <v>0</v>
          </cell>
          <cell r="L305">
            <v>0</v>
          </cell>
          <cell r="M305" t="str">
            <v>No.14</v>
          </cell>
        </row>
        <row r="306">
          <cell r="A306" t="str">
            <v>합판거푸집</v>
          </cell>
          <cell r="B306" t="str">
            <v>0-7m:3회</v>
          </cell>
          <cell r="C306" t="str">
            <v>M2</v>
          </cell>
          <cell r="D306">
            <v>0.75</v>
          </cell>
          <cell r="E306">
            <v>12000</v>
          </cell>
          <cell r="F306">
            <v>9000</v>
          </cell>
          <cell r="G306">
            <v>4000</v>
          </cell>
          <cell r="H306">
            <v>3000</v>
          </cell>
          <cell r="I306">
            <v>8000</v>
          </cell>
          <cell r="J306">
            <v>6000</v>
          </cell>
          <cell r="K306">
            <v>0</v>
          </cell>
          <cell r="L306">
            <v>0</v>
          </cell>
          <cell r="M306" t="str">
            <v>No.15</v>
          </cell>
        </row>
        <row r="307">
          <cell r="A307" t="str">
            <v>합판거푸집</v>
          </cell>
          <cell r="B307" t="str">
            <v>0-7m:6회</v>
          </cell>
          <cell r="C307" t="str">
            <v>M2</v>
          </cell>
          <cell r="D307">
            <v>65.09</v>
          </cell>
          <cell r="E307">
            <v>17100</v>
          </cell>
          <cell r="F307">
            <v>1113039</v>
          </cell>
          <cell r="G307">
            <v>5300</v>
          </cell>
          <cell r="H307">
            <v>344977</v>
          </cell>
          <cell r="I307">
            <v>11800</v>
          </cell>
          <cell r="J307">
            <v>768062</v>
          </cell>
          <cell r="K307">
            <v>0</v>
          </cell>
          <cell r="L307">
            <v>0</v>
          </cell>
          <cell r="M307" t="str">
            <v>No.11</v>
          </cell>
        </row>
        <row r="308">
          <cell r="A308" t="str">
            <v>수팽창고무지수판 설치</v>
          </cell>
          <cell r="B308" t="str">
            <v>20X10</v>
          </cell>
          <cell r="C308" t="str">
            <v>M</v>
          </cell>
          <cell r="D308">
            <v>0.4</v>
          </cell>
          <cell r="E308">
            <v>3900</v>
          </cell>
          <cell r="F308">
            <v>1560</v>
          </cell>
          <cell r="G308">
            <v>3100</v>
          </cell>
          <cell r="H308">
            <v>1240</v>
          </cell>
          <cell r="I308">
            <v>800</v>
          </cell>
          <cell r="J308">
            <v>320</v>
          </cell>
          <cell r="K308">
            <v>0</v>
          </cell>
          <cell r="L308">
            <v>0</v>
          </cell>
          <cell r="M308" t="str">
            <v>No.23</v>
          </cell>
        </row>
        <row r="309">
          <cell r="A309" t="str">
            <v>시공이음면정리(치핑)</v>
          </cell>
          <cell r="B309" t="str">
            <v>인력</v>
          </cell>
          <cell r="C309" t="str">
            <v>M2</v>
          </cell>
          <cell r="D309">
            <v>0.65</v>
          </cell>
          <cell r="E309">
            <v>19000</v>
          </cell>
          <cell r="F309">
            <v>12350</v>
          </cell>
          <cell r="G309">
            <v>500</v>
          </cell>
          <cell r="H309">
            <v>325</v>
          </cell>
          <cell r="I309">
            <v>18500</v>
          </cell>
          <cell r="J309">
            <v>12025</v>
          </cell>
          <cell r="K309">
            <v>0</v>
          </cell>
          <cell r="L309">
            <v>0</v>
          </cell>
          <cell r="M309" t="str">
            <v>No.22</v>
          </cell>
        </row>
        <row r="310">
          <cell r="A310" t="str">
            <v>신·구 콘크리트 접착제바르기</v>
          </cell>
          <cell r="C310" t="str">
            <v>M2</v>
          </cell>
          <cell r="D310">
            <v>0.65</v>
          </cell>
          <cell r="E310">
            <v>10800</v>
          </cell>
          <cell r="F310">
            <v>7020</v>
          </cell>
          <cell r="G310">
            <v>4400</v>
          </cell>
          <cell r="H310">
            <v>2860</v>
          </cell>
          <cell r="I310">
            <v>6300</v>
          </cell>
          <cell r="J310">
            <v>4095</v>
          </cell>
          <cell r="K310">
            <v>100</v>
          </cell>
          <cell r="L310">
            <v>65</v>
          </cell>
          <cell r="M310" t="str">
            <v>No.30</v>
          </cell>
        </row>
        <row r="311">
          <cell r="A311" t="str">
            <v>폐기물운반</v>
          </cell>
          <cell r="B311" t="str">
            <v>B.H0.7 + D.T15</v>
          </cell>
          <cell r="C311" t="str">
            <v>M3</v>
          </cell>
          <cell r="D311">
            <v>28.32</v>
          </cell>
          <cell r="E311">
            <v>12300</v>
          </cell>
          <cell r="F311">
            <v>348336</v>
          </cell>
          <cell r="G311">
            <v>4600</v>
          </cell>
          <cell r="H311">
            <v>130272</v>
          </cell>
          <cell r="I311">
            <v>3500</v>
          </cell>
          <cell r="J311">
            <v>99120</v>
          </cell>
          <cell r="K311">
            <v>4200</v>
          </cell>
          <cell r="L311">
            <v>118944</v>
          </cell>
          <cell r="M311" t="str">
            <v>#.12</v>
          </cell>
        </row>
        <row r="312">
          <cell r="A312" t="str">
            <v>전석헐기</v>
          </cell>
          <cell r="C312" t="str">
            <v>M2</v>
          </cell>
          <cell r="D312">
            <v>14.4</v>
          </cell>
          <cell r="E312">
            <v>20900</v>
          </cell>
          <cell r="F312">
            <v>300960</v>
          </cell>
          <cell r="G312">
            <v>1000</v>
          </cell>
          <cell r="H312">
            <v>14400</v>
          </cell>
          <cell r="I312">
            <v>19900</v>
          </cell>
          <cell r="J312">
            <v>286560</v>
          </cell>
          <cell r="K312">
            <v>0</v>
          </cell>
          <cell r="L312">
            <v>0</v>
          </cell>
          <cell r="M312" t="str">
            <v>No.56</v>
          </cell>
        </row>
        <row r="313">
          <cell r="A313" t="str">
            <v>전석쌓기</v>
          </cell>
          <cell r="C313" t="str">
            <v>M2</v>
          </cell>
          <cell r="D313">
            <v>14.4</v>
          </cell>
          <cell r="E313">
            <v>38300</v>
          </cell>
          <cell r="F313">
            <v>551520</v>
          </cell>
          <cell r="G313">
            <v>3000</v>
          </cell>
          <cell r="H313">
            <v>43200</v>
          </cell>
          <cell r="I313">
            <v>29700</v>
          </cell>
          <cell r="J313">
            <v>427680</v>
          </cell>
          <cell r="K313">
            <v>5600</v>
          </cell>
          <cell r="L313">
            <v>80640</v>
          </cell>
          <cell r="M313" t="str">
            <v>No.57</v>
          </cell>
        </row>
        <row r="314">
          <cell r="A314" t="str">
            <v>흄관접합및부설(기계,소켓트식)</v>
          </cell>
          <cell r="B314" t="str">
            <v>ø400M/M</v>
          </cell>
          <cell r="C314" t="str">
            <v>본</v>
          </cell>
          <cell r="D314">
            <v>2</v>
          </cell>
          <cell r="E314">
            <v>54900</v>
          </cell>
          <cell r="F314">
            <v>109800</v>
          </cell>
          <cell r="G314">
            <v>2000</v>
          </cell>
          <cell r="H314">
            <v>4000</v>
          </cell>
          <cell r="I314">
            <v>47300</v>
          </cell>
          <cell r="J314">
            <v>94600</v>
          </cell>
          <cell r="K314">
            <v>5600</v>
          </cell>
          <cell r="L314">
            <v>11200</v>
          </cell>
          <cell r="M314" t="str">
            <v>No.119</v>
          </cell>
        </row>
        <row r="315">
          <cell r="A315" t="str">
            <v>흄관접합및부설(기계,소켓트식)</v>
          </cell>
          <cell r="B315" t="str">
            <v>ø500M/M</v>
          </cell>
          <cell r="C315" t="str">
            <v>본</v>
          </cell>
          <cell r="D315">
            <v>17</v>
          </cell>
          <cell r="E315">
            <v>76900</v>
          </cell>
          <cell r="F315">
            <v>1307300</v>
          </cell>
          <cell r="G315">
            <v>2600</v>
          </cell>
          <cell r="H315">
            <v>44200</v>
          </cell>
          <cell r="I315">
            <v>67100</v>
          </cell>
          <cell r="J315">
            <v>1140700</v>
          </cell>
          <cell r="K315">
            <v>7200</v>
          </cell>
          <cell r="L315">
            <v>122400</v>
          </cell>
          <cell r="M315" t="str">
            <v>No.120</v>
          </cell>
        </row>
        <row r="316">
          <cell r="A316" t="str">
            <v>흄관접합및부설(기계,소켓트식)</v>
          </cell>
          <cell r="B316" t="str">
            <v>ø600M/M</v>
          </cell>
          <cell r="C316" t="str">
            <v>본</v>
          </cell>
          <cell r="D316">
            <v>11</v>
          </cell>
          <cell r="E316">
            <v>97200</v>
          </cell>
          <cell r="F316">
            <v>1069200</v>
          </cell>
          <cell r="G316">
            <v>3000</v>
          </cell>
          <cell r="H316">
            <v>33000</v>
          </cell>
          <cell r="I316">
            <v>85700</v>
          </cell>
          <cell r="J316">
            <v>942700</v>
          </cell>
          <cell r="K316">
            <v>8500</v>
          </cell>
          <cell r="L316">
            <v>93500</v>
          </cell>
          <cell r="M316" t="str">
            <v>No.121</v>
          </cell>
        </row>
        <row r="317">
          <cell r="A317" t="str">
            <v>기존 흄관철거</v>
          </cell>
          <cell r="B317" t="str">
            <v>D=400mm</v>
          </cell>
          <cell r="C317" t="str">
            <v>M</v>
          </cell>
          <cell r="D317">
            <v>4.5</v>
          </cell>
          <cell r="E317">
            <v>6600</v>
          </cell>
          <cell r="F317">
            <v>29700</v>
          </cell>
          <cell r="G317">
            <v>2500</v>
          </cell>
          <cell r="H317">
            <v>11250</v>
          </cell>
          <cell r="I317">
            <v>2400</v>
          </cell>
          <cell r="J317">
            <v>10800</v>
          </cell>
          <cell r="K317">
            <v>1700</v>
          </cell>
          <cell r="L317">
            <v>7650</v>
          </cell>
          <cell r="M317" t="str">
            <v>No.122</v>
          </cell>
        </row>
        <row r="318">
          <cell r="A318" t="str">
            <v>기존 흄관철거</v>
          </cell>
          <cell r="B318" t="str">
            <v>D=500mm</v>
          </cell>
          <cell r="C318" t="str">
            <v>M</v>
          </cell>
          <cell r="D318">
            <v>42.9</v>
          </cell>
          <cell r="E318">
            <v>11200</v>
          </cell>
          <cell r="F318">
            <v>480480</v>
          </cell>
          <cell r="G318">
            <v>2400</v>
          </cell>
          <cell r="H318">
            <v>102960</v>
          </cell>
          <cell r="I318">
            <v>6000</v>
          </cell>
          <cell r="J318">
            <v>257400</v>
          </cell>
          <cell r="K318">
            <v>2800</v>
          </cell>
          <cell r="L318">
            <v>120120</v>
          </cell>
          <cell r="M318" t="str">
            <v>No.123</v>
          </cell>
        </row>
        <row r="319">
          <cell r="A319" t="str">
            <v>기존 흄관철거</v>
          </cell>
          <cell r="B319" t="str">
            <v>D=600mm</v>
          </cell>
          <cell r="C319" t="str">
            <v>M</v>
          </cell>
          <cell r="D319">
            <v>27</v>
          </cell>
          <cell r="E319">
            <v>14400</v>
          </cell>
          <cell r="F319">
            <v>388800</v>
          </cell>
          <cell r="G319">
            <v>3800</v>
          </cell>
          <cell r="H319">
            <v>102600</v>
          </cell>
          <cell r="I319">
            <v>6700</v>
          </cell>
          <cell r="J319">
            <v>180900</v>
          </cell>
          <cell r="K319">
            <v>3900</v>
          </cell>
          <cell r="L319">
            <v>105300</v>
          </cell>
          <cell r="M319" t="str">
            <v>No.51</v>
          </cell>
        </row>
        <row r="320">
          <cell r="A320" t="str">
            <v>보차도 경계석 헐기 및 설치</v>
          </cell>
          <cell r="B320" t="str">
            <v>500X200X170</v>
          </cell>
          <cell r="C320" t="str">
            <v>M</v>
          </cell>
          <cell r="D320">
            <v>172</v>
          </cell>
          <cell r="E320">
            <v>24500</v>
          </cell>
          <cell r="F320">
            <v>4214000</v>
          </cell>
          <cell r="G320">
            <v>7300</v>
          </cell>
          <cell r="H320">
            <v>1255600</v>
          </cell>
          <cell r="I320">
            <v>13600</v>
          </cell>
          <cell r="J320">
            <v>2339200</v>
          </cell>
          <cell r="K320">
            <v>3600</v>
          </cell>
          <cell r="L320">
            <v>619200</v>
          </cell>
          <cell r="M320" t="str">
            <v>No.68</v>
          </cell>
        </row>
        <row r="321">
          <cell r="A321" t="str">
            <v>보도블럭파취복구</v>
          </cell>
          <cell r="C321" t="str">
            <v>M2</v>
          </cell>
          <cell r="D321">
            <v>156.82</v>
          </cell>
          <cell r="E321">
            <v>7400</v>
          </cell>
          <cell r="F321">
            <v>1160468</v>
          </cell>
          <cell r="G321">
            <v>1800</v>
          </cell>
          <cell r="H321">
            <v>282276</v>
          </cell>
          <cell r="I321">
            <v>5600</v>
          </cell>
          <cell r="J321">
            <v>878192</v>
          </cell>
          <cell r="K321">
            <v>0</v>
          </cell>
          <cell r="L321">
            <v>0</v>
          </cell>
          <cell r="M321" t="str">
            <v>No.69</v>
          </cell>
        </row>
        <row r="323">
          <cell r="A323" t="str">
            <v>5. 운 반 공</v>
          </cell>
          <cell r="F323">
            <v>2727107</v>
          </cell>
          <cell r="H323">
            <v>481800</v>
          </cell>
          <cell r="J323">
            <v>525600</v>
          </cell>
          <cell r="L323">
            <v>1719707</v>
          </cell>
        </row>
        <row r="324">
          <cell r="A324" t="str">
            <v>철근운반</v>
          </cell>
          <cell r="C324" t="str">
            <v>TON</v>
          </cell>
          <cell r="D324">
            <v>1.3029999999999999</v>
          </cell>
          <cell r="E324">
            <v>9000</v>
          </cell>
          <cell r="F324">
            <v>11727</v>
          </cell>
          <cell r="G324">
            <v>0</v>
          </cell>
          <cell r="H324">
            <v>0</v>
          </cell>
          <cell r="I324">
            <v>0</v>
          </cell>
          <cell r="J324">
            <v>0</v>
          </cell>
          <cell r="K324">
            <v>9000</v>
          </cell>
          <cell r="L324">
            <v>11727</v>
          </cell>
          <cell r="M324" t="str">
            <v>#.15</v>
          </cell>
        </row>
        <row r="325">
          <cell r="A325" t="str">
            <v>주철관 운반</v>
          </cell>
          <cell r="B325" t="str">
            <v>Φ250M/M</v>
          </cell>
          <cell r="C325" t="str">
            <v>본</v>
          </cell>
          <cell r="D325">
            <v>363</v>
          </cell>
          <cell r="E325">
            <v>2700</v>
          </cell>
          <cell r="F325">
            <v>980100</v>
          </cell>
          <cell r="G325">
            <v>0</v>
          </cell>
          <cell r="H325">
            <v>0</v>
          </cell>
          <cell r="I325">
            <v>0</v>
          </cell>
          <cell r="J325">
            <v>0</v>
          </cell>
          <cell r="K325">
            <v>2700</v>
          </cell>
          <cell r="L325">
            <v>980100</v>
          </cell>
          <cell r="M325" t="str">
            <v>#.16</v>
          </cell>
        </row>
        <row r="326">
          <cell r="A326" t="str">
            <v>주철관 운반</v>
          </cell>
          <cell r="B326" t="str">
            <v>이형관</v>
          </cell>
          <cell r="C326" t="str">
            <v>KG</v>
          </cell>
          <cell r="D326">
            <v>1365.8</v>
          </cell>
          <cell r="E326">
            <v>100</v>
          </cell>
          <cell r="F326">
            <v>136580</v>
          </cell>
          <cell r="G326">
            <v>0</v>
          </cell>
          <cell r="H326">
            <v>0</v>
          </cell>
          <cell r="I326">
            <v>0</v>
          </cell>
          <cell r="J326">
            <v>0</v>
          </cell>
          <cell r="K326">
            <v>100</v>
          </cell>
          <cell r="L326">
            <v>136580</v>
          </cell>
          <cell r="M326" t="str">
            <v>#.17</v>
          </cell>
        </row>
        <row r="327">
          <cell r="A327" t="str">
            <v>보조기층운반</v>
          </cell>
          <cell r="C327" t="str">
            <v>M3</v>
          </cell>
          <cell r="D327">
            <v>219</v>
          </cell>
          <cell r="E327">
            <v>7300</v>
          </cell>
          <cell r="F327">
            <v>1598700</v>
          </cell>
          <cell r="G327">
            <v>2200</v>
          </cell>
          <cell r="H327">
            <v>481800</v>
          </cell>
          <cell r="I327">
            <v>2400</v>
          </cell>
          <cell r="J327">
            <v>525600</v>
          </cell>
          <cell r="K327">
            <v>2700</v>
          </cell>
          <cell r="L327">
            <v>591300</v>
          </cell>
          <cell r="M327" t="str">
            <v>#.18</v>
          </cell>
        </row>
        <row r="333">
          <cell r="A333" t="str">
            <v>⊙A-LINE  사급자재비</v>
          </cell>
          <cell r="C333" t="str">
            <v>식</v>
          </cell>
          <cell r="D333">
            <v>1</v>
          </cell>
          <cell r="F333">
            <v>45524940</v>
          </cell>
          <cell r="H333">
            <v>45524940</v>
          </cell>
          <cell r="J333">
            <v>0</v>
          </cell>
          <cell r="L333">
            <v>0</v>
          </cell>
        </row>
        <row r="335">
          <cell r="A335" t="str">
            <v>모  래</v>
          </cell>
          <cell r="C335" t="str">
            <v>M3</v>
          </cell>
          <cell r="D335">
            <v>623</v>
          </cell>
          <cell r="E335">
            <v>17000</v>
          </cell>
          <cell r="F335">
            <v>10591000</v>
          </cell>
          <cell r="G335">
            <v>17000</v>
          </cell>
          <cell r="H335">
            <v>10591000</v>
          </cell>
          <cell r="I335">
            <v>0</v>
          </cell>
          <cell r="J335">
            <v>0</v>
          </cell>
          <cell r="K335">
            <v>0</v>
          </cell>
          <cell r="L335">
            <v>0</v>
          </cell>
        </row>
        <row r="336">
          <cell r="A336" t="str">
            <v>자  갈</v>
          </cell>
          <cell r="C336" t="str">
            <v>M3</v>
          </cell>
          <cell r="D336">
            <v>0.27</v>
          </cell>
          <cell r="E336">
            <v>8000</v>
          </cell>
          <cell r="F336">
            <v>2160</v>
          </cell>
          <cell r="G336">
            <v>8000</v>
          </cell>
          <cell r="H336">
            <v>2160</v>
          </cell>
          <cell r="I336">
            <v>0</v>
          </cell>
          <cell r="J336">
            <v>0</v>
          </cell>
          <cell r="K336">
            <v>0</v>
          </cell>
          <cell r="L336">
            <v>0</v>
          </cell>
        </row>
        <row r="337">
          <cell r="A337" t="str">
            <v>잡  석</v>
          </cell>
          <cell r="C337" t="str">
            <v>M3</v>
          </cell>
          <cell r="D337">
            <v>2.62</v>
          </cell>
          <cell r="E337">
            <v>7000</v>
          </cell>
          <cell r="F337">
            <v>18340</v>
          </cell>
          <cell r="G337">
            <v>7000</v>
          </cell>
          <cell r="H337">
            <v>18340</v>
          </cell>
          <cell r="I337">
            <v>0</v>
          </cell>
          <cell r="J337">
            <v>0</v>
          </cell>
          <cell r="K337">
            <v>0</v>
          </cell>
          <cell r="L337">
            <v>0</v>
          </cell>
        </row>
        <row r="338">
          <cell r="A338" t="str">
            <v>아스팔트유제</v>
          </cell>
          <cell r="B338" t="str">
            <v>RSC-4</v>
          </cell>
          <cell r="C338" t="str">
            <v>DRUM</v>
          </cell>
          <cell r="D338">
            <v>0.89</v>
          </cell>
          <cell r="E338">
            <v>52000</v>
          </cell>
          <cell r="F338">
            <v>46280</v>
          </cell>
          <cell r="G338">
            <v>52000</v>
          </cell>
          <cell r="H338">
            <v>46280</v>
          </cell>
          <cell r="I338">
            <v>0</v>
          </cell>
          <cell r="J338">
            <v>0</v>
          </cell>
          <cell r="K338">
            <v>0</v>
          </cell>
          <cell r="L338">
            <v>0</v>
          </cell>
        </row>
        <row r="339">
          <cell r="A339" t="str">
            <v>아스팔트유제</v>
          </cell>
          <cell r="B339" t="str">
            <v>MC-1</v>
          </cell>
          <cell r="C339" t="str">
            <v>DRUM</v>
          </cell>
          <cell r="D339">
            <v>1.77</v>
          </cell>
          <cell r="E339">
            <v>58000</v>
          </cell>
          <cell r="F339">
            <v>102660</v>
          </cell>
          <cell r="G339">
            <v>58000</v>
          </cell>
          <cell r="H339">
            <v>102660</v>
          </cell>
          <cell r="I339">
            <v>0</v>
          </cell>
          <cell r="J339">
            <v>0</v>
          </cell>
          <cell r="K339">
            <v>0</v>
          </cell>
          <cell r="L339">
            <v>0</v>
          </cell>
        </row>
        <row r="340">
          <cell r="A340" t="str">
            <v>주철관 이형관</v>
          </cell>
          <cell r="B340" t="str">
            <v>D300M/M이상 D600M/M이하</v>
          </cell>
          <cell r="C340" t="str">
            <v>KG</v>
          </cell>
          <cell r="D340">
            <v>1365.8</v>
          </cell>
          <cell r="E340">
            <v>2500</v>
          </cell>
          <cell r="F340">
            <v>3414500</v>
          </cell>
          <cell r="G340">
            <v>2500</v>
          </cell>
          <cell r="H340">
            <v>3414500</v>
          </cell>
          <cell r="I340">
            <v>0</v>
          </cell>
          <cell r="J340">
            <v>0</v>
          </cell>
          <cell r="K340">
            <v>0</v>
          </cell>
          <cell r="L340">
            <v>0</v>
          </cell>
        </row>
        <row r="341">
          <cell r="A341" t="str">
            <v>이중벽 P.E관</v>
          </cell>
          <cell r="B341" t="str">
            <v>Φ250M/M</v>
          </cell>
          <cell r="C341" t="str">
            <v>본</v>
          </cell>
          <cell r="D341">
            <v>150</v>
          </cell>
          <cell r="E341">
            <v>127200</v>
          </cell>
          <cell r="F341">
            <v>19080000</v>
          </cell>
          <cell r="G341">
            <v>127200</v>
          </cell>
          <cell r="H341">
            <v>19080000</v>
          </cell>
          <cell r="I341">
            <v>0</v>
          </cell>
          <cell r="J341">
            <v>0</v>
          </cell>
          <cell r="K341">
            <v>0</v>
          </cell>
          <cell r="L341">
            <v>0</v>
          </cell>
        </row>
        <row r="342">
          <cell r="A342" t="str">
            <v>이중벽 P.E관 지수단관</v>
          </cell>
          <cell r="B342" t="str">
            <v>Φ250M/M</v>
          </cell>
          <cell r="C342" t="str">
            <v>EA</v>
          </cell>
          <cell r="D342">
            <v>38</v>
          </cell>
          <cell r="E342">
            <v>34900</v>
          </cell>
          <cell r="F342">
            <v>1326200</v>
          </cell>
          <cell r="G342">
            <v>34900</v>
          </cell>
          <cell r="H342">
            <v>1326200</v>
          </cell>
          <cell r="I342">
            <v>0</v>
          </cell>
          <cell r="J342">
            <v>0</v>
          </cell>
          <cell r="K342">
            <v>0</v>
          </cell>
          <cell r="L342">
            <v>0</v>
          </cell>
        </row>
        <row r="343">
          <cell r="A343" t="str">
            <v>이중벽 P.E 곡관</v>
          </cell>
          <cell r="B343" t="str">
            <v>Φ250M/MX45</v>
          </cell>
          <cell r="C343" t="str">
            <v>EA</v>
          </cell>
          <cell r="D343">
            <v>6</v>
          </cell>
          <cell r="E343">
            <v>61500</v>
          </cell>
          <cell r="F343">
            <v>369000</v>
          </cell>
          <cell r="G343">
            <v>61500</v>
          </cell>
          <cell r="H343">
            <v>369000</v>
          </cell>
          <cell r="I343">
            <v>0</v>
          </cell>
          <cell r="J343">
            <v>0</v>
          </cell>
          <cell r="K343">
            <v>0</v>
          </cell>
          <cell r="L343">
            <v>0</v>
          </cell>
        </row>
        <row r="344">
          <cell r="A344" t="str">
            <v>보조기층제</v>
          </cell>
          <cell r="C344" t="str">
            <v>M3</v>
          </cell>
          <cell r="D344">
            <v>405</v>
          </cell>
          <cell r="E344">
            <v>6300</v>
          </cell>
          <cell r="F344">
            <v>2551500</v>
          </cell>
          <cell r="G344">
            <v>6300</v>
          </cell>
          <cell r="H344">
            <v>2551500</v>
          </cell>
          <cell r="I344">
            <v>0</v>
          </cell>
          <cell r="J344">
            <v>0</v>
          </cell>
          <cell r="K344">
            <v>0</v>
          </cell>
          <cell r="L344">
            <v>0</v>
          </cell>
        </row>
        <row r="345">
          <cell r="A345" t="str">
            <v>주철관 접합부품(K.P메카니칼접합)</v>
          </cell>
          <cell r="B345" t="str">
            <v>D=100MM</v>
          </cell>
          <cell r="C345" t="str">
            <v>SET</v>
          </cell>
          <cell r="D345">
            <v>1</v>
          </cell>
          <cell r="E345">
            <v>7100</v>
          </cell>
          <cell r="F345">
            <v>7100</v>
          </cell>
          <cell r="G345">
            <v>7100</v>
          </cell>
          <cell r="H345">
            <v>7100</v>
          </cell>
          <cell r="I345">
            <v>0</v>
          </cell>
          <cell r="J345">
            <v>0</v>
          </cell>
          <cell r="K345">
            <v>0</v>
          </cell>
          <cell r="L345">
            <v>0</v>
          </cell>
        </row>
        <row r="346">
          <cell r="A346" t="str">
            <v>주철관 접합부품(K.P메카니칼접합)</v>
          </cell>
          <cell r="B346" t="str">
            <v>D=250MM</v>
          </cell>
          <cell r="C346" t="str">
            <v>SET</v>
          </cell>
          <cell r="D346">
            <v>398</v>
          </cell>
          <cell r="E346">
            <v>16000</v>
          </cell>
          <cell r="F346">
            <v>6368000</v>
          </cell>
          <cell r="G346">
            <v>16000</v>
          </cell>
          <cell r="H346">
            <v>6368000</v>
          </cell>
          <cell r="I346">
            <v>0</v>
          </cell>
          <cell r="J346">
            <v>0</v>
          </cell>
          <cell r="K346">
            <v>0</v>
          </cell>
          <cell r="L346">
            <v>0</v>
          </cell>
        </row>
        <row r="347">
          <cell r="A347" t="str">
            <v>주철관 접합부품(플랜지접합)</v>
          </cell>
          <cell r="B347" t="str">
            <v>D=80MM</v>
          </cell>
          <cell r="C347" t="str">
            <v>SET</v>
          </cell>
          <cell r="D347">
            <v>4</v>
          </cell>
          <cell r="E347">
            <v>1300</v>
          </cell>
          <cell r="F347">
            <v>5200</v>
          </cell>
          <cell r="G347">
            <v>1300</v>
          </cell>
          <cell r="H347">
            <v>5200</v>
          </cell>
          <cell r="I347">
            <v>0</v>
          </cell>
          <cell r="J347">
            <v>0</v>
          </cell>
          <cell r="K347">
            <v>0</v>
          </cell>
          <cell r="L347">
            <v>0</v>
          </cell>
        </row>
        <row r="348">
          <cell r="A348" t="str">
            <v>주철관 접합부품(플랜지접합)</v>
          </cell>
          <cell r="B348" t="str">
            <v>D=100MM</v>
          </cell>
          <cell r="C348" t="str">
            <v>SET</v>
          </cell>
          <cell r="D348">
            <v>3</v>
          </cell>
          <cell r="E348">
            <v>1400</v>
          </cell>
          <cell r="F348">
            <v>4200</v>
          </cell>
          <cell r="G348">
            <v>1400</v>
          </cell>
          <cell r="H348">
            <v>4200</v>
          </cell>
          <cell r="I348">
            <v>0</v>
          </cell>
          <cell r="J348">
            <v>0</v>
          </cell>
          <cell r="K348">
            <v>0</v>
          </cell>
          <cell r="L348">
            <v>0</v>
          </cell>
        </row>
        <row r="349">
          <cell r="A349" t="str">
            <v>원심력철근콘크리트관</v>
          </cell>
          <cell r="B349" t="str">
            <v>보통관 400*35(MM)</v>
          </cell>
          <cell r="C349" t="str">
            <v>본</v>
          </cell>
          <cell r="D349">
            <v>2</v>
          </cell>
          <cell r="E349">
            <v>37500</v>
          </cell>
          <cell r="F349">
            <v>75000</v>
          </cell>
          <cell r="G349">
            <v>37500</v>
          </cell>
          <cell r="H349">
            <v>75000</v>
          </cell>
          <cell r="I349">
            <v>0</v>
          </cell>
          <cell r="J349">
            <v>0</v>
          </cell>
          <cell r="K349">
            <v>0</v>
          </cell>
          <cell r="L349">
            <v>0</v>
          </cell>
        </row>
        <row r="350">
          <cell r="A350" t="str">
            <v>원심력철근콘크리트관</v>
          </cell>
          <cell r="B350" t="str">
            <v>보통관 500*42(MM)</v>
          </cell>
          <cell r="C350" t="str">
            <v>본</v>
          </cell>
          <cell r="D350">
            <v>17</v>
          </cell>
          <cell r="E350">
            <v>48700</v>
          </cell>
          <cell r="F350">
            <v>827900</v>
          </cell>
          <cell r="G350">
            <v>48700</v>
          </cell>
          <cell r="H350">
            <v>827900</v>
          </cell>
          <cell r="I350">
            <v>0</v>
          </cell>
          <cell r="J350">
            <v>0</v>
          </cell>
          <cell r="K350">
            <v>0</v>
          </cell>
          <cell r="L350">
            <v>0</v>
          </cell>
        </row>
        <row r="351">
          <cell r="A351" t="str">
            <v>원심력철근콘크리트관</v>
          </cell>
          <cell r="B351" t="str">
            <v>보통관 600*50(MM)</v>
          </cell>
          <cell r="C351" t="str">
            <v>본</v>
          </cell>
          <cell r="D351">
            <v>11</v>
          </cell>
          <cell r="E351">
            <v>66900</v>
          </cell>
          <cell r="F351">
            <v>735900</v>
          </cell>
          <cell r="G351">
            <v>66900</v>
          </cell>
          <cell r="H351">
            <v>735900</v>
          </cell>
          <cell r="I351">
            <v>0</v>
          </cell>
          <cell r="J351">
            <v>0</v>
          </cell>
          <cell r="K351">
            <v>0</v>
          </cell>
          <cell r="L351">
            <v>0</v>
          </cell>
        </row>
        <row r="355">
          <cell r="A355" t="str">
            <v>Ⅱ.B-LINE차집관로(법환P/S→신시가지P/S)</v>
          </cell>
          <cell r="C355" t="str">
            <v>식</v>
          </cell>
          <cell r="D355">
            <v>1</v>
          </cell>
          <cell r="F355">
            <v>230909873</v>
          </cell>
          <cell r="H355">
            <v>115551780</v>
          </cell>
          <cell r="J355">
            <v>85284976</v>
          </cell>
          <cell r="L355">
            <v>30073117</v>
          </cell>
        </row>
        <row r="357">
          <cell r="A357" t="str">
            <v>1. 토    공</v>
          </cell>
          <cell r="F357">
            <v>182641265</v>
          </cell>
          <cell r="H357">
            <v>105799391</v>
          </cell>
          <cell r="J357">
            <v>55512919</v>
          </cell>
          <cell r="L357">
            <v>21328955</v>
          </cell>
        </row>
        <row r="358">
          <cell r="A358" t="str">
            <v>터파기:보조기층</v>
          </cell>
          <cell r="B358" t="str">
            <v>B.H 0.7㎥</v>
          </cell>
          <cell r="C358" t="str">
            <v>M3</v>
          </cell>
          <cell r="D358">
            <v>884.03</v>
          </cell>
          <cell r="E358">
            <v>1100</v>
          </cell>
          <cell r="F358">
            <v>972433</v>
          </cell>
          <cell r="G358">
            <v>300</v>
          </cell>
          <cell r="H358">
            <v>265209</v>
          </cell>
          <cell r="I358">
            <v>400</v>
          </cell>
          <cell r="J358">
            <v>353612</v>
          </cell>
          <cell r="K358">
            <v>400</v>
          </cell>
          <cell r="L358">
            <v>353612</v>
          </cell>
          <cell r="M358" t="str">
            <v>#.1</v>
          </cell>
        </row>
        <row r="359">
          <cell r="A359" t="str">
            <v>터파기:토사(육상),기계80+인력20</v>
          </cell>
          <cell r="B359" t="str">
            <v>B.H 0.7㎥</v>
          </cell>
          <cell r="C359" t="str">
            <v>M3</v>
          </cell>
          <cell r="D359">
            <v>1910.49</v>
          </cell>
          <cell r="E359">
            <v>2000</v>
          </cell>
          <cell r="F359">
            <v>3820980</v>
          </cell>
          <cell r="G359">
            <v>100</v>
          </cell>
          <cell r="H359">
            <v>191049</v>
          </cell>
          <cell r="I359">
            <v>1600</v>
          </cell>
          <cell r="J359">
            <v>3056784</v>
          </cell>
          <cell r="K359">
            <v>300</v>
          </cell>
          <cell r="L359">
            <v>573147</v>
          </cell>
          <cell r="M359" t="str">
            <v>#.2</v>
          </cell>
        </row>
        <row r="360">
          <cell r="A360" t="str">
            <v>기계터파기(연암)</v>
          </cell>
          <cell r="B360" t="str">
            <v>B.H0.7+브레이커</v>
          </cell>
          <cell r="C360" t="str">
            <v>M3</v>
          </cell>
          <cell r="D360">
            <v>748.34</v>
          </cell>
          <cell r="E360">
            <v>18400</v>
          </cell>
          <cell r="F360">
            <v>13769456</v>
          </cell>
          <cell r="G360">
            <v>2800</v>
          </cell>
          <cell r="H360">
            <v>2095352</v>
          </cell>
          <cell r="I360">
            <v>7300</v>
          </cell>
          <cell r="J360">
            <v>5462882</v>
          </cell>
          <cell r="K360">
            <v>8300</v>
          </cell>
          <cell r="L360">
            <v>6211222</v>
          </cell>
          <cell r="M360" t="str">
            <v>#.3</v>
          </cell>
        </row>
        <row r="361">
          <cell r="A361" t="str">
            <v>되메우기 및 다짐</v>
          </cell>
          <cell r="B361" t="str">
            <v>B.H 0.7+플래이트 콤펙터</v>
          </cell>
          <cell r="C361" t="str">
            <v>M3</v>
          </cell>
          <cell r="D361">
            <v>1871.84</v>
          </cell>
          <cell r="E361">
            <v>3500</v>
          </cell>
          <cell r="F361">
            <v>6551440</v>
          </cell>
          <cell r="G361">
            <v>400</v>
          </cell>
          <cell r="H361">
            <v>748736</v>
          </cell>
          <cell r="I361">
            <v>2600</v>
          </cell>
          <cell r="J361">
            <v>4866784</v>
          </cell>
          <cell r="K361">
            <v>500</v>
          </cell>
          <cell r="L361">
            <v>935920</v>
          </cell>
          <cell r="M361" t="str">
            <v>#.4</v>
          </cell>
        </row>
        <row r="362">
          <cell r="A362" t="str">
            <v>잡석부설(B.H 0.7)</v>
          </cell>
          <cell r="B362" t="str">
            <v>기계90%+인력10%</v>
          </cell>
          <cell r="C362" t="str">
            <v>M3</v>
          </cell>
          <cell r="D362">
            <v>172.46</v>
          </cell>
          <cell r="E362">
            <v>3000</v>
          </cell>
          <cell r="F362">
            <v>517380</v>
          </cell>
          <cell r="G362">
            <v>200</v>
          </cell>
          <cell r="H362">
            <v>34492</v>
          </cell>
          <cell r="I362">
            <v>2500</v>
          </cell>
          <cell r="J362">
            <v>431150</v>
          </cell>
          <cell r="K362">
            <v>300</v>
          </cell>
          <cell r="L362">
            <v>51738</v>
          </cell>
          <cell r="M362" t="str">
            <v>#.5</v>
          </cell>
        </row>
        <row r="363">
          <cell r="A363" t="str">
            <v>사토운반:보조기층</v>
          </cell>
          <cell r="B363" t="str">
            <v>B.H0.7 + D.T15</v>
          </cell>
          <cell r="C363" t="str">
            <v>M3</v>
          </cell>
          <cell r="D363">
            <v>884.03</v>
          </cell>
          <cell r="E363">
            <v>7300</v>
          </cell>
          <cell r="F363">
            <v>6453419</v>
          </cell>
          <cell r="G363">
            <v>2700</v>
          </cell>
          <cell r="H363">
            <v>2386881</v>
          </cell>
          <cell r="I363">
            <v>2100</v>
          </cell>
          <cell r="J363">
            <v>1856463</v>
          </cell>
          <cell r="K363">
            <v>2500</v>
          </cell>
          <cell r="L363">
            <v>2210075</v>
          </cell>
          <cell r="M363" t="str">
            <v>#.6</v>
          </cell>
        </row>
        <row r="364">
          <cell r="A364" t="str">
            <v>사토운반:연암</v>
          </cell>
          <cell r="B364" t="str">
            <v>B.H0.7 + D.T15</v>
          </cell>
          <cell r="C364" t="str">
            <v>M3</v>
          </cell>
          <cell r="D364">
            <v>748.34</v>
          </cell>
          <cell r="E364">
            <v>12000</v>
          </cell>
          <cell r="F364">
            <v>8980080</v>
          </cell>
          <cell r="G364">
            <v>4500</v>
          </cell>
          <cell r="H364">
            <v>3367530</v>
          </cell>
          <cell r="I364">
            <v>3500</v>
          </cell>
          <cell r="J364">
            <v>2619190</v>
          </cell>
          <cell r="K364">
            <v>4000</v>
          </cell>
          <cell r="L364">
            <v>2993360</v>
          </cell>
          <cell r="M364" t="str">
            <v>#.7</v>
          </cell>
        </row>
        <row r="365">
          <cell r="A365" t="str">
            <v>모래부설 및 다짐(B.H 0.7M3,관로기초)</v>
          </cell>
          <cell r="B365" t="str">
            <v>기계90%+인력10%</v>
          </cell>
          <cell r="C365" t="str">
            <v>M3</v>
          </cell>
          <cell r="D365">
            <v>354.49</v>
          </cell>
          <cell r="E365">
            <v>2300</v>
          </cell>
          <cell r="F365">
            <v>815327</v>
          </cell>
          <cell r="G365">
            <v>200</v>
          </cell>
          <cell r="H365">
            <v>70898</v>
          </cell>
          <cell r="I365">
            <v>1600</v>
          </cell>
          <cell r="J365">
            <v>567184</v>
          </cell>
          <cell r="K365">
            <v>500</v>
          </cell>
          <cell r="L365">
            <v>177245</v>
          </cell>
          <cell r="M365" t="str">
            <v>#.8</v>
          </cell>
        </row>
        <row r="366">
          <cell r="A366" t="str">
            <v>바닥면 고르기</v>
          </cell>
          <cell r="B366" t="str">
            <v>연암</v>
          </cell>
          <cell r="C366" t="str">
            <v>M2</v>
          </cell>
          <cell r="D366">
            <v>1474.15</v>
          </cell>
          <cell r="E366">
            <v>5400</v>
          </cell>
          <cell r="F366">
            <v>7960410</v>
          </cell>
          <cell r="G366">
            <v>500</v>
          </cell>
          <cell r="H366">
            <v>737075</v>
          </cell>
          <cell r="I366">
            <v>4600</v>
          </cell>
          <cell r="J366">
            <v>6781090</v>
          </cell>
          <cell r="K366">
            <v>300</v>
          </cell>
          <cell r="L366">
            <v>442245</v>
          </cell>
          <cell r="M366" t="str">
            <v>No.2</v>
          </cell>
        </row>
        <row r="367">
          <cell r="A367" t="str">
            <v>성토(토사)</v>
          </cell>
          <cell r="B367" t="str">
            <v>발생토유용</v>
          </cell>
          <cell r="C367" t="str">
            <v>M3</v>
          </cell>
          <cell r="D367">
            <v>6.32</v>
          </cell>
          <cell r="E367">
            <v>3000</v>
          </cell>
          <cell r="F367">
            <v>18960</v>
          </cell>
          <cell r="G367">
            <v>1100</v>
          </cell>
          <cell r="H367">
            <v>6952</v>
          </cell>
          <cell r="I367">
            <v>1100</v>
          </cell>
          <cell r="J367">
            <v>6952</v>
          </cell>
          <cell r="K367">
            <v>800</v>
          </cell>
          <cell r="L367">
            <v>5056</v>
          </cell>
          <cell r="M367" t="str">
            <v>#.9</v>
          </cell>
        </row>
        <row r="368">
          <cell r="A368" t="str">
            <v>아스팔트포장 절단</v>
          </cell>
          <cell r="C368" t="str">
            <v>M</v>
          </cell>
          <cell r="D368">
            <v>3205.4</v>
          </cell>
          <cell r="E368">
            <v>1800</v>
          </cell>
          <cell r="F368">
            <v>5769720</v>
          </cell>
          <cell r="G368">
            <v>900</v>
          </cell>
          <cell r="H368">
            <v>2884860</v>
          </cell>
          <cell r="I368">
            <v>800</v>
          </cell>
          <cell r="J368">
            <v>2564320</v>
          </cell>
          <cell r="K368">
            <v>100</v>
          </cell>
          <cell r="L368">
            <v>320540</v>
          </cell>
          <cell r="M368" t="str">
            <v>No.3</v>
          </cell>
        </row>
        <row r="369">
          <cell r="A369" t="str">
            <v>아스팔트포장 파취</v>
          </cell>
          <cell r="B369" t="str">
            <v>기계</v>
          </cell>
          <cell r="C369" t="str">
            <v>M3</v>
          </cell>
          <cell r="D369">
            <v>338.34</v>
          </cell>
          <cell r="E369">
            <v>15300</v>
          </cell>
          <cell r="F369">
            <v>5176602</v>
          </cell>
          <cell r="G369">
            <v>2300</v>
          </cell>
          <cell r="H369">
            <v>778182</v>
          </cell>
          <cell r="I369">
            <v>6300</v>
          </cell>
          <cell r="J369">
            <v>2131542</v>
          </cell>
          <cell r="K369">
            <v>6700</v>
          </cell>
          <cell r="L369">
            <v>2266878</v>
          </cell>
          <cell r="M369" t="str">
            <v>#.10</v>
          </cell>
        </row>
        <row r="370">
          <cell r="A370" t="str">
            <v>아스팔트 포장포설</v>
          </cell>
          <cell r="B370" t="str">
            <v>기층10cm+표층5cm</v>
          </cell>
          <cell r="C370" t="str">
            <v>a</v>
          </cell>
          <cell r="D370">
            <v>22.56</v>
          </cell>
          <cell r="E370">
            <v>3812100</v>
          </cell>
          <cell r="F370">
            <v>86000976</v>
          </cell>
          <cell r="G370">
            <v>3372300</v>
          </cell>
          <cell r="H370">
            <v>76079088</v>
          </cell>
          <cell r="I370">
            <v>409100</v>
          </cell>
          <cell r="J370">
            <v>9229296</v>
          </cell>
          <cell r="K370">
            <v>30700</v>
          </cell>
          <cell r="L370">
            <v>692592</v>
          </cell>
          <cell r="M370" t="str">
            <v>No.4</v>
          </cell>
        </row>
        <row r="371">
          <cell r="A371" t="str">
            <v>보조기층포설 및 다짐</v>
          </cell>
          <cell r="B371" t="str">
            <v>T=30cm</v>
          </cell>
          <cell r="C371" t="str">
            <v>M3</v>
          </cell>
          <cell r="D371">
            <v>620.74</v>
          </cell>
          <cell r="E371">
            <v>2800</v>
          </cell>
          <cell r="F371">
            <v>1738072</v>
          </cell>
          <cell r="G371">
            <v>400</v>
          </cell>
          <cell r="H371">
            <v>248296</v>
          </cell>
          <cell r="I371">
            <v>1700</v>
          </cell>
          <cell r="J371">
            <v>1055258</v>
          </cell>
          <cell r="K371">
            <v>700</v>
          </cell>
          <cell r="L371">
            <v>434518</v>
          </cell>
          <cell r="M371" t="str">
            <v>#.11</v>
          </cell>
        </row>
        <row r="372">
          <cell r="A372" t="str">
            <v>폐기물운반</v>
          </cell>
          <cell r="B372" t="str">
            <v>B.H0.7 + D.T15</v>
          </cell>
          <cell r="C372" t="str">
            <v>M3</v>
          </cell>
          <cell r="D372">
            <v>518.11</v>
          </cell>
          <cell r="E372">
            <v>12300</v>
          </cell>
          <cell r="F372">
            <v>6372753</v>
          </cell>
          <cell r="G372">
            <v>4600</v>
          </cell>
          <cell r="H372">
            <v>2383306</v>
          </cell>
          <cell r="I372">
            <v>3500</v>
          </cell>
          <cell r="J372">
            <v>1813385</v>
          </cell>
          <cell r="K372">
            <v>4200</v>
          </cell>
          <cell r="L372">
            <v>2176062</v>
          </cell>
          <cell r="M372" t="str">
            <v>#.12</v>
          </cell>
        </row>
        <row r="373">
          <cell r="A373" t="str">
            <v>콘크리트포장 절단</v>
          </cell>
          <cell r="C373" t="str">
            <v>M</v>
          </cell>
          <cell r="D373">
            <v>851.95</v>
          </cell>
          <cell r="E373">
            <v>2000</v>
          </cell>
          <cell r="F373">
            <v>1703900</v>
          </cell>
          <cell r="G373">
            <v>900</v>
          </cell>
          <cell r="H373">
            <v>766755</v>
          </cell>
          <cell r="I373">
            <v>1000</v>
          </cell>
          <cell r="J373">
            <v>851950</v>
          </cell>
          <cell r="K373">
            <v>100</v>
          </cell>
          <cell r="L373">
            <v>85195</v>
          </cell>
          <cell r="M373" t="str">
            <v>No.5</v>
          </cell>
        </row>
        <row r="374">
          <cell r="A374" t="str">
            <v>콘크리트포장 깨기</v>
          </cell>
          <cell r="B374" t="str">
            <v>T=30cm미만</v>
          </cell>
          <cell r="C374" t="str">
            <v>M3</v>
          </cell>
          <cell r="D374">
            <v>179.77</v>
          </cell>
          <cell r="E374">
            <v>15200</v>
          </cell>
          <cell r="F374">
            <v>2732504</v>
          </cell>
          <cell r="G374">
            <v>2200</v>
          </cell>
          <cell r="H374">
            <v>395494</v>
          </cell>
          <cell r="I374">
            <v>6300</v>
          </cell>
          <cell r="J374">
            <v>1132551</v>
          </cell>
          <cell r="K374">
            <v>6700</v>
          </cell>
          <cell r="L374">
            <v>1204459</v>
          </cell>
          <cell r="M374" t="str">
            <v>#.13</v>
          </cell>
        </row>
        <row r="375">
          <cell r="A375" t="str">
            <v>콘크리트포장 포설</v>
          </cell>
          <cell r="B375" t="str">
            <v>T=20cm</v>
          </cell>
          <cell r="C375" t="str">
            <v>M3</v>
          </cell>
          <cell r="D375">
            <v>179.77</v>
          </cell>
          <cell r="E375">
            <v>103500</v>
          </cell>
          <cell r="F375">
            <v>18606195</v>
          </cell>
          <cell r="G375">
            <v>52500</v>
          </cell>
          <cell r="H375">
            <v>9437925</v>
          </cell>
          <cell r="I375">
            <v>51000</v>
          </cell>
          <cell r="J375">
            <v>9168270</v>
          </cell>
          <cell r="K375">
            <v>0</v>
          </cell>
          <cell r="L375">
            <v>0</v>
          </cell>
          <cell r="M375" t="str">
            <v>No.6</v>
          </cell>
        </row>
        <row r="376">
          <cell r="A376" t="str">
            <v>모래부설(B.H 0.7M3)</v>
          </cell>
          <cell r="B376" t="str">
            <v>기계90%+인력10%</v>
          </cell>
          <cell r="C376" t="str">
            <v>M3</v>
          </cell>
          <cell r="D376">
            <v>26.97</v>
          </cell>
          <cell r="E376">
            <v>1300</v>
          </cell>
          <cell r="F376">
            <v>35061</v>
          </cell>
          <cell r="G376">
            <v>200</v>
          </cell>
          <cell r="H376">
            <v>5394</v>
          </cell>
          <cell r="I376">
            <v>700</v>
          </cell>
          <cell r="J376">
            <v>18879</v>
          </cell>
          <cell r="K376">
            <v>400</v>
          </cell>
          <cell r="L376">
            <v>10788</v>
          </cell>
          <cell r="M376" t="str">
            <v>#.14</v>
          </cell>
        </row>
        <row r="377">
          <cell r="A377" t="str">
            <v>와이어메쉬깔기</v>
          </cell>
          <cell r="B377" t="str">
            <v>#8X100X100</v>
          </cell>
          <cell r="C377" t="str">
            <v>M2</v>
          </cell>
          <cell r="D377">
            <v>898.83</v>
          </cell>
          <cell r="E377">
            <v>3000</v>
          </cell>
          <cell r="F377">
            <v>2696490</v>
          </cell>
          <cell r="G377">
            <v>2000</v>
          </cell>
          <cell r="H377">
            <v>1797660</v>
          </cell>
          <cell r="I377">
            <v>1000</v>
          </cell>
          <cell r="J377">
            <v>898830</v>
          </cell>
          <cell r="K377">
            <v>0</v>
          </cell>
          <cell r="L377">
            <v>0</v>
          </cell>
          <cell r="M377" t="str">
            <v>No.7</v>
          </cell>
        </row>
        <row r="378">
          <cell r="A378" t="str">
            <v>보조기층포설 및 다짐</v>
          </cell>
          <cell r="B378" t="str">
            <v>T=30cm</v>
          </cell>
          <cell r="C378" t="str">
            <v>M3</v>
          </cell>
          <cell r="D378">
            <v>263.29000000000002</v>
          </cell>
          <cell r="E378">
            <v>2800</v>
          </cell>
          <cell r="F378">
            <v>737212</v>
          </cell>
          <cell r="G378">
            <v>400</v>
          </cell>
          <cell r="H378">
            <v>105316</v>
          </cell>
          <cell r="I378">
            <v>1700</v>
          </cell>
          <cell r="J378">
            <v>447593</v>
          </cell>
          <cell r="K378">
            <v>700</v>
          </cell>
          <cell r="L378">
            <v>184303</v>
          </cell>
          <cell r="M378" t="str">
            <v>#.11</v>
          </cell>
        </row>
        <row r="379">
          <cell r="A379" t="str">
            <v>신축재</v>
          </cell>
          <cell r="B379" t="str">
            <v>T=1.5cm</v>
          </cell>
          <cell r="C379" t="str">
            <v>M2</v>
          </cell>
          <cell r="D379">
            <v>31.98</v>
          </cell>
          <cell r="E379">
            <v>12600</v>
          </cell>
          <cell r="F379">
            <v>402948</v>
          </cell>
          <cell r="G379">
            <v>12000</v>
          </cell>
          <cell r="H379">
            <v>383760</v>
          </cell>
          <cell r="I379">
            <v>600</v>
          </cell>
          <cell r="J379">
            <v>19188</v>
          </cell>
          <cell r="K379">
            <v>0</v>
          </cell>
          <cell r="L379">
            <v>0</v>
          </cell>
        </row>
        <row r="380">
          <cell r="A380" t="str">
            <v>양생(비닐)</v>
          </cell>
          <cell r="C380" t="str">
            <v>M2</v>
          </cell>
          <cell r="D380">
            <v>898.83</v>
          </cell>
          <cell r="E380">
            <v>900</v>
          </cell>
          <cell r="F380">
            <v>808947</v>
          </cell>
          <cell r="G380">
            <v>700</v>
          </cell>
          <cell r="H380">
            <v>629181</v>
          </cell>
          <cell r="I380">
            <v>200</v>
          </cell>
          <cell r="J380">
            <v>179766</v>
          </cell>
          <cell r="K380">
            <v>0</v>
          </cell>
          <cell r="L380">
            <v>0</v>
          </cell>
          <cell r="M380" t="str">
            <v>No.8</v>
          </cell>
        </row>
        <row r="382">
          <cell r="A382" t="str">
            <v>2. 관 로 공</v>
          </cell>
          <cell r="F382">
            <v>17633280</v>
          </cell>
          <cell r="H382">
            <v>42560</v>
          </cell>
          <cell r="J382">
            <v>13100720</v>
          </cell>
          <cell r="L382">
            <v>4490000</v>
          </cell>
        </row>
        <row r="383">
          <cell r="A383" t="str">
            <v>K.P메카니칼접합및부설(기계)</v>
          </cell>
          <cell r="B383" t="str">
            <v>ø250M/M</v>
          </cell>
          <cell r="C383" t="str">
            <v>개소</v>
          </cell>
          <cell r="D383">
            <v>308</v>
          </cell>
          <cell r="E383">
            <v>53200</v>
          </cell>
          <cell r="F383">
            <v>16385600</v>
          </cell>
          <cell r="G383">
            <v>0</v>
          </cell>
          <cell r="H383">
            <v>0</v>
          </cell>
          <cell r="I383">
            <v>39200</v>
          </cell>
          <cell r="J383">
            <v>12073600</v>
          </cell>
          <cell r="K383">
            <v>14000</v>
          </cell>
          <cell r="L383">
            <v>4312000</v>
          </cell>
          <cell r="M383" t="str">
            <v>No.9</v>
          </cell>
        </row>
        <row r="384">
          <cell r="A384" t="str">
            <v>레미콘타설</v>
          </cell>
          <cell r="B384" t="str">
            <v>무근구조물</v>
          </cell>
          <cell r="C384" t="str">
            <v>M3</v>
          </cell>
          <cell r="D384">
            <v>0.6</v>
          </cell>
          <cell r="E384">
            <v>16000</v>
          </cell>
          <cell r="F384">
            <v>9600</v>
          </cell>
          <cell r="G384">
            <v>0</v>
          </cell>
          <cell r="H384">
            <v>0</v>
          </cell>
          <cell r="I384">
            <v>16000</v>
          </cell>
          <cell r="J384">
            <v>9600</v>
          </cell>
          <cell r="K384">
            <v>0</v>
          </cell>
          <cell r="L384">
            <v>0</v>
          </cell>
          <cell r="M384" t="str">
            <v>No.10</v>
          </cell>
        </row>
        <row r="385">
          <cell r="A385" t="str">
            <v>합판거푸집</v>
          </cell>
          <cell r="B385" t="str">
            <v>0-7m:6회</v>
          </cell>
          <cell r="C385" t="str">
            <v>M2</v>
          </cell>
          <cell r="D385">
            <v>4.1399999999999997</v>
          </cell>
          <cell r="E385">
            <v>12000</v>
          </cell>
          <cell r="F385">
            <v>49680</v>
          </cell>
          <cell r="G385">
            <v>4000</v>
          </cell>
          <cell r="H385">
            <v>16560</v>
          </cell>
          <cell r="I385">
            <v>8000</v>
          </cell>
          <cell r="J385">
            <v>33120</v>
          </cell>
          <cell r="K385">
            <v>0</v>
          </cell>
          <cell r="L385">
            <v>0</v>
          </cell>
          <cell r="M385" t="str">
            <v>No.11</v>
          </cell>
        </row>
        <row r="386">
          <cell r="A386" t="str">
            <v>주철관 절단</v>
          </cell>
          <cell r="B386" t="str">
            <v>ø250M/M</v>
          </cell>
          <cell r="C386" t="str">
            <v>개소</v>
          </cell>
          <cell r="D386">
            <v>26</v>
          </cell>
          <cell r="E386">
            <v>21200</v>
          </cell>
          <cell r="F386">
            <v>551200</v>
          </cell>
          <cell r="G386">
            <v>1000</v>
          </cell>
          <cell r="H386">
            <v>26000</v>
          </cell>
          <cell r="I386">
            <v>20000</v>
          </cell>
          <cell r="J386">
            <v>520000</v>
          </cell>
          <cell r="K386">
            <v>200</v>
          </cell>
          <cell r="L386">
            <v>5200</v>
          </cell>
          <cell r="M386" t="str">
            <v>No.12</v>
          </cell>
        </row>
        <row r="387">
          <cell r="A387" t="str">
            <v>K.P메카니칼접합및부설(기계)</v>
          </cell>
          <cell r="B387" t="str">
            <v>ø250M/M(이형관)</v>
          </cell>
          <cell r="C387" t="str">
            <v>개소</v>
          </cell>
          <cell r="D387">
            <v>36</v>
          </cell>
          <cell r="E387">
            <v>17700</v>
          </cell>
          <cell r="F387">
            <v>637200</v>
          </cell>
          <cell r="G387">
            <v>0</v>
          </cell>
          <cell r="H387">
            <v>0</v>
          </cell>
          <cell r="I387">
            <v>12900</v>
          </cell>
          <cell r="J387">
            <v>464400</v>
          </cell>
          <cell r="K387">
            <v>4800</v>
          </cell>
          <cell r="L387">
            <v>172800</v>
          </cell>
          <cell r="M387" t="str">
            <v>No.13</v>
          </cell>
        </row>
        <row r="389">
          <cell r="A389" t="str">
            <v>3. 우수월류공</v>
          </cell>
          <cell r="F389">
            <v>12442928</v>
          </cell>
          <cell r="H389">
            <v>2484193</v>
          </cell>
          <cell r="J389">
            <v>9927903</v>
          </cell>
          <cell r="L389">
            <v>30832</v>
          </cell>
        </row>
        <row r="390">
          <cell r="A390" t="str">
            <v>레미콘타설</v>
          </cell>
          <cell r="B390" t="str">
            <v>무근구조물</v>
          </cell>
          <cell r="C390" t="str">
            <v>M3</v>
          </cell>
          <cell r="D390">
            <v>161.77000000000001</v>
          </cell>
          <cell r="E390">
            <v>16000</v>
          </cell>
          <cell r="F390">
            <v>2588320</v>
          </cell>
          <cell r="G390">
            <v>0</v>
          </cell>
          <cell r="H390">
            <v>0</v>
          </cell>
          <cell r="I390">
            <v>16000</v>
          </cell>
          <cell r="J390">
            <v>2588320</v>
          </cell>
          <cell r="K390">
            <v>0</v>
          </cell>
          <cell r="L390">
            <v>0</v>
          </cell>
          <cell r="M390" t="str">
            <v>No.10</v>
          </cell>
        </row>
        <row r="391">
          <cell r="A391" t="str">
            <v>레미콘타설</v>
          </cell>
          <cell r="B391" t="str">
            <v>철근구조물</v>
          </cell>
          <cell r="C391" t="str">
            <v>M3</v>
          </cell>
          <cell r="D391">
            <v>21.62</v>
          </cell>
          <cell r="E391">
            <v>21700</v>
          </cell>
          <cell r="F391">
            <v>469154</v>
          </cell>
          <cell r="G391">
            <v>400</v>
          </cell>
          <cell r="H391">
            <v>8648</v>
          </cell>
          <cell r="I391">
            <v>21000</v>
          </cell>
          <cell r="J391">
            <v>454020</v>
          </cell>
          <cell r="K391">
            <v>300</v>
          </cell>
          <cell r="L391">
            <v>6486</v>
          </cell>
          <cell r="M391" t="str">
            <v>No.14</v>
          </cell>
        </row>
        <row r="392">
          <cell r="A392" t="str">
            <v>합판거푸집</v>
          </cell>
          <cell r="B392" t="str">
            <v>0-7m:6회</v>
          </cell>
          <cell r="C392" t="str">
            <v>M2</v>
          </cell>
          <cell r="D392">
            <v>386.22</v>
          </cell>
          <cell r="E392">
            <v>12000</v>
          </cell>
          <cell r="F392">
            <v>4634640</v>
          </cell>
          <cell r="G392">
            <v>4000</v>
          </cell>
          <cell r="H392">
            <v>1544880</v>
          </cell>
          <cell r="I392">
            <v>8000</v>
          </cell>
          <cell r="J392">
            <v>3089760</v>
          </cell>
          <cell r="K392">
            <v>0</v>
          </cell>
          <cell r="L392">
            <v>0</v>
          </cell>
          <cell r="M392" t="str">
            <v>No.11</v>
          </cell>
        </row>
        <row r="393">
          <cell r="A393" t="str">
            <v>합판거푸집</v>
          </cell>
          <cell r="B393" t="str">
            <v>0-7m:3회</v>
          </cell>
          <cell r="C393" t="str">
            <v>M2</v>
          </cell>
          <cell r="D393">
            <v>109.61</v>
          </cell>
          <cell r="E393">
            <v>17100</v>
          </cell>
          <cell r="F393">
            <v>1874331</v>
          </cell>
          <cell r="G393">
            <v>5300</v>
          </cell>
          <cell r="H393">
            <v>580933</v>
          </cell>
          <cell r="I393">
            <v>11800</v>
          </cell>
          <cell r="J393">
            <v>1293398</v>
          </cell>
          <cell r="K393">
            <v>0</v>
          </cell>
          <cell r="L393">
            <v>0</v>
          </cell>
          <cell r="M393" t="str">
            <v>No.15</v>
          </cell>
        </row>
        <row r="394">
          <cell r="A394" t="str">
            <v>원형 거푸집</v>
          </cell>
          <cell r="B394" t="str">
            <v>3 회</v>
          </cell>
          <cell r="C394" t="str">
            <v>M2</v>
          </cell>
          <cell r="D394">
            <v>12.2</v>
          </cell>
          <cell r="E394">
            <v>38600</v>
          </cell>
          <cell r="F394">
            <v>470920</v>
          </cell>
          <cell r="G394">
            <v>11500</v>
          </cell>
          <cell r="H394">
            <v>140300</v>
          </cell>
          <cell r="I394">
            <v>27100</v>
          </cell>
          <cell r="J394">
            <v>330620</v>
          </cell>
          <cell r="K394">
            <v>0</v>
          </cell>
          <cell r="L394">
            <v>0</v>
          </cell>
          <cell r="M394" t="str">
            <v>No.16</v>
          </cell>
        </row>
        <row r="395">
          <cell r="A395" t="str">
            <v>시공이음 설치</v>
          </cell>
          <cell r="B395" t="str">
            <v>PVC,B=150X5mm</v>
          </cell>
          <cell r="C395" t="str">
            <v>M</v>
          </cell>
          <cell r="D395">
            <v>48.4</v>
          </cell>
          <cell r="E395">
            <v>13700</v>
          </cell>
          <cell r="F395">
            <v>663080</v>
          </cell>
          <cell r="G395">
            <v>2400</v>
          </cell>
          <cell r="H395">
            <v>116160</v>
          </cell>
          <cell r="I395">
            <v>11300</v>
          </cell>
          <cell r="J395">
            <v>546920</v>
          </cell>
          <cell r="K395">
            <v>0</v>
          </cell>
          <cell r="L395">
            <v>0</v>
          </cell>
          <cell r="M395" t="str">
            <v>No.17</v>
          </cell>
        </row>
        <row r="396">
          <cell r="A396" t="str">
            <v>철근가공및조립</v>
          </cell>
          <cell r="B396" t="str">
            <v>보통</v>
          </cell>
          <cell r="C396" t="str">
            <v>TON</v>
          </cell>
          <cell r="D396">
            <v>1.651</v>
          </cell>
          <cell r="E396">
            <v>327000</v>
          </cell>
          <cell r="F396">
            <v>539877</v>
          </cell>
          <cell r="G396">
            <v>4000</v>
          </cell>
          <cell r="H396">
            <v>6604</v>
          </cell>
          <cell r="I396">
            <v>317000</v>
          </cell>
          <cell r="J396">
            <v>523367</v>
          </cell>
          <cell r="K396">
            <v>6000</v>
          </cell>
          <cell r="L396">
            <v>9906</v>
          </cell>
          <cell r="M396" t="str">
            <v>No.18</v>
          </cell>
        </row>
        <row r="397">
          <cell r="A397" t="str">
            <v>사다리설치(STS)</v>
          </cell>
          <cell r="C397" t="str">
            <v>M</v>
          </cell>
          <cell r="D397">
            <v>4.6900000000000004</v>
          </cell>
          <cell r="E397">
            <v>10900</v>
          </cell>
          <cell r="F397">
            <v>51121</v>
          </cell>
          <cell r="G397">
            <v>6600</v>
          </cell>
          <cell r="H397">
            <v>30954</v>
          </cell>
          <cell r="I397">
            <v>4100</v>
          </cell>
          <cell r="J397">
            <v>19229</v>
          </cell>
          <cell r="K397">
            <v>200</v>
          </cell>
          <cell r="L397">
            <v>938</v>
          </cell>
          <cell r="M397" t="str">
            <v>No.19</v>
          </cell>
        </row>
        <row r="398">
          <cell r="A398" t="str">
            <v>맨홀뚜껑설치</v>
          </cell>
          <cell r="B398" t="str">
            <v>(주철재)</v>
          </cell>
          <cell r="C398" t="str">
            <v>조</v>
          </cell>
          <cell r="D398">
            <v>10</v>
          </cell>
          <cell r="E398">
            <v>45800</v>
          </cell>
          <cell r="F398">
            <v>458000</v>
          </cell>
          <cell r="G398">
            <v>0</v>
          </cell>
          <cell r="H398">
            <v>0</v>
          </cell>
          <cell r="I398">
            <v>45800</v>
          </cell>
          <cell r="J398">
            <v>458000</v>
          </cell>
          <cell r="K398">
            <v>0</v>
          </cell>
          <cell r="L398">
            <v>0</v>
          </cell>
          <cell r="M398" t="str">
            <v>No.20</v>
          </cell>
        </row>
        <row r="399">
          <cell r="A399" t="str">
            <v>강관동바리(3개월)</v>
          </cell>
          <cell r="B399" t="str">
            <v>H=0-4.2M</v>
          </cell>
          <cell r="C399" t="str">
            <v>공M3</v>
          </cell>
          <cell r="D399">
            <v>8.0500000000000007</v>
          </cell>
          <cell r="E399">
            <v>6300</v>
          </cell>
          <cell r="F399">
            <v>50715</v>
          </cell>
          <cell r="G399">
            <v>200</v>
          </cell>
          <cell r="H399">
            <v>1610</v>
          </cell>
          <cell r="I399">
            <v>6100</v>
          </cell>
          <cell r="J399">
            <v>49105</v>
          </cell>
          <cell r="K399">
            <v>0</v>
          </cell>
          <cell r="L399">
            <v>0</v>
          </cell>
          <cell r="M399" t="str">
            <v>No.21</v>
          </cell>
        </row>
        <row r="400">
          <cell r="A400" t="str">
            <v>양생(비닐)</v>
          </cell>
          <cell r="C400" t="str">
            <v>M2</v>
          </cell>
          <cell r="D400">
            <v>14.45</v>
          </cell>
          <cell r="E400">
            <v>900</v>
          </cell>
          <cell r="F400">
            <v>13005</v>
          </cell>
          <cell r="G400">
            <v>700</v>
          </cell>
          <cell r="H400">
            <v>10115</v>
          </cell>
          <cell r="I400">
            <v>200</v>
          </cell>
          <cell r="J400">
            <v>2890</v>
          </cell>
          <cell r="K400">
            <v>0</v>
          </cell>
          <cell r="L400">
            <v>0</v>
          </cell>
          <cell r="M400" t="str">
            <v>No.8</v>
          </cell>
        </row>
        <row r="401">
          <cell r="A401" t="str">
            <v>시공이음면정리(치핑)</v>
          </cell>
          <cell r="B401" t="str">
            <v>인력</v>
          </cell>
          <cell r="C401" t="str">
            <v>M2</v>
          </cell>
          <cell r="D401">
            <v>9.6999999999999993</v>
          </cell>
          <cell r="E401">
            <v>19000</v>
          </cell>
          <cell r="F401">
            <v>184300</v>
          </cell>
          <cell r="G401">
            <v>500</v>
          </cell>
          <cell r="H401">
            <v>4850</v>
          </cell>
          <cell r="I401">
            <v>18500</v>
          </cell>
          <cell r="J401">
            <v>179450</v>
          </cell>
          <cell r="K401">
            <v>0</v>
          </cell>
          <cell r="L401">
            <v>0</v>
          </cell>
          <cell r="M401" t="str">
            <v>No.22</v>
          </cell>
        </row>
        <row r="402">
          <cell r="A402" t="str">
            <v>스페이서(T=75MM)</v>
          </cell>
          <cell r="C402" t="str">
            <v>EA</v>
          </cell>
          <cell r="D402">
            <v>34</v>
          </cell>
          <cell r="E402">
            <v>100</v>
          </cell>
          <cell r="F402">
            <v>3400</v>
          </cell>
          <cell r="G402">
            <v>100</v>
          </cell>
          <cell r="H402">
            <v>3400</v>
          </cell>
          <cell r="I402">
            <v>0</v>
          </cell>
          <cell r="J402">
            <v>0</v>
          </cell>
          <cell r="K402">
            <v>0</v>
          </cell>
          <cell r="L402">
            <v>0</v>
          </cell>
        </row>
        <row r="403">
          <cell r="A403" t="str">
            <v>수팽창고무지수판 설치</v>
          </cell>
          <cell r="B403" t="str">
            <v>20X10</v>
          </cell>
          <cell r="C403" t="str">
            <v>M</v>
          </cell>
          <cell r="D403">
            <v>8.59</v>
          </cell>
          <cell r="E403">
            <v>3900</v>
          </cell>
          <cell r="F403">
            <v>33501</v>
          </cell>
          <cell r="G403">
            <v>3100</v>
          </cell>
          <cell r="H403">
            <v>26629</v>
          </cell>
          <cell r="I403">
            <v>800</v>
          </cell>
          <cell r="J403">
            <v>6872</v>
          </cell>
          <cell r="K403">
            <v>0</v>
          </cell>
          <cell r="L403">
            <v>0</v>
          </cell>
          <cell r="M403" t="str">
            <v>No.23</v>
          </cell>
        </row>
        <row r="404">
          <cell r="A404" t="str">
            <v>이중벽P.E관 접합및부설</v>
          </cell>
          <cell r="B404" t="str">
            <v>Φ250M/M</v>
          </cell>
          <cell r="C404" t="str">
            <v>개소</v>
          </cell>
          <cell r="D404">
            <v>25</v>
          </cell>
          <cell r="E404">
            <v>4000</v>
          </cell>
          <cell r="F404">
            <v>100000</v>
          </cell>
          <cell r="G404">
            <v>0</v>
          </cell>
          <cell r="H404">
            <v>0</v>
          </cell>
          <cell r="I404">
            <v>4000</v>
          </cell>
          <cell r="J404">
            <v>100000</v>
          </cell>
          <cell r="K404">
            <v>0</v>
          </cell>
          <cell r="L404">
            <v>0</v>
          </cell>
          <cell r="M404" t="str">
            <v>No.24</v>
          </cell>
        </row>
        <row r="405">
          <cell r="A405" t="str">
            <v>이중벽P.E관 접합및부설</v>
          </cell>
          <cell r="B405" t="str">
            <v>Φ300M/M</v>
          </cell>
          <cell r="C405" t="str">
            <v>개소</v>
          </cell>
          <cell r="D405">
            <v>43</v>
          </cell>
          <cell r="E405">
            <v>6000</v>
          </cell>
          <cell r="F405">
            <v>258000</v>
          </cell>
          <cell r="G405">
            <v>0</v>
          </cell>
          <cell r="H405">
            <v>0</v>
          </cell>
          <cell r="I405">
            <v>6000</v>
          </cell>
          <cell r="J405">
            <v>258000</v>
          </cell>
          <cell r="K405">
            <v>0</v>
          </cell>
          <cell r="L405">
            <v>0</v>
          </cell>
          <cell r="M405" t="str">
            <v>No.25</v>
          </cell>
        </row>
        <row r="406">
          <cell r="A406" t="str">
            <v>무근 구조물헐기</v>
          </cell>
          <cell r="B406" t="str">
            <v>소형브레커+공기압축기</v>
          </cell>
          <cell r="C406" t="str">
            <v>M3</v>
          </cell>
          <cell r="D406">
            <v>1.22</v>
          </cell>
          <cell r="E406">
            <v>27100</v>
          </cell>
          <cell r="F406">
            <v>33062</v>
          </cell>
          <cell r="G406">
            <v>2100</v>
          </cell>
          <cell r="H406">
            <v>2562</v>
          </cell>
          <cell r="I406">
            <v>18900</v>
          </cell>
          <cell r="J406">
            <v>23058</v>
          </cell>
          <cell r="K406">
            <v>6100</v>
          </cell>
          <cell r="L406">
            <v>7442</v>
          </cell>
          <cell r="M406" t="str">
            <v>No.26</v>
          </cell>
        </row>
        <row r="407">
          <cell r="A407" t="str">
            <v>폐기물운반</v>
          </cell>
          <cell r="B407" t="str">
            <v>B.H0.7 + D.T15</v>
          </cell>
          <cell r="C407" t="str">
            <v>M3</v>
          </cell>
          <cell r="D407">
            <v>1.22</v>
          </cell>
          <cell r="E407">
            <v>12300</v>
          </cell>
          <cell r="F407">
            <v>15006</v>
          </cell>
          <cell r="G407">
            <v>4600</v>
          </cell>
          <cell r="H407">
            <v>5612</v>
          </cell>
          <cell r="I407">
            <v>3500</v>
          </cell>
          <cell r="J407">
            <v>4270</v>
          </cell>
          <cell r="K407">
            <v>4200</v>
          </cell>
          <cell r="L407">
            <v>5124</v>
          </cell>
          <cell r="M407" t="str">
            <v>#.12</v>
          </cell>
        </row>
        <row r="408">
          <cell r="A408" t="str">
            <v>쇠흙손 마감</v>
          </cell>
          <cell r="C408" t="str">
            <v>M2</v>
          </cell>
          <cell r="D408">
            <v>3.12</v>
          </cell>
          <cell r="E408">
            <v>800</v>
          </cell>
          <cell r="F408">
            <v>2496</v>
          </cell>
          <cell r="G408">
            <v>300</v>
          </cell>
          <cell r="H408">
            <v>936</v>
          </cell>
          <cell r="I408">
            <v>200</v>
          </cell>
          <cell r="J408">
            <v>624</v>
          </cell>
          <cell r="K408">
            <v>300</v>
          </cell>
          <cell r="L408">
            <v>936</v>
          </cell>
          <cell r="M408" t="str">
            <v>No.27</v>
          </cell>
        </row>
        <row r="410">
          <cell r="A410" t="str">
            <v>4. 부대시설공</v>
          </cell>
          <cell r="F410">
            <v>9204425</v>
          </cell>
          <cell r="H410">
            <v>4810036</v>
          </cell>
          <cell r="J410">
            <v>4108234</v>
          </cell>
          <cell r="L410">
            <v>286155</v>
          </cell>
        </row>
        <row r="411">
          <cell r="A411" t="str">
            <v>하수관거인식테이프</v>
          </cell>
          <cell r="B411" t="str">
            <v>5cmX20m</v>
          </cell>
          <cell r="C411" t="str">
            <v>M</v>
          </cell>
          <cell r="D411">
            <v>1826.7</v>
          </cell>
          <cell r="E411">
            <v>1300</v>
          </cell>
          <cell r="F411">
            <v>2374710</v>
          </cell>
          <cell r="G411">
            <v>1100</v>
          </cell>
          <cell r="H411">
            <v>2009370</v>
          </cell>
          <cell r="I411">
            <v>200</v>
          </cell>
          <cell r="J411">
            <v>365340</v>
          </cell>
          <cell r="K411">
            <v>0</v>
          </cell>
          <cell r="L411">
            <v>0</v>
          </cell>
        </row>
        <row r="412">
          <cell r="A412" t="str">
            <v>주철관수압시험비</v>
          </cell>
          <cell r="B412" t="str">
            <v>Φ250:200m당1회</v>
          </cell>
          <cell r="C412" t="str">
            <v>회</v>
          </cell>
          <cell r="D412">
            <v>10</v>
          </cell>
          <cell r="E412">
            <v>451400</v>
          </cell>
          <cell r="F412">
            <v>4514000</v>
          </cell>
          <cell r="G412">
            <v>213800</v>
          </cell>
          <cell r="H412">
            <v>2138000</v>
          </cell>
          <cell r="I412">
            <v>237600</v>
          </cell>
          <cell r="J412">
            <v>2376000</v>
          </cell>
          <cell r="K412">
            <v>0</v>
          </cell>
          <cell r="L412">
            <v>0</v>
          </cell>
          <cell r="M412" t="str">
            <v>No.28</v>
          </cell>
        </row>
        <row r="413">
          <cell r="A413" t="str">
            <v>콘크리트 절단</v>
          </cell>
          <cell r="C413" t="str">
            <v>M</v>
          </cell>
          <cell r="D413">
            <v>2.6</v>
          </cell>
          <cell r="E413">
            <v>2000</v>
          </cell>
          <cell r="F413">
            <v>5200</v>
          </cell>
          <cell r="G413">
            <v>900</v>
          </cell>
          <cell r="H413">
            <v>2340</v>
          </cell>
          <cell r="I413">
            <v>1000</v>
          </cell>
          <cell r="J413">
            <v>2600</v>
          </cell>
          <cell r="K413">
            <v>100</v>
          </cell>
          <cell r="L413">
            <v>260</v>
          </cell>
          <cell r="M413" t="str">
            <v>No.5</v>
          </cell>
        </row>
        <row r="414">
          <cell r="A414" t="str">
            <v>콘크리트 깨기</v>
          </cell>
          <cell r="B414" t="str">
            <v>소형브레커+공기압축기</v>
          </cell>
          <cell r="C414" t="str">
            <v>M3</v>
          </cell>
          <cell r="D414">
            <v>0.11</v>
          </cell>
          <cell r="E414">
            <v>35800</v>
          </cell>
          <cell r="F414">
            <v>3938</v>
          </cell>
          <cell r="G414">
            <v>6400</v>
          </cell>
          <cell r="H414">
            <v>704</v>
          </cell>
          <cell r="I414">
            <v>17800</v>
          </cell>
          <cell r="J414">
            <v>1958</v>
          </cell>
          <cell r="K414">
            <v>11600</v>
          </cell>
          <cell r="L414">
            <v>1276</v>
          </cell>
          <cell r="M414" t="str">
            <v>No.29</v>
          </cell>
        </row>
        <row r="415">
          <cell r="A415" t="str">
            <v>레미콘 타설</v>
          </cell>
          <cell r="B415" t="str">
            <v>철근구조물</v>
          </cell>
          <cell r="C415" t="str">
            <v>M3</v>
          </cell>
          <cell r="D415">
            <v>0.09</v>
          </cell>
          <cell r="E415">
            <v>21700</v>
          </cell>
          <cell r="F415">
            <v>1953</v>
          </cell>
          <cell r="G415">
            <v>400</v>
          </cell>
          <cell r="H415">
            <v>36</v>
          </cell>
          <cell r="I415">
            <v>21000</v>
          </cell>
          <cell r="J415">
            <v>1890</v>
          </cell>
          <cell r="K415">
            <v>300</v>
          </cell>
          <cell r="L415">
            <v>27</v>
          </cell>
          <cell r="M415" t="str">
            <v>No.14</v>
          </cell>
        </row>
        <row r="416">
          <cell r="A416" t="str">
            <v>레미콘타설</v>
          </cell>
          <cell r="B416" t="str">
            <v>무근구조물</v>
          </cell>
          <cell r="C416" t="str">
            <v>M3</v>
          </cell>
          <cell r="D416">
            <v>4.8</v>
          </cell>
          <cell r="E416">
            <v>16000</v>
          </cell>
          <cell r="F416">
            <v>76800</v>
          </cell>
          <cell r="G416">
            <v>0</v>
          </cell>
          <cell r="H416">
            <v>0</v>
          </cell>
          <cell r="I416">
            <v>16000</v>
          </cell>
          <cell r="J416">
            <v>76800</v>
          </cell>
          <cell r="K416">
            <v>0</v>
          </cell>
          <cell r="L416">
            <v>0</v>
          </cell>
          <cell r="M416" t="str">
            <v>No.10</v>
          </cell>
        </row>
        <row r="417">
          <cell r="A417" t="str">
            <v>합판거푸집</v>
          </cell>
          <cell r="B417" t="str">
            <v>0-7m:3회</v>
          </cell>
          <cell r="C417" t="str">
            <v>M2</v>
          </cell>
          <cell r="D417">
            <v>0.75</v>
          </cell>
          <cell r="E417">
            <v>17100</v>
          </cell>
          <cell r="F417">
            <v>12825</v>
          </cell>
          <cell r="G417">
            <v>5300</v>
          </cell>
          <cell r="H417">
            <v>3975</v>
          </cell>
          <cell r="I417">
            <v>11800</v>
          </cell>
          <cell r="J417">
            <v>8850</v>
          </cell>
          <cell r="K417">
            <v>0</v>
          </cell>
          <cell r="L417">
            <v>0</v>
          </cell>
          <cell r="M417" t="str">
            <v>No.15</v>
          </cell>
        </row>
        <row r="418">
          <cell r="A418" t="str">
            <v>합판거푸집</v>
          </cell>
          <cell r="B418" t="str">
            <v>0-7m:6회</v>
          </cell>
          <cell r="C418" t="str">
            <v>M2</v>
          </cell>
          <cell r="D418">
            <v>12.96</v>
          </cell>
          <cell r="E418">
            <v>12000</v>
          </cell>
          <cell r="F418">
            <v>155520</v>
          </cell>
          <cell r="G418">
            <v>4000</v>
          </cell>
          <cell r="H418">
            <v>51840</v>
          </cell>
          <cell r="I418">
            <v>8000</v>
          </cell>
          <cell r="J418">
            <v>103680</v>
          </cell>
          <cell r="K418">
            <v>0</v>
          </cell>
          <cell r="L418">
            <v>0</v>
          </cell>
          <cell r="M418" t="str">
            <v>No.11</v>
          </cell>
        </row>
        <row r="419">
          <cell r="A419" t="str">
            <v>수팽창고무지수판 설치</v>
          </cell>
          <cell r="B419" t="str">
            <v>20X10</v>
          </cell>
          <cell r="C419" t="str">
            <v>M</v>
          </cell>
          <cell r="D419">
            <v>0.4</v>
          </cell>
          <cell r="E419">
            <v>3900</v>
          </cell>
          <cell r="F419">
            <v>1560</v>
          </cell>
          <cell r="G419">
            <v>3100</v>
          </cell>
          <cell r="H419">
            <v>1240</v>
          </cell>
          <cell r="I419">
            <v>800</v>
          </cell>
          <cell r="J419">
            <v>320</v>
          </cell>
          <cell r="K419">
            <v>0</v>
          </cell>
          <cell r="L419">
            <v>0</v>
          </cell>
          <cell r="M419" t="str">
            <v>No.23</v>
          </cell>
        </row>
        <row r="420">
          <cell r="A420" t="str">
            <v>시공이음면정리(치핑)</v>
          </cell>
          <cell r="B420" t="str">
            <v>인력</v>
          </cell>
          <cell r="C420" t="str">
            <v>M2</v>
          </cell>
          <cell r="D420">
            <v>0.65</v>
          </cell>
          <cell r="E420">
            <v>19000</v>
          </cell>
          <cell r="F420">
            <v>12350</v>
          </cell>
          <cell r="G420">
            <v>500</v>
          </cell>
          <cell r="H420">
            <v>325</v>
          </cell>
          <cell r="I420">
            <v>18500</v>
          </cell>
          <cell r="J420">
            <v>12025</v>
          </cell>
          <cell r="K420">
            <v>0</v>
          </cell>
          <cell r="L420">
            <v>0</v>
          </cell>
          <cell r="M420" t="str">
            <v>No.22</v>
          </cell>
        </row>
        <row r="421">
          <cell r="A421" t="str">
            <v>신·구 콘크리트 접착제바르기</v>
          </cell>
          <cell r="C421" t="str">
            <v>M2</v>
          </cell>
          <cell r="D421">
            <v>0.65</v>
          </cell>
          <cell r="E421">
            <v>10800</v>
          </cell>
          <cell r="F421">
            <v>7020</v>
          </cell>
          <cell r="G421">
            <v>4400</v>
          </cell>
          <cell r="H421">
            <v>2860</v>
          </cell>
          <cell r="I421">
            <v>6300</v>
          </cell>
          <cell r="J421">
            <v>4095</v>
          </cell>
          <cell r="K421">
            <v>100</v>
          </cell>
          <cell r="L421">
            <v>65</v>
          </cell>
          <cell r="M421" t="str">
            <v>No.30</v>
          </cell>
        </row>
        <row r="422">
          <cell r="A422" t="str">
            <v>폐기물운반</v>
          </cell>
          <cell r="B422" t="str">
            <v>B.H0.7 + D.T15</v>
          </cell>
          <cell r="C422" t="str">
            <v>M3</v>
          </cell>
          <cell r="D422">
            <v>0.11</v>
          </cell>
          <cell r="E422">
            <v>12300</v>
          </cell>
          <cell r="F422">
            <v>1353</v>
          </cell>
          <cell r="G422">
            <v>4600</v>
          </cell>
          <cell r="H422">
            <v>506</v>
          </cell>
          <cell r="I422">
            <v>3500</v>
          </cell>
          <cell r="J422">
            <v>385</v>
          </cell>
          <cell r="K422">
            <v>4200</v>
          </cell>
          <cell r="L422">
            <v>462</v>
          </cell>
          <cell r="M422" t="str">
            <v>#.12</v>
          </cell>
        </row>
        <row r="423">
          <cell r="A423" t="str">
            <v>석축 쌓기(찰쌓기)</v>
          </cell>
          <cell r="B423" t="str">
            <v>뒷길이35cm</v>
          </cell>
          <cell r="C423" t="str">
            <v>M2</v>
          </cell>
          <cell r="D423">
            <v>16.690000000000001</v>
          </cell>
          <cell r="E423">
            <v>120600</v>
          </cell>
          <cell r="F423">
            <v>2012814</v>
          </cell>
          <cell r="G423">
            <v>35600</v>
          </cell>
          <cell r="H423">
            <v>594164</v>
          </cell>
          <cell r="I423">
            <v>68100</v>
          </cell>
          <cell r="J423">
            <v>1136589</v>
          </cell>
          <cell r="K423">
            <v>16900</v>
          </cell>
          <cell r="L423">
            <v>282061</v>
          </cell>
          <cell r="M423" t="str">
            <v>No.31</v>
          </cell>
        </row>
        <row r="424">
          <cell r="A424" t="str">
            <v>잡석부설(B.H 0.7)</v>
          </cell>
          <cell r="B424" t="str">
            <v>기계90%+인력10%</v>
          </cell>
          <cell r="C424" t="str">
            <v>M3</v>
          </cell>
          <cell r="D424">
            <v>6.68</v>
          </cell>
          <cell r="E424">
            <v>3000</v>
          </cell>
          <cell r="F424">
            <v>20040</v>
          </cell>
          <cell r="G424">
            <v>200</v>
          </cell>
          <cell r="H424">
            <v>1336</v>
          </cell>
          <cell r="I424">
            <v>2500</v>
          </cell>
          <cell r="J424">
            <v>16700</v>
          </cell>
          <cell r="K424">
            <v>300</v>
          </cell>
          <cell r="L424">
            <v>2004</v>
          </cell>
          <cell r="M424" t="str">
            <v>#.5</v>
          </cell>
        </row>
        <row r="425">
          <cell r="A425" t="str">
            <v>P.V.C 파이프(VG1)</v>
          </cell>
          <cell r="B425" t="str">
            <v>Φ30M/M</v>
          </cell>
          <cell r="C425" t="str">
            <v>M</v>
          </cell>
          <cell r="D425">
            <v>3.34</v>
          </cell>
          <cell r="E425">
            <v>1300</v>
          </cell>
          <cell r="F425">
            <v>4342</v>
          </cell>
          <cell r="G425">
            <v>1000</v>
          </cell>
          <cell r="H425">
            <v>3340</v>
          </cell>
          <cell r="I425">
            <v>300</v>
          </cell>
          <cell r="J425">
            <v>1002</v>
          </cell>
          <cell r="K425">
            <v>0</v>
          </cell>
          <cell r="L425">
            <v>0</v>
          </cell>
        </row>
        <row r="427">
          <cell r="A427" t="str">
            <v>6. 운 반 공</v>
          </cell>
          <cell r="F427">
            <v>8987975</v>
          </cell>
          <cell r="H427">
            <v>2415600</v>
          </cell>
          <cell r="J427">
            <v>2635200</v>
          </cell>
          <cell r="L427">
            <v>3937175</v>
          </cell>
        </row>
        <row r="428">
          <cell r="A428" t="str">
            <v>철근운반</v>
          </cell>
          <cell r="C428" t="str">
            <v>TON</v>
          </cell>
          <cell r="D428">
            <v>1.175</v>
          </cell>
          <cell r="E428">
            <v>9000</v>
          </cell>
          <cell r="F428">
            <v>10575</v>
          </cell>
          <cell r="G428">
            <v>0</v>
          </cell>
          <cell r="H428">
            <v>0</v>
          </cell>
          <cell r="I428">
            <v>0</v>
          </cell>
          <cell r="J428">
            <v>0</v>
          </cell>
          <cell r="K428">
            <v>9000</v>
          </cell>
          <cell r="L428">
            <v>10575</v>
          </cell>
          <cell r="M428" t="str">
            <v>#.15</v>
          </cell>
        </row>
        <row r="429">
          <cell r="A429" t="str">
            <v>주철관 운반</v>
          </cell>
          <cell r="B429" t="str">
            <v>Φ250M/M</v>
          </cell>
          <cell r="C429" t="str">
            <v>본</v>
          </cell>
          <cell r="D429">
            <v>308</v>
          </cell>
          <cell r="E429">
            <v>2700</v>
          </cell>
          <cell r="F429">
            <v>831600</v>
          </cell>
          <cell r="G429">
            <v>0</v>
          </cell>
          <cell r="H429">
            <v>0</v>
          </cell>
          <cell r="I429">
            <v>0</v>
          </cell>
          <cell r="J429">
            <v>0</v>
          </cell>
          <cell r="K429">
            <v>2700</v>
          </cell>
          <cell r="L429">
            <v>831600</v>
          </cell>
          <cell r="M429" t="str">
            <v>#.16</v>
          </cell>
        </row>
        <row r="430">
          <cell r="A430" t="str">
            <v>주철관 운반</v>
          </cell>
          <cell r="B430" t="str">
            <v>이형관</v>
          </cell>
          <cell r="C430" t="str">
            <v>KG</v>
          </cell>
          <cell r="D430">
            <v>1236</v>
          </cell>
          <cell r="E430">
            <v>100</v>
          </cell>
          <cell r="F430">
            <v>123600</v>
          </cell>
          <cell r="G430">
            <v>0</v>
          </cell>
          <cell r="H430">
            <v>0</v>
          </cell>
          <cell r="I430">
            <v>0</v>
          </cell>
          <cell r="J430">
            <v>0</v>
          </cell>
          <cell r="K430">
            <v>100</v>
          </cell>
          <cell r="L430">
            <v>123600</v>
          </cell>
          <cell r="M430" t="str">
            <v>#.17</v>
          </cell>
        </row>
        <row r="431">
          <cell r="A431" t="str">
            <v>잡석운반</v>
          </cell>
          <cell r="C431" t="str">
            <v>M3</v>
          </cell>
          <cell r="D431">
            <v>179</v>
          </cell>
          <cell r="E431">
            <v>7300</v>
          </cell>
          <cell r="F431">
            <v>1306700</v>
          </cell>
          <cell r="G431">
            <v>2200</v>
          </cell>
          <cell r="H431">
            <v>393800</v>
          </cell>
          <cell r="I431">
            <v>2400</v>
          </cell>
          <cell r="J431">
            <v>429600</v>
          </cell>
          <cell r="K431">
            <v>2700</v>
          </cell>
          <cell r="L431">
            <v>483300</v>
          </cell>
          <cell r="M431" t="str">
            <v>#.18</v>
          </cell>
        </row>
        <row r="432">
          <cell r="A432" t="str">
            <v>보조기층운반</v>
          </cell>
          <cell r="C432" t="str">
            <v>M3</v>
          </cell>
          <cell r="D432">
            <v>919</v>
          </cell>
          <cell r="E432">
            <v>7300</v>
          </cell>
          <cell r="F432">
            <v>6708700</v>
          </cell>
          <cell r="G432">
            <v>2200</v>
          </cell>
          <cell r="H432">
            <v>2021800</v>
          </cell>
          <cell r="I432">
            <v>2400</v>
          </cell>
          <cell r="J432">
            <v>2205600</v>
          </cell>
          <cell r="K432">
            <v>2700</v>
          </cell>
          <cell r="L432">
            <v>2481300</v>
          </cell>
          <cell r="M432" t="str">
            <v>#.18</v>
          </cell>
        </row>
        <row r="433">
          <cell r="A433" t="str">
            <v>시멘트운반(40kg/대)</v>
          </cell>
          <cell r="C433" t="str">
            <v>대</v>
          </cell>
          <cell r="D433">
            <v>17</v>
          </cell>
          <cell r="E433">
            <v>400</v>
          </cell>
          <cell r="F433">
            <v>6800</v>
          </cell>
          <cell r="G433">
            <v>0</v>
          </cell>
          <cell r="H433">
            <v>0</v>
          </cell>
          <cell r="I433">
            <v>0</v>
          </cell>
          <cell r="J433">
            <v>0</v>
          </cell>
          <cell r="K433">
            <v>400</v>
          </cell>
          <cell r="L433">
            <v>6800</v>
          </cell>
          <cell r="M433" t="str">
            <v>#.19</v>
          </cell>
        </row>
        <row r="443">
          <cell r="A443" t="str">
            <v>⊙B-LINE  사급자재비</v>
          </cell>
          <cell r="C443" t="str">
            <v>식</v>
          </cell>
          <cell r="D443">
            <v>1</v>
          </cell>
          <cell r="F443">
            <v>34166320</v>
          </cell>
          <cell r="H443">
            <v>34166320</v>
          </cell>
          <cell r="J443">
            <v>0</v>
          </cell>
          <cell r="L443">
            <v>0</v>
          </cell>
        </row>
        <row r="445">
          <cell r="A445" t="str">
            <v>모  래</v>
          </cell>
          <cell r="C445" t="str">
            <v>M3</v>
          </cell>
          <cell r="D445">
            <v>406</v>
          </cell>
          <cell r="E445">
            <v>17000</v>
          </cell>
          <cell r="F445">
            <v>6902000</v>
          </cell>
          <cell r="G445">
            <v>17000</v>
          </cell>
          <cell r="H445">
            <v>6902000</v>
          </cell>
          <cell r="I445">
            <v>0</v>
          </cell>
          <cell r="J445">
            <v>0</v>
          </cell>
          <cell r="K445">
            <v>0</v>
          </cell>
          <cell r="L445">
            <v>0</v>
          </cell>
        </row>
        <row r="446">
          <cell r="A446" t="str">
            <v>잡  석</v>
          </cell>
          <cell r="C446" t="str">
            <v>M3</v>
          </cell>
          <cell r="D446">
            <v>186</v>
          </cell>
          <cell r="E446">
            <v>7000</v>
          </cell>
          <cell r="F446">
            <v>1302000</v>
          </cell>
          <cell r="G446">
            <v>7000</v>
          </cell>
          <cell r="H446">
            <v>1302000</v>
          </cell>
          <cell r="I446">
            <v>0</v>
          </cell>
          <cell r="J446">
            <v>0</v>
          </cell>
          <cell r="K446">
            <v>0</v>
          </cell>
          <cell r="L446">
            <v>0</v>
          </cell>
        </row>
        <row r="447">
          <cell r="A447" t="str">
            <v>아스팔트유제</v>
          </cell>
          <cell r="B447" t="str">
            <v>RSC-4</v>
          </cell>
          <cell r="C447" t="str">
            <v>DRUM</v>
          </cell>
          <cell r="D447">
            <v>4.6500000000000004</v>
          </cell>
          <cell r="E447">
            <v>52000</v>
          </cell>
          <cell r="F447">
            <v>241800</v>
          </cell>
          <cell r="G447">
            <v>52000</v>
          </cell>
          <cell r="H447">
            <v>241800</v>
          </cell>
          <cell r="I447">
            <v>0</v>
          </cell>
          <cell r="J447">
            <v>0</v>
          </cell>
          <cell r="K447">
            <v>0</v>
          </cell>
          <cell r="L447">
            <v>0</v>
          </cell>
        </row>
        <row r="448">
          <cell r="A448" t="str">
            <v>아스팔트유제</v>
          </cell>
          <cell r="B448" t="str">
            <v>MC-1</v>
          </cell>
          <cell r="C448" t="str">
            <v>DRUM</v>
          </cell>
          <cell r="D448">
            <v>9.2899999999999991</v>
          </cell>
          <cell r="E448">
            <v>58000</v>
          </cell>
          <cell r="F448">
            <v>538820</v>
          </cell>
          <cell r="G448">
            <v>58000</v>
          </cell>
          <cell r="H448">
            <v>538820</v>
          </cell>
          <cell r="I448">
            <v>0</v>
          </cell>
          <cell r="J448">
            <v>0</v>
          </cell>
          <cell r="K448">
            <v>0</v>
          </cell>
          <cell r="L448">
            <v>0</v>
          </cell>
        </row>
        <row r="449">
          <cell r="A449" t="str">
            <v>주철관 이형관</v>
          </cell>
          <cell r="B449" t="str">
            <v>D300M/M이상 D600M/M이하</v>
          </cell>
          <cell r="C449" t="str">
            <v>KG</v>
          </cell>
          <cell r="D449">
            <v>1236</v>
          </cell>
          <cell r="E449">
            <v>2500</v>
          </cell>
          <cell r="F449">
            <v>3090000</v>
          </cell>
          <cell r="G449">
            <v>2500</v>
          </cell>
          <cell r="H449">
            <v>3090000</v>
          </cell>
          <cell r="I449">
            <v>0</v>
          </cell>
          <cell r="J449">
            <v>0</v>
          </cell>
          <cell r="K449">
            <v>0</v>
          </cell>
          <cell r="L449">
            <v>0</v>
          </cell>
        </row>
        <row r="450">
          <cell r="A450" t="str">
            <v>이중벽 P.E관</v>
          </cell>
          <cell r="B450" t="str">
            <v>Φ250M/M</v>
          </cell>
          <cell r="C450" t="str">
            <v>본</v>
          </cell>
          <cell r="D450">
            <v>25</v>
          </cell>
          <cell r="E450">
            <v>127200</v>
          </cell>
          <cell r="F450">
            <v>3180000</v>
          </cell>
          <cell r="G450">
            <v>127200</v>
          </cell>
          <cell r="H450">
            <v>3180000</v>
          </cell>
          <cell r="I450">
            <v>0</v>
          </cell>
          <cell r="J450">
            <v>0</v>
          </cell>
          <cell r="K450">
            <v>0</v>
          </cell>
          <cell r="L450">
            <v>0</v>
          </cell>
        </row>
        <row r="451">
          <cell r="A451" t="str">
            <v>이중벽 P.E관</v>
          </cell>
          <cell r="B451" t="str">
            <v>Φ300M/M</v>
          </cell>
          <cell r="C451" t="str">
            <v>본</v>
          </cell>
          <cell r="D451">
            <v>43</v>
          </cell>
          <cell r="E451">
            <v>160200</v>
          </cell>
          <cell r="F451">
            <v>6888600</v>
          </cell>
          <cell r="G451">
            <v>160200</v>
          </cell>
          <cell r="H451">
            <v>6888600</v>
          </cell>
          <cell r="I451">
            <v>0</v>
          </cell>
          <cell r="J451">
            <v>0</v>
          </cell>
          <cell r="K451">
            <v>0</v>
          </cell>
          <cell r="L451">
            <v>0</v>
          </cell>
        </row>
        <row r="452">
          <cell r="A452" t="str">
            <v>이중벽 P.E관 지수단관</v>
          </cell>
          <cell r="B452" t="str">
            <v>Φ250M/M</v>
          </cell>
          <cell r="C452" t="str">
            <v>EA</v>
          </cell>
          <cell r="D452">
            <v>7</v>
          </cell>
          <cell r="E452">
            <v>34900</v>
          </cell>
          <cell r="F452">
            <v>244300</v>
          </cell>
          <cell r="G452">
            <v>34900</v>
          </cell>
          <cell r="H452">
            <v>244300</v>
          </cell>
          <cell r="I452">
            <v>0</v>
          </cell>
          <cell r="J452">
            <v>0</v>
          </cell>
          <cell r="K452">
            <v>0</v>
          </cell>
          <cell r="L452">
            <v>0</v>
          </cell>
        </row>
        <row r="453">
          <cell r="A453" t="str">
            <v>이중벽 P.E관 지수단관</v>
          </cell>
          <cell r="B453" t="str">
            <v>Φ300M/M</v>
          </cell>
          <cell r="C453" t="str">
            <v>EA</v>
          </cell>
          <cell r="D453">
            <v>11</v>
          </cell>
          <cell r="E453">
            <v>44100</v>
          </cell>
          <cell r="F453">
            <v>485100</v>
          </cell>
          <cell r="G453">
            <v>44100</v>
          </cell>
          <cell r="H453">
            <v>485100</v>
          </cell>
          <cell r="I453">
            <v>0</v>
          </cell>
          <cell r="J453">
            <v>0</v>
          </cell>
          <cell r="K453">
            <v>0</v>
          </cell>
          <cell r="L453">
            <v>0</v>
          </cell>
        </row>
        <row r="454">
          <cell r="A454" t="str">
            <v>보조기층제</v>
          </cell>
          <cell r="C454" t="str">
            <v>M3</v>
          </cell>
          <cell r="D454">
            <v>919</v>
          </cell>
          <cell r="E454">
            <v>6300</v>
          </cell>
          <cell r="F454">
            <v>5789700</v>
          </cell>
          <cell r="G454">
            <v>6300</v>
          </cell>
          <cell r="H454">
            <v>5789700</v>
          </cell>
          <cell r="I454">
            <v>0</v>
          </cell>
          <cell r="J454">
            <v>0</v>
          </cell>
          <cell r="K454">
            <v>0</v>
          </cell>
          <cell r="L454">
            <v>0</v>
          </cell>
        </row>
        <row r="455">
          <cell r="A455" t="str">
            <v>주철관 접합부품(K.P메카니칼접합)</v>
          </cell>
          <cell r="B455" t="str">
            <v>D=250MM</v>
          </cell>
          <cell r="C455" t="str">
            <v>SET</v>
          </cell>
          <cell r="D455">
            <v>344</v>
          </cell>
          <cell r="E455">
            <v>16000</v>
          </cell>
          <cell r="F455">
            <v>5504000</v>
          </cell>
          <cell r="G455">
            <v>16000</v>
          </cell>
          <cell r="H455">
            <v>5504000</v>
          </cell>
          <cell r="I455">
            <v>0</v>
          </cell>
          <cell r="J455">
            <v>0</v>
          </cell>
          <cell r="K455">
            <v>0</v>
          </cell>
          <cell r="L455">
            <v>0</v>
          </cell>
        </row>
        <row r="465">
          <cell r="A465" t="str">
            <v>Ⅲ.C-LINE차집관로(도순→강정P/S)</v>
          </cell>
          <cell r="C465" t="str">
            <v>식</v>
          </cell>
          <cell r="D465">
            <v>1</v>
          </cell>
          <cell r="F465">
            <v>191270739</v>
          </cell>
          <cell r="H465">
            <v>78035366</v>
          </cell>
          <cell r="J465">
            <v>86902675</v>
          </cell>
          <cell r="L465">
            <v>26332698</v>
          </cell>
        </row>
        <row r="467">
          <cell r="A467" t="str">
            <v>1. 토    공</v>
          </cell>
          <cell r="F467">
            <v>153372260</v>
          </cell>
          <cell r="H467">
            <v>68900619</v>
          </cell>
          <cell r="J467">
            <v>61445218</v>
          </cell>
          <cell r="L467">
            <v>23026423</v>
          </cell>
        </row>
        <row r="468">
          <cell r="A468" t="str">
            <v>터파기:보조기층</v>
          </cell>
          <cell r="B468" t="str">
            <v>B.H 0.7㎥</v>
          </cell>
          <cell r="C468" t="str">
            <v>M3</v>
          </cell>
          <cell r="D468">
            <v>758.88</v>
          </cell>
          <cell r="E468">
            <v>1100</v>
          </cell>
          <cell r="F468">
            <v>834768</v>
          </cell>
          <cell r="G468">
            <v>300</v>
          </cell>
          <cell r="H468">
            <v>227664</v>
          </cell>
          <cell r="I468">
            <v>400</v>
          </cell>
          <cell r="J468">
            <v>303552</v>
          </cell>
          <cell r="K468">
            <v>400</v>
          </cell>
          <cell r="L468">
            <v>303552</v>
          </cell>
          <cell r="M468" t="str">
            <v>#.1</v>
          </cell>
        </row>
        <row r="469">
          <cell r="A469" t="str">
            <v>터파기:토사(육상),기계80+인력20</v>
          </cell>
          <cell r="B469" t="str">
            <v>B.H 0.7㎥</v>
          </cell>
          <cell r="C469" t="str">
            <v>M3</v>
          </cell>
          <cell r="D469">
            <v>1779.48</v>
          </cell>
          <cell r="E469">
            <v>2000</v>
          </cell>
          <cell r="F469">
            <v>3558960</v>
          </cell>
          <cell r="G469">
            <v>100</v>
          </cell>
          <cell r="H469">
            <v>177948</v>
          </cell>
          <cell r="I469">
            <v>1600</v>
          </cell>
          <cell r="J469">
            <v>2847168</v>
          </cell>
          <cell r="K469">
            <v>300</v>
          </cell>
          <cell r="L469">
            <v>533844</v>
          </cell>
          <cell r="M469" t="str">
            <v>#.2</v>
          </cell>
        </row>
        <row r="470">
          <cell r="A470" t="str">
            <v>기계터파기(연암)</v>
          </cell>
          <cell r="B470" t="str">
            <v>B.H0.7+브레이커</v>
          </cell>
          <cell r="C470" t="str">
            <v>M3</v>
          </cell>
          <cell r="D470">
            <v>1083.27</v>
          </cell>
          <cell r="E470">
            <v>18400</v>
          </cell>
          <cell r="F470">
            <v>19932168</v>
          </cell>
          <cell r="G470">
            <v>2800</v>
          </cell>
          <cell r="H470">
            <v>3033156</v>
          </cell>
          <cell r="I470">
            <v>7300</v>
          </cell>
          <cell r="J470">
            <v>7907871</v>
          </cell>
          <cell r="K470">
            <v>8300</v>
          </cell>
          <cell r="L470">
            <v>8991141</v>
          </cell>
          <cell r="M470" t="str">
            <v>#.3</v>
          </cell>
        </row>
        <row r="471">
          <cell r="A471" t="str">
            <v>되메우기 및 다짐</v>
          </cell>
          <cell r="B471" t="str">
            <v>B.H 0.7+플래이트 콤펙터</v>
          </cell>
          <cell r="C471" t="str">
            <v>M3</v>
          </cell>
          <cell r="D471">
            <v>2235.4499999999998</v>
          </cell>
          <cell r="E471">
            <v>3500</v>
          </cell>
          <cell r="F471">
            <v>7824075</v>
          </cell>
          <cell r="G471">
            <v>400</v>
          </cell>
          <cell r="H471">
            <v>894180</v>
          </cell>
          <cell r="I471">
            <v>2600</v>
          </cell>
          <cell r="J471">
            <v>5812170</v>
          </cell>
          <cell r="K471">
            <v>500</v>
          </cell>
          <cell r="L471">
            <v>1117725</v>
          </cell>
          <cell r="M471" t="str">
            <v>#.4</v>
          </cell>
        </row>
        <row r="472">
          <cell r="A472" t="str">
            <v>사토운반:보조기층</v>
          </cell>
          <cell r="B472" t="str">
            <v>B.H0.7 + D.T15</v>
          </cell>
          <cell r="C472" t="str">
            <v>M3</v>
          </cell>
          <cell r="D472">
            <v>302.91000000000003</v>
          </cell>
          <cell r="E472">
            <v>7300</v>
          </cell>
          <cell r="F472">
            <v>2211243</v>
          </cell>
          <cell r="G472">
            <v>2700</v>
          </cell>
          <cell r="H472">
            <v>817857</v>
          </cell>
          <cell r="I472">
            <v>2100</v>
          </cell>
          <cell r="J472">
            <v>636111</v>
          </cell>
          <cell r="K472">
            <v>2500</v>
          </cell>
          <cell r="L472">
            <v>757275</v>
          </cell>
          <cell r="M472" t="str">
            <v>#.6</v>
          </cell>
        </row>
        <row r="473">
          <cell r="A473" t="str">
            <v>사토운반:연암</v>
          </cell>
          <cell r="B473" t="str">
            <v>B.H0.7 + D.T15</v>
          </cell>
          <cell r="C473" t="str">
            <v>M3</v>
          </cell>
          <cell r="D473">
            <v>1083.27</v>
          </cell>
          <cell r="E473">
            <v>12000</v>
          </cell>
          <cell r="F473">
            <v>12999240</v>
          </cell>
          <cell r="G473">
            <v>4500</v>
          </cell>
          <cell r="H473">
            <v>4874715</v>
          </cell>
          <cell r="I473">
            <v>3500</v>
          </cell>
          <cell r="J473">
            <v>3791445</v>
          </cell>
          <cell r="K473">
            <v>4000</v>
          </cell>
          <cell r="L473">
            <v>4333080</v>
          </cell>
          <cell r="M473" t="str">
            <v>#.7</v>
          </cell>
        </row>
        <row r="474">
          <cell r="A474" t="str">
            <v>모래부설 및 다짐(B.H 0.7M3,관로기초)</v>
          </cell>
          <cell r="B474" t="str">
            <v>기계90%+인력10%</v>
          </cell>
          <cell r="C474" t="str">
            <v>M3</v>
          </cell>
          <cell r="D474">
            <v>332</v>
          </cell>
          <cell r="E474">
            <v>2300</v>
          </cell>
          <cell r="F474">
            <v>763600</v>
          </cell>
          <cell r="G474">
            <v>200</v>
          </cell>
          <cell r="H474">
            <v>66400</v>
          </cell>
          <cell r="I474">
            <v>1600</v>
          </cell>
          <cell r="J474">
            <v>531200</v>
          </cell>
          <cell r="K474">
            <v>500</v>
          </cell>
          <cell r="L474">
            <v>166000</v>
          </cell>
          <cell r="M474" t="str">
            <v>#.8</v>
          </cell>
        </row>
        <row r="475">
          <cell r="A475" t="str">
            <v>바닥면 고르기</v>
          </cell>
          <cell r="B475" t="str">
            <v>연암</v>
          </cell>
          <cell r="C475" t="str">
            <v>M2</v>
          </cell>
          <cell r="D475">
            <v>1455.9</v>
          </cell>
          <cell r="E475">
            <v>5400</v>
          </cell>
          <cell r="F475">
            <v>7861860</v>
          </cell>
          <cell r="G475">
            <v>500</v>
          </cell>
          <cell r="H475">
            <v>727950</v>
          </cell>
          <cell r="I475">
            <v>4600</v>
          </cell>
          <cell r="J475">
            <v>6697140</v>
          </cell>
          <cell r="K475">
            <v>300</v>
          </cell>
          <cell r="L475">
            <v>436770</v>
          </cell>
          <cell r="M475" t="str">
            <v>No.2</v>
          </cell>
        </row>
        <row r="476">
          <cell r="A476" t="str">
            <v>아스팔트포장 절단</v>
          </cell>
          <cell r="C476" t="str">
            <v>M</v>
          </cell>
          <cell r="D476">
            <v>635.52</v>
          </cell>
          <cell r="E476">
            <v>1800</v>
          </cell>
          <cell r="F476">
            <v>1143936</v>
          </cell>
          <cell r="G476">
            <v>900</v>
          </cell>
          <cell r="H476">
            <v>571968</v>
          </cell>
          <cell r="I476">
            <v>800</v>
          </cell>
          <cell r="J476">
            <v>508416</v>
          </cell>
          <cell r="K476">
            <v>100</v>
          </cell>
          <cell r="L476">
            <v>63552</v>
          </cell>
          <cell r="M476" t="str">
            <v>No.3</v>
          </cell>
        </row>
        <row r="477">
          <cell r="A477" t="str">
            <v>아스팔트포장 파취</v>
          </cell>
          <cell r="B477" t="str">
            <v>기계</v>
          </cell>
          <cell r="C477" t="str">
            <v>M3</v>
          </cell>
          <cell r="D477">
            <v>120.42</v>
          </cell>
          <cell r="E477">
            <v>15300</v>
          </cell>
          <cell r="F477">
            <v>1842426</v>
          </cell>
          <cell r="G477">
            <v>2300</v>
          </cell>
          <cell r="H477">
            <v>276966</v>
          </cell>
          <cell r="I477">
            <v>6300</v>
          </cell>
          <cell r="J477">
            <v>758646</v>
          </cell>
          <cell r="K477">
            <v>6700</v>
          </cell>
          <cell r="L477">
            <v>806814</v>
          </cell>
          <cell r="M477" t="str">
            <v>#.10</v>
          </cell>
        </row>
        <row r="478">
          <cell r="A478" t="str">
            <v>아스팔트 포장포설</v>
          </cell>
          <cell r="B478" t="str">
            <v>기층10cm+표층5cm</v>
          </cell>
          <cell r="C478" t="str">
            <v>a</v>
          </cell>
          <cell r="D478">
            <v>8.0299999999999994</v>
          </cell>
          <cell r="E478">
            <v>3812100</v>
          </cell>
          <cell r="F478">
            <v>30611163</v>
          </cell>
          <cell r="G478">
            <v>3372300</v>
          </cell>
          <cell r="H478">
            <v>27079569</v>
          </cell>
          <cell r="I478">
            <v>409100</v>
          </cell>
          <cell r="J478">
            <v>3285073</v>
          </cell>
          <cell r="K478">
            <v>30700</v>
          </cell>
          <cell r="L478">
            <v>246521</v>
          </cell>
          <cell r="M478" t="str">
            <v>No.4</v>
          </cell>
        </row>
        <row r="479">
          <cell r="A479" t="str">
            <v>보조기층포설 및 다짐</v>
          </cell>
          <cell r="B479" t="str">
            <v>T=30cm</v>
          </cell>
          <cell r="C479" t="str">
            <v>M3</v>
          </cell>
          <cell r="D479">
            <v>209.96</v>
          </cell>
          <cell r="E479">
            <v>2800</v>
          </cell>
          <cell r="F479">
            <v>587888</v>
          </cell>
          <cell r="G479">
            <v>400</v>
          </cell>
          <cell r="H479">
            <v>83984</v>
          </cell>
          <cell r="I479">
            <v>1700</v>
          </cell>
          <cell r="J479">
            <v>356932</v>
          </cell>
          <cell r="K479">
            <v>700</v>
          </cell>
          <cell r="L479">
            <v>146972</v>
          </cell>
          <cell r="M479" t="str">
            <v>#.11</v>
          </cell>
        </row>
        <row r="480">
          <cell r="A480" t="str">
            <v>폐기물운반</v>
          </cell>
          <cell r="B480" t="str">
            <v>B.H0.7 + D.T15</v>
          </cell>
          <cell r="C480" t="str">
            <v>M3</v>
          </cell>
          <cell r="D480">
            <v>488.1</v>
          </cell>
          <cell r="E480">
            <v>12300</v>
          </cell>
          <cell r="F480">
            <v>6003630</v>
          </cell>
          <cell r="G480">
            <v>4600</v>
          </cell>
          <cell r="H480">
            <v>2245260</v>
          </cell>
          <cell r="I480">
            <v>3500</v>
          </cell>
          <cell r="J480">
            <v>1708350</v>
          </cell>
          <cell r="K480">
            <v>4200</v>
          </cell>
          <cell r="L480">
            <v>2050020</v>
          </cell>
          <cell r="M480" t="str">
            <v>#.12</v>
          </cell>
        </row>
        <row r="481">
          <cell r="A481" t="str">
            <v>콘크리트포장 절단</v>
          </cell>
          <cell r="C481" t="str">
            <v>M</v>
          </cell>
          <cell r="D481">
            <v>2015.7</v>
          </cell>
          <cell r="E481">
            <v>2000</v>
          </cell>
          <cell r="F481">
            <v>4031400</v>
          </cell>
          <cell r="G481">
            <v>900</v>
          </cell>
          <cell r="H481">
            <v>1814130</v>
          </cell>
          <cell r="I481">
            <v>1000</v>
          </cell>
          <cell r="J481">
            <v>2015700</v>
          </cell>
          <cell r="K481">
            <v>100</v>
          </cell>
          <cell r="L481">
            <v>201570</v>
          </cell>
          <cell r="M481" t="str">
            <v>No.5</v>
          </cell>
        </row>
        <row r="482">
          <cell r="A482" t="str">
            <v>콘크리트포장 깨기</v>
          </cell>
          <cell r="B482" t="str">
            <v>T=30cm미만</v>
          </cell>
          <cell r="C482" t="str">
            <v>M3</v>
          </cell>
          <cell r="D482">
            <v>367.68</v>
          </cell>
          <cell r="E482">
            <v>15200</v>
          </cell>
          <cell r="F482">
            <v>5588736</v>
          </cell>
          <cell r="G482">
            <v>2200</v>
          </cell>
          <cell r="H482">
            <v>808896</v>
          </cell>
          <cell r="I482">
            <v>6300</v>
          </cell>
          <cell r="J482">
            <v>2316384</v>
          </cell>
          <cell r="K482">
            <v>6700</v>
          </cell>
          <cell r="L482">
            <v>2463456</v>
          </cell>
          <cell r="M482" t="str">
            <v>#.13</v>
          </cell>
        </row>
        <row r="483">
          <cell r="A483" t="str">
            <v>콘크리트포장 포설</v>
          </cell>
          <cell r="B483" t="str">
            <v>T=20cm</v>
          </cell>
          <cell r="C483" t="str">
            <v>M3</v>
          </cell>
          <cell r="D483">
            <v>367.68</v>
          </cell>
          <cell r="E483">
            <v>103500</v>
          </cell>
          <cell r="F483">
            <v>38054880</v>
          </cell>
          <cell r="G483">
            <v>52500</v>
          </cell>
          <cell r="H483">
            <v>19303200</v>
          </cell>
          <cell r="I483">
            <v>51000</v>
          </cell>
          <cell r="J483">
            <v>18751680</v>
          </cell>
          <cell r="K483">
            <v>0</v>
          </cell>
          <cell r="L483">
            <v>0</v>
          </cell>
          <cell r="M483" t="str">
            <v>No.6</v>
          </cell>
        </row>
        <row r="484">
          <cell r="A484" t="str">
            <v>모래부설(B.H 0.7M3)</v>
          </cell>
          <cell r="B484" t="str">
            <v>기계90%+인력10%</v>
          </cell>
          <cell r="C484" t="str">
            <v>M3</v>
          </cell>
          <cell r="D484">
            <v>55.15</v>
          </cell>
          <cell r="E484">
            <v>1300</v>
          </cell>
          <cell r="F484">
            <v>71695</v>
          </cell>
          <cell r="G484">
            <v>200</v>
          </cell>
          <cell r="H484">
            <v>11030</v>
          </cell>
          <cell r="I484">
            <v>700</v>
          </cell>
          <cell r="J484">
            <v>38605</v>
          </cell>
          <cell r="K484">
            <v>400</v>
          </cell>
          <cell r="L484">
            <v>22060</v>
          </cell>
          <cell r="M484" t="str">
            <v>#.14</v>
          </cell>
        </row>
        <row r="485">
          <cell r="A485" t="str">
            <v>와이어메쉬깔기</v>
          </cell>
          <cell r="B485" t="str">
            <v>#8X100X100</v>
          </cell>
          <cell r="C485" t="str">
            <v>M2</v>
          </cell>
          <cell r="D485">
            <v>1838.42</v>
          </cell>
          <cell r="E485">
            <v>3000</v>
          </cell>
          <cell r="F485">
            <v>5515260</v>
          </cell>
          <cell r="G485">
            <v>2000</v>
          </cell>
          <cell r="H485">
            <v>3676840</v>
          </cell>
          <cell r="I485">
            <v>1000</v>
          </cell>
          <cell r="J485">
            <v>1838420</v>
          </cell>
          <cell r="K485">
            <v>0</v>
          </cell>
          <cell r="L485">
            <v>0</v>
          </cell>
          <cell r="M485" t="str">
            <v>No.7</v>
          </cell>
        </row>
        <row r="486">
          <cell r="A486" t="str">
            <v>보조기층포설 및 다짐</v>
          </cell>
          <cell r="B486" t="str">
            <v>T=30cm</v>
          </cell>
          <cell r="C486" t="str">
            <v>M3</v>
          </cell>
          <cell r="D486">
            <v>551.53</v>
          </cell>
          <cell r="E486">
            <v>2800</v>
          </cell>
          <cell r="F486">
            <v>1544284</v>
          </cell>
          <cell r="G486">
            <v>400</v>
          </cell>
          <cell r="H486">
            <v>220612</v>
          </cell>
          <cell r="I486">
            <v>1700</v>
          </cell>
          <cell r="J486">
            <v>937601</v>
          </cell>
          <cell r="K486">
            <v>700</v>
          </cell>
          <cell r="L486">
            <v>386071</v>
          </cell>
          <cell r="M486" t="str">
            <v>#.11</v>
          </cell>
        </row>
        <row r="487">
          <cell r="A487" t="str">
            <v>신축재</v>
          </cell>
          <cell r="B487" t="str">
            <v>T=1.5cm</v>
          </cell>
          <cell r="C487" t="str">
            <v>M2</v>
          </cell>
          <cell r="D487">
            <v>58.45</v>
          </cell>
          <cell r="E487">
            <v>12600</v>
          </cell>
          <cell r="F487">
            <v>736470</v>
          </cell>
          <cell r="G487">
            <v>12000</v>
          </cell>
          <cell r="H487">
            <v>701400</v>
          </cell>
          <cell r="I487">
            <v>600</v>
          </cell>
          <cell r="J487">
            <v>35070</v>
          </cell>
          <cell r="K487">
            <v>0</v>
          </cell>
          <cell r="L487">
            <v>0</v>
          </cell>
        </row>
        <row r="488">
          <cell r="A488" t="str">
            <v>양생(비닐)</v>
          </cell>
          <cell r="C488" t="str">
            <v>M2</v>
          </cell>
          <cell r="D488">
            <v>1838.42</v>
          </cell>
          <cell r="E488">
            <v>900</v>
          </cell>
          <cell r="F488">
            <v>1654578</v>
          </cell>
          <cell r="G488">
            <v>700</v>
          </cell>
          <cell r="H488">
            <v>1286894</v>
          </cell>
          <cell r="I488">
            <v>200</v>
          </cell>
          <cell r="J488">
            <v>367684</v>
          </cell>
          <cell r="K488">
            <v>0</v>
          </cell>
          <cell r="L488">
            <v>0</v>
          </cell>
          <cell r="M488" t="str">
            <v>No.8</v>
          </cell>
        </row>
        <row r="490">
          <cell r="A490" t="str">
            <v>2. 관 로 공</v>
          </cell>
          <cell r="F490">
            <v>1666000</v>
          </cell>
          <cell r="H490">
            <v>26000</v>
          </cell>
          <cell r="J490">
            <v>1640000</v>
          </cell>
          <cell r="L490">
            <v>0</v>
          </cell>
        </row>
        <row r="491">
          <cell r="A491" t="str">
            <v>이중벽P.E관 접합및부설</v>
          </cell>
          <cell r="B491" t="str">
            <v>Φ300M/M</v>
          </cell>
          <cell r="C491" t="str">
            <v>개소</v>
          </cell>
          <cell r="D491">
            <v>260</v>
          </cell>
          <cell r="E491">
            <v>6000</v>
          </cell>
          <cell r="F491">
            <v>1560000</v>
          </cell>
          <cell r="G491">
            <v>0</v>
          </cell>
          <cell r="H491">
            <v>0</v>
          </cell>
          <cell r="I491">
            <v>6000</v>
          </cell>
          <cell r="J491">
            <v>1560000</v>
          </cell>
          <cell r="K491">
            <v>0</v>
          </cell>
          <cell r="L491">
            <v>0</v>
          </cell>
          <cell r="M491" t="str">
            <v>No.25</v>
          </cell>
        </row>
        <row r="492">
          <cell r="A492" t="str">
            <v>레미콘타설</v>
          </cell>
          <cell r="B492" t="str">
            <v>무근구조물</v>
          </cell>
          <cell r="C492" t="str">
            <v>M3</v>
          </cell>
          <cell r="D492">
            <v>1.75</v>
          </cell>
          <cell r="E492">
            <v>16000</v>
          </cell>
          <cell r="F492">
            <v>28000</v>
          </cell>
          <cell r="G492">
            <v>0</v>
          </cell>
          <cell r="H492">
            <v>0</v>
          </cell>
          <cell r="I492">
            <v>16000</v>
          </cell>
          <cell r="J492">
            <v>28000</v>
          </cell>
          <cell r="K492">
            <v>0</v>
          </cell>
          <cell r="L492">
            <v>0</v>
          </cell>
          <cell r="M492" t="str">
            <v>No.10</v>
          </cell>
        </row>
        <row r="493">
          <cell r="A493" t="str">
            <v>합판거푸집</v>
          </cell>
          <cell r="B493" t="str">
            <v>0-7m:6회</v>
          </cell>
          <cell r="C493" t="str">
            <v>M2</v>
          </cell>
          <cell r="D493">
            <v>6.5</v>
          </cell>
          <cell r="E493">
            <v>12000</v>
          </cell>
          <cell r="F493">
            <v>78000</v>
          </cell>
          <cell r="G493">
            <v>4000</v>
          </cell>
          <cell r="H493">
            <v>26000</v>
          </cell>
          <cell r="I493">
            <v>8000</v>
          </cell>
          <cell r="J493">
            <v>52000</v>
          </cell>
          <cell r="K493">
            <v>0</v>
          </cell>
          <cell r="L493">
            <v>0</v>
          </cell>
          <cell r="M493" t="str">
            <v>No.11</v>
          </cell>
        </row>
        <row r="495">
          <cell r="A495" t="str">
            <v>3. 맨 홀 공</v>
          </cell>
          <cell r="F495">
            <v>21169190</v>
          </cell>
          <cell r="H495">
            <v>4401018</v>
          </cell>
          <cell r="J495">
            <v>16707091</v>
          </cell>
          <cell r="L495">
            <v>61081</v>
          </cell>
        </row>
        <row r="496">
          <cell r="A496" t="str">
            <v>레미콘타설</v>
          </cell>
          <cell r="B496" t="str">
            <v>무근구조물</v>
          </cell>
          <cell r="C496" t="str">
            <v>M3</v>
          </cell>
          <cell r="D496">
            <v>24.89</v>
          </cell>
          <cell r="E496">
            <v>16000</v>
          </cell>
          <cell r="F496">
            <v>398240</v>
          </cell>
          <cell r="G496">
            <v>0</v>
          </cell>
          <cell r="H496">
            <v>0</v>
          </cell>
          <cell r="I496">
            <v>16000</v>
          </cell>
          <cell r="J496">
            <v>398240</v>
          </cell>
          <cell r="K496">
            <v>0</v>
          </cell>
          <cell r="L496">
            <v>0</v>
          </cell>
          <cell r="M496" t="str">
            <v>No.10</v>
          </cell>
        </row>
        <row r="497">
          <cell r="A497" t="str">
            <v>레미콘타설</v>
          </cell>
          <cell r="B497" t="str">
            <v>철근구조물</v>
          </cell>
          <cell r="C497" t="str">
            <v>M3</v>
          </cell>
          <cell r="D497">
            <v>76.61</v>
          </cell>
          <cell r="E497">
            <v>21700</v>
          </cell>
          <cell r="F497">
            <v>1662437</v>
          </cell>
          <cell r="G497">
            <v>400</v>
          </cell>
          <cell r="H497">
            <v>30644</v>
          </cell>
          <cell r="I497">
            <v>21000</v>
          </cell>
          <cell r="J497">
            <v>1608810</v>
          </cell>
          <cell r="K497">
            <v>300</v>
          </cell>
          <cell r="L497">
            <v>22983</v>
          </cell>
          <cell r="M497" t="str">
            <v>No.14</v>
          </cell>
        </row>
        <row r="498">
          <cell r="A498" t="str">
            <v>합판거푸집</v>
          </cell>
          <cell r="B498" t="str">
            <v>0-7m:6회</v>
          </cell>
          <cell r="C498" t="str">
            <v>M2</v>
          </cell>
          <cell r="D498">
            <v>25.8</v>
          </cell>
          <cell r="E498">
            <v>12000</v>
          </cell>
          <cell r="F498">
            <v>309600</v>
          </cell>
          <cell r="G498">
            <v>4000</v>
          </cell>
          <cell r="H498">
            <v>103200</v>
          </cell>
          <cell r="I498">
            <v>8000</v>
          </cell>
          <cell r="J498">
            <v>206400</v>
          </cell>
          <cell r="K498">
            <v>0</v>
          </cell>
          <cell r="L498">
            <v>0</v>
          </cell>
          <cell r="M498" t="str">
            <v>No.11</v>
          </cell>
        </row>
        <row r="499">
          <cell r="A499" t="str">
            <v>합판거푸집</v>
          </cell>
          <cell r="B499" t="str">
            <v>0-7m:3회</v>
          </cell>
          <cell r="C499" t="str">
            <v>M2</v>
          </cell>
          <cell r="D499">
            <v>528.36</v>
          </cell>
          <cell r="E499">
            <v>17100</v>
          </cell>
          <cell r="F499">
            <v>9034956</v>
          </cell>
          <cell r="G499">
            <v>5300</v>
          </cell>
          <cell r="H499">
            <v>2800308</v>
          </cell>
          <cell r="I499">
            <v>11800</v>
          </cell>
          <cell r="J499">
            <v>6234648</v>
          </cell>
          <cell r="K499">
            <v>0</v>
          </cell>
          <cell r="L499">
            <v>0</v>
          </cell>
          <cell r="M499" t="str">
            <v>No.15</v>
          </cell>
        </row>
        <row r="500">
          <cell r="A500" t="str">
            <v>원형 거푸집</v>
          </cell>
          <cell r="B500" t="str">
            <v>3 회</v>
          </cell>
          <cell r="C500" t="str">
            <v>M2</v>
          </cell>
          <cell r="D500">
            <v>52.89</v>
          </cell>
          <cell r="E500">
            <v>38600</v>
          </cell>
          <cell r="F500">
            <v>2041554</v>
          </cell>
          <cell r="G500">
            <v>11500</v>
          </cell>
          <cell r="H500">
            <v>608235</v>
          </cell>
          <cell r="I500">
            <v>27100</v>
          </cell>
          <cell r="J500">
            <v>1433319</v>
          </cell>
          <cell r="K500">
            <v>0</v>
          </cell>
          <cell r="L500">
            <v>0</v>
          </cell>
          <cell r="M500" t="str">
            <v>No.16</v>
          </cell>
        </row>
        <row r="501">
          <cell r="A501" t="str">
            <v>목재거푸집</v>
          </cell>
          <cell r="B501" t="str">
            <v>0-7m:4회</v>
          </cell>
          <cell r="C501" t="str">
            <v>M2</v>
          </cell>
          <cell r="D501">
            <v>19.89</v>
          </cell>
          <cell r="E501">
            <v>26100</v>
          </cell>
          <cell r="F501">
            <v>519129</v>
          </cell>
          <cell r="G501">
            <v>7100</v>
          </cell>
          <cell r="H501">
            <v>141219</v>
          </cell>
          <cell r="I501">
            <v>19000</v>
          </cell>
          <cell r="J501">
            <v>377910</v>
          </cell>
          <cell r="K501">
            <v>0</v>
          </cell>
          <cell r="L501">
            <v>0</v>
          </cell>
          <cell r="M501" t="str">
            <v>No.32</v>
          </cell>
        </row>
        <row r="502">
          <cell r="A502" t="str">
            <v>시공이음 설치</v>
          </cell>
          <cell r="B502" t="str">
            <v>PVC,B=150X5mm</v>
          </cell>
          <cell r="C502" t="str">
            <v>M</v>
          </cell>
          <cell r="D502">
            <v>189.2</v>
          </cell>
          <cell r="E502">
            <v>13700</v>
          </cell>
          <cell r="F502">
            <v>2592040</v>
          </cell>
          <cell r="G502">
            <v>2400</v>
          </cell>
          <cell r="H502">
            <v>454080</v>
          </cell>
          <cell r="I502">
            <v>11300</v>
          </cell>
          <cell r="J502">
            <v>2137960</v>
          </cell>
          <cell r="K502">
            <v>0</v>
          </cell>
          <cell r="L502">
            <v>0</v>
          </cell>
          <cell r="M502" t="str">
            <v>No.17</v>
          </cell>
        </row>
        <row r="503">
          <cell r="A503" t="str">
            <v>철근가공및조립</v>
          </cell>
          <cell r="B503" t="str">
            <v>보통</v>
          </cell>
          <cell r="C503" t="str">
            <v>TON</v>
          </cell>
          <cell r="D503">
            <v>4.6870000000000003</v>
          </cell>
          <cell r="E503">
            <v>327000</v>
          </cell>
          <cell r="F503">
            <v>1532649</v>
          </cell>
          <cell r="G503">
            <v>4000</v>
          </cell>
          <cell r="H503">
            <v>18748</v>
          </cell>
          <cell r="I503">
            <v>317000</v>
          </cell>
          <cell r="J503">
            <v>1485779</v>
          </cell>
          <cell r="K503">
            <v>6000</v>
          </cell>
          <cell r="L503">
            <v>28122</v>
          </cell>
          <cell r="M503" t="str">
            <v>No.18</v>
          </cell>
        </row>
        <row r="504">
          <cell r="A504" t="str">
            <v>사다리설치(STS)</v>
          </cell>
          <cell r="C504" t="str">
            <v>M</v>
          </cell>
          <cell r="D504">
            <v>26.66</v>
          </cell>
          <cell r="E504">
            <v>10900</v>
          </cell>
          <cell r="F504">
            <v>290594</v>
          </cell>
          <cell r="G504">
            <v>6600</v>
          </cell>
          <cell r="H504">
            <v>175956</v>
          </cell>
          <cell r="I504">
            <v>4100</v>
          </cell>
          <cell r="J504">
            <v>109306</v>
          </cell>
          <cell r="K504">
            <v>200</v>
          </cell>
          <cell r="L504">
            <v>5332</v>
          </cell>
          <cell r="M504" t="str">
            <v>No.19</v>
          </cell>
        </row>
        <row r="505">
          <cell r="A505" t="str">
            <v>맨홀뚜껑설치</v>
          </cell>
          <cell r="B505" t="str">
            <v>(주철재)</v>
          </cell>
          <cell r="C505" t="str">
            <v>조</v>
          </cell>
          <cell r="D505">
            <v>43</v>
          </cell>
          <cell r="E505">
            <v>45800</v>
          </cell>
          <cell r="F505">
            <v>1969400</v>
          </cell>
          <cell r="G505">
            <v>0</v>
          </cell>
          <cell r="H505">
            <v>0</v>
          </cell>
          <cell r="I505">
            <v>45800</v>
          </cell>
          <cell r="J505">
            <v>1969400</v>
          </cell>
          <cell r="K505">
            <v>0</v>
          </cell>
          <cell r="L505">
            <v>0</v>
          </cell>
          <cell r="M505" t="str">
            <v>No.20</v>
          </cell>
        </row>
        <row r="506">
          <cell r="A506" t="str">
            <v>강관동바리(3개월)</v>
          </cell>
          <cell r="B506" t="str">
            <v>H=0-4.2M</v>
          </cell>
          <cell r="C506" t="str">
            <v>공M3</v>
          </cell>
          <cell r="D506">
            <v>15.91</v>
          </cell>
          <cell r="E506">
            <v>6300</v>
          </cell>
          <cell r="F506">
            <v>100233</v>
          </cell>
          <cell r="G506">
            <v>200</v>
          </cell>
          <cell r="H506">
            <v>3182</v>
          </cell>
          <cell r="I506">
            <v>6100</v>
          </cell>
          <cell r="J506">
            <v>97051</v>
          </cell>
          <cell r="K506">
            <v>0</v>
          </cell>
          <cell r="L506">
            <v>0</v>
          </cell>
          <cell r="M506" t="str">
            <v>No.21</v>
          </cell>
        </row>
        <row r="507">
          <cell r="A507" t="str">
            <v>양생(비닐)</v>
          </cell>
          <cell r="C507" t="str">
            <v>M2</v>
          </cell>
          <cell r="D507">
            <v>43.86</v>
          </cell>
          <cell r="E507">
            <v>900</v>
          </cell>
          <cell r="F507">
            <v>39474</v>
          </cell>
          <cell r="G507">
            <v>700</v>
          </cell>
          <cell r="H507">
            <v>30702</v>
          </cell>
          <cell r="I507">
            <v>200</v>
          </cell>
          <cell r="J507">
            <v>8772</v>
          </cell>
          <cell r="K507">
            <v>0</v>
          </cell>
          <cell r="L507">
            <v>0</v>
          </cell>
          <cell r="M507" t="str">
            <v>No.8</v>
          </cell>
        </row>
        <row r="508">
          <cell r="A508" t="str">
            <v>시공이음면정리(치핑)</v>
          </cell>
          <cell r="B508" t="str">
            <v>인력</v>
          </cell>
          <cell r="C508" t="str">
            <v>M2</v>
          </cell>
          <cell r="D508">
            <v>34.4</v>
          </cell>
          <cell r="E508">
            <v>19000</v>
          </cell>
          <cell r="F508">
            <v>653600</v>
          </cell>
          <cell r="G508">
            <v>500</v>
          </cell>
          <cell r="H508">
            <v>17200</v>
          </cell>
          <cell r="I508">
            <v>18500</v>
          </cell>
          <cell r="J508">
            <v>636400</v>
          </cell>
          <cell r="K508">
            <v>0</v>
          </cell>
          <cell r="L508">
            <v>0</v>
          </cell>
          <cell r="M508" t="str">
            <v>No.22</v>
          </cell>
        </row>
        <row r="509">
          <cell r="A509" t="str">
            <v>스페이서(T=75MM)</v>
          </cell>
          <cell r="C509" t="str">
            <v>EA</v>
          </cell>
          <cell r="D509">
            <v>129</v>
          </cell>
          <cell r="E509">
            <v>100</v>
          </cell>
          <cell r="F509">
            <v>12900</v>
          </cell>
          <cell r="G509">
            <v>100</v>
          </cell>
          <cell r="H509">
            <v>12900</v>
          </cell>
          <cell r="I509">
            <v>0</v>
          </cell>
          <cell r="J509">
            <v>0</v>
          </cell>
          <cell r="K509">
            <v>0</v>
          </cell>
          <cell r="L509">
            <v>0</v>
          </cell>
        </row>
        <row r="510">
          <cell r="A510" t="str">
            <v>쇠흙손 마감</v>
          </cell>
          <cell r="C510" t="str">
            <v>M2</v>
          </cell>
          <cell r="D510">
            <v>15.48</v>
          </cell>
          <cell r="E510">
            <v>800</v>
          </cell>
          <cell r="F510">
            <v>12384</v>
          </cell>
          <cell r="G510">
            <v>300</v>
          </cell>
          <cell r="H510">
            <v>4644</v>
          </cell>
          <cell r="I510">
            <v>200</v>
          </cell>
          <cell r="J510">
            <v>3096</v>
          </cell>
          <cell r="K510">
            <v>300</v>
          </cell>
          <cell r="L510">
            <v>4644</v>
          </cell>
          <cell r="M510" t="str">
            <v>No.27</v>
          </cell>
        </row>
        <row r="512">
          <cell r="A512" t="str">
            <v>4. 우수월류공</v>
          </cell>
          <cell r="F512">
            <v>3357522</v>
          </cell>
          <cell r="H512">
            <v>935842</v>
          </cell>
          <cell r="J512">
            <v>2404393</v>
          </cell>
          <cell r="L512">
            <v>17287</v>
          </cell>
        </row>
        <row r="513">
          <cell r="A513" t="str">
            <v>레미콘타설</v>
          </cell>
          <cell r="B513" t="str">
            <v>무근구조물</v>
          </cell>
          <cell r="C513" t="str">
            <v>M3</v>
          </cell>
          <cell r="D513">
            <v>26.64</v>
          </cell>
          <cell r="E513">
            <v>16000</v>
          </cell>
          <cell r="F513">
            <v>426240</v>
          </cell>
          <cell r="G513">
            <v>0</v>
          </cell>
          <cell r="H513">
            <v>0</v>
          </cell>
          <cell r="I513">
            <v>16000</v>
          </cell>
          <cell r="J513">
            <v>426240</v>
          </cell>
          <cell r="K513">
            <v>0</v>
          </cell>
          <cell r="L513">
            <v>0</v>
          </cell>
          <cell r="M513" t="str">
            <v>No.10</v>
          </cell>
        </row>
        <row r="514">
          <cell r="A514" t="str">
            <v>레미콘타설</v>
          </cell>
          <cell r="B514" t="str">
            <v>철근구조물</v>
          </cell>
          <cell r="C514" t="str">
            <v>M3</v>
          </cell>
          <cell r="D514">
            <v>5.41</v>
          </cell>
          <cell r="E514">
            <v>21700</v>
          </cell>
          <cell r="F514">
            <v>117397</v>
          </cell>
          <cell r="G514">
            <v>400</v>
          </cell>
          <cell r="H514">
            <v>2164</v>
          </cell>
          <cell r="I514">
            <v>21000</v>
          </cell>
          <cell r="J514">
            <v>113610</v>
          </cell>
          <cell r="K514">
            <v>300</v>
          </cell>
          <cell r="L514">
            <v>1623</v>
          </cell>
          <cell r="M514" t="str">
            <v>No.14</v>
          </cell>
        </row>
        <row r="515">
          <cell r="A515" t="str">
            <v>합판거푸집</v>
          </cell>
          <cell r="B515" t="str">
            <v>0-7m:6회</v>
          </cell>
          <cell r="C515" t="str">
            <v>M2</v>
          </cell>
          <cell r="D515">
            <v>3.8</v>
          </cell>
          <cell r="E515">
            <v>12000</v>
          </cell>
          <cell r="F515">
            <v>45600</v>
          </cell>
          <cell r="G515">
            <v>4000</v>
          </cell>
          <cell r="H515">
            <v>15200</v>
          </cell>
          <cell r="I515">
            <v>8000</v>
          </cell>
          <cell r="J515">
            <v>30400</v>
          </cell>
          <cell r="K515">
            <v>0</v>
          </cell>
          <cell r="L515">
            <v>0</v>
          </cell>
          <cell r="M515" t="str">
            <v>No.11</v>
          </cell>
        </row>
        <row r="516">
          <cell r="A516" t="str">
            <v>합판거푸집</v>
          </cell>
          <cell r="B516" t="str">
            <v>0-7m:3회</v>
          </cell>
          <cell r="C516" t="str">
            <v>M2</v>
          </cell>
          <cell r="D516">
            <v>94.26</v>
          </cell>
          <cell r="E516">
            <v>17100</v>
          </cell>
          <cell r="F516">
            <v>1611846</v>
          </cell>
          <cell r="G516">
            <v>5300</v>
          </cell>
          <cell r="H516">
            <v>499578</v>
          </cell>
          <cell r="I516">
            <v>11800</v>
          </cell>
          <cell r="J516">
            <v>1112268</v>
          </cell>
          <cell r="K516">
            <v>0</v>
          </cell>
          <cell r="L516">
            <v>0</v>
          </cell>
          <cell r="M516" t="str">
            <v>No.15</v>
          </cell>
        </row>
        <row r="517">
          <cell r="A517" t="str">
            <v>원형거푸집</v>
          </cell>
          <cell r="B517" t="str">
            <v>3 회</v>
          </cell>
          <cell r="C517" t="str">
            <v>M2</v>
          </cell>
          <cell r="D517">
            <v>1.38</v>
          </cell>
          <cell r="E517">
            <v>38600</v>
          </cell>
          <cell r="F517">
            <v>53268</v>
          </cell>
          <cell r="G517">
            <v>11500</v>
          </cell>
          <cell r="H517">
            <v>15870</v>
          </cell>
          <cell r="I517">
            <v>27100</v>
          </cell>
          <cell r="J517">
            <v>37398</v>
          </cell>
          <cell r="K517">
            <v>0</v>
          </cell>
          <cell r="L517">
            <v>0</v>
          </cell>
          <cell r="M517" t="str">
            <v>No.16</v>
          </cell>
        </row>
        <row r="518">
          <cell r="A518" t="str">
            <v>시공이음 설치</v>
          </cell>
          <cell r="B518" t="str">
            <v>PVC,B=150X5mm</v>
          </cell>
          <cell r="C518" t="str">
            <v>M</v>
          </cell>
          <cell r="D518">
            <v>5</v>
          </cell>
          <cell r="E518">
            <v>13700</v>
          </cell>
          <cell r="F518">
            <v>68500</v>
          </cell>
          <cell r="G518">
            <v>2400</v>
          </cell>
          <cell r="H518">
            <v>12000</v>
          </cell>
          <cell r="I518">
            <v>11300</v>
          </cell>
          <cell r="J518">
            <v>56500</v>
          </cell>
          <cell r="K518">
            <v>0</v>
          </cell>
          <cell r="L518">
            <v>0</v>
          </cell>
          <cell r="M518" t="str">
            <v>No.17</v>
          </cell>
        </row>
        <row r="519">
          <cell r="A519" t="str">
            <v>철근가공및조립</v>
          </cell>
          <cell r="B519" t="str">
            <v>보통</v>
          </cell>
          <cell r="C519" t="str">
            <v>TON</v>
          </cell>
          <cell r="D519">
            <v>0.92900000000000005</v>
          </cell>
          <cell r="E519">
            <v>327000</v>
          </cell>
          <cell r="F519">
            <v>303783</v>
          </cell>
          <cell r="G519">
            <v>4000</v>
          </cell>
          <cell r="H519">
            <v>3716</v>
          </cell>
          <cell r="I519">
            <v>317000</v>
          </cell>
          <cell r="J519">
            <v>294493</v>
          </cell>
          <cell r="K519">
            <v>6000</v>
          </cell>
          <cell r="L519">
            <v>5574</v>
          </cell>
          <cell r="M519" t="str">
            <v>No.18</v>
          </cell>
        </row>
        <row r="520">
          <cell r="A520" t="str">
            <v>사다리설치(STS)</v>
          </cell>
          <cell r="C520" t="str">
            <v>M</v>
          </cell>
          <cell r="D520">
            <v>2.75</v>
          </cell>
          <cell r="E520">
            <v>10900</v>
          </cell>
          <cell r="F520">
            <v>29975</v>
          </cell>
          <cell r="G520">
            <v>6600</v>
          </cell>
          <cell r="H520">
            <v>18150</v>
          </cell>
          <cell r="I520">
            <v>4100</v>
          </cell>
          <cell r="J520">
            <v>11275</v>
          </cell>
          <cell r="K520">
            <v>200</v>
          </cell>
          <cell r="L520">
            <v>550</v>
          </cell>
          <cell r="M520" t="str">
            <v>No.19</v>
          </cell>
        </row>
        <row r="521">
          <cell r="A521" t="str">
            <v>맨홀뚜껑설치</v>
          </cell>
          <cell r="B521" t="str">
            <v>(주철재)</v>
          </cell>
          <cell r="C521" t="str">
            <v>조</v>
          </cell>
          <cell r="D521">
            <v>1</v>
          </cell>
          <cell r="E521">
            <v>45800</v>
          </cell>
          <cell r="F521">
            <v>45800</v>
          </cell>
          <cell r="G521">
            <v>0</v>
          </cell>
          <cell r="H521">
            <v>0</v>
          </cell>
          <cell r="I521">
            <v>45800</v>
          </cell>
          <cell r="J521">
            <v>45800</v>
          </cell>
          <cell r="K521">
            <v>0</v>
          </cell>
          <cell r="L521">
            <v>0</v>
          </cell>
          <cell r="M521" t="str">
            <v>No.20</v>
          </cell>
        </row>
        <row r="522">
          <cell r="A522" t="str">
            <v>강관비계</v>
          </cell>
          <cell r="B522" t="str">
            <v>3개월</v>
          </cell>
          <cell r="C522" t="str">
            <v>M2</v>
          </cell>
          <cell r="D522">
            <v>31.8</v>
          </cell>
          <cell r="E522">
            <v>9200</v>
          </cell>
          <cell r="F522">
            <v>292560</v>
          </cell>
          <cell r="G522">
            <v>2300</v>
          </cell>
          <cell r="H522">
            <v>73140</v>
          </cell>
          <cell r="I522">
            <v>6600</v>
          </cell>
          <cell r="J522">
            <v>209880</v>
          </cell>
          <cell r="K522">
            <v>300</v>
          </cell>
          <cell r="L522">
            <v>9540</v>
          </cell>
          <cell r="M522" t="str">
            <v>No.33</v>
          </cell>
        </row>
        <row r="523">
          <cell r="A523" t="str">
            <v>강관동바리(3개월)</v>
          </cell>
          <cell r="B523" t="str">
            <v>H=0-4.2M</v>
          </cell>
          <cell r="C523" t="str">
            <v>공M3</v>
          </cell>
          <cell r="D523">
            <v>2.1</v>
          </cell>
          <cell r="E523">
            <v>6300</v>
          </cell>
          <cell r="F523">
            <v>13230</v>
          </cell>
          <cell r="G523">
            <v>200</v>
          </cell>
          <cell r="H523">
            <v>420</v>
          </cell>
          <cell r="I523">
            <v>6100</v>
          </cell>
          <cell r="J523">
            <v>12810</v>
          </cell>
          <cell r="K523">
            <v>0</v>
          </cell>
          <cell r="L523">
            <v>0</v>
          </cell>
          <cell r="M523" t="str">
            <v>No.21</v>
          </cell>
        </row>
        <row r="524">
          <cell r="A524" t="str">
            <v>양생(비닐)</v>
          </cell>
          <cell r="C524" t="str">
            <v>M2</v>
          </cell>
          <cell r="D524">
            <v>47.97</v>
          </cell>
          <cell r="E524">
            <v>900</v>
          </cell>
          <cell r="F524">
            <v>43173</v>
          </cell>
          <cell r="G524">
            <v>700</v>
          </cell>
          <cell r="H524">
            <v>33579</v>
          </cell>
          <cell r="I524">
            <v>200</v>
          </cell>
          <cell r="J524">
            <v>9594</v>
          </cell>
          <cell r="K524">
            <v>0</v>
          </cell>
          <cell r="L524">
            <v>0</v>
          </cell>
          <cell r="M524" t="str">
            <v>No.8</v>
          </cell>
        </row>
        <row r="525">
          <cell r="A525" t="str">
            <v>시공이음면정리(치핑)</v>
          </cell>
          <cell r="B525" t="str">
            <v>인력</v>
          </cell>
          <cell r="C525" t="str">
            <v>M2</v>
          </cell>
          <cell r="D525">
            <v>1.25</v>
          </cell>
          <cell r="E525">
            <v>19000</v>
          </cell>
          <cell r="F525">
            <v>23750</v>
          </cell>
          <cell r="G525">
            <v>500</v>
          </cell>
          <cell r="H525">
            <v>625</v>
          </cell>
          <cell r="I525">
            <v>18500</v>
          </cell>
          <cell r="J525">
            <v>23125</v>
          </cell>
          <cell r="K525">
            <v>0</v>
          </cell>
          <cell r="L525">
            <v>0</v>
          </cell>
          <cell r="M525" t="str">
            <v>No.22</v>
          </cell>
        </row>
        <row r="526">
          <cell r="A526" t="str">
            <v>스페이서(T=75MM)</v>
          </cell>
          <cell r="C526" t="str">
            <v>EA</v>
          </cell>
          <cell r="D526">
            <v>4</v>
          </cell>
          <cell r="E526">
            <v>100</v>
          </cell>
          <cell r="F526">
            <v>400</v>
          </cell>
          <cell r="G526">
            <v>100</v>
          </cell>
          <cell r="H526">
            <v>400</v>
          </cell>
          <cell r="I526">
            <v>0</v>
          </cell>
          <cell r="J526">
            <v>0</v>
          </cell>
          <cell r="K526">
            <v>0</v>
          </cell>
          <cell r="L526">
            <v>0</v>
          </cell>
        </row>
        <row r="527">
          <cell r="A527" t="str">
            <v>이중벽P.E관 접합및부설</v>
          </cell>
          <cell r="B527" t="str">
            <v>Φ250M/M</v>
          </cell>
          <cell r="C527" t="str">
            <v>개소</v>
          </cell>
          <cell r="D527">
            <v>2</v>
          </cell>
          <cell r="E527">
            <v>4000</v>
          </cell>
          <cell r="F527">
            <v>8000</v>
          </cell>
          <cell r="G527">
            <v>0</v>
          </cell>
          <cell r="H527">
            <v>0</v>
          </cell>
          <cell r="I527">
            <v>4000</v>
          </cell>
          <cell r="J527">
            <v>8000</v>
          </cell>
          <cell r="K527">
            <v>0</v>
          </cell>
          <cell r="L527">
            <v>0</v>
          </cell>
          <cell r="M527" t="str">
            <v>No.24</v>
          </cell>
        </row>
        <row r="528">
          <cell r="A528" t="str">
            <v>그레이팅 뚜껑설치</v>
          </cell>
          <cell r="B528" t="str">
            <v>550X5600mm</v>
          </cell>
          <cell r="C528" t="str">
            <v>개소</v>
          </cell>
          <cell r="D528">
            <v>1</v>
          </cell>
          <cell r="E528">
            <v>274000</v>
          </cell>
          <cell r="F528">
            <v>274000</v>
          </cell>
          <cell r="G528">
            <v>261000</v>
          </cell>
          <cell r="H528">
            <v>261000</v>
          </cell>
          <cell r="I528">
            <v>13000</v>
          </cell>
          <cell r="J528">
            <v>13000</v>
          </cell>
          <cell r="K528">
            <v>0</v>
          </cell>
          <cell r="L528">
            <v>0</v>
          </cell>
          <cell r="M528" t="str">
            <v>No.34</v>
          </cell>
        </row>
        <row r="531">
          <cell r="A531" t="str">
            <v>5. 환 기 구</v>
          </cell>
          <cell r="F531">
            <v>237072</v>
          </cell>
          <cell r="H531">
            <v>19968</v>
          </cell>
          <cell r="J531">
            <v>200232</v>
          </cell>
          <cell r="L531">
            <v>16872</v>
          </cell>
        </row>
        <row r="532">
          <cell r="A532" t="str">
            <v>레미콘타설</v>
          </cell>
          <cell r="B532" t="str">
            <v>무근구조물</v>
          </cell>
          <cell r="C532" t="str">
            <v>M3</v>
          </cell>
          <cell r="D532">
            <v>1.04</v>
          </cell>
          <cell r="E532">
            <v>16000</v>
          </cell>
          <cell r="F532">
            <v>16640</v>
          </cell>
          <cell r="G532">
            <v>0</v>
          </cell>
          <cell r="H532">
            <v>0</v>
          </cell>
          <cell r="I532">
            <v>16000</v>
          </cell>
          <cell r="J532">
            <v>16640</v>
          </cell>
          <cell r="K532">
            <v>0</v>
          </cell>
          <cell r="L532">
            <v>0</v>
          </cell>
          <cell r="M532" t="str">
            <v>No.10</v>
          </cell>
        </row>
        <row r="533">
          <cell r="A533" t="str">
            <v>합판거푸집</v>
          </cell>
          <cell r="B533" t="str">
            <v>0-7m:6회</v>
          </cell>
          <cell r="C533" t="str">
            <v>M2</v>
          </cell>
          <cell r="D533">
            <v>4.83</v>
          </cell>
          <cell r="E533">
            <v>12000</v>
          </cell>
          <cell r="F533">
            <v>57960</v>
          </cell>
          <cell r="G533">
            <v>4000</v>
          </cell>
          <cell r="H533">
            <v>19320</v>
          </cell>
          <cell r="I533">
            <v>8000</v>
          </cell>
          <cell r="J533">
            <v>38640</v>
          </cell>
          <cell r="K533">
            <v>0</v>
          </cell>
          <cell r="L533">
            <v>0</v>
          </cell>
          <cell r="M533" t="str">
            <v>No.11</v>
          </cell>
        </row>
        <row r="534">
          <cell r="A534" t="str">
            <v>K.P메카니칼접합및부설(기계)</v>
          </cell>
          <cell r="B534" t="str">
            <v>ø200M/M</v>
          </cell>
          <cell r="C534" t="str">
            <v>개소</v>
          </cell>
          <cell r="D534">
            <v>1</v>
          </cell>
          <cell r="E534">
            <v>43300</v>
          </cell>
          <cell r="F534">
            <v>43300</v>
          </cell>
          <cell r="G534">
            <v>0</v>
          </cell>
          <cell r="H534">
            <v>0</v>
          </cell>
          <cell r="I534">
            <v>30800</v>
          </cell>
          <cell r="J534">
            <v>30800</v>
          </cell>
          <cell r="K534">
            <v>12500</v>
          </cell>
          <cell r="L534">
            <v>12500</v>
          </cell>
          <cell r="M534" t="str">
            <v>No.35</v>
          </cell>
        </row>
        <row r="535">
          <cell r="A535" t="str">
            <v>잡석부설(B.H 0.7)</v>
          </cell>
          <cell r="B535" t="str">
            <v>기계90%+인력10%</v>
          </cell>
          <cell r="C535" t="str">
            <v>M3</v>
          </cell>
          <cell r="D535">
            <v>0.24</v>
          </cell>
          <cell r="E535">
            <v>3000</v>
          </cell>
          <cell r="F535">
            <v>720</v>
          </cell>
          <cell r="G535">
            <v>200</v>
          </cell>
          <cell r="H535">
            <v>48</v>
          </cell>
          <cell r="I535">
            <v>2500</v>
          </cell>
          <cell r="J535">
            <v>600</v>
          </cell>
          <cell r="K535">
            <v>300</v>
          </cell>
          <cell r="L535">
            <v>72</v>
          </cell>
          <cell r="M535" t="str">
            <v>#.5</v>
          </cell>
        </row>
        <row r="536">
          <cell r="A536" t="str">
            <v>적벽돌쌓기</v>
          </cell>
          <cell r="B536" t="str">
            <v>1.0B,표준형</v>
          </cell>
          <cell r="C536" t="str">
            <v>M2</v>
          </cell>
          <cell r="D536">
            <v>2.08</v>
          </cell>
          <cell r="E536">
            <v>21900</v>
          </cell>
          <cell r="F536">
            <v>45552</v>
          </cell>
          <cell r="G536">
            <v>0</v>
          </cell>
          <cell r="H536">
            <v>0</v>
          </cell>
          <cell r="I536">
            <v>21900</v>
          </cell>
          <cell r="J536">
            <v>45552</v>
          </cell>
          <cell r="K536">
            <v>0</v>
          </cell>
          <cell r="L536">
            <v>0</v>
          </cell>
          <cell r="M536" t="str">
            <v>No.36</v>
          </cell>
        </row>
        <row r="537">
          <cell r="A537" t="str">
            <v>모르터</v>
          </cell>
          <cell r="B537" t="str">
            <v>1 : 3</v>
          </cell>
          <cell r="C537" t="str">
            <v>M3</v>
          </cell>
          <cell r="D537">
            <v>0.33</v>
          </cell>
          <cell r="E537">
            <v>40000</v>
          </cell>
          <cell r="F537">
            <v>13200</v>
          </cell>
          <cell r="G537">
            <v>0</v>
          </cell>
          <cell r="H537">
            <v>0</v>
          </cell>
          <cell r="I537">
            <v>40000</v>
          </cell>
          <cell r="J537">
            <v>13200</v>
          </cell>
          <cell r="K537">
            <v>0</v>
          </cell>
          <cell r="L537">
            <v>0</v>
          </cell>
          <cell r="M537" t="str">
            <v>No.37</v>
          </cell>
        </row>
        <row r="538">
          <cell r="A538" t="str">
            <v>K.P메카니칼접합및부설(기계)</v>
          </cell>
          <cell r="B538" t="str">
            <v>ø200M/M(이형관)</v>
          </cell>
          <cell r="C538" t="str">
            <v>개소</v>
          </cell>
          <cell r="D538">
            <v>1</v>
          </cell>
          <cell r="E538">
            <v>14300</v>
          </cell>
          <cell r="F538">
            <v>14300</v>
          </cell>
          <cell r="G538">
            <v>0</v>
          </cell>
          <cell r="H538">
            <v>0</v>
          </cell>
          <cell r="I538">
            <v>10000</v>
          </cell>
          <cell r="J538">
            <v>10000</v>
          </cell>
          <cell r="K538">
            <v>4300</v>
          </cell>
          <cell r="L538">
            <v>4300</v>
          </cell>
          <cell r="M538" t="str">
            <v>No.38</v>
          </cell>
        </row>
        <row r="539">
          <cell r="A539" t="str">
            <v>플랜지관 접합및부설</v>
          </cell>
          <cell r="B539" t="str">
            <v>ø200M/M(이형관)</v>
          </cell>
          <cell r="C539" t="str">
            <v>개소</v>
          </cell>
          <cell r="D539">
            <v>1</v>
          </cell>
          <cell r="E539">
            <v>45400</v>
          </cell>
          <cell r="F539">
            <v>45400</v>
          </cell>
          <cell r="G539">
            <v>600</v>
          </cell>
          <cell r="H539">
            <v>600</v>
          </cell>
          <cell r="I539">
            <v>44800</v>
          </cell>
          <cell r="J539">
            <v>44800</v>
          </cell>
          <cell r="K539">
            <v>0</v>
          </cell>
          <cell r="L539">
            <v>0</v>
          </cell>
          <cell r="M539" t="str">
            <v>No.39</v>
          </cell>
        </row>
        <row r="541">
          <cell r="A541" t="str">
            <v>6. 부대시설공</v>
          </cell>
          <cell r="F541">
            <v>5619309</v>
          </cell>
          <cell r="H541">
            <v>2009519</v>
          </cell>
          <cell r="J541">
            <v>2604941</v>
          </cell>
          <cell r="L541">
            <v>1004849</v>
          </cell>
        </row>
        <row r="542">
          <cell r="A542" t="str">
            <v>하수관거인식테이프</v>
          </cell>
          <cell r="B542" t="str">
            <v>5cmX20m</v>
          </cell>
          <cell r="C542" t="str">
            <v>M</v>
          </cell>
          <cell r="D542">
            <v>1556.2</v>
          </cell>
          <cell r="E542">
            <v>1300</v>
          </cell>
          <cell r="F542">
            <v>2023060</v>
          </cell>
          <cell r="G542">
            <v>1100</v>
          </cell>
          <cell r="H542">
            <v>1711820</v>
          </cell>
          <cell r="I542">
            <v>200</v>
          </cell>
          <cell r="J542">
            <v>311240</v>
          </cell>
          <cell r="K542">
            <v>0</v>
          </cell>
          <cell r="L542">
            <v>0</v>
          </cell>
        </row>
        <row r="543">
          <cell r="A543" t="str">
            <v>하수관내 C.C.T.V조사</v>
          </cell>
          <cell r="B543" t="str">
            <v>하수관내 C.C.T.V 조사</v>
          </cell>
          <cell r="C543" t="str">
            <v>M</v>
          </cell>
          <cell r="D543">
            <v>1556.2</v>
          </cell>
          <cell r="E543">
            <v>1700</v>
          </cell>
          <cell r="F543">
            <v>2645540</v>
          </cell>
          <cell r="G543">
            <v>100</v>
          </cell>
          <cell r="H543">
            <v>155620</v>
          </cell>
          <cell r="I543">
            <v>1000</v>
          </cell>
          <cell r="J543">
            <v>1556200</v>
          </cell>
          <cell r="K543">
            <v>600</v>
          </cell>
          <cell r="L543">
            <v>933720</v>
          </cell>
          <cell r="M543" t="str">
            <v>No.40</v>
          </cell>
        </row>
        <row r="544">
          <cell r="A544" t="str">
            <v>철근 구조물헐기</v>
          </cell>
          <cell r="B544" t="str">
            <v>소형브레커+공기압축기</v>
          </cell>
          <cell r="C544" t="str">
            <v>M3</v>
          </cell>
          <cell r="D544">
            <v>3.51</v>
          </cell>
          <cell r="E544">
            <v>35800</v>
          </cell>
          <cell r="F544">
            <v>125658</v>
          </cell>
          <cell r="G544">
            <v>6400</v>
          </cell>
          <cell r="H544">
            <v>22464</v>
          </cell>
          <cell r="I544">
            <v>17800</v>
          </cell>
          <cell r="J544">
            <v>62478</v>
          </cell>
          <cell r="K544">
            <v>11600</v>
          </cell>
          <cell r="L544">
            <v>40716</v>
          </cell>
          <cell r="M544" t="str">
            <v>No.29</v>
          </cell>
        </row>
        <row r="545">
          <cell r="A545" t="str">
            <v>무근 구조물헐기</v>
          </cell>
          <cell r="B545" t="str">
            <v>소형브레커+공기압축기</v>
          </cell>
          <cell r="C545" t="str">
            <v>M3</v>
          </cell>
          <cell r="D545">
            <v>0.56999999999999995</v>
          </cell>
          <cell r="E545">
            <v>27100</v>
          </cell>
          <cell r="F545">
            <v>15447</v>
          </cell>
          <cell r="G545">
            <v>2100</v>
          </cell>
          <cell r="H545">
            <v>1197</v>
          </cell>
          <cell r="I545">
            <v>18900</v>
          </cell>
          <cell r="J545">
            <v>10773</v>
          </cell>
          <cell r="K545">
            <v>6100</v>
          </cell>
          <cell r="L545">
            <v>3477</v>
          </cell>
          <cell r="M545" t="str">
            <v>No.26</v>
          </cell>
        </row>
        <row r="546">
          <cell r="A546" t="str">
            <v>폐기물운반</v>
          </cell>
          <cell r="B546" t="str">
            <v>B.H0.7 + D.T15</v>
          </cell>
          <cell r="C546" t="str">
            <v>M3</v>
          </cell>
          <cell r="D546">
            <v>4.08</v>
          </cell>
          <cell r="E546">
            <v>12300</v>
          </cell>
          <cell r="F546">
            <v>50184</v>
          </cell>
          <cell r="G546">
            <v>4600</v>
          </cell>
          <cell r="H546">
            <v>18768</v>
          </cell>
          <cell r="I546">
            <v>3500</v>
          </cell>
          <cell r="J546">
            <v>14280</v>
          </cell>
          <cell r="K546">
            <v>4200</v>
          </cell>
          <cell r="L546">
            <v>17136</v>
          </cell>
          <cell r="M546" t="str">
            <v>#.12</v>
          </cell>
        </row>
        <row r="547">
          <cell r="A547" t="str">
            <v>P.E관 접합 및 부설</v>
          </cell>
          <cell r="B547" t="str">
            <v>Φ500M/M</v>
          </cell>
          <cell r="C547" t="str">
            <v>개소</v>
          </cell>
          <cell r="D547">
            <v>14</v>
          </cell>
          <cell r="E547">
            <v>14400</v>
          </cell>
          <cell r="F547">
            <v>201600</v>
          </cell>
          <cell r="G547">
            <v>0</v>
          </cell>
          <cell r="H547">
            <v>0</v>
          </cell>
          <cell r="I547">
            <v>14400</v>
          </cell>
          <cell r="J547">
            <v>201600</v>
          </cell>
          <cell r="K547">
            <v>0</v>
          </cell>
          <cell r="L547">
            <v>0</v>
          </cell>
          <cell r="M547" t="str">
            <v>No.41</v>
          </cell>
        </row>
        <row r="548">
          <cell r="A548" t="str">
            <v>가성토(토사,B.H0.7)</v>
          </cell>
          <cell r="B548" t="str">
            <v>현장토유용</v>
          </cell>
          <cell r="C548" t="str">
            <v>M3</v>
          </cell>
          <cell r="D548">
            <v>14</v>
          </cell>
          <cell r="E548">
            <v>1800</v>
          </cell>
          <cell r="F548">
            <v>25200</v>
          </cell>
          <cell r="G548">
            <v>400</v>
          </cell>
          <cell r="H548">
            <v>5600</v>
          </cell>
          <cell r="I548">
            <v>700</v>
          </cell>
          <cell r="J548">
            <v>9800</v>
          </cell>
          <cell r="K548">
            <v>700</v>
          </cell>
          <cell r="L548">
            <v>9800</v>
          </cell>
          <cell r="M548" t="str">
            <v>#.20</v>
          </cell>
        </row>
        <row r="549">
          <cell r="A549" t="str">
            <v>P.P 마대쌓기 및 헐기</v>
          </cell>
          <cell r="C549" t="str">
            <v>M2</v>
          </cell>
          <cell r="D549">
            <v>9.9</v>
          </cell>
          <cell r="E549">
            <v>53000</v>
          </cell>
          <cell r="F549">
            <v>524700</v>
          </cell>
          <cell r="G549">
            <v>8900</v>
          </cell>
          <cell r="H549">
            <v>88110</v>
          </cell>
          <cell r="I549">
            <v>44100</v>
          </cell>
          <cell r="J549">
            <v>436590</v>
          </cell>
          <cell r="K549">
            <v>0</v>
          </cell>
          <cell r="L549">
            <v>0</v>
          </cell>
          <cell r="M549" t="str">
            <v>#.21</v>
          </cell>
        </row>
        <row r="550">
          <cell r="A550" t="str">
            <v>비닐깔기</v>
          </cell>
          <cell r="C550" t="str">
            <v>M2</v>
          </cell>
          <cell r="D550">
            <v>9.9</v>
          </cell>
          <cell r="E550">
            <v>800</v>
          </cell>
          <cell r="F550">
            <v>7920</v>
          </cell>
          <cell r="G550">
            <v>600</v>
          </cell>
          <cell r="H550">
            <v>5940</v>
          </cell>
          <cell r="I550">
            <v>200</v>
          </cell>
          <cell r="J550">
            <v>1980</v>
          </cell>
          <cell r="K550">
            <v>0</v>
          </cell>
          <cell r="L550">
            <v>0</v>
          </cell>
          <cell r="M550" t="str">
            <v>No.8</v>
          </cell>
        </row>
        <row r="553">
          <cell r="A553" t="str">
            <v>6. 운 반 공</v>
          </cell>
          <cell r="F553">
            <v>5849386</v>
          </cell>
          <cell r="H553">
            <v>1742400</v>
          </cell>
          <cell r="J553">
            <v>1900800</v>
          </cell>
          <cell r="L553">
            <v>2206186</v>
          </cell>
        </row>
        <row r="554">
          <cell r="A554" t="str">
            <v>철근운반</v>
          </cell>
          <cell r="C554" t="str">
            <v>TON</v>
          </cell>
          <cell r="D554">
            <v>5.7839999999999998</v>
          </cell>
          <cell r="E554">
            <v>9000</v>
          </cell>
          <cell r="F554">
            <v>52056</v>
          </cell>
          <cell r="G554">
            <v>0</v>
          </cell>
          <cell r="H554">
            <v>0</v>
          </cell>
          <cell r="I554">
            <v>0</v>
          </cell>
          <cell r="J554">
            <v>0</v>
          </cell>
          <cell r="K554">
            <v>9000</v>
          </cell>
          <cell r="L554">
            <v>52056</v>
          </cell>
          <cell r="M554" t="str">
            <v>#.15</v>
          </cell>
        </row>
        <row r="555">
          <cell r="A555" t="str">
            <v>주철관 운반</v>
          </cell>
          <cell r="B555" t="str">
            <v>이형관</v>
          </cell>
          <cell r="C555" t="str">
            <v>KG</v>
          </cell>
          <cell r="D555">
            <v>127.3</v>
          </cell>
          <cell r="E555">
            <v>100</v>
          </cell>
          <cell r="F555">
            <v>12730</v>
          </cell>
          <cell r="G555">
            <v>0</v>
          </cell>
          <cell r="H555">
            <v>0</v>
          </cell>
          <cell r="I555">
            <v>0</v>
          </cell>
          <cell r="J555">
            <v>0</v>
          </cell>
          <cell r="K555">
            <v>100</v>
          </cell>
          <cell r="L555">
            <v>12730</v>
          </cell>
          <cell r="M555" t="str">
            <v>#.17</v>
          </cell>
        </row>
        <row r="556">
          <cell r="A556" t="str">
            <v>주철관 운반</v>
          </cell>
          <cell r="B556" t="str">
            <v>Φ200M/M</v>
          </cell>
          <cell r="C556" t="str">
            <v>본</v>
          </cell>
          <cell r="D556">
            <v>1</v>
          </cell>
          <cell r="E556">
            <v>2200</v>
          </cell>
          <cell r="F556">
            <v>2200</v>
          </cell>
          <cell r="G556">
            <v>0</v>
          </cell>
          <cell r="H556">
            <v>0</v>
          </cell>
          <cell r="I556">
            <v>0</v>
          </cell>
          <cell r="J556">
            <v>0</v>
          </cell>
          <cell r="K556">
            <v>2200</v>
          </cell>
          <cell r="L556">
            <v>2200</v>
          </cell>
          <cell r="M556" t="str">
            <v>#.22</v>
          </cell>
        </row>
        <row r="557">
          <cell r="A557" t="str">
            <v>시멘트운반(40kg/대)</v>
          </cell>
          <cell r="C557" t="str">
            <v>대</v>
          </cell>
          <cell r="D557">
            <v>2</v>
          </cell>
          <cell r="E557">
            <v>400</v>
          </cell>
          <cell r="F557">
            <v>800</v>
          </cell>
          <cell r="G557">
            <v>0</v>
          </cell>
          <cell r="H557">
            <v>0</v>
          </cell>
          <cell r="I557">
            <v>0</v>
          </cell>
          <cell r="J557">
            <v>0</v>
          </cell>
          <cell r="K557">
            <v>400</v>
          </cell>
          <cell r="L557">
            <v>800</v>
          </cell>
          <cell r="M557" t="str">
            <v>#.19</v>
          </cell>
        </row>
        <row r="558">
          <cell r="A558" t="str">
            <v>보조기층운반</v>
          </cell>
          <cell r="C558" t="str">
            <v>M3</v>
          </cell>
          <cell r="D558">
            <v>792</v>
          </cell>
          <cell r="E558">
            <v>7300</v>
          </cell>
          <cell r="F558">
            <v>5781600</v>
          </cell>
          <cell r="G558">
            <v>2200</v>
          </cell>
          <cell r="H558">
            <v>1742400</v>
          </cell>
          <cell r="I558">
            <v>2400</v>
          </cell>
          <cell r="J558">
            <v>1900800</v>
          </cell>
          <cell r="K558">
            <v>2700</v>
          </cell>
          <cell r="L558">
            <v>2138400</v>
          </cell>
          <cell r="M558" t="str">
            <v>#.18</v>
          </cell>
        </row>
        <row r="575">
          <cell r="A575" t="str">
            <v>⊙C-LINE  사급자재비</v>
          </cell>
          <cell r="C575" t="str">
            <v>식</v>
          </cell>
          <cell r="D575">
            <v>1</v>
          </cell>
          <cell r="F575">
            <v>64758980</v>
          </cell>
          <cell r="H575">
            <v>64758980</v>
          </cell>
          <cell r="J575">
            <v>0</v>
          </cell>
          <cell r="L575">
            <v>0</v>
          </cell>
        </row>
        <row r="577">
          <cell r="A577" t="str">
            <v>모  래</v>
          </cell>
          <cell r="C577" t="str">
            <v>M3</v>
          </cell>
          <cell r="D577">
            <v>411</v>
          </cell>
          <cell r="E577">
            <v>17000</v>
          </cell>
          <cell r="F577">
            <v>6987000</v>
          </cell>
          <cell r="G577">
            <v>17000</v>
          </cell>
          <cell r="H577">
            <v>6987000</v>
          </cell>
          <cell r="I577">
            <v>0</v>
          </cell>
          <cell r="J577">
            <v>0</v>
          </cell>
          <cell r="K577">
            <v>0</v>
          </cell>
          <cell r="L577">
            <v>0</v>
          </cell>
        </row>
        <row r="578">
          <cell r="A578" t="str">
            <v>잡  석</v>
          </cell>
          <cell r="C578" t="str">
            <v>M3</v>
          </cell>
          <cell r="D578">
            <v>0.25</v>
          </cell>
          <cell r="E578">
            <v>7000</v>
          </cell>
          <cell r="F578">
            <v>1750</v>
          </cell>
          <cell r="G578">
            <v>7000</v>
          </cell>
          <cell r="H578">
            <v>1750</v>
          </cell>
          <cell r="I578">
            <v>0</v>
          </cell>
          <cell r="J578">
            <v>0</v>
          </cell>
          <cell r="K578">
            <v>0</v>
          </cell>
          <cell r="L578">
            <v>0</v>
          </cell>
        </row>
        <row r="579">
          <cell r="A579" t="str">
            <v>아스팔트유제</v>
          </cell>
          <cell r="B579" t="str">
            <v>RSC-4</v>
          </cell>
          <cell r="C579" t="str">
            <v>DRUM</v>
          </cell>
          <cell r="D579">
            <v>1.65</v>
          </cell>
          <cell r="E579">
            <v>52000</v>
          </cell>
          <cell r="F579">
            <v>85800</v>
          </cell>
          <cell r="G579">
            <v>52000</v>
          </cell>
          <cell r="H579">
            <v>85800</v>
          </cell>
          <cell r="I579">
            <v>0</v>
          </cell>
          <cell r="J579">
            <v>0</v>
          </cell>
          <cell r="K579">
            <v>0</v>
          </cell>
          <cell r="L579">
            <v>0</v>
          </cell>
        </row>
        <row r="580">
          <cell r="A580" t="str">
            <v>아스팔트유제</v>
          </cell>
          <cell r="B580" t="str">
            <v>MC-1</v>
          </cell>
          <cell r="C580" t="str">
            <v>DRUM</v>
          </cell>
          <cell r="D580">
            <v>3.31</v>
          </cell>
          <cell r="E580">
            <v>58000</v>
          </cell>
          <cell r="F580">
            <v>191980</v>
          </cell>
          <cell r="G580">
            <v>58000</v>
          </cell>
          <cell r="H580">
            <v>191980</v>
          </cell>
          <cell r="I580">
            <v>0</v>
          </cell>
          <cell r="J580">
            <v>0</v>
          </cell>
          <cell r="K580">
            <v>0</v>
          </cell>
          <cell r="L580">
            <v>0</v>
          </cell>
        </row>
        <row r="581">
          <cell r="A581" t="str">
            <v>주철관 이형관</v>
          </cell>
          <cell r="B581" t="str">
            <v>D300M/M이상 D600M/M이하</v>
          </cell>
          <cell r="C581" t="str">
            <v>KG</v>
          </cell>
          <cell r="D581">
            <v>127.3</v>
          </cell>
          <cell r="E581">
            <v>2500</v>
          </cell>
          <cell r="F581">
            <v>318250</v>
          </cell>
          <cell r="G581">
            <v>2500</v>
          </cell>
          <cell r="H581">
            <v>318250</v>
          </cell>
          <cell r="I581">
            <v>0</v>
          </cell>
          <cell r="J581">
            <v>0</v>
          </cell>
          <cell r="K581">
            <v>0</v>
          </cell>
          <cell r="L581">
            <v>0</v>
          </cell>
        </row>
        <row r="582">
          <cell r="A582" t="str">
            <v>이중벽 P.E관</v>
          </cell>
          <cell r="B582" t="str">
            <v>Φ250M/M</v>
          </cell>
          <cell r="C582" t="str">
            <v>본</v>
          </cell>
          <cell r="D582">
            <v>2</v>
          </cell>
          <cell r="E582">
            <v>127200</v>
          </cell>
          <cell r="F582">
            <v>254400</v>
          </cell>
          <cell r="G582">
            <v>127200</v>
          </cell>
          <cell r="H582">
            <v>254400</v>
          </cell>
          <cell r="I582">
            <v>0</v>
          </cell>
          <cell r="J582">
            <v>0</v>
          </cell>
          <cell r="K582">
            <v>0</v>
          </cell>
          <cell r="L582">
            <v>0</v>
          </cell>
        </row>
        <row r="583">
          <cell r="A583" t="str">
            <v>이중벽 P.E관</v>
          </cell>
          <cell r="B583" t="str">
            <v>Φ300M/M</v>
          </cell>
          <cell r="C583" t="str">
            <v>본</v>
          </cell>
          <cell r="D583">
            <v>260</v>
          </cell>
          <cell r="E583">
            <v>160200</v>
          </cell>
          <cell r="F583">
            <v>41652000</v>
          </cell>
          <cell r="G583">
            <v>160200</v>
          </cell>
          <cell r="H583">
            <v>41652000</v>
          </cell>
          <cell r="I583">
            <v>0</v>
          </cell>
          <cell r="J583">
            <v>0</v>
          </cell>
          <cell r="K583">
            <v>0</v>
          </cell>
          <cell r="L583">
            <v>0</v>
          </cell>
        </row>
        <row r="584">
          <cell r="A584" t="str">
            <v>P.E관(5회 사용)</v>
          </cell>
          <cell r="B584" t="str">
            <v>Φ500M/M</v>
          </cell>
          <cell r="C584" t="str">
            <v>본</v>
          </cell>
          <cell r="D584">
            <v>14</v>
          </cell>
          <cell r="E584">
            <v>435000</v>
          </cell>
          <cell r="F584">
            <v>6090000</v>
          </cell>
          <cell r="G584">
            <v>435000</v>
          </cell>
          <cell r="H584">
            <v>6090000</v>
          </cell>
          <cell r="I584">
            <v>0</v>
          </cell>
          <cell r="J584">
            <v>0</v>
          </cell>
          <cell r="K584">
            <v>0</v>
          </cell>
          <cell r="L584">
            <v>0</v>
          </cell>
        </row>
        <row r="585">
          <cell r="A585" t="str">
            <v>이중벽 P.E관 지수단관</v>
          </cell>
          <cell r="B585" t="str">
            <v>Φ250M/M</v>
          </cell>
          <cell r="C585" t="str">
            <v>EA</v>
          </cell>
          <cell r="D585">
            <v>3</v>
          </cell>
          <cell r="E585">
            <v>34900</v>
          </cell>
          <cell r="F585">
            <v>104700</v>
          </cell>
          <cell r="G585">
            <v>34900</v>
          </cell>
          <cell r="H585">
            <v>104700</v>
          </cell>
          <cell r="I585">
            <v>0</v>
          </cell>
          <cell r="J585">
            <v>0</v>
          </cell>
          <cell r="K585">
            <v>0</v>
          </cell>
          <cell r="L585">
            <v>0</v>
          </cell>
        </row>
        <row r="586">
          <cell r="A586" t="str">
            <v>이중벽 P.E관 지수단관</v>
          </cell>
          <cell r="B586" t="str">
            <v>Φ300M/M</v>
          </cell>
          <cell r="C586" t="str">
            <v>EA</v>
          </cell>
          <cell r="D586">
            <v>86</v>
          </cell>
          <cell r="E586">
            <v>44100</v>
          </cell>
          <cell r="F586">
            <v>3792600</v>
          </cell>
          <cell r="G586">
            <v>44100</v>
          </cell>
          <cell r="H586">
            <v>3792600</v>
          </cell>
          <cell r="I586">
            <v>0</v>
          </cell>
          <cell r="J586">
            <v>0</v>
          </cell>
          <cell r="K586">
            <v>0</v>
          </cell>
          <cell r="L586">
            <v>0</v>
          </cell>
        </row>
        <row r="587">
          <cell r="A587" t="str">
            <v>적벽돌</v>
          </cell>
          <cell r="B587" t="str">
            <v>190*90*57</v>
          </cell>
          <cell r="C587" t="str">
            <v>매</v>
          </cell>
          <cell r="D587">
            <v>319</v>
          </cell>
          <cell r="E587">
            <v>200</v>
          </cell>
          <cell r="F587">
            <v>63800</v>
          </cell>
          <cell r="G587">
            <v>200</v>
          </cell>
          <cell r="H587">
            <v>63800</v>
          </cell>
          <cell r="I587">
            <v>0</v>
          </cell>
          <cell r="J587">
            <v>0</v>
          </cell>
          <cell r="K587">
            <v>0</v>
          </cell>
          <cell r="L587">
            <v>0</v>
          </cell>
        </row>
        <row r="588">
          <cell r="A588" t="str">
            <v>흡출기(D200)</v>
          </cell>
          <cell r="C588" t="str">
            <v>개</v>
          </cell>
          <cell r="D588">
            <v>1</v>
          </cell>
          <cell r="E588">
            <v>200000</v>
          </cell>
          <cell r="F588">
            <v>200000</v>
          </cell>
          <cell r="G588">
            <v>200000</v>
          </cell>
          <cell r="H588">
            <v>200000</v>
          </cell>
          <cell r="I588">
            <v>0</v>
          </cell>
          <cell r="J588">
            <v>0</v>
          </cell>
          <cell r="K588">
            <v>0</v>
          </cell>
          <cell r="L588">
            <v>0</v>
          </cell>
        </row>
        <row r="589">
          <cell r="A589" t="str">
            <v>보조기층제</v>
          </cell>
          <cell r="C589" t="str">
            <v>M3</v>
          </cell>
          <cell r="D589">
            <v>792</v>
          </cell>
          <cell r="E589">
            <v>6300</v>
          </cell>
          <cell r="F589">
            <v>4989600</v>
          </cell>
          <cell r="G589">
            <v>6300</v>
          </cell>
          <cell r="H589">
            <v>4989600</v>
          </cell>
          <cell r="I589">
            <v>0</v>
          </cell>
          <cell r="J589">
            <v>0</v>
          </cell>
          <cell r="K589">
            <v>0</v>
          </cell>
          <cell r="L589">
            <v>0</v>
          </cell>
        </row>
        <row r="590">
          <cell r="A590" t="str">
            <v>주철관 접합부품(K.P메카니칼접합)</v>
          </cell>
          <cell r="B590" t="str">
            <v>D=200MM</v>
          </cell>
          <cell r="C590" t="str">
            <v>SET</v>
          </cell>
          <cell r="D590">
            <v>2</v>
          </cell>
          <cell r="E590">
            <v>12400</v>
          </cell>
          <cell r="F590">
            <v>24800</v>
          </cell>
          <cell r="G590">
            <v>12400</v>
          </cell>
          <cell r="H590">
            <v>24800</v>
          </cell>
          <cell r="I590">
            <v>0</v>
          </cell>
          <cell r="J590">
            <v>0</v>
          </cell>
          <cell r="K590">
            <v>0</v>
          </cell>
          <cell r="L590">
            <v>0</v>
          </cell>
        </row>
        <row r="591">
          <cell r="A591" t="str">
            <v>주철관 접합부품(플랜지접합)</v>
          </cell>
          <cell r="B591" t="str">
            <v>D=200MM</v>
          </cell>
          <cell r="C591" t="str">
            <v>SET</v>
          </cell>
          <cell r="D591">
            <v>1</v>
          </cell>
          <cell r="E591">
            <v>2300</v>
          </cell>
          <cell r="F591">
            <v>2300</v>
          </cell>
          <cell r="G591">
            <v>2300</v>
          </cell>
          <cell r="H591">
            <v>2300</v>
          </cell>
          <cell r="I591">
            <v>0</v>
          </cell>
          <cell r="J591">
            <v>0</v>
          </cell>
          <cell r="K591">
            <v>0</v>
          </cell>
          <cell r="L591">
            <v>0</v>
          </cell>
        </row>
        <row r="597">
          <cell r="A597" t="str">
            <v>Ⅳ.D-LINE차집관로(강정P/S→월평P/S)</v>
          </cell>
          <cell r="C597" t="str">
            <v>식</v>
          </cell>
          <cell r="D597">
            <v>1</v>
          </cell>
          <cell r="F597">
            <v>263388990</v>
          </cell>
          <cell r="H597">
            <v>119310817</v>
          </cell>
          <cell r="J597">
            <v>105257548</v>
          </cell>
          <cell r="L597">
            <v>38820625</v>
          </cell>
        </row>
        <row r="599">
          <cell r="A599" t="str">
            <v>1. 토    공</v>
          </cell>
          <cell r="F599">
            <v>195212461</v>
          </cell>
          <cell r="H599">
            <v>107476111</v>
          </cell>
          <cell r="J599">
            <v>60754441</v>
          </cell>
          <cell r="L599">
            <v>26981909</v>
          </cell>
        </row>
        <row r="600">
          <cell r="A600" t="str">
            <v>터파기:보조기층</v>
          </cell>
          <cell r="B600" t="str">
            <v>B.H 0.7㎥</v>
          </cell>
          <cell r="C600" t="str">
            <v>M3</v>
          </cell>
          <cell r="D600">
            <v>791.1</v>
          </cell>
          <cell r="E600">
            <v>1100</v>
          </cell>
          <cell r="F600">
            <v>870210</v>
          </cell>
          <cell r="G600">
            <v>300</v>
          </cell>
          <cell r="H600">
            <v>237330</v>
          </cell>
          <cell r="I600">
            <v>400</v>
          </cell>
          <cell r="J600">
            <v>316440</v>
          </cell>
          <cell r="K600">
            <v>400</v>
          </cell>
          <cell r="L600">
            <v>316440</v>
          </cell>
          <cell r="M600" t="str">
            <v>#.1</v>
          </cell>
        </row>
        <row r="601">
          <cell r="A601" t="str">
            <v>터파기:토사(육상),기계80+인력20</v>
          </cell>
          <cell r="B601" t="str">
            <v>B.H 0.7㎥</v>
          </cell>
          <cell r="C601" t="str">
            <v>M3</v>
          </cell>
          <cell r="D601">
            <v>3358.2</v>
          </cell>
          <cell r="E601">
            <v>2000</v>
          </cell>
          <cell r="F601">
            <v>6716400</v>
          </cell>
          <cell r="G601">
            <v>100</v>
          </cell>
          <cell r="H601">
            <v>335820</v>
          </cell>
          <cell r="I601">
            <v>1600</v>
          </cell>
          <cell r="J601">
            <v>5373120</v>
          </cell>
          <cell r="K601">
            <v>300</v>
          </cell>
          <cell r="L601">
            <v>1007460</v>
          </cell>
          <cell r="M601" t="str">
            <v>#.2</v>
          </cell>
        </row>
        <row r="602">
          <cell r="A602" t="str">
            <v>기계터파기(연암)</v>
          </cell>
          <cell r="B602" t="str">
            <v>B.H0.7+브레이커</v>
          </cell>
          <cell r="C602" t="str">
            <v>M3</v>
          </cell>
          <cell r="D602">
            <v>1262.71</v>
          </cell>
          <cell r="E602">
            <v>18400</v>
          </cell>
          <cell r="F602">
            <v>23233864</v>
          </cell>
          <cell r="G602">
            <v>2800</v>
          </cell>
          <cell r="H602">
            <v>3535588</v>
          </cell>
          <cell r="I602">
            <v>7300</v>
          </cell>
          <cell r="J602">
            <v>9217783</v>
          </cell>
          <cell r="K602">
            <v>8300</v>
          </cell>
          <cell r="L602">
            <v>10480493</v>
          </cell>
          <cell r="M602" t="str">
            <v>#.3</v>
          </cell>
        </row>
        <row r="603">
          <cell r="A603" t="str">
            <v>되메우기 및 다짐</v>
          </cell>
          <cell r="B603" t="str">
            <v>B.H 0.7+플래이트 콤펙터</v>
          </cell>
          <cell r="C603" t="str">
            <v>M3</v>
          </cell>
          <cell r="D603">
            <v>3666.45</v>
          </cell>
          <cell r="E603">
            <v>3500</v>
          </cell>
          <cell r="F603">
            <v>12832575</v>
          </cell>
          <cell r="G603">
            <v>400</v>
          </cell>
          <cell r="H603">
            <v>1466580</v>
          </cell>
          <cell r="I603">
            <v>2600</v>
          </cell>
          <cell r="J603">
            <v>9532770</v>
          </cell>
          <cell r="K603">
            <v>500</v>
          </cell>
          <cell r="L603">
            <v>1833225</v>
          </cell>
          <cell r="M603" t="str">
            <v>#.4</v>
          </cell>
        </row>
        <row r="604">
          <cell r="A604" t="str">
            <v>사토운반:보조기층</v>
          </cell>
          <cell r="B604" t="str">
            <v>B.H0.7 + D.T15</v>
          </cell>
          <cell r="C604" t="str">
            <v>M3</v>
          </cell>
          <cell r="D604">
            <v>449.88</v>
          </cell>
          <cell r="E604">
            <v>7300</v>
          </cell>
          <cell r="F604">
            <v>3284124</v>
          </cell>
          <cell r="G604">
            <v>2700</v>
          </cell>
          <cell r="H604">
            <v>1214676</v>
          </cell>
          <cell r="I604">
            <v>2100</v>
          </cell>
          <cell r="J604">
            <v>944748</v>
          </cell>
          <cell r="K604">
            <v>2500</v>
          </cell>
          <cell r="L604">
            <v>1124700</v>
          </cell>
          <cell r="M604" t="str">
            <v>#.6</v>
          </cell>
        </row>
        <row r="605">
          <cell r="A605" t="str">
            <v>사토운반:연암</v>
          </cell>
          <cell r="B605" t="str">
            <v>B.H0.7 + D.T15</v>
          </cell>
          <cell r="C605" t="str">
            <v>M3</v>
          </cell>
          <cell r="D605">
            <v>1262.71</v>
          </cell>
          <cell r="E605">
            <v>12000</v>
          </cell>
          <cell r="F605">
            <v>15152520</v>
          </cell>
          <cell r="G605">
            <v>4500</v>
          </cell>
          <cell r="H605">
            <v>5682195</v>
          </cell>
          <cell r="I605">
            <v>3500</v>
          </cell>
          <cell r="J605">
            <v>4419485</v>
          </cell>
          <cell r="K605">
            <v>4000</v>
          </cell>
          <cell r="L605">
            <v>5050840</v>
          </cell>
          <cell r="M605" t="str">
            <v>#.7</v>
          </cell>
        </row>
        <row r="606">
          <cell r="A606" t="str">
            <v>모래부설 및 다짐(B.H 0.7M3,관로기초)</v>
          </cell>
          <cell r="B606" t="str">
            <v>기계90%+인력10%</v>
          </cell>
          <cell r="C606" t="str">
            <v>M3</v>
          </cell>
          <cell r="D606">
            <v>566.03</v>
          </cell>
          <cell r="E606">
            <v>2300</v>
          </cell>
          <cell r="F606">
            <v>1301869</v>
          </cell>
          <cell r="G606">
            <v>200</v>
          </cell>
          <cell r="H606">
            <v>113206</v>
          </cell>
          <cell r="I606">
            <v>1600</v>
          </cell>
          <cell r="J606">
            <v>905648</v>
          </cell>
          <cell r="K606">
            <v>500</v>
          </cell>
          <cell r="L606">
            <v>283015</v>
          </cell>
          <cell r="M606" t="str">
            <v>#.8</v>
          </cell>
        </row>
        <row r="607">
          <cell r="A607" t="str">
            <v>바닥면 고르기</v>
          </cell>
          <cell r="B607" t="str">
            <v>연암</v>
          </cell>
          <cell r="C607" t="str">
            <v>M2</v>
          </cell>
          <cell r="D607">
            <v>1852.58</v>
          </cell>
          <cell r="E607">
            <v>5400</v>
          </cell>
          <cell r="F607">
            <v>10003932</v>
          </cell>
          <cell r="G607">
            <v>500</v>
          </cell>
          <cell r="H607">
            <v>926290</v>
          </cell>
          <cell r="I607">
            <v>4600</v>
          </cell>
          <cell r="J607">
            <v>8521868</v>
          </cell>
          <cell r="K607">
            <v>300</v>
          </cell>
          <cell r="L607">
            <v>555774</v>
          </cell>
          <cell r="M607" t="str">
            <v>No.2</v>
          </cell>
        </row>
        <row r="608">
          <cell r="A608" t="str">
            <v>아스팔트포장 절단</v>
          </cell>
          <cell r="C608" t="str">
            <v>M</v>
          </cell>
          <cell r="D608">
            <v>2692.64</v>
          </cell>
          <cell r="E608">
            <v>1800</v>
          </cell>
          <cell r="F608">
            <v>4846752</v>
          </cell>
          <cell r="G608">
            <v>900</v>
          </cell>
          <cell r="H608">
            <v>2423376</v>
          </cell>
          <cell r="I608">
            <v>800</v>
          </cell>
          <cell r="J608">
            <v>2154112</v>
          </cell>
          <cell r="K608">
            <v>100</v>
          </cell>
          <cell r="L608">
            <v>269264</v>
          </cell>
          <cell r="M608" t="str">
            <v>No.3</v>
          </cell>
        </row>
        <row r="609">
          <cell r="A609" t="str">
            <v>아스팔트포장 파취</v>
          </cell>
          <cell r="B609" t="str">
            <v>기계</v>
          </cell>
          <cell r="C609" t="str">
            <v>M3</v>
          </cell>
          <cell r="D609">
            <v>373.76</v>
          </cell>
          <cell r="E609">
            <v>15300</v>
          </cell>
          <cell r="F609">
            <v>5718528</v>
          </cell>
          <cell r="G609">
            <v>2300</v>
          </cell>
          <cell r="H609">
            <v>859648</v>
          </cell>
          <cell r="I609">
            <v>6300</v>
          </cell>
          <cell r="J609">
            <v>2354688</v>
          </cell>
          <cell r="K609">
            <v>6700</v>
          </cell>
          <cell r="L609">
            <v>2504192</v>
          </cell>
          <cell r="M609" t="str">
            <v>#.10</v>
          </cell>
        </row>
        <row r="610">
          <cell r="A610" t="str">
            <v>아스팔트 포장포설</v>
          </cell>
          <cell r="B610" t="str">
            <v>기층10cm+표층5cm</v>
          </cell>
          <cell r="C610" t="str">
            <v>a</v>
          </cell>
          <cell r="D610">
            <v>24.92</v>
          </cell>
          <cell r="E610">
            <v>3812100</v>
          </cell>
          <cell r="F610">
            <v>94997532</v>
          </cell>
          <cell r="G610">
            <v>3372300</v>
          </cell>
          <cell r="H610">
            <v>84037716</v>
          </cell>
          <cell r="I610">
            <v>409100</v>
          </cell>
          <cell r="J610">
            <v>10194772</v>
          </cell>
          <cell r="K610">
            <v>30700</v>
          </cell>
          <cell r="L610">
            <v>765044</v>
          </cell>
          <cell r="M610" t="str">
            <v>No.4</v>
          </cell>
        </row>
        <row r="611">
          <cell r="A611" t="str">
            <v>보조기층포설 및 다짐</v>
          </cell>
          <cell r="B611" t="str">
            <v>T=30cm</v>
          </cell>
          <cell r="C611" t="str">
            <v>M3</v>
          </cell>
          <cell r="D611">
            <v>702.6</v>
          </cell>
          <cell r="E611">
            <v>2800</v>
          </cell>
          <cell r="F611">
            <v>1967280</v>
          </cell>
          <cell r="G611">
            <v>400</v>
          </cell>
          <cell r="H611">
            <v>281040</v>
          </cell>
          <cell r="I611">
            <v>1700</v>
          </cell>
          <cell r="J611">
            <v>1194420</v>
          </cell>
          <cell r="K611">
            <v>700</v>
          </cell>
          <cell r="L611">
            <v>491820</v>
          </cell>
          <cell r="M611" t="str">
            <v>#.11</v>
          </cell>
        </row>
        <row r="612">
          <cell r="A612" t="str">
            <v>폐기물운반</v>
          </cell>
          <cell r="B612" t="str">
            <v>B.H0.7 + D.T15</v>
          </cell>
          <cell r="C612" t="str">
            <v>M3</v>
          </cell>
          <cell r="D612">
            <v>432.76</v>
          </cell>
          <cell r="E612">
            <v>12300</v>
          </cell>
          <cell r="F612">
            <v>5322948</v>
          </cell>
          <cell r="G612">
            <v>4600</v>
          </cell>
          <cell r="H612">
            <v>1990696</v>
          </cell>
          <cell r="I612">
            <v>3500</v>
          </cell>
          <cell r="J612">
            <v>1514660</v>
          </cell>
          <cell r="K612">
            <v>4200</v>
          </cell>
          <cell r="L612">
            <v>1817592</v>
          </cell>
          <cell r="M612" t="str">
            <v>#.12</v>
          </cell>
        </row>
        <row r="613">
          <cell r="A613" t="str">
            <v>콘크리트포장 절단</v>
          </cell>
          <cell r="C613" t="str">
            <v>M</v>
          </cell>
          <cell r="D613">
            <v>212.6</v>
          </cell>
          <cell r="E613">
            <v>2000</v>
          </cell>
          <cell r="F613">
            <v>425200</v>
          </cell>
          <cell r="G613">
            <v>900</v>
          </cell>
          <cell r="H613">
            <v>191340</v>
          </cell>
          <cell r="I613">
            <v>1000</v>
          </cell>
          <cell r="J613">
            <v>212600</v>
          </cell>
          <cell r="K613">
            <v>100</v>
          </cell>
          <cell r="L613">
            <v>21260</v>
          </cell>
          <cell r="M613" t="str">
            <v>No.5</v>
          </cell>
        </row>
        <row r="614">
          <cell r="A614" t="str">
            <v>콘크리트포장 깨기</v>
          </cell>
          <cell r="B614" t="str">
            <v>T=30cm미만</v>
          </cell>
          <cell r="C614" t="str">
            <v>M3</v>
          </cell>
          <cell r="D614">
            <v>59</v>
          </cell>
          <cell r="E614">
            <v>15200</v>
          </cell>
          <cell r="F614">
            <v>896800</v>
          </cell>
          <cell r="G614">
            <v>2200</v>
          </cell>
          <cell r="H614">
            <v>129800</v>
          </cell>
          <cell r="I614">
            <v>6300</v>
          </cell>
          <cell r="J614">
            <v>371700</v>
          </cell>
          <cell r="K614">
            <v>6700</v>
          </cell>
          <cell r="L614">
            <v>395300</v>
          </cell>
          <cell r="M614" t="str">
            <v>#.13</v>
          </cell>
        </row>
        <row r="615">
          <cell r="A615" t="str">
            <v>콘크리트포장 포설</v>
          </cell>
          <cell r="B615" t="str">
            <v>T=20cm</v>
          </cell>
          <cell r="C615" t="str">
            <v>M3</v>
          </cell>
          <cell r="D615">
            <v>59</v>
          </cell>
          <cell r="E615">
            <v>103500</v>
          </cell>
          <cell r="F615">
            <v>6106500</v>
          </cell>
          <cell r="G615">
            <v>52500</v>
          </cell>
          <cell r="H615">
            <v>3097500</v>
          </cell>
          <cell r="I615">
            <v>51000</v>
          </cell>
          <cell r="J615">
            <v>3009000</v>
          </cell>
          <cell r="K615">
            <v>0</v>
          </cell>
          <cell r="L615">
            <v>0</v>
          </cell>
          <cell r="M615" t="str">
            <v>No.6</v>
          </cell>
        </row>
        <row r="616">
          <cell r="A616" t="str">
            <v>모래부설(B.H 0.7M3)</v>
          </cell>
          <cell r="B616" t="str">
            <v>기계90%+인력10%</v>
          </cell>
          <cell r="C616" t="str">
            <v>M3</v>
          </cell>
          <cell r="D616">
            <v>8.85</v>
          </cell>
          <cell r="E616">
            <v>1300</v>
          </cell>
          <cell r="F616">
            <v>11505</v>
          </cell>
          <cell r="G616">
            <v>200</v>
          </cell>
          <cell r="H616">
            <v>1770</v>
          </cell>
          <cell r="I616">
            <v>700</v>
          </cell>
          <cell r="J616">
            <v>6195</v>
          </cell>
          <cell r="K616">
            <v>400</v>
          </cell>
          <cell r="L616">
            <v>3540</v>
          </cell>
          <cell r="M616" t="str">
            <v>#.14</v>
          </cell>
        </row>
        <row r="617">
          <cell r="A617" t="str">
            <v>와이어메쉬깔기</v>
          </cell>
          <cell r="B617" t="str">
            <v>#8X100X100</v>
          </cell>
          <cell r="C617" t="str">
            <v>M2</v>
          </cell>
          <cell r="D617">
            <v>295</v>
          </cell>
          <cell r="E617">
            <v>3000</v>
          </cell>
          <cell r="F617">
            <v>885000</v>
          </cell>
          <cell r="G617">
            <v>2000</v>
          </cell>
          <cell r="H617">
            <v>590000</v>
          </cell>
          <cell r="I617">
            <v>1000</v>
          </cell>
          <cell r="J617">
            <v>295000</v>
          </cell>
          <cell r="K617">
            <v>0</v>
          </cell>
          <cell r="L617">
            <v>0</v>
          </cell>
          <cell r="M617" t="str">
            <v>No.7</v>
          </cell>
        </row>
        <row r="618">
          <cell r="A618" t="str">
            <v>보조기층포설 및 다짐</v>
          </cell>
          <cell r="B618" t="str">
            <v>T=30cm</v>
          </cell>
          <cell r="C618" t="str">
            <v>M3</v>
          </cell>
          <cell r="D618">
            <v>88.5</v>
          </cell>
          <cell r="E618">
            <v>2800</v>
          </cell>
          <cell r="F618">
            <v>247800</v>
          </cell>
          <cell r="G618">
            <v>400</v>
          </cell>
          <cell r="H618">
            <v>35400</v>
          </cell>
          <cell r="I618">
            <v>1700</v>
          </cell>
          <cell r="J618">
            <v>150450</v>
          </cell>
          <cell r="K618">
            <v>700</v>
          </cell>
          <cell r="L618">
            <v>61950</v>
          </cell>
          <cell r="M618" t="str">
            <v>#.11</v>
          </cell>
        </row>
        <row r="619">
          <cell r="A619" t="str">
            <v>신축재</v>
          </cell>
          <cell r="B619" t="str">
            <v>T=1.5cm</v>
          </cell>
          <cell r="C619" t="str">
            <v>M2</v>
          </cell>
          <cell r="D619">
            <v>9.9700000000000006</v>
          </cell>
          <cell r="E619">
            <v>12600</v>
          </cell>
          <cell r="F619">
            <v>125622</v>
          </cell>
          <cell r="G619">
            <v>12000</v>
          </cell>
          <cell r="H619">
            <v>119640</v>
          </cell>
          <cell r="I619">
            <v>600</v>
          </cell>
          <cell r="J619">
            <v>5982</v>
          </cell>
          <cell r="K619">
            <v>0</v>
          </cell>
          <cell r="L619">
            <v>0</v>
          </cell>
        </row>
        <row r="620">
          <cell r="A620" t="str">
            <v>양생(비닐)</v>
          </cell>
          <cell r="C620" t="str">
            <v>M2</v>
          </cell>
          <cell r="D620">
            <v>295</v>
          </cell>
          <cell r="E620">
            <v>900</v>
          </cell>
          <cell r="F620">
            <v>265500</v>
          </cell>
          <cell r="G620">
            <v>700</v>
          </cell>
          <cell r="H620">
            <v>206500</v>
          </cell>
          <cell r="I620">
            <v>200</v>
          </cell>
          <cell r="J620">
            <v>59000</v>
          </cell>
          <cell r="K620">
            <v>0</v>
          </cell>
          <cell r="L620">
            <v>0</v>
          </cell>
          <cell r="M620" t="str">
            <v>No.8</v>
          </cell>
        </row>
        <row r="622">
          <cell r="A622" t="str">
            <v>2. 관 로 공</v>
          </cell>
          <cell r="F622">
            <v>32310320</v>
          </cell>
          <cell r="H622">
            <v>464300</v>
          </cell>
          <cell r="J622">
            <v>24272720</v>
          </cell>
          <cell r="L622">
            <v>7573300</v>
          </cell>
        </row>
        <row r="623">
          <cell r="A623" t="str">
            <v>K.P메카니칼접합및부설(기계)</v>
          </cell>
          <cell r="B623" t="str">
            <v>ø350M/M</v>
          </cell>
          <cell r="C623" t="str">
            <v>개소</v>
          </cell>
          <cell r="D623">
            <v>379</v>
          </cell>
          <cell r="E623">
            <v>71500</v>
          </cell>
          <cell r="F623">
            <v>27098500</v>
          </cell>
          <cell r="G623">
            <v>0</v>
          </cell>
          <cell r="H623">
            <v>0</v>
          </cell>
          <cell r="I623">
            <v>53400</v>
          </cell>
          <cell r="J623">
            <v>20238600</v>
          </cell>
          <cell r="K623">
            <v>18100</v>
          </cell>
          <cell r="L623">
            <v>6859900</v>
          </cell>
          <cell r="M623" t="str">
            <v>No.42</v>
          </cell>
        </row>
        <row r="624">
          <cell r="A624" t="str">
            <v>이중벽P.E관 접합및부설</v>
          </cell>
          <cell r="B624" t="str">
            <v>Φ350M/M</v>
          </cell>
          <cell r="C624" t="str">
            <v>개소</v>
          </cell>
          <cell r="D624">
            <v>2</v>
          </cell>
          <cell r="E624">
            <v>5700</v>
          </cell>
          <cell r="F624">
            <v>11400</v>
          </cell>
          <cell r="G624">
            <v>0</v>
          </cell>
          <cell r="H624">
            <v>0</v>
          </cell>
          <cell r="I624">
            <v>5700</v>
          </cell>
          <cell r="J624">
            <v>11400</v>
          </cell>
          <cell r="K624">
            <v>0</v>
          </cell>
          <cell r="L624">
            <v>0</v>
          </cell>
          <cell r="M624" t="str">
            <v>No.43</v>
          </cell>
        </row>
        <row r="625">
          <cell r="A625" t="str">
            <v>레미콘타설</v>
          </cell>
          <cell r="B625" t="str">
            <v>무근구조물</v>
          </cell>
          <cell r="C625" t="str">
            <v>M3</v>
          </cell>
          <cell r="D625">
            <v>12.32</v>
          </cell>
          <cell r="E625">
            <v>16000</v>
          </cell>
          <cell r="F625">
            <v>197120</v>
          </cell>
          <cell r="G625">
            <v>0</v>
          </cell>
          <cell r="H625">
            <v>0</v>
          </cell>
          <cell r="I625">
            <v>16000</v>
          </cell>
          <cell r="J625">
            <v>197120</v>
          </cell>
          <cell r="K625">
            <v>0</v>
          </cell>
          <cell r="L625">
            <v>0</v>
          </cell>
          <cell r="M625" t="str">
            <v>No.10</v>
          </cell>
        </row>
        <row r="626">
          <cell r="A626" t="str">
            <v>합판거푸집</v>
          </cell>
          <cell r="B626" t="str">
            <v>0-7m:6회</v>
          </cell>
          <cell r="C626" t="str">
            <v>M2</v>
          </cell>
          <cell r="D626">
            <v>56.9</v>
          </cell>
          <cell r="E626">
            <v>12000</v>
          </cell>
          <cell r="F626">
            <v>682800</v>
          </cell>
          <cell r="G626">
            <v>4000</v>
          </cell>
          <cell r="H626">
            <v>227600</v>
          </cell>
          <cell r="I626">
            <v>8000</v>
          </cell>
          <cell r="J626">
            <v>455200</v>
          </cell>
          <cell r="K626">
            <v>0</v>
          </cell>
          <cell r="L626">
            <v>0</v>
          </cell>
          <cell r="M626" t="str">
            <v>No.11</v>
          </cell>
        </row>
        <row r="627">
          <cell r="A627" t="str">
            <v>주철관 절단</v>
          </cell>
          <cell r="B627" t="str">
            <v>ø350M/M</v>
          </cell>
          <cell r="C627" t="str">
            <v>개소</v>
          </cell>
          <cell r="D627">
            <v>51</v>
          </cell>
          <cell r="E627">
            <v>26900</v>
          </cell>
          <cell r="F627">
            <v>1371900</v>
          </cell>
          <cell r="G627">
            <v>1300</v>
          </cell>
          <cell r="H627">
            <v>66300</v>
          </cell>
          <cell r="I627">
            <v>25400</v>
          </cell>
          <cell r="J627">
            <v>1295400</v>
          </cell>
          <cell r="K627">
            <v>200</v>
          </cell>
          <cell r="L627">
            <v>10200</v>
          </cell>
          <cell r="M627" t="str">
            <v>No.44</v>
          </cell>
        </row>
        <row r="628">
          <cell r="A628" t="str">
            <v>K.P메카니칼접합및부설(인력)</v>
          </cell>
          <cell r="B628" t="str">
            <v>ø150M/M(이형관)</v>
          </cell>
          <cell r="C628" t="str">
            <v>개소</v>
          </cell>
          <cell r="D628">
            <v>8</v>
          </cell>
          <cell r="E628">
            <v>14300</v>
          </cell>
          <cell r="F628">
            <v>114400</v>
          </cell>
          <cell r="G628">
            <v>0</v>
          </cell>
          <cell r="H628">
            <v>0</v>
          </cell>
          <cell r="I628">
            <v>10000</v>
          </cell>
          <cell r="J628">
            <v>80000</v>
          </cell>
          <cell r="K628">
            <v>4300</v>
          </cell>
          <cell r="L628">
            <v>34400</v>
          </cell>
          <cell r="M628" t="str">
            <v>No.45</v>
          </cell>
        </row>
        <row r="629">
          <cell r="A629" t="str">
            <v>K.P메카니칼접합및부설(기계)</v>
          </cell>
          <cell r="B629" t="str">
            <v>ø350M/M(이형관)</v>
          </cell>
          <cell r="C629" t="str">
            <v>개소</v>
          </cell>
          <cell r="D629">
            <v>78</v>
          </cell>
          <cell r="E629">
            <v>19900</v>
          </cell>
          <cell r="F629">
            <v>1552200</v>
          </cell>
          <cell r="G629">
            <v>0</v>
          </cell>
          <cell r="H629">
            <v>0</v>
          </cell>
          <cell r="I629">
            <v>14500</v>
          </cell>
          <cell r="J629">
            <v>1131000</v>
          </cell>
          <cell r="K629">
            <v>5400</v>
          </cell>
          <cell r="L629">
            <v>421200</v>
          </cell>
          <cell r="M629" t="str">
            <v>No.46</v>
          </cell>
        </row>
        <row r="630">
          <cell r="A630" t="str">
            <v>플랜지관 접합및부설</v>
          </cell>
          <cell r="B630" t="str">
            <v>ø150M/M(이형관)</v>
          </cell>
          <cell r="C630" t="str">
            <v>개소</v>
          </cell>
          <cell r="D630">
            <v>8</v>
          </cell>
          <cell r="E630">
            <v>34600</v>
          </cell>
          <cell r="F630">
            <v>276800</v>
          </cell>
          <cell r="G630">
            <v>500</v>
          </cell>
          <cell r="H630">
            <v>4000</v>
          </cell>
          <cell r="I630">
            <v>34100</v>
          </cell>
          <cell r="J630">
            <v>272800</v>
          </cell>
          <cell r="K630">
            <v>0</v>
          </cell>
          <cell r="L630">
            <v>0</v>
          </cell>
          <cell r="M630" t="str">
            <v>No.47</v>
          </cell>
        </row>
        <row r="631">
          <cell r="A631" t="str">
            <v>제수변접합및부설</v>
          </cell>
          <cell r="B631" t="str">
            <v>기계:Φ100mm</v>
          </cell>
          <cell r="C631" t="str">
            <v>개소</v>
          </cell>
          <cell r="D631">
            <v>4</v>
          </cell>
          <cell r="E631">
            <v>79500</v>
          </cell>
          <cell r="F631">
            <v>318000</v>
          </cell>
          <cell r="G631">
            <v>12200</v>
          </cell>
          <cell r="H631">
            <v>48800</v>
          </cell>
          <cell r="I631">
            <v>47300</v>
          </cell>
          <cell r="J631">
            <v>189200</v>
          </cell>
          <cell r="K631">
            <v>20000</v>
          </cell>
          <cell r="L631">
            <v>80000</v>
          </cell>
          <cell r="M631" t="str">
            <v>No.48</v>
          </cell>
        </row>
        <row r="632">
          <cell r="A632" t="str">
            <v>제수변접합및부설</v>
          </cell>
          <cell r="B632" t="str">
            <v>기계:Φ150mm</v>
          </cell>
          <cell r="C632" t="str">
            <v>개소</v>
          </cell>
          <cell r="D632">
            <v>4</v>
          </cell>
          <cell r="E632">
            <v>95500</v>
          </cell>
          <cell r="F632">
            <v>382000</v>
          </cell>
          <cell r="G632">
            <v>16100</v>
          </cell>
          <cell r="H632">
            <v>64400</v>
          </cell>
          <cell r="I632">
            <v>55800</v>
          </cell>
          <cell r="J632">
            <v>223200</v>
          </cell>
          <cell r="K632">
            <v>23600</v>
          </cell>
          <cell r="L632">
            <v>94400</v>
          </cell>
          <cell r="M632" t="str">
            <v>No.49</v>
          </cell>
        </row>
        <row r="633">
          <cell r="A633" t="str">
            <v>공기변접합및부설</v>
          </cell>
          <cell r="B633" t="str">
            <v>기계:Φ100mm</v>
          </cell>
          <cell r="C633" t="str">
            <v>개소</v>
          </cell>
          <cell r="D633">
            <v>4</v>
          </cell>
          <cell r="E633">
            <v>76300</v>
          </cell>
          <cell r="F633">
            <v>305200</v>
          </cell>
          <cell r="G633">
            <v>13300</v>
          </cell>
          <cell r="H633">
            <v>53200</v>
          </cell>
          <cell r="I633">
            <v>44700</v>
          </cell>
          <cell r="J633">
            <v>178800</v>
          </cell>
          <cell r="K633">
            <v>18300</v>
          </cell>
          <cell r="L633">
            <v>73200</v>
          </cell>
          <cell r="M633" t="str">
            <v>No.50</v>
          </cell>
        </row>
        <row r="635">
          <cell r="A635" t="str">
            <v>3. 구조물공</v>
          </cell>
          <cell r="F635">
            <v>14279529</v>
          </cell>
          <cell r="H635">
            <v>2959369</v>
          </cell>
          <cell r="J635">
            <v>11167946</v>
          </cell>
          <cell r="L635">
            <v>152214</v>
          </cell>
        </row>
        <row r="636">
          <cell r="A636" t="str">
            <v>레미콘타설</v>
          </cell>
          <cell r="B636" t="str">
            <v>무근구조물</v>
          </cell>
          <cell r="C636" t="str">
            <v>M3</v>
          </cell>
          <cell r="D636">
            <v>7.05</v>
          </cell>
          <cell r="E636">
            <v>16000</v>
          </cell>
          <cell r="F636">
            <v>112800</v>
          </cell>
          <cell r="G636">
            <v>0</v>
          </cell>
          <cell r="H636">
            <v>0</v>
          </cell>
          <cell r="I636">
            <v>16000</v>
          </cell>
          <cell r="J636">
            <v>112800</v>
          </cell>
          <cell r="K636">
            <v>0</v>
          </cell>
          <cell r="L636">
            <v>0</v>
          </cell>
          <cell r="M636" t="str">
            <v>No.10</v>
          </cell>
        </row>
        <row r="637">
          <cell r="A637" t="str">
            <v>레미콘타설</v>
          </cell>
          <cell r="B637" t="str">
            <v>철근구조물</v>
          </cell>
          <cell r="C637" t="str">
            <v>M3</v>
          </cell>
          <cell r="D637">
            <v>82.11</v>
          </cell>
          <cell r="E637">
            <v>21700</v>
          </cell>
          <cell r="F637">
            <v>1781787</v>
          </cell>
          <cell r="G637">
            <v>400</v>
          </cell>
          <cell r="H637">
            <v>32844</v>
          </cell>
          <cell r="I637">
            <v>21000</v>
          </cell>
          <cell r="J637">
            <v>1724310</v>
          </cell>
          <cell r="K637">
            <v>300</v>
          </cell>
          <cell r="L637">
            <v>24633</v>
          </cell>
          <cell r="M637" t="str">
            <v>No.14</v>
          </cell>
        </row>
        <row r="638">
          <cell r="A638" t="str">
            <v>합판거푸집</v>
          </cell>
          <cell r="B638" t="str">
            <v>0-7m:6회</v>
          </cell>
          <cell r="C638" t="str">
            <v>M2</v>
          </cell>
          <cell r="D638">
            <v>11.12</v>
          </cell>
          <cell r="E638">
            <v>12000</v>
          </cell>
          <cell r="F638">
            <v>133440</v>
          </cell>
          <cell r="G638">
            <v>4000</v>
          </cell>
          <cell r="H638">
            <v>44480</v>
          </cell>
          <cell r="I638">
            <v>8000</v>
          </cell>
          <cell r="J638">
            <v>88960</v>
          </cell>
          <cell r="K638">
            <v>0</v>
          </cell>
          <cell r="L638">
            <v>0</v>
          </cell>
          <cell r="M638" t="str">
            <v>No.11</v>
          </cell>
        </row>
        <row r="639">
          <cell r="A639" t="str">
            <v>합판거푸집</v>
          </cell>
          <cell r="B639" t="str">
            <v>0-7m:3회</v>
          </cell>
          <cell r="C639" t="str">
            <v>M2</v>
          </cell>
          <cell r="D639">
            <v>311.11</v>
          </cell>
          <cell r="E639">
            <v>17100</v>
          </cell>
          <cell r="F639">
            <v>5319981</v>
          </cell>
          <cell r="G639">
            <v>5300</v>
          </cell>
          <cell r="H639">
            <v>1648883</v>
          </cell>
          <cell r="I639">
            <v>11800</v>
          </cell>
          <cell r="J639">
            <v>3671098</v>
          </cell>
          <cell r="K639">
            <v>0</v>
          </cell>
          <cell r="L639">
            <v>0</v>
          </cell>
          <cell r="M639" t="str">
            <v>No.15</v>
          </cell>
        </row>
        <row r="640">
          <cell r="A640" t="str">
            <v>원형거푸집</v>
          </cell>
          <cell r="B640" t="str">
            <v>3 회</v>
          </cell>
          <cell r="C640" t="str">
            <v>M2</v>
          </cell>
          <cell r="D640">
            <v>11.5</v>
          </cell>
          <cell r="E640">
            <v>38600</v>
          </cell>
          <cell r="F640">
            <v>443900</v>
          </cell>
          <cell r="G640">
            <v>11500</v>
          </cell>
          <cell r="H640">
            <v>132250</v>
          </cell>
          <cell r="I640">
            <v>27100</v>
          </cell>
          <cell r="J640">
            <v>311650</v>
          </cell>
          <cell r="K640">
            <v>0</v>
          </cell>
          <cell r="L640">
            <v>0</v>
          </cell>
          <cell r="M640" t="str">
            <v>No.16</v>
          </cell>
        </row>
        <row r="641">
          <cell r="A641" t="str">
            <v>시공이음 설치</v>
          </cell>
          <cell r="B641" t="str">
            <v>PVC,B=150X5mm</v>
          </cell>
          <cell r="C641" t="str">
            <v>M</v>
          </cell>
          <cell r="D641">
            <v>53.32</v>
          </cell>
          <cell r="E641">
            <v>13700</v>
          </cell>
          <cell r="F641">
            <v>730484</v>
          </cell>
          <cell r="G641">
            <v>2400</v>
          </cell>
          <cell r="H641">
            <v>127968</v>
          </cell>
          <cell r="I641">
            <v>11300</v>
          </cell>
          <cell r="J641">
            <v>602516</v>
          </cell>
          <cell r="K641">
            <v>0</v>
          </cell>
          <cell r="L641">
            <v>0</v>
          </cell>
          <cell r="M641" t="str">
            <v>No.17</v>
          </cell>
        </row>
        <row r="642">
          <cell r="A642" t="str">
            <v>철근가공및조립</v>
          </cell>
          <cell r="B642" t="str">
            <v>보통</v>
          </cell>
          <cell r="C642" t="str">
            <v>TON</v>
          </cell>
          <cell r="D642">
            <v>4.6879999999999997</v>
          </cell>
          <cell r="E642">
            <v>327000</v>
          </cell>
          <cell r="F642">
            <v>1532976</v>
          </cell>
          <cell r="G642">
            <v>4000</v>
          </cell>
          <cell r="H642">
            <v>18752</v>
          </cell>
          <cell r="I642">
            <v>317000</v>
          </cell>
          <cell r="J642">
            <v>1486096</v>
          </cell>
          <cell r="K642">
            <v>6000</v>
          </cell>
          <cell r="L642">
            <v>28128</v>
          </cell>
          <cell r="M642" t="str">
            <v>No.18</v>
          </cell>
        </row>
        <row r="643">
          <cell r="A643" t="str">
            <v>자갈부설(B.H 0.7)</v>
          </cell>
          <cell r="B643" t="str">
            <v>기계90%+인력10%</v>
          </cell>
          <cell r="C643" t="str">
            <v>M3</v>
          </cell>
          <cell r="D643">
            <v>0.52</v>
          </cell>
          <cell r="E643">
            <v>3000</v>
          </cell>
          <cell r="F643">
            <v>1560</v>
          </cell>
          <cell r="G643">
            <v>200</v>
          </cell>
          <cell r="H643">
            <v>104</v>
          </cell>
          <cell r="I643">
            <v>2500</v>
          </cell>
          <cell r="J643">
            <v>1300</v>
          </cell>
          <cell r="K643">
            <v>300</v>
          </cell>
          <cell r="L643">
            <v>156</v>
          </cell>
          <cell r="M643" t="str">
            <v>#.5</v>
          </cell>
        </row>
        <row r="644">
          <cell r="A644" t="str">
            <v>사다리설치(STS)</v>
          </cell>
          <cell r="C644" t="str">
            <v>M</v>
          </cell>
          <cell r="D644">
            <v>19.739999999999998</v>
          </cell>
          <cell r="E644">
            <v>10900</v>
          </cell>
          <cell r="F644">
            <v>215166</v>
          </cell>
          <cell r="G644">
            <v>6600</v>
          </cell>
          <cell r="H644">
            <v>130284</v>
          </cell>
          <cell r="I644">
            <v>4100</v>
          </cell>
          <cell r="J644">
            <v>80934</v>
          </cell>
          <cell r="K644">
            <v>200</v>
          </cell>
          <cell r="L644">
            <v>3948</v>
          </cell>
          <cell r="M644" t="str">
            <v>No.19</v>
          </cell>
        </row>
        <row r="645">
          <cell r="A645" t="str">
            <v>맨홀뚜껑설치</v>
          </cell>
          <cell r="B645" t="str">
            <v>(주철재)</v>
          </cell>
          <cell r="C645" t="str">
            <v>조</v>
          </cell>
          <cell r="D645">
            <v>11</v>
          </cell>
          <cell r="E645">
            <v>45800</v>
          </cell>
          <cell r="F645">
            <v>503800</v>
          </cell>
          <cell r="G645">
            <v>0</v>
          </cell>
          <cell r="H645">
            <v>0</v>
          </cell>
          <cell r="I645">
            <v>45800</v>
          </cell>
          <cell r="J645">
            <v>503800</v>
          </cell>
          <cell r="K645">
            <v>0</v>
          </cell>
          <cell r="L645">
            <v>0</v>
          </cell>
          <cell r="M645" t="str">
            <v>No.20</v>
          </cell>
        </row>
        <row r="646">
          <cell r="A646" t="str">
            <v>강관비계</v>
          </cell>
          <cell r="B646" t="str">
            <v>3개월</v>
          </cell>
          <cell r="C646" t="str">
            <v>M2</v>
          </cell>
          <cell r="D646">
            <v>317.83</v>
          </cell>
          <cell r="E646">
            <v>9200</v>
          </cell>
          <cell r="F646">
            <v>2924036</v>
          </cell>
          <cell r="G646">
            <v>2300</v>
          </cell>
          <cell r="H646">
            <v>731009</v>
          </cell>
          <cell r="I646">
            <v>6600</v>
          </cell>
          <cell r="J646">
            <v>2097678</v>
          </cell>
          <cell r="K646">
            <v>300</v>
          </cell>
          <cell r="L646">
            <v>95349</v>
          </cell>
          <cell r="M646" t="str">
            <v>No.33</v>
          </cell>
        </row>
        <row r="647">
          <cell r="A647" t="str">
            <v>강관동바리(3개월)</v>
          </cell>
          <cell r="B647" t="str">
            <v>H=0-4.2M</v>
          </cell>
          <cell r="C647" t="str">
            <v>공M3</v>
          </cell>
          <cell r="D647">
            <v>31.59</v>
          </cell>
          <cell r="E647">
            <v>6300</v>
          </cell>
          <cell r="F647">
            <v>199017</v>
          </cell>
          <cell r="G647">
            <v>200</v>
          </cell>
          <cell r="H647">
            <v>6318</v>
          </cell>
          <cell r="I647">
            <v>6100</v>
          </cell>
          <cell r="J647">
            <v>192699</v>
          </cell>
          <cell r="K647">
            <v>0</v>
          </cell>
          <cell r="L647">
            <v>0</v>
          </cell>
          <cell r="M647" t="str">
            <v>No.21</v>
          </cell>
        </row>
        <row r="648">
          <cell r="A648" t="str">
            <v>양생(비닐)</v>
          </cell>
          <cell r="C648" t="str">
            <v>M2</v>
          </cell>
          <cell r="D648">
            <v>29.64</v>
          </cell>
          <cell r="E648">
            <v>900</v>
          </cell>
          <cell r="F648">
            <v>26676</v>
          </cell>
          <cell r="G648">
            <v>700</v>
          </cell>
          <cell r="H648">
            <v>20748</v>
          </cell>
          <cell r="I648">
            <v>200</v>
          </cell>
          <cell r="J648">
            <v>5928</v>
          </cell>
          <cell r="K648">
            <v>0</v>
          </cell>
          <cell r="L648">
            <v>0</v>
          </cell>
          <cell r="M648" t="str">
            <v>No.8</v>
          </cell>
        </row>
        <row r="649">
          <cell r="A649" t="str">
            <v>시공이음면정리(치핑)</v>
          </cell>
          <cell r="B649" t="str">
            <v>인력</v>
          </cell>
          <cell r="C649" t="str">
            <v>M2</v>
          </cell>
          <cell r="D649">
            <v>14.93</v>
          </cell>
          <cell r="E649">
            <v>19000</v>
          </cell>
          <cell r="F649">
            <v>283670</v>
          </cell>
          <cell r="G649">
            <v>500</v>
          </cell>
          <cell r="H649">
            <v>7465</v>
          </cell>
          <cell r="I649">
            <v>18500</v>
          </cell>
          <cell r="J649">
            <v>276205</v>
          </cell>
          <cell r="K649">
            <v>0</v>
          </cell>
          <cell r="L649">
            <v>0</v>
          </cell>
          <cell r="M649" t="str">
            <v>No.22</v>
          </cell>
        </row>
        <row r="650">
          <cell r="A650" t="str">
            <v>스페이서(T=75MM)</v>
          </cell>
          <cell r="C650" t="str">
            <v>EA</v>
          </cell>
          <cell r="D650">
            <v>44</v>
          </cell>
          <cell r="E650">
            <v>100</v>
          </cell>
          <cell r="F650">
            <v>4400</v>
          </cell>
          <cell r="G650">
            <v>100</v>
          </cell>
          <cell r="H650">
            <v>4400</v>
          </cell>
          <cell r="I650">
            <v>0</v>
          </cell>
          <cell r="J650">
            <v>0</v>
          </cell>
          <cell r="K650">
            <v>0</v>
          </cell>
          <cell r="L650">
            <v>0</v>
          </cell>
        </row>
        <row r="651">
          <cell r="A651" t="str">
            <v>수팽창고무지수판 설치</v>
          </cell>
          <cell r="B651" t="str">
            <v>20X10</v>
          </cell>
          <cell r="C651" t="str">
            <v>M</v>
          </cell>
          <cell r="D651">
            <v>14.44</v>
          </cell>
          <cell r="E651">
            <v>3900</v>
          </cell>
          <cell r="F651">
            <v>56316</v>
          </cell>
          <cell r="G651">
            <v>3100</v>
          </cell>
          <cell r="H651">
            <v>44764</v>
          </cell>
          <cell r="I651">
            <v>800</v>
          </cell>
          <cell r="J651">
            <v>11552</v>
          </cell>
          <cell r="K651">
            <v>0</v>
          </cell>
          <cell r="L651">
            <v>0</v>
          </cell>
          <cell r="M651" t="str">
            <v>No.23</v>
          </cell>
        </row>
        <row r="652">
          <cell r="A652" t="str">
            <v>P.V.C 파이프(VG1)</v>
          </cell>
          <cell r="B652" t="str">
            <v>Φ100M/M</v>
          </cell>
          <cell r="C652" t="str">
            <v>M</v>
          </cell>
          <cell r="D652">
            <v>1.4</v>
          </cell>
          <cell r="E652">
            <v>6800</v>
          </cell>
          <cell r="F652">
            <v>9520</v>
          </cell>
          <cell r="G652">
            <v>6500</v>
          </cell>
          <cell r="H652">
            <v>9100</v>
          </cell>
          <cell r="I652">
            <v>300</v>
          </cell>
          <cell r="J652">
            <v>420</v>
          </cell>
          <cell r="K652">
            <v>0</v>
          </cell>
          <cell r="L652">
            <v>0</v>
          </cell>
        </row>
        <row r="654">
          <cell r="A654" t="str">
            <v>4. 우수월류공</v>
          </cell>
          <cell r="F654">
            <v>771709</v>
          </cell>
          <cell r="H654">
            <v>163309</v>
          </cell>
          <cell r="J654">
            <v>601059</v>
          </cell>
          <cell r="L654">
            <v>7341</v>
          </cell>
        </row>
        <row r="655">
          <cell r="A655" t="str">
            <v>레미콘타설</v>
          </cell>
          <cell r="B655" t="str">
            <v>무근구조물</v>
          </cell>
          <cell r="C655" t="str">
            <v>M3</v>
          </cell>
          <cell r="D655">
            <v>0.89</v>
          </cell>
          <cell r="E655">
            <v>16000</v>
          </cell>
          <cell r="F655">
            <v>14240</v>
          </cell>
          <cell r="G655">
            <v>0</v>
          </cell>
          <cell r="H655">
            <v>0</v>
          </cell>
          <cell r="I655">
            <v>16000</v>
          </cell>
          <cell r="J655">
            <v>14240</v>
          </cell>
          <cell r="K655">
            <v>0</v>
          </cell>
          <cell r="L655">
            <v>0</v>
          </cell>
          <cell r="M655" t="str">
            <v>No.10</v>
          </cell>
        </row>
        <row r="656">
          <cell r="A656" t="str">
            <v>레미콘타설</v>
          </cell>
          <cell r="B656" t="str">
            <v>철근구조물</v>
          </cell>
          <cell r="C656" t="str">
            <v>M3</v>
          </cell>
          <cell r="D656">
            <v>3.07</v>
          </cell>
          <cell r="E656">
            <v>21700</v>
          </cell>
          <cell r="F656">
            <v>66619</v>
          </cell>
          <cell r="G656">
            <v>400</v>
          </cell>
          <cell r="H656">
            <v>1228</v>
          </cell>
          <cell r="I656">
            <v>21000</v>
          </cell>
          <cell r="J656">
            <v>64470</v>
          </cell>
          <cell r="K656">
            <v>300</v>
          </cell>
          <cell r="L656">
            <v>921</v>
          </cell>
          <cell r="M656" t="str">
            <v>No.14</v>
          </cell>
        </row>
        <row r="657">
          <cell r="A657" t="str">
            <v>합판거푸집</v>
          </cell>
          <cell r="B657" t="str">
            <v>0-7m:6회</v>
          </cell>
          <cell r="C657" t="str">
            <v>M2</v>
          </cell>
          <cell r="D657">
            <v>1.42</v>
          </cell>
          <cell r="E657">
            <v>12000</v>
          </cell>
          <cell r="F657">
            <v>17040</v>
          </cell>
          <cell r="G657">
            <v>4000</v>
          </cell>
          <cell r="H657">
            <v>5680</v>
          </cell>
          <cell r="I657">
            <v>8000</v>
          </cell>
          <cell r="J657">
            <v>11360</v>
          </cell>
          <cell r="K657">
            <v>0</v>
          </cell>
          <cell r="L657">
            <v>0</v>
          </cell>
          <cell r="M657" t="str">
            <v>No.11</v>
          </cell>
        </row>
        <row r="658">
          <cell r="A658" t="str">
            <v>합판거푸집</v>
          </cell>
          <cell r="B658" t="str">
            <v>0-7m:3회</v>
          </cell>
          <cell r="C658" t="str">
            <v>M2</v>
          </cell>
          <cell r="D658">
            <v>18.940000000000001</v>
          </cell>
          <cell r="E658">
            <v>17100</v>
          </cell>
          <cell r="F658">
            <v>323874</v>
          </cell>
          <cell r="G658">
            <v>5300</v>
          </cell>
          <cell r="H658">
            <v>100382</v>
          </cell>
          <cell r="I658">
            <v>11800</v>
          </cell>
          <cell r="J658">
            <v>223492</v>
          </cell>
          <cell r="K658">
            <v>0</v>
          </cell>
          <cell r="L658">
            <v>0</v>
          </cell>
          <cell r="M658" t="str">
            <v>No.15</v>
          </cell>
        </row>
        <row r="659">
          <cell r="A659" t="str">
            <v>원형거푸집</v>
          </cell>
          <cell r="B659" t="str">
            <v>3 회</v>
          </cell>
          <cell r="C659" t="str">
            <v>M2</v>
          </cell>
          <cell r="D659">
            <v>1.29</v>
          </cell>
          <cell r="E659">
            <v>38600</v>
          </cell>
          <cell r="F659">
            <v>49794</v>
          </cell>
          <cell r="G659">
            <v>11500</v>
          </cell>
          <cell r="H659">
            <v>14835</v>
          </cell>
          <cell r="I659">
            <v>27100</v>
          </cell>
          <cell r="J659">
            <v>34959</v>
          </cell>
          <cell r="K659">
            <v>0</v>
          </cell>
          <cell r="L659">
            <v>0</v>
          </cell>
          <cell r="M659" t="str">
            <v>No.16</v>
          </cell>
        </row>
        <row r="660">
          <cell r="A660" t="str">
            <v>시공이음 설치</v>
          </cell>
          <cell r="B660" t="str">
            <v>PVC,B=150X5mm</v>
          </cell>
          <cell r="C660" t="str">
            <v>M</v>
          </cell>
          <cell r="D660">
            <v>5</v>
          </cell>
          <cell r="E660">
            <v>13700</v>
          </cell>
          <cell r="F660">
            <v>68500</v>
          </cell>
          <cell r="G660">
            <v>2400</v>
          </cell>
          <cell r="H660">
            <v>12000</v>
          </cell>
          <cell r="I660">
            <v>11300</v>
          </cell>
          <cell r="J660">
            <v>56500</v>
          </cell>
          <cell r="K660">
            <v>0</v>
          </cell>
          <cell r="L660">
            <v>0</v>
          </cell>
          <cell r="M660" t="str">
            <v>No.17</v>
          </cell>
        </row>
        <row r="661">
          <cell r="A661" t="str">
            <v>철근가공및조립</v>
          </cell>
          <cell r="B661" t="str">
            <v>보통</v>
          </cell>
          <cell r="C661" t="str">
            <v>TON</v>
          </cell>
          <cell r="D661">
            <v>0.31900000000000001</v>
          </cell>
          <cell r="E661">
            <v>327000</v>
          </cell>
          <cell r="F661">
            <v>104313</v>
          </cell>
          <cell r="G661">
            <v>4000</v>
          </cell>
          <cell r="H661">
            <v>1276</v>
          </cell>
          <cell r="I661">
            <v>317000</v>
          </cell>
          <cell r="J661">
            <v>101123</v>
          </cell>
          <cell r="K661">
            <v>6000</v>
          </cell>
          <cell r="L661">
            <v>1914</v>
          </cell>
          <cell r="M661" t="str">
            <v>No.18</v>
          </cell>
        </row>
        <row r="662">
          <cell r="A662" t="str">
            <v>사다리설치(STS)</v>
          </cell>
          <cell r="C662" t="str">
            <v>M</v>
          </cell>
          <cell r="D662">
            <v>0.93</v>
          </cell>
          <cell r="E662">
            <v>10900</v>
          </cell>
          <cell r="F662">
            <v>10137</v>
          </cell>
          <cell r="G662">
            <v>6600</v>
          </cell>
          <cell r="H662">
            <v>6138</v>
          </cell>
          <cell r="I662">
            <v>4100</v>
          </cell>
          <cell r="J662">
            <v>3813</v>
          </cell>
          <cell r="K662">
            <v>200</v>
          </cell>
          <cell r="L662">
            <v>186</v>
          </cell>
          <cell r="M662" t="str">
            <v>No.19</v>
          </cell>
        </row>
        <row r="663">
          <cell r="A663" t="str">
            <v>맨홀뚜껑설치</v>
          </cell>
          <cell r="B663" t="str">
            <v>(주철재)</v>
          </cell>
          <cell r="C663" t="str">
            <v>조</v>
          </cell>
          <cell r="D663">
            <v>1</v>
          </cell>
          <cell r="E663">
            <v>45800</v>
          </cell>
          <cell r="F663">
            <v>45800</v>
          </cell>
          <cell r="G663">
            <v>0</v>
          </cell>
          <cell r="H663">
            <v>0</v>
          </cell>
          <cell r="I663">
            <v>45800</v>
          </cell>
          <cell r="J663">
            <v>45800</v>
          </cell>
          <cell r="K663">
            <v>0</v>
          </cell>
          <cell r="L663">
            <v>0</v>
          </cell>
          <cell r="M663" t="str">
            <v>No.20</v>
          </cell>
        </row>
        <row r="664">
          <cell r="A664" t="str">
            <v>강관동바리(3개월)</v>
          </cell>
          <cell r="B664" t="str">
            <v>H=0-4.2M</v>
          </cell>
          <cell r="C664" t="str">
            <v>공M3</v>
          </cell>
          <cell r="D664">
            <v>1.1299999999999999</v>
          </cell>
          <cell r="E664">
            <v>6300</v>
          </cell>
          <cell r="F664">
            <v>7119</v>
          </cell>
          <cell r="G664">
            <v>200</v>
          </cell>
          <cell r="H664">
            <v>226</v>
          </cell>
          <cell r="I664">
            <v>6100</v>
          </cell>
          <cell r="J664">
            <v>6893</v>
          </cell>
          <cell r="K664">
            <v>0</v>
          </cell>
          <cell r="L664">
            <v>0</v>
          </cell>
          <cell r="M664" t="str">
            <v>No.21</v>
          </cell>
        </row>
        <row r="665">
          <cell r="A665" t="str">
            <v>양생(비닐)</v>
          </cell>
          <cell r="C665" t="str">
            <v>M2</v>
          </cell>
          <cell r="D665">
            <v>1.97</v>
          </cell>
          <cell r="E665">
            <v>900</v>
          </cell>
          <cell r="F665">
            <v>1773</v>
          </cell>
          <cell r="G665">
            <v>700</v>
          </cell>
          <cell r="H665">
            <v>1379</v>
          </cell>
          <cell r="I665">
            <v>200</v>
          </cell>
          <cell r="J665">
            <v>394</v>
          </cell>
          <cell r="K665">
            <v>0</v>
          </cell>
          <cell r="L665">
            <v>0</v>
          </cell>
          <cell r="M665" t="str">
            <v>No.8</v>
          </cell>
        </row>
        <row r="666">
          <cell r="A666" t="str">
            <v>시공이음면정리(치핑)</v>
          </cell>
          <cell r="B666" t="str">
            <v>인력</v>
          </cell>
          <cell r="C666" t="str">
            <v>M2</v>
          </cell>
          <cell r="D666">
            <v>1.25</v>
          </cell>
          <cell r="E666">
            <v>19000</v>
          </cell>
          <cell r="F666">
            <v>23750</v>
          </cell>
          <cell r="G666">
            <v>500</v>
          </cell>
          <cell r="H666">
            <v>625</v>
          </cell>
          <cell r="I666">
            <v>18500</v>
          </cell>
          <cell r="J666">
            <v>23125</v>
          </cell>
          <cell r="K666">
            <v>0</v>
          </cell>
          <cell r="L666">
            <v>0</v>
          </cell>
          <cell r="M666" t="str">
            <v>No.22</v>
          </cell>
        </row>
        <row r="667">
          <cell r="A667" t="str">
            <v>스페이서(T=75MM)</v>
          </cell>
          <cell r="C667" t="str">
            <v>EA</v>
          </cell>
          <cell r="D667">
            <v>4</v>
          </cell>
          <cell r="E667">
            <v>100</v>
          </cell>
          <cell r="F667">
            <v>400</v>
          </cell>
          <cell r="G667">
            <v>100</v>
          </cell>
          <cell r="H667">
            <v>400</v>
          </cell>
          <cell r="I667">
            <v>0</v>
          </cell>
          <cell r="J667">
            <v>0</v>
          </cell>
          <cell r="K667">
            <v>0</v>
          </cell>
          <cell r="L667">
            <v>0</v>
          </cell>
        </row>
        <row r="668">
          <cell r="A668" t="str">
            <v>수팽창고무지수판 설치</v>
          </cell>
          <cell r="B668" t="str">
            <v>20X10</v>
          </cell>
          <cell r="C668" t="str">
            <v>M</v>
          </cell>
          <cell r="D668">
            <v>4.8</v>
          </cell>
          <cell r="E668">
            <v>3900</v>
          </cell>
          <cell r="F668">
            <v>18720</v>
          </cell>
          <cell r="G668">
            <v>3100</v>
          </cell>
          <cell r="H668">
            <v>14880</v>
          </cell>
          <cell r="I668">
            <v>800</v>
          </cell>
          <cell r="J668">
            <v>3840</v>
          </cell>
          <cell r="K668">
            <v>0</v>
          </cell>
          <cell r="L668">
            <v>0</v>
          </cell>
          <cell r="M668" t="str">
            <v>No.23</v>
          </cell>
        </row>
        <row r="669">
          <cell r="A669" t="str">
            <v>기존 흄관철거</v>
          </cell>
          <cell r="B669" t="str">
            <v>D=600mm</v>
          </cell>
          <cell r="C669" t="str">
            <v>M</v>
          </cell>
          <cell r="D669">
            <v>1</v>
          </cell>
          <cell r="E669">
            <v>14400</v>
          </cell>
          <cell r="F669">
            <v>14400</v>
          </cell>
          <cell r="G669">
            <v>3800</v>
          </cell>
          <cell r="H669">
            <v>3800</v>
          </cell>
          <cell r="I669">
            <v>6700</v>
          </cell>
          <cell r="J669">
            <v>6700</v>
          </cell>
          <cell r="K669">
            <v>3900</v>
          </cell>
          <cell r="L669">
            <v>3900</v>
          </cell>
          <cell r="M669" t="str">
            <v>No.51</v>
          </cell>
        </row>
        <row r="670">
          <cell r="A670" t="str">
            <v>폐기물운반(L=10km)</v>
          </cell>
          <cell r="B670" t="str">
            <v>B.H0.7 + D.T15</v>
          </cell>
          <cell r="C670" t="str">
            <v>M3</v>
          </cell>
          <cell r="D670">
            <v>0.1</v>
          </cell>
          <cell r="E670">
            <v>12300</v>
          </cell>
          <cell r="F670">
            <v>1230</v>
          </cell>
          <cell r="G670">
            <v>4600</v>
          </cell>
          <cell r="H670">
            <v>460</v>
          </cell>
          <cell r="I670">
            <v>3500</v>
          </cell>
          <cell r="J670">
            <v>350</v>
          </cell>
          <cell r="K670">
            <v>4200</v>
          </cell>
          <cell r="L670">
            <v>420</v>
          </cell>
          <cell r="M670" t="str">
            <v>#.12</v>
          </cell>
        </row>
        <row r="671">
          <cell r="A671" t="str">
            <v>이중벽P.E관 접합및부설</v>
          </cell>
          <cell r="B671" t="str">
            <v>Φ250M/M</v>
          </cell>
          <cell r="C671" t="str">
            <v>개소</v>
          </cell>
          <cell r="D671">
            <v>1</v>
          </cell>
          <cell r="E671">
            <v>4000</v>
          </cell>
          <cell r="F671">
            <v>4000</v>
          </cell>
          <cell r="G671">
            <v>0</v>
          </cell>
          <cell r="H671">
            <v>0</v>
          </cell>
          <cell r="I671">
            <v>4000</v>
          </cell>
          <cell r="J671">
            <v>4000</v>
          </cell>
          <cell r="K671">
            <v>0</v>
          </cell>
          <cell r="L671">
            <v>0</v>
          </cell>
          <cell r="M671" t="str">
            <v>No.24</v>
          </cell>
        </row>
        <row r="673">
          <cell r="A673" t="str">
            <v>5. 부대시설공</v>
          </cell>
          <cell r="F673">
            <v>13013438</v>
          </cell>
          <cell r="H673">
            <v>6437128</v>
          </cell>
          <cell r="J673">
            <v>6486182</v>
          </cell>
          <cell r="L673">
            <v>90128</v>
          </cell>
        </row>
        <row r="674">
          <cell r="A674" t="str">
            <v>하수관거인식테이프</v>
          </cell>
          <cell r="B674" t="str">
            <v>5cmX20m</v>
          </cell>
          <cell r="C674" t="str">
            <v>M</v>
          </cell>
          <cell r="D674">
            <v>2280</v>
          </cell>
          <cell r="E674">
            <v>1300</v>
          </cell>
          <cell r="F674">
            <v>2964000</v>
          </cell>
          <cell r="G674">
            <v>1100</v>
          </cell>
          <cell r="H674">
            <v>2508000</v>
          </cell>
          <cell r="I674">
            <v>200</v>
          </cell>
          <cell r="J674">
            <v>456000</v>
          </cell>
          <cell r="K674">
            <v>0</v>
          </cell>
          <cell r="L674">
            <v>0</v>
          </cell>
        </row>
        <row r="675">
          <cell r="A675" t="str">
            <v>하수관내 C.C.T.V조사</v>
          </cell>
          <cell r="B675" t="str">
            <v>하수관내 C.C.T.V 조사</v>
          </cell>
          <cell r="C675" t="str">
            <v>M</v>
          </cell>
          <cell r="D675">
            <v>9</v>
          </cell>
          <cell r="E675">
            <v>1700</v>
          </cell>
          <cell r="F675">
            <v>15300</v>
          </cell>
          <cell r="G675">
            <v>100</v>
          </cell>
          <cell r="H675">
            <v>900</v>
          </cell>
          <cell r="I675">
            <v>1000</v>
          </cell>
          <cell r="J675">
            <v>9000</v>
          </cell>
          <cell r="K675">
            <v>600</v>
          </cell>
          <cell r="L675">
            <v>5400</v>
          </cell>
          <cell r="M675" t="str">
            <v>No.40</v>
          </cell>
        </row>
        <row r="676">
          <cell r="A676" t="str">
            <v>주철관수압시험비</v>
          </cell>
          <cell r="B676" t="str">
            <v>Φ350:200m당1회</v>
          </cell>
          <cell r="C676" t="str">
            <v>회</v>
          </cell>
          <cell r="D676">
            <v>12</v>
          </cell>
          <cell r="E676">
            <v>629600</v>
          </cell>
          <cell r="F676">
            <v>7555200</v>
          </cell>
          <cell r="G676">
            <v>293000</v>
          </cell>
          <cell r="H676">
            <v>3516000</v>
          </cell>
          <cell r="I676">
            <v>336600</v>
          </cell>
          <cell r="J676">
            <v>4039200</v>
          </cell>
          <cell r="K676">
            <v>0</v>
          </cell>
          <cell r="L676">
            <v>0</v>
          </cell>
          <cell r="M676" t="str">
            <v>No.52</v>
          </cell>
        </row>
        <row r="677">
          <cell r="A677" t="str">
            <v>P.E관 접합 및 부설</v>
          </cell>
          <cell r="B677" t="str">
            <v>Φ500M/M</v>
          </cell>
          <cell r="C677" t="str">
            <v>개소</v>
          </cell>
          <cell r="D677">
            <v>5</v>
          </cell>
          <cell r="E677">
            <v>14400</v>
          </cell>
          <cell r="F677">
            <v>72000</v>
          </cell>
          <cell r="G677">
            <v>0</v>
          </cell>
          <cell r="H677">
            <v>0</v>
          </cell>
          <cell r="I677">
            <v>14400</v>
          </cell>
          <cell r="J677">
            <v>72000</v>
          </cell>
          <cell r="K677">
            <v>0</v>
          </cell>
          <cell r="L677">
            <v>0</v>
          </cell>
          <cell r="M677" t="str">
            <v>No.41</v>
          </cell>
        </row>
        <row r="678">
          <cell r="A678" t="str">
            <v>P.E관 접합 및 부설</v>
          </cell>
          <cell r="B678" t="str">
            <v>Φ1000M/M</v>
          </cell>
          <cell r="C678" t="str">
            <v>개소</v>
          </cell>
          <cell r="D678">
            <v>6</v>
          </cell>
          <cell r="E678">
            <v>30200</v>
          </cell>
          <cell r="F678">
            <v>181200</v>
          </cell>
          <cell r="G678">
            <v>0</v>
          </cell>
          <cell r="H678">
            <v>0</v>
          </cell>
          <cell r="I678">
            <v>30200</v>
          </cell>
          <cell r="J678">
            <v>181200</v>
          </cell>
          <cell r="K678">
            <v>0</v>
          </cell>
          <cell r="L678">
            <v>0</v>
          </cell>
          <cell r="M678" t="str">
            <v>No.53</v>
          </cell>
        </row>
        <row r="679">
          <cell r="A679" t="str">
            <v>가성토(토사,B.H0.7)</v>
          </cell>
          <cell r="B679" t="str">
            <v>현장토유용</v>
          </cell>
          <cell r="C679" t="str">
            <v>M3</v>
          </cell>
          <cell r="D679">
            <v>121.04</v>
          </cell>
          <cell r="E679">
            <v>1800</v>
          </cell>
          <cell r="F679">
            <v>217872</v>
          </cell>
          <cell r="G679">
            <v>400</v>
          </cell>
          <cell r="H679">
            <v>48416</v>
          </cell>
          <cell r="I679">
            <v>700</v>
          </cell>
          <cell r="J679">
            <v>84728</v>
          </cell>
          <cell r="K679">
            <v>700</v>
          </cell>
          <cell r="L679">
            <v>84728</v>
          </cell>
          <cell r="M679" t="str">
            <v>#.20</v>
          </cell>
        </row>
        <row r="680">
          <cell r="A680" t="str">
            <v>P.P 마대쌓기 및 헐기</v>
          </cell>
          <cell r="C680" t="str">
            <v>M2</v>
          </cell>
          <cell r="D680">
            <v>37.06</v>
          </cell>
          <cell r="E680">
            <v>53000</v>
          </cell>
          <cell r="F680">
            <v>1964180</v>
          </cell>
          <cell r="G680">
            <v>8900</v>
          </cell>
          <cell r="H680">
            <v>329834</v>
          </cell>
          <cell r="I680">
            <v>44100</v>
          </cell>
          <cell r="J680">
            <v>1634346</v>
          </cell>
          <cell r="K680">
            <v>0</v>
          </cell>
          <cell r="L680">
            <v>0</v>
          </cell>
          <cell r="M680" t="str">
            <v>#.21</v>
          </cell>
        </row>
        <row r="681">
          <cell r="A681" t="str">
            <v>양생(비닐)</v>
          </cell>
          <cell r="C681" t="str">
            <v>M2</v>
          </cell>
          <cell r="D681">
            <v>48.54</v>
          </cell>
          <cell r="E681">
            <v>900</v>
          </cell>
          <cell r="F681">
            <v>43686</v>
          </cell>
          <cell r="G681">
            <v>700</v>
          </cell>
          <cell r="H681">
            <v>33978</v>
          </cell>
          <cell r="I681">
            <v>200</v>
          </cell>
          <cell r="J681">
            <v>9708</v>
          </cell>
          <cell r="K681">
            <v>0</v>
          </cell>
          <cell r="L681">
            <v>0</v>
          </cell>
          <cell r="M681" t="str">
            <v>No.8</v>
          </cell>
        </row>
        <row r="683">
          <cell r="A683" t="str">
            <v>6. 운 반 공</v>
          </cell>
          <cell r="F683">
            <v>7801533</v>
          </cell>
          <cell r="H683">
            <v>1810600</v>
          </cell>
          <cell r="J683">
            <v>1975200</v>
          </cell>
          <cell r="L683">
            <v>4015733</v>
          </cell>
        </row>
        <row r="684">
          <cell r="A684" t="str">
            <v>철근운반</v>
          </cell>
          <cell r="C684" t="str">
            <v>TON</v>
          </cell>
          <cell r="D684">
            <v>5.157</v>
          </cell>
          <cell r="E684">
            <v>9000</v>
          </cell>
          <cell r="F684">
            <v>46413</v>
          </cell>
          <cell r="G684">
            <v>0</v>
          </cell>
          <cell r="H684">
            <v>0</v>
          </cell>
          <cell r="I684">
            <v>0</v>
          </cell>
          <cell r="J684">
            <v>0</v>
          </cell>
          <cell r="K684">
            <v>9000</v>
          </cell>
          <cell r="L684">
            <v>46413</v>
          </cell>
          <cell r="M684" t="str">
            <v>#.15</v>
          </cell>
        </row>
        <row r="685">
          <cell r="A685" t="str">
            <v>주철관 운반</v>
          </cell>
          <cell r="B685" t="str">
            <v>Φ350M/M</v>
          </cell>
          <cell r="C685" t="str">
            <v>본</v>
          </cell>
          <cell r="D685">
            <v>379</v>
          </cell>
          <cell r="E685">
            <v>3300</v>
          </cell>
          <cell r="F685">
            <v>1250700</v>
          </cell>
          <cell r="G685">
            <v>0</v>
          </cell>
          <cell r="H685">
            <v>0</v>
          </cell>
          <cell r="I685">
            <v>0</v>
          </cell>
          <cell r="J685">
            <v>0</v>
          </cell>
          <cell r="K685">
            <v>3300</v>
          </cell>
          <cell r="L685">
            <v>1250700</v>
          </cell>
          <cell r="M685" t="str">
            <v>#.23</v>
          </cell>
        </row>
        <row r="686">
          <cell r="A686" t="str">
            <v>주철관 운반</v>
          </cell>
          <cell r="B686" t="str">
            <v>이형관</v>
          </cell>
          <cell r="C686" t="str">
            <v>KG</v>
          </cell>
          <cell r="D686">
            <v>4965.2</v>
          </cell>
          <cell r="E686">
            <v>100</v>
          </cell>
          <cell r="F686">
            <v>496520</v>
          </cell>
          <cell r="G686">
            <v>0</v>
          </cell>
          <cell r="H686">
            <v>0</v>
          </cell>
          <cell r="I686">
            <v>0</v>
          </cell>
          <cell r="J686">
            <v>0</v>
          </cell>
          <cell r="K686">
            <v>100</v>
          </cell>
          <cell r="L686">
            <v>496520</v>
          </cell>
          <cell r="M686" t="str">
            <v>#.17</v>
          </cell>
        </row>
        <row r="687">
          <cell r="A687" t="str">
            <v>보조기층운반</v>
          </cell>
          <cell r="C687" t="str">
            <v>M3</v>
          </cell>
          <cell r="D687">
            <v>823</v>
          </cell>
          <cell r="E687">
            <v>7300</v>
          </cell>
          <cell r="F687">
            <v>6007900</v>
          </cell>
          <cell r="G687">
            <v>2200</v>
          </cell>
          <cell r="H687">
            <v>1810600</v>
          </cell>
          <cell r="I687">
            <v>2400</v>
          </cell>
          <cell r="J687">
            <v>1975200</v>
          </cell>
          <cell r="K687">
            <v>2700</v>
          </cell>
          <cell r="L687">
            <v>2222100</v>
          </cell>
          <cell r="M687" t="str">
            <v>#.18</v>
          </cell>
        </row>
        <row r="707">
          <cell r="A707" t="str">
            <v>⊙D-LINE  사급자재비</v>
          </cell>
          <cell r="C707" t="str">
            <v>식</v>
          </cell>
          <cell r="D707">
            <v>1</v>
          </cell>
          <cell r="F707">
            <v>52413900</v>
          </cell>
          <cell r="H707">
            <v>52413900</v>
          </cell>
          <cell r="J707">
            <v>0</v>
          </cell>
          <cell r="L707">
            <v>0</v>
          </cell>
        </row>
        <row r="709">
          <cell r="A709" t="str">
            <v>모  래</v>
          </cell>
          <cell r="C709" t="str">
            <v>M3</v>
          </cell>
          <cell r="D709">
            <v>610</v>
          </cell>
          <cell r="E709">
            <v>17000</v>
          </cell>
          <cell r="F709">
            <v>10370000</v>
          </cell>
          <cell r="G709">
            <v>17000</v>
          </cell>
          <cell r="H709">
            <v>10370000</v>
          </cell>
          <cell r="I709">
            <v>0</v>
          </cell>
          <cell r="J709">
            <v>0</v>
          </cell>
          <cell r="K709">
            <v>0</v>
          </cell>
          <cell r="L709">
            <v>0</v>
          </cell>
        </row>
        <row r="710">
          <cell r="A710" t="str">
            <v>자  갈</v>
          </cell>
          <cell r="C710" t="str">
            <v>M3</v>
          </cell>
          <cell r="D710">
            <v>0.54</v>
          </cell>
          <cell r="E710">
            <v>7000</v>
          </cell>
          <cell r="F710">
            <v>3780</v>
          </cell>
          <cell r="G710">
            <v>7000</v>
          </cell>
          <cell r="H710">
            <v>3780</v>
          </cell>
          <cell r="I710">
            <v>0</v>
          </cell>
          <cell r="J710">
            <v>0</v>
          </cell>
          <cell r="K710">
            <v>0</v>
          </cell>
          <cell r="L710">
            <v>0</v>
          </cell>
        </row>
        <row r="711">
          <cell r="A711" t="str">
            <v>아스팔트유제</v>
          </cell>
          <cell r="B711" t="str">
            <v>RSC-4</v>
          </cell>
          <cell r="C711" t="str">
            <v>DRUM</v>
          </cell>
          <cell r="D711">
            <v>5.13</v>
          </cell>
          <cell r="E711">
            <v>52000</v>
          </cell>
          <cell r="F711">
            <v>266760</v>
          </cell>
          <cell r="G711">
            <v>52000</v>
          </cell>
          <cell r="H711">
            <v>266760</v>
          </cell>
          <cell r="I711">
            <v>0</v>
          </cell>
          <cell r="J711">
            <v>0</v>
          </cell>
          <cell r="K711">
            <v>0</v>
          </cell>
          <cell r="L711">
            <v>0</v>
          </cell>
        </row>
        <row r="712">
          <cell r="A712" t="str">
            <v>아스팔트유제</v>
          </cell>
          <cell r="B712" t="str">
            <v>MC-1</v>
          </cell>
          <cell r="C712" t="str">
            <v>DRUM</v>
          </cell>
          <cell r="D712">
            <v>10.27</v>
          </cell>
          <cell r="E712">
            <v>58000</v>
          </cell>
          <cell r="F712">
            <v>595660</v>
          </cell>
          <cell r="G712">
            <v>58000</v>
          </cell>
          <cell r="H712">
            <v>595660</v>
          </cell>
          <cell r="I712">
            <v>0</v>
          </cell>
          <cell r="J712">
            <v>0</v>
          </cell>
          <cell r="K712">
            <v>0</v>
          </cell>
          <cell r="L712">
            <v>0</v>
          </cell>
        </row>
        <row r="713">
          <cell r="A713" t="str">
            <v>주철관 이형관</v>
          </cell>
          <cell r="B713" t="str">
            <v>D300M/M이상 D600M/M이하</v>
          </cell>
          <cell r="C713" t="str">
            <v>KG</v>
          </cell>
          <cell r="D713">
            <v>4965.2</v>
          </cell>
          <cell r="E713">
            <v>2500</v>
          </cell>
          <cell r="F713">
            <v>12413000</v>
          </cell>
          <cell r="G713">
            <v>2500</v>
          </cell>
          <cell r="H713">
            <v>12413000</v>
          </cell>
          <cell r="I713">
            <v>0</v>
          </cell>
          <cell r="J713">
            <v>0</v>
          </cell>
          <cell r="K713">
            <v>0</v>
          </cell>
          <cell r="L713">
            <v>0</v>
          </cell>
        </row>
        <row r="714">
          <cell r="A714" t="str">
            <v>이중벽 P.E관</v>
          </cell>
          <cell r="B714" t="str">
            <v>Φ250M/M</v>
          </cell>
          <cell r="C714" t="str">
            <v>본</v>
          </cell>
          <cell r="D714">
            <v>1</v>
          </cell>
          <cell r="E714">
            <v>127200</v>
          </cell>
          <cell r="F714">
            <v>127200</v>
          </cell>
          <cell r="G714">
            <v>127200</v>
          </cell>
          <cell r="H714">
            <v>127200</v>
          </cell>
          <cell r="I714">
            <v>0</v>
          </cell>
          <cell r="J714">
            <v>0</v>
          </cell>
          <cell r="K714">
            <v>0</v>
          </cell>
          <cell r="L714">
            <v>0</v>
          </cell>
        </row>
        <row r="715">
          <cell r="A715" t="str">
            <v>이중벽 P.E관</v>
          </cell>
          <cell r="B715" t="str">
            <v>Φ350M/M</v>
          </cell>
          <cell r="C715" t="str">
            <v>본</v>
          </cell>
          <cell r="D715">
            <v>2</v>
          </cell>
          <cell r="E715">
            <v>201600</v>
          </cell>
          <cell r="F715">
            <v>403200</v>
          </cell>
          <cell r="G715">
            <v>201600</v>
          </cell>
          <cell r="H715">
            <v>403200</v>
          </cell>
          <cell r="I715">
            <v>0</v>
          </cell>
          <cell r="J715">
            <v>0</v>
          </cell>
          <cell r="K715">
            <v>0</v>
          </cell>
          <cell r="L715">
            <v>0</v>
          </cell>
        </row>
        <row r="716">
          <cell r="A716" t="str">
            <v>P.E관(5회 사용)</v>
          </cell>
          <cell r="B716" t="str">
            <v>Φ500M/M</v>
          </cell>
          <cell r="C716" t="str">
            <v>본</v>
          </cell>
          <cell r="D716">
            <v>5</v>
          </cell>
          <cell r="E716">
            <v>435000</v>
          </cell>
          <cell r="F716">
            <v>2175000</v>
          </cell>
          <cell r="G716">
            <v>435000</v>
          </cell>
          <cell r="H716">
            <v>2175000</v>
          </cell>
          <cell r="I716">
            <v>0</v>
          </cell>
          <cell r="J716">
            <v>0</v>
          </cell>
          <cell r="K716">
            <v>0</v>
          </cell>
          <cell r="L716">
            <v>0</v>
          </cell>
        </row>
        <row r="717">
          <cell r="A717" t="str">
            <v>P.E관(5회 사용)</v>
          </cell>
          <cell r="B717" t="str">
            <v>Φ1000M/M</v>
          </cell>
          <cell r="C717" t="str">
            <v>본</v>
          </cell>
          <cell r="D717">
            <v>6</v>
          </cell>
          <cell r="E717">
            <v>948400</v>
          </cell>
          <cell r="F717">
            <v>5690400</v>
          </cell>
          <cell r="G717">
            <v>948400</v>
          </cell>
          <cell r="H717">
            <v>5690400</v>
          </cell>
          <cell r="I717">
            <v>0</v>
          </cell>
          <cell r="J717">
            <v>0</v>
          </cell>
          <cell r="K717">
            <v>0</v>
          </cell>
          <cell r="L717">
            <v>0</v>
          </cell>
        </row>
        <row r="718">
          <cell r="A718" t="str">
            <v>이중벽 P.E관 지수단관</v>
          </cell>
          <cell r="B718" t="str">
            <v>Φ250M/M</v>
          </cell>
          <cell r="C718" t="str">
            <v>EA</v>
          </cell>
          <cell r="D718">
            <v>1</v>
          </cell>
          <cell r="E718">
            <v>34900</v>
          </cell>
          <cell r="F718">
            <v>34900</v>
          </cell>
          <cell r="G718">
            <v>34900</v>
          </cell>
          <cell r="H718">
            <v>34900</v>
          </cell>
          <cell r="I718">
            <v>0</v>
          </cell>
          <cell r="J718">
            <v>0</v>
          </cell>
          <cell r="K718">
            <v>0</v>
          </cell>
          <cell r="L718">
            <v>0</v>
          </cell>
        </row>
        <row r="719">
          <cell r="A719" t="str">
            <v>이중벽 P.E관 지수단관</v>
          </cell>
          <cell r="B719" t="str">
            <v>Φ350M/M</v>
          </cell>
          <cell r="C719" t="str">
            <v>EA</v>
          </cell>
          <cell r="D719">
            <v>1</v>
          </cell>
          <cell r="E719">
            <v>55500</v>
          </cell>
          <cell r="F719">
            <v>55500</v>
          </cell>
          <cell r="G719">
            <v>55500</v>
          </cell>
          <cell r="H719">
            <v>55500</v>
          </cell>
          <cell r="I719">
            <v>0</v>
          </cell>
          <cell r="J719">
            <v>0</v>
          </cell>
          <cell r="K719">
            <v>0</v>
          </cell>
          <cell r="L719">
            <v>0</v>
          </cell>
        </row>
        <row r="720">
          <cell r="A720" t="str">
            <v>원심력철근콘크리트관</v>
          </cell>
          <cell r="B720" t="str">
            <v>보통관 600*50(MM)</v>
          </cell>
          <cell r="C720" t="str">
            <v>본</v>
          </cell>
          <cell r="D720">
            <v>60</v>
          </cell>
          <cell r="E720">
            <v>66900</v>
          </cell>
          <cell r="F720">
            <v>4014000</v>
          </cell>
          <cell r="G720">
            <v>66900</v>
          </cell>
          <cell r="H720">
            <v>4014000</v>
          </cell>
          <cell r="I720">
            <v>0</v>
          </cell>
          <cell r="J720">
            <v>0</v>
          </cell>
          <cell r="K720">
            <v>0</v>
          </cell>
          <cell r="L720">
            <v>0</v>
          </cell>
        </row>
        <row r="721">
          <cell r="A721" t="str">
            <v>보조기층제</v>
          </cell>
          <cell r="C721" t="str">
            <v>M3</v>
          </cell>
          <cell r="D721">
            <v>823</v>
          </cell>
          <cell r="E721">
            <v>6300</v>
          </cell>
          <cell r="F721">
            <v>5184900</v>
          </cell>
          <cell r="G721">
            <v>6300</v>
          </cell>
          <cell r="H721">
            <v>5184900</v>
          </cell>
          <cell r="I721">
            <v>0</v>
          </cell>
          <cell r="J721">
            <v>0</v>
          </cell>
          <cell r="K721">
            <v>0</v>
          </cell>
          <cell r="L721">
            <v>0</v>
          </cell>
        </row>
        <row r="722">
          <cell r="A722" t="str">
            <v>주철관 접합부품(K.P메카니칼접합)</v>
          </cell>
          <cell r="B722" t="str">
            <v>D=150MM</v>
          </cell>
          <cell r="C722" t="str">
            <v>SET</v>
          </cell>
          <cell r="D722">
            <v>8</v>
          </cell>
          <cell r="E722">
            <v>9400</v>
          </cell>
          <cell r="F722">
            <v>75200</v>
          </cell>
          <cell r="G722">
            <v>9400</v>
          </cell>
          <cell r="H722">
            <v>75200</v>
          </cell>
          <cell r="I722">
            <v>0</v>
          </cell>
          <cell r="J722">
            <v>0</v>
          </cell>
          <cell r="K722">
            <v>0</v>
          </cell>
          <cell r="L722">
            <v>0</v>
          </cell>
        </row>
        <row r="723">
          <cell r="A723" t="str">
            <v>주철관 접합부품(K.P메카니칼접합)</v>
          </cell>
          <cell r="B723" t="str">
            <v>D=350MM</v>
          </cell>
          <cell r="C723" t="str">
            <v>SET</v>
          </cell>
          <cell r="D723">
            <v>457</v>
          </cell>
          <cell r="E723">
            <v>24000</v>
          </cell>
          <cell r="F723">
            <v>10968000</v>
          </cell>
          <cell r="G723">
            <v>24000</v>
          </cell>
          <cell r="H723">
            <v>10968000</v>
          </cell>
          <cell r="I723">
            <v>0</v>
          </cell>
          <cell r="J723">
            <v>0</v>
          </cell>
          <cell r="K723">
            <v>0</v>
          </cell>
          <cell r="L723">
            <v>0</v>
          </cell>
        </row>
        <row r="724">
          <cell r="A724" t="str">
            <v>주철관 접합부품(플랜지접합)</v>
          </cell>
          <cell r="B724" t="str">
            <v>D=100MM</v>
          </cell>
          <cell r="C724" t="str">
            <v>SET</v>
          </cell>
          <cell r="D724">
            <v>8</v>
          </cell>
          <cell r="E724">
            <v>1400</v>
          </cell>
          <cell r="F724">
            <v>11200</v>
          </cell>
          <cell r="G724">
            <v>1400</v>
          </cell>
          <cell r="H724">
            <v>11200</v>
          </cell>
          <cell r="I724">
            <v>0</v>
          </cell>
          <cell r="J724">
            <v>0</v>
          </cell>
          <cell r="K724">
            <v>0</v>
          </cell>
          <cell r="L724">
            <v>0</v>
          </cell>
        </row>
        <row r="725">
          <cell r="A725" t="str">
            <v>주철관 접합부품(플랜지접합)</v>
          </cell>
          <cell r="B725" t="str">
            <v>D=150MM</v>
          </cell>
          <cell r="C725" t="str">
            <v>SET</v>
          </cell>
          <cell r="D725">
            <v>12</v>
          </cell>
          <cell r="E725">
            <v>2100</v>
          </cell>
          <cell r="F725">
            <v>25200</v>
          </cell>
          <cell r="G725">
            <v>2100</v>
          </cell>
          <cell r="H725">
            <v>25200</v>
          </cell>
          <cell r="I725">
            <v>0</v>
          </cell>
          <cell r="J725">
            <v>0</v>
          </cell>
          <cell r="K725">
            <v>0</v>
          </cell>
          <cell r="L725">
            <v>0</v>
          </cell>
        </row>
        <row r="729">
          <cell r="A729" t="str">
            <v>Ⅴ.E-LINE차집관로(하원→월평P/S)</v>
          </cell>
          <cell r="C729" t="str">
            <v>식</v>
          </cell>
          <cell r="D729">
            <v>1</v>
          </cell>
          <cell r="F729">
            <v>199308290</v>
          </cell>
          <cell r="H729">
            <v>103246109</v>
          </cell>
          <cell r="J729">
            <v>66128312</v>
          </cell>
          <cell r="L729">
            <v>29933869</v>
          </cell>
        </row>
        <row r="731">
          <cell r="A731" t="str">
            <v>1. 토    공</v>
          </cell>
          <cell r="F731">
            <v>172058015</v>
          </cell>
          <cell r="H731">
            <v>96550217</v>
          </cell>
          <cell r="J731">
            <v>48248683</v>
          </cell>
          <cell r="L731">
            <v>27259115</v>
          </cell>
        </row>
        <row r="732">
          <cell r="A732" t="str">
            <v>터파기:보조기층</v>
          </cell>
          <cell r="B732" t="str">
            <v>B.H 0.7㎥</v>
          </cell>
          <cell r="C732" t="str">
            <v>M3</v>
          </cell>
          <cell r="D732">
            <v>664.55</v>
          </cell>
          <cell r="E732">
            <v>1100</v>
          </cell>
          <cell r="F732">
            <v>731005</v>
          </cell>
          <cell r="G732">
            <v>300</v>
          </cell>
          <cell r="H732">
            <v>199365</v>
          </cell>
          <cell r="I732">
            <v>400</v>
          </cell>
          <cell r="J732">
            <v>265820</v>
          </cell>
          <cell r="K732">
            <v>400</v>
          </cell>
          <cell r="L732">
            <v>265820</v>
          </cell>
          <cell r="M732" t="str">
            <v>#.1</v>
          </cell>
        </row>
        <row r="733">
          <cell r="A733" t="str">
            <v>터파기:토사(육상),기계80+인력20</v>
          </cell>
          <cell r="B733" t="str">
            <v>B.H 0.7㎥</v>
          </cell>
          <cell r="C733" t="str">
            <v>M3</v>
          </cell>
          <cell r="D733">
            <v>1469.83</v>
          </cell>
          <cell r="E733">
            <v>2000</v>
          </cell>
          <cell r="F733">
            <v>2939660</v>
          </cell>
          <cell r="G733">
            <v>100</v>
          </cell>
          <cell r="H733">
            <v>146983</v>
          </cell>
          <cell r="I733">
            <v>1600</v>
          </cell>
          <cell r="J733">
            <v>2351728</v>
          </cell>
          <cell r="K733">
            <v>300</v>
          </cell>
          <cell r="L733">
            <v>440949</v>
          </cell>
          <cell r="M733" t="str">
            <v>#.2</v>
          </cell>
        </row>
        <row r="734">
          <cell r="A734" t="str">
            <v>기계터파기(연암)</v>
          </cell>
          <cell r="B734" t="str">
            <v>B.H0.7+브레이커</v>
          </cell>
          <cell r="C734" t="str">
            <v>M3</v>
          </cell>
          <cell r="D734">
            <v>1558.56</v>
          </cell>
          <cell r="E734">
            <v>18400</v>
          </cell>
          <cell r="F734">
            <v>28677504</v>
          </cell>
          <cell r="G734">
            <v>2800</v>
          </cell>
          <cell r="H734">
            <v>4363968</v>
          </cell>
          <cell r="I734">
            <v>7300</v>
          </cell>
          <cell r="J734">
            <v>11377488</v>
          </cell>
          <cell r="K734">
            <v>8300</v>
          </cell>
          <cell r="L734">
            <v>12936048</v>
          </cell>
          <cell r="M734" t="str">
            <v>#.3</v>
          </cell>
        </row>
        <row r="735">
          <cell r="A735" t="str">
            <v>터파기(인력)</v>
          </cell>
          <cell r="B735" t="str">
            <v>토사,0-1m</v>
          </cell>
          <cell r="C735" t="str">
            <v>M3</v>
          </cell>
          <cell r="D735">
            <v>4.68</v>
          </cell>
          <cell r="E735">
            <v>8800</v>
          </cell>
          <cell r="F735">
            <v>41184</v>
          </cell>
          <cell r="G735">
            <v>0</v>
          </cell>
          <cell r="H735">
            <v>0</v>
          </cell>
          <cell r="I735">
            <v>8800</v>
          </cell>
          <cell r="J735">
            <v>41184</v>
          </cell>
          <cell r="K735">
            <v>0</v>
          </cell>
          <cell r="L735">
            <v>0</v>
          </cell>
          <cell r="M735" t="str">
            <v>No.54</v>
          </cell>
        </row>
        <row r="736">
          <cell r="A736" t="str">
            <v>되메우기 및 다짐</v>
          </cell>
          <cell r="B736" t="str">
            <v>B.H 0.7+플래이트 콤펙터</v>
          </cell>
          <cell r="C736" t="str">
            <v>M3</v>
          </cell>
          <cell r="D736">
            <v>2576.91</v>
          </cell>
          <cell r="E736">
            <v>3500</v>
          </cell>
          <cell r="F736">
            <v>9019185</v>
          </cell>
          <cell r="G736">
            <v>400</v>
          </cell>
          <cell r="H736">
            <v>1030764</v>
          </cell>
          <cell r="I736">
            <v>2600</v>
          </cell>
          <cell r="J736">
            <v>6699966</v>
          </cell>
          <cell r="K736">
            <v>500</v>
          </cell>
          <cell r="L736">
            <v>1288455</v>
          </cell>
          <cell r="M736" t="str">
            <v>#.4</v>
          </cell>
        </row>
        <row r="737">
          <cell r="A737" t="str">
            <v>사토운반:내부운반</v>
          </cell>
          <cell r="B737" t="str">
            <v>B.H0.7 + D.T15</v>
          </cell>
          <cell r="C737" t="str">
            <v>M3</v>
          </cell>
          <cell r="D737">
            <v>437.75</v>
          </cell>
          <cell r="E737">
            <v>2500</v>
          </cell>
          <cell r="F737">
            <v>1094375</v>
          </cell>
          <cell r="G737">
            <v>900</v>
          </cell>
          <cell r="H737">
            <v>393975</v>
          </cell>
          <cell r="I737">
            <v>700</v>
          </cell>
          <cell r="J737">
            <v>306425</v>
          </cell>
          <cell r="K737">
            <v>900</v>
          </cell>
          <cell r="L737">
            <v>393975</v>
          </cell>
          <cell r="M737" t="str">
            <v>#.24</v>
          </cell>
        </row>
        <row r="738">
          <cell r="A738" t="str">
            <v>사토운반:연암</v>
          </cell>
          <cell r="B738" t="str">
            <v>B.H0.7 + D.T15</v>
          </cell>
          <cell r="C738" t="str">
            <v>M3</v>
          </cell>
          <cell r="D738">
            <v>1558.56</v>
          </cell>
          <cell r="E738">
            <v>12000</v>
          </cell>
          <cell r="F738">
            <v>18702720</v>
          </cell>
          <cell r="G738">
            <v>4500</v>
          </cell>
          <cell r="H738">
            <v>7013520</v>
          </cell>
          <cell r="I738">
            <v>3500</v>
          </cell>
          <cell r="J738">
            <v>5454960</v>
          </cell>
          <cell r="K738">
            <v>4000</v>
          </cell>
          <cell r="L738">
            <v>6234240</v>
          </cell>
          <cell r="M738" t="str">
            <v>#.7</v>
          </cell>
        </row>
        <row r="739">
          <cell r="A739" t="str">
            <v>모래부설 및 다짐(B.H 0.7M3,관로기초)</v>
          </cell>
          <cell r="B739" t="str">
            <v>기계90%+인력10%</v>
          </cell>
          <cell r="C739" t="str">
            <v>M3</v>
          </cell>
          <cell r="D739">
            <v>245.53</v>
          </cell>
          <cell r="E739">
            <v>2300</v>
          </cell>
          <cell r="F739">
            <v>564719</v>
          </cell>
          <cell r="G739">
            <v>200</v>
          </cell>
          <cell r="H739">
            <v>49106</v>
          </cell>
          <cell r="I739">
            <v>1600</v>
          </cell>
          <cell r="J739">
            <v>392848</v>
          </cell>
          <cell r="K739">
            <v>500</v>
          </cell>
          <cell r="L739">
            <v>122765</v>
          </cell>
          <cell r="M739" t="str">
            <v>#.8</v>
          </cell>
        </row>
        <row r="740">
          <cell r="A740" t="str">
            <v>바닥면 고르기</v>
          </cell>
          <cell r="B740" t="str">
            <v>연암</v>
          </cell>
          <cell r="C740" t="str">
            <v>M2</v>
          </cell>
          <cell r="D740">
            <v>1066.17</v>
          </cell>
          <cell r="E740">
            <v>5400</v>
          </cell>
          <cell r="F740">
            <v>5757318</v>
          </cell>
          <cell r="G740">
            <v>500</v>
          </cell>
          <cell r="H740">
            <v>533085</v>
          </cell>
          <cell r="I740">
            <v>4600</v>
          </cell>
          <cell r="J740">
            <v>4904382</v>
          </cell>
          <cell r="K740">
            <v>300</v>
          </cell>
          <cell r="L740">
            <v>319851</v>
          </cell>
          <cell r="M740" t="str">
            <v>No.2</v>
          </cell>
        </row>
        <row r="741">
          <cell r="A741" t="str">
            <v>아스팔트포장 절단</v>
          </cell>
          <cell r="C741" t="str">
            <v>M</v>
          </cell>
          <cell r="D741">
            <v>2499.4</v>
          </cell>
          <cell r="E741">
            <v>1800</v>
          </cell>
          <cell r="F741">
            <v>4498920</v>
          </cell>
          <cell r="G741">
            <v>900</v>
          </cell>
          <cell r="H741">
            <v>2249460</v>
          </cell>
          <cell r="I741">
            <v>800</v>
          </cell>
          <cell r="J741">
            <v>1999520</v>
          </cell>
          <cell r="K741">
            <v>100</v>
          </cell>
          <cell r="L741">
            <v>249940</v>
          </cell>
          <cell r="M741" t="str">
            <v>No.3</v>
          </cell>
        </row>
        <row r="742">
          <cell r="A742" t="str">
            <v>아스팔트포장 파취</v>
          </cell>
          <cell r="B742" t="str">
            <v>기계</v>
          </cell>
          <cell r="C742" t="str">
            <v>M3</v>
          </cell>
          <cell r="D742">
            <v>343.73</v>
          </cell>
          <cell r="E742">
            <v>15300</v>
          </cell>
          <cell r="F742">
            <v>5259069</v>
          </cell>
          <cell r="G742">
            <v>2300</v>
          </cell>
          <cell r="H742">
            <v>790579</v>
          </cell>
          <cell r="I742">
            <v>6300</v>
          </cell>
          <cell r="J742">
            <v>2165499</v>
          </cell>
          <cell r="K742">
            <v>6700</v>
          </cell>
          <cell r="L742">
            <v>2302991</v>
          </cell>
          <cell r="M742" t="str">
            <v>#.10</v>
          </cell>
        </row>
        <row r="743">
          <cell r="A743" t="str">
            <v>아스팔트 포장포설</v>
          </cell>
          <cell r="B743" t="str">
            <v>기층10cm+표층5cm</v>
          </cell>
          <cell r="C743" t="str">
            <v>a</v>
          </cell>
          <cell r="D743">
            <v>22.92</v>
          </cell>
          <cell r="E743">
            <v>3812100</v>
          </cell>
          <cell r="F743">
            <v>87373332</v>
          </cell>
          <cell r="G743">
            <v>3372300</v>
          </cell>
          <cell r="H743">
            <v>77293116</v>
          </cell>
          <cell r="I743">
            <v>409100</v>
          </cell>
          <cell r="J743">
            <v>9376572</v>
          </cell>
          <cell r="K743">
            <v>30700</v>
          </cell>
          <cell r="L743">
            <v>703644</v>
          </cell>
          <cell r="M743" t="str">
            <v>No.4</v>
          </cell>
        </row>
        <row r="744">
          <cell r="A744" t="str">
            <v>보조기층포설 및 다짐</v>
          </cell>
          <cell r="B744" t="str">
            <v>T=30cm</v>
          </cell>
          <cell r="C744" t="str">
            <v>M3</v>
          </cell>
          <cell r="D744">
            <v>652.70000000000005</v>
          </cell>
          <cell r="E744">
            <v>2800</v>
          </cell>
          <cell r="F744">
            <v>1827560</v>
          </cell>
          <cell r="G744">
            <v>400</v>
          </cell>
          <cell r="H744">
            <v>261080</v>
          </cell>
          <cell r="I744">
            <v>1700</v>
          </cell>
          <cell r="J744">
            <v>1109590</v>
          </cell>
          <cell r="K744">
            <v>700</v>
          </cell>
          <cell r="L744">
            <v>456890</v>
          </cell>
          <cell r="M744" t="str">
            <v>#.11</v>
          </cell>
        </row>
        <row r="745">
          <cell r="A745" t="str">
            <v>폐기물운반</v>
          </cell>
          <cell r="B745" t="str">
            <v>B.H0.7 + D.T15</v>
          </cell>
          <cell r="C745" t="str">
            <v>M3</v>
          </cell>
          <cell r="D745">
            <v>351.63</v>
          </cell>
          <cell r="E745">
            <v>12300</v>
          </cell>
          <cell r="F745">
            <v>4325049</v>
          </cell>
          <cell r="G745">
            <v>4600</v>
          </cell>
          <cell r="H745">
            <v>1617498</v>
          </cell>
          <cell r="I745">
            <v>3500</v>
          </cell>
          <cell r="J745">
            <v>1230705</v>
          </cell>
          <cell r="K745">
            <v>4200</v>
          </cell>
          <cell r="L745">
            <v>1476846</v>
          </cell>
          <cell r="M745" t="str">
            <v>#.12</v>
          </cell>
        </row>
        <row r="746">
          <cell r="A746" t="str">
            <v>콘크리트포장 절단</v>
          </cell>
          <cell r="C746" t="str">
            <v>M</v>
          </cell>
          <cell r="D746">
            <v>50</v>
          </cell>
          <cell r="E746">
            <v>2000</v>
          </cell>
          <cell r="F746">
            <v>100000</v>
          </cell>
          <cell r="G746">
            <v>900</v>
          </cell>
          <cell r="H746">
            <v>45000</v>
          </cell>
          <cell r="I746">
            <v>1000</v>
          </cell>
          <cell r="J746">
            <v>50000</v>
          </cell>
          <cell r="K746">
            <v>100</v>
          </cell>
          <cell r="L746">
            <v>5000</v>
          </cell>
          <cell r="M746" t="str">
            <v>No.5</v>
          </cell>
        </row>
        <row r="747">
          <cell r="A747" t="str">
            <v>콘크리트포장 깨기</v>
          </cell>
          <cell r="B747" t="str">
            <v>T=30cm미만</v>
          </cell>
          <cell r="C747" t="str">
            <v>M3</v>
          </cell>
          <cell r="D747">
            <v>7.9</v>
          </cell>
          <cell r="E747">
            <v>15200</v>
          </cell>
          <cell r="F747">
            <v>120080</v>
          </cell>
          <cell r="G747">
            <v>2200</v>
          </cell>
          <cell r="H747">
            <v>17380</v>
          </cell>
          <cell r="I747">
            <v>6300</v>
          </cell>
          <cell r="J747">
            <v>49770</v>
          </cell>
          <cell r="K747">
            <v>6700</v>
          </cell>
          <cell r="L747">
            <v>52930</v>
          </cell>
          <cell r="M747" t="str">
            <v>#.13</v>
          </cell>
        </row>
        <row r="748">
          <cell r="A748" t="str">
            <v>콘크리트포장 포설</v>
          </cell>
          <cell r="B748" t="str">
            <v>T=20cm</v>
          </cell>
          <cell r="C748" t="str">
            <v>M3</v>
          </cell>
          <cell r="D748">
            <v>7.9</v>
          </cell>
          <cell r="E748">
            <v>103500</v>
          </cell>
          <cell r="F748">
            <v>817650</v>
          </cell>
          <cell r="G748">
            <v>52500</v>
          </cell>
          <cell r="H748">
            <v>414750</v>
          </cell>
          <cell r="I748">
            <v>51000</v>
          </cell>
          <cell r="J748">
            <v>402900</v>
          </cell>
          <cell r="K748">
            <v>0</v>
          </cell>
          <cell r="L748">
            <v>0</v>
          </cell>
          <cell r="M748" t="str">
            <v>No.6</v>
          </cell>
        </row>
        <row r="749">
          <cell r="A749" t="str">
            <v>모래부설(B.H 0.7M3)</v>
          </cell>
          <cell r="B749" t="str">
            <v>기계90%+인력10%</v>
          </cell>
          <cell r="C749" t="str">
            <v>M3</v>
          </cell>
          <cell r="D749">
            <v>1.19</v>
          </cell>
          <cell r="E749">
            <v>1300</v>
          </cell>
          <cell r="F749">
            <v>1547</v>
          </cell>
          <cell r="G749">
            <v>200</v>
          </cell>
          <cell r="H749">
            <v>238</v>
          </cell>
          <cell r="I749">
            <v>700</v>
          </cell>
          <cell r="J749">
            <v>833</v>
          </cell>
          <cell r="K749">
            <v>400</v>
          </cell>
          <cell r="L749">
            <v>476</v>
          </cell>
          <cell r="M749" t="str">
            <v>#.14</v>
          </cell>
        </row>
        <row r="750">
          <cell r="A750" t="str">
            <v>와이어메쉬깔기</v>
          </cell>
          <cell r="B750" t="str">
            <v>#8X100X100</v>
          </cell>
          <cell r="C750" t="str">
            <v>M2</v>
          </cell>
          <cell r="D750">
            <v>39.5</v>
          </cell>
          <cell r="E750">
            <v>3000</v>
          </cell>
          <cell r="F750">
            <v>118500</v>
          </cell>
          <cell r="G750">
            <v>2000</v>
          </cell>
          <cell r="H750">
            <v>79000</v>
          </cell>
          <cell r="I750">
            <v>1000</v>
          </cell>
          <cell r="J750">
            <v>39500</v>
          </cell>
          <cell r="K750">
            <v>0</v>
          </cell>
          <cell r="L750">
            <v>0</v>
          </cell>
          <cell r="M750" t="str">
            <v>No.7</v>
          </cell>
        </row>
        <row r="751">
          <cell r="A751" t="str">
            <v>보조기층포설 및 다짐</v>
          </cell>
          <cell r="B751" t="str">
            <v>T=30cm</v>
          </cell>
          <cell r="C751" t="str">
            <v>M3</v>
          </cell>
          <cell r="D751">
            <v>11.85</v>
          </cell>
          <cell r="E751">
            <v>2800</v>
          </cell>
          <cell r="F751">
            <v>33180</v>
          </cell>
          <cell r="G751">
            <v>400</v>
          </cell>
          <cell r="H751">
            <v>4740</v>
          </cell>
          <cell r="I751">
            <v>1700</v>
          </cell>
          <cell r="J751">
            <v>20145</v>
          </cell>
          <cell r="K751">
            <v>700</v>
          </cell>
          <cell r="L751">
            <v>8295</v>
          </cell>
          <cell r="M751" t="str">
            <v>#.11</v>
          </cell>
        </row>
        <row r="752">
          <cell r="A752" t="str">
            <v>신축재</v>
          </cell>
          <cell r="B752" t="str">
            <v>T=1.5cm</v>
          </cell>
          <cell r="C752" t="str">
            <v>M2</v>
          </cell>
          <cell r="D752">
            <v>1.58</v>
          </cell>
          <cell r="E752">
            <v>12600</v>
          </cell>
          <cell r="F752">
            <v>19908</v>
          </cell>
          <cell r="G752">
            <v>12000</v>
          </cell>
          <cell r="H752">
            <v>18960</v>
          </cell>
          <cell r="I752">
            <v>600</v>
          </cell>
          <cell r="J752">
            <v>948</v>
          </cell>
          <cell r="K752">
            <v>0</v>
          </cell>
          <cell r="L752">
            <v>0</v>
          </cell>
        </row>
        <row r="753">
          <cell r="A753" t="str">
            <v>양생(비닐)</v>
          </cell>
          <cell r="C753" t="str">
            <v>M2</v>
          </cell>
          <cell r="D753">
            <v>39.5</v>
          </cell>
          <cell r="E753">
            <v>900</v>
          </cell>
          <cell r="F753">
            <v>35550</v>
          </cell>
          <cell r="G753">
            <v>700</v>
          </cell>
          <cell r="H753">
            <v>27650</v>
          </cell>
          <cell r="I753">
            <v>200</v>
          </cell>
          <cell r="J753">
            <v>7900</v>
          </cell>
          <cell r="K753">
            <v>0</v>
          </cell>
          <cell r="L753">
            <v>0</v>
          </cell>
          <cell r="M753" t="str">
            <v>No.8</v>
          </cell>
        </row>
        <row r="755">
          <cell r="A755" t="str">
            <v>2. 관 로 공</v>
          </cell>
          <cell r="F755">
            <v>1170000</v>
          </cell>
          <cell r="H755">
            <v>0</v>
          </cell>
          <cell r="J755">
            <v>1170000</v>
          </cell>
          <cell r="L755">
            <v>0</v>
          </cell>
        </row>
        <row r="756">
          <cell r="A756" t="str">
            <v>이중벽P.E관 접합및부설</v>
          </cell>
          <cell r="B756" t="str">
            <v>Φ300M/M</v>
          </cell>
          <cell r="C756" t="str">
            <v>개소</v>
          </cell>
          <cell r="D756">
            <v>195</v>
          </cell>
          <cell r="E756">
            <v>6000</v>
          </cell>
          <cell r="F756">
            <v>1170000</v>
          </cell>
          <cell r="G756">
            <v>0</v>
          </cell>
          <cell r="H756">
            <v>0</v>
          </cell>
          <cell r="I756">
            <v>6000</v>
          </cell>
          <cell r="J756">
            <v>1170000</v>
          </cell>
          <cell r="K756">
            <v>0</v>
          </cell>
          <cell r="L756">
            <v>0</v>
          </cell>
          <cell r="M756" t="str">
            <v>No.25</v>
          </cell>
        </row>
        <row r="758">
          <cell r="A758" t="str">
            <v>3. 맨 홀 공</v>
          </cell>
          <cell r="F758">
            <v>17141989</v>
          </cell>
          <cell r="H758">
            <v>3700417</v>
          </cell>
          <cell r="J758">
            <v>13390562</v>
          </cell>
          <cell r="L758">
            <v>51010</v>
          </cell>
        </row>
        <row r="759">
          <cell r="A759" t="str">
            <v>레미콘타설</v>
          </cell>
          <cell r="B759" t="str">
            <v>무근구조물</v>
          </cell>
          <cell r="C759" t="str">
            <v>M3</v>
          </cell>
          <cell r="D759">
            <v>17.37</v>
          </cell>
          <cell r="E759">
            <v>16000</v>
          </cell>
          <cell r="F759">
            <v>277920</v>
          </cell>
          <cell r="G759">
            <v>0</v>
          </cell>
          <cell r="H759">
            <v>0</v>
          </cell>
          <cell r="I759">
            <v>16000</v>
          </cell>
          <cell r="J759">
            <v>277920</v>
          </cell>
          <cell r="K759">
            <v>0</v>
          </cell>
          <cell r="L759">
            <v>0</v>
          </cell>
          <cell r="M759" t="str">
            <v>No.10</v>
          </cell>
        </row>
        <row r="760">
          <cell r="A760" t="str">
            <v>레미콘타설</v>
          </cell>
          <cell r="B760" t="str">
            <v>철근구조물</v>
          </cell>
          <cell r="C760" t="str">
            <v>M3</v>
          </cell>
          <cell r="D760">
            <v>63.6</v>
          </cell>
          <cell r="E760">
            <v>21700</v>
          </cell>
          <cell r="F760">
            <v>1380120</v>
          </cell>
          <cell r="G760">
            <v>400</v>
          </cell>
          <cell r="H760">
            <v>25440</v>
          </cell>
          <cell r="I760">
            <v>21000</v>
          </cell>
          <cell r="J760">
            <v>1335600</v>
          </cell>
          <cell r="K760">
            <v>300</v>
          </cell>
          <cell r="L760">
            <v>19080</v>
          </cell>
          <cell r="M760" t="str">
            <v>No.14</v>
          </cell>
        </row>
        <row r="761">
          <cell r="A761" t="str">
            <v>합판거푸집</v>
          </cell>
          <cell r="B761" t="str">
            <v>0-7m:6회</v>
          </cell>
          <cell r="C761" t="str">
            <v>M2</v>
          </cell>
          <cell r="D761">
            <v>18.600000000000001</v>
          </cell>
          <cell r="E761">
            <v>12000</v>
          </cell>
          <cell r="F761">
            <v>223200</v>
          </cell>
          <cell r="G761">
            <v>4000</v>
          </cell>
          <cell r="H761">
            <v>74400</v>
          </cell>
          <cell r="I761">
            <v>8000</v>
          </cell>
          <cell r="J761">
            <v>148800</v>
          </cell>
          <cell r="K761">
            <v>0</v>
          </cell>
          <cell r="L761">
            <v>0</v>
          </cell>
          <cell r="M761" t="str">
            <v>No.11</v>
          </cell>
        </row>
        <row r="762">
          <cell r="A762" t="str">
            <v>합판거푸집</v>
          </cell>
          <cell r="B762" t="str">
            <v>0-7m:3회</v>
          </cell>
          <cell r="C762" t="str">
            <v>M2</v>
          </cell>
          <cell r="D762">
            <v>465.54</v>
          </cell>
          <cell r="E762">
            <v>17100</v>
          </cell>
          <cell r="F762">
            <v>7960734</v>
          </cell>
          <cell r="G762">
            <v>5300</v>
          </cell>
          <cell r="H762">
            <v>2467362</v>
          </cell>
          <cell r="I762">
            <v>11800</v>
          </cell>
          <cell r="J762">
            <v>5493372</v>
          </cell>
          <cell r="K762">
            <v>0</v>
          </cell>
          <cell r="L762">
            <v>0</v>
          </cell>
          <cell r="M762" t="str">
            <v>No.15</v>
          </cell>
        </row>
        <row r="763">
          <cell r="A763" t="str">
            <v>원형 거푸집</v>
          </cell>
          <cell r="B763" t="str">
            <v>3 회</v>
          </cell>
          <cell r="C763" t="str">
            <v>M2</v>
          </cell>
          <cell r="D763">
            <v>38.130000000000003</v>
          </cell>
          <cell r="E763">
            <v>38600</v>
          </cell>
          <cell r="F763">
            <v>1471818</v>
          </cell>
          <cell r="G763">
            <v>11500</v>
          </cell>
          <cell r="H763">
            <v>438495</v>
          </cell>
          <cell r="I763">
            <v>27100</v>
          </cell>
          <cell r="J763">
            <v>1033323</v>
          </cell>
          <cell r="K763">
            <v>0</v>
          </cell>
          <cell r="L763">
            <v>0</v>
          </cell>
          <cell r="M763" t="str">
            <v>No.16</v>
          </cell>
        </row>
        <row r="764">
          <cell r="A764" t="str">
            <v>목재거푸집</v>
          </cell>
          <cell r="B764" t="str">
            <v>0-7m:4회</v>
          </cell>
          <cell r="C764" t="str">
            <v>M2</v>
          </cell>
          <cell r="D764">
            <v>14.34</v>
          </cell>
          <cell r="E764">
            <v>26100</v>
          </cell>
          <cell r="F764">
            <v>374274</v>
          </cell>
          <cell r="G764">
            <v>7100</v>
          </cell>
          <cell r="H764">
            <v>101814</v>
          </cell>
          <cell r="I764">
            <v>19000</v>
          </cell>
          <cell r="J764">
            <v>272460</v>
          </cell>
          <cell r="K764">
            <v>0</v>
          </cell>
          <cell r="L764">
            <v>0</v>
          </cell>
          <cell r="M764" t="str">
            <v>No.32</v>
          </cell>
        </row>
        <row r="765">
          <cell r="A765" t="str">
            <v>시공이음 설치</v>
          </cell>
          <cell r="B765" t="str">
            <v>PVC,B=150X5mm</v>
          </cell>
          <cell r="C765" t="str">
            <v>M</v>
          </cell>
          <cell r="D765">
            <v>136.4</v>
          </cell>
          <cell r="E765">
            <v>13700</v>
          </cell>
          <cell r="F765">
            <v>1868680</v>
          </cell>
          <cell r="G765">
            <v>2400</v>
          </cell>
          <cell r="H765">
            <v>327360</v>
          </cell>
          <cell r="I765">
            <v>11300</v>
          </cell>
          <cell r="J765">
            <v>1541320</v>
          </cell>
          <cell r="K765">
            <v>0</v>
          </cell>
          <cell r="L765">
            <v>0</v>
          </cell>
          <cell r="M765" t="str">
            <v>No.17</v>
          </cell>
        </row>
        <row r="766">
          <cell r="A766" t="str">
            <v>철근가공및조립</v>
          </cell>
          <cell r="B766" t="str">
            <v>보통</v>
          </cell>
          <cell r="C766" t="str">
            <v>TON</v>
          </cell>
          <cell r="D766">
            <v>3.7509999999999999</v>
          </cell>
          <cell r="E766">
            <v>327000</v>
          </cell>
          <cell r="F766">
            <v>1226577</v>
          </cell>
          <cell r="G766">
            <v>4000</v>
          </cell>
          <cell r="H766">
            <v>15004</v>
          </cell>
          <cell r="I766">
            <v>317000</v>
          </cell>
          <cell r="J766">
            <v>1189067</v>
          </cell>
          <cell r="K766">
            <v>6000</v>
          </cell>
          <cell r="L766">
            <v>22506</v>
          </cell>
          <cell r="M766" t="str">
            <v>No.18</v>
          </cell>
        </row>
        <row r="767">
          <cell r="A767" t="str">
            <v>사다리설치(STS)</v>
          </cell>
          <cell r="C767" t="str">
            <v>M</v>
          </cell>
          <cell r="D767">
            <v>30.38</v>
          </cell>
          <cell r="E767">
            <v>10900</v>
          </cell>
          <cell r="F767">
            <v>331142</v>
          </cell>
          <cell r="G767">
            <v>6600</v>
          </cell>
          <cell r="H767">
            <v>200508</v>
          </cell>
          <cell r="I767">
            <v>4100</v>
          </cell>
          <cell r="J767">
            <v>124558</v>
          </cell>
          <cell r="K767">
            <v>200</v>
          </cell>
          <cell r="L767">
            <v>6076</v>
          </cell>
          <cell r="M767" t="str">
            <v>No.19</v>
          </cell>
        </row>
        <row r="768">
          <cell r="A768" t="str">
            <v>맨홀뚜껑설치</v>
          </cell>
          <cell r="B768" t="str">
            <v>(주철재)</v>
          </cell>
          <cell r="C768" t="str">
            <v>조</v>
          </cell>
          <cell r="D768">
            <v>31</v>
          </cell>
          <cell r="E768">
            <v>45800</v>
          </cell>
          <cell r="F768">
            <v>1419800</v>
          </cell>
          <cell r="G768">
            <v>0</v>
          </cell>
          <cell r="H768">
            <v>0</v>
          </cell>
          <cell r="I768">
            <v>45800</v>
          </cell>
          <cell r="J768">
            <v>1419800</v>
          </cell>
          <cell r="K768">
            <v>0</v>
          </cell>
          <cell r="L768">
            <v>0</v>
          </cell>
          <cell r="M768" t="str">
            <v>No.20</v>
          </cell>
        </row>
        <row r="769">
          <cell r="A769" t="str">
            <v>강관동바리(3개월)</v>
          </cell>
          <cell r="B769" t="str">
            <v>H=0-4.2M</v>
          </cell>
          <cell r="C769" t="str">
            <v>공M3</v>
          </cell>
          <cell r="D769">
            <v>14.26</v>
          </cell>
          <cell r="E769">
            <v>6300</v>
          </cell>
          <cell r="F769">
            <v>89838</v>
          </cell>
          <cell r="G769">
            <v>200</v>
          </cell>
          <cell r="H769">
            <v>2852</v>
          </cell>
          <cell r="I769">
            <v>6100</v>
          </cell>
          <cell r="J769">
            <v>86986</v>
          </cell>
          <cell r="K769">
            <v>0</v>
          </cell>
          <cell r="L769">
            <v>0</v>
          </cell>
          <cell r="M769" t="str">
            <v>No.21</v>
          </cell>
        </row>
        <row r="770">
          <cell r="A770" t="str">
            <v>양생(비닐)</v>
          </cell>
          <cell r="C770" t="str">
            <v>M2</v>
          </cell>
          <cell r="D770">
            <v>31.62</v>
          </cell>
          <cell r="E770">
            <v>900</v>
          </cell>
          <cell r="F770">
            <v>28458</v>
          </cell>
          <cell r="G770">
            <v>700</v>
          </cell>
          <cell r="H770">
            <v>22134</v>
          </cell>
          <cell r="I770">
            <v>200</v>
          </cell>
          <cell r="J770">
            <v>6324</v>
          </cell>
          <cell r="K770">
            <v>0</v>
          </cell>
          <cell r="L770">
            <v>0</v>
          </cell>
          <cell r="M770" t="str">
            <v>No.8</v>
          </cell>
        </row>
        <row r="771">
          <cell r="A771" t="str">
            <v>시공이음면정리(치핑)</v>
          </cell>
          <cell r="B771" t="str">
            <v>인력</v>
          </cell>
          <cell r="C771" t="str">
            <v>M2</v>
          </cell>
          <cell r="D771">
            <v>24.8</v>
          </cell>
          <cell r="E771">
            <v>19000</v>
          </cell>
          <cell r="F771">
            <v>471200</v>
          </cell>
          <cell r="G771">
            <v>500</v>
          </cell>
          <cell r="H771">
            <v>12400</v>
          </cell>
          <cell r="I771">
            <v>18500</v>
          </cell>
          <cell r="J771">
            <v>458800</v>
          </cell>
          <cell r="K771">
            <v>0</v>
          </cell>
          <cell r="L771">
            <v>0</v>
          </cell>
          <cell r="M771" t="str">
            <v>No.22</v>
          </cell>
        </row>
        <row r="772">
          <cell r="A772" t="str">
            <v>스페이서(T=75MM)</v>
          </cell>
          <cell r="C772" t="str">
            <v>EA</v>
          </cell>
          <cell r="D772">
            <v>93</v>
          </cell>
          <cell r="E772">
            <v>100</v>
          </cell>
          <cell r="F772">
            <v>9300</v>
          </cell>
          <cell r="G772">
            <v>100</v>
          </cell>
          <cell r="H772">
            <v>9300</v>
          </cell>
          <cell r="I772">
            <v>0</v>
          </cell>
          <cell r="J772">
            <v>0</v>
          </cell>
          <cell r="K772">
            <v>0</v>
          </cell>
          <cell r="L772">
            <v>0</v>
          </cell>
        </row>
        <row r="773">
          <cell r="A773" t="str">
            <v>쇠흙손 마감</v>
          </cell>
          <cell r="C773" t="str">
            <v>M2</v>
          </cell>
          <cell r="D773">
            <v>11.16</v>
          </cell>
          <cell r="E773">
            <v>800</v>
          </cell>
          <cell r="F773">
            <v>8928</v>
          </cell>
          <cell r="G773">
            <v>300</v>
          </cell>
          <cell r="H773">
            <v>3348</v>
          </cell>
          <cell r="I773">
            <v>200</v>
          </cell>
          <cell r="J773">
            <v>2232</v>
          </cell>
          <cell r="K773">
            <v>300</v>
          </cell>
          <cell r="L773">
            <v>3348</v>
          </cell>
          <cell r="M773" t="str">
            <v>No.27</v>
          </cell>
        </row>
        <row r="775">
          <cell r="A775" t="str">
            <v>4. 우수월류공</v>
          </cell>
          <cell r="F775">
            <v>89573</v>
          </cell>
          <cell r="H775">
            <v>39639</v>
          </cell>
          <cell r="J775">
            <v>49934</v>
          </cell>
          <cell r="L775">
            <v>0</v>
          </cell>
        </row>
        <row r="776">
          <cell r="A776" t="str">
            <v>레미콘타설</v>
          </cell>
          <cell r="B776" t="str">
            <v>무근구조물</v>
          </cell>
          <cell r="C776" t="str">
            <v>M3</v>
          </cell>
          <cell r="D776">
            <v>0.75</v>
          </cell>
          <cell r="E776">
            <v>16000</v>
          </cell>
          <cell r="F776">
            <v>12000</v>
          </cell>
          <cell r="G776">
            <v>0</v>
          </cell>
          <cell r="H776">
            <v>0</v>
          </cell>
          <cell r="I776">
            <v>16000</v>
          </cell>
          <cell r="J776">
            <v>12000</v>
          </cell>
          <cell r="K776">
            <v>0</v>
          </cell>
          <cell r="L776">
            <v>0</v>
          </cell>
          <cell r="M776" t="str">
            <v>No.10</v>
          </cell>
        </row>
        <row r="777">
          <cell r="A777" t="str">
            <v>합판거푸집</v>
          </cell>
          <cell r="B777" t="str">
            <v>0-7m:6회</v>
          </cell>
          <cell r="C777" t="str">
            <v>M2</v>
          </cell>
          <cell r="D777">
            <v>3.57</v>
          </cell>
          <cell r="E777">
            <v>12000</v>
          </cell>
          <cell r="F777">
            <v>42840</v>
          </cell>
          <cell r="G777">
            <v>4000</v>
          </cell>
          <cell r="H777">
            <v>14280</v>
          </cell>
          <cell r="I777">
            <v>8000</v>
          </cell>
          <cell r="J777">
            <v>28560</v>
          </cell>
          <cell r="K777">
            <v>0</v>
          </cell>
          <cell r="L777">
            <v>0</v>
          </cell>
          <cell r="M777" t="str">
            <v>No.11</v>
          </cell>
        </row>
        <row r="778">
          <cell r="A778" t="str">
            <v>양생(비닐)</v>
          </cell>
          <cell r="C778" t="str">
            <v>M2</v>
          </cell>
          <cell r="D778">
            <v>0.37</v>
          </cell>
          <cell r="E778">
            <v>900</v>
          </cell>
          <cell r="F778">
            <v>333</v>
          </cell>
          <cell r="G778">
            <v>700</v>
          </cell>
          <cell r="H778">
            <v>259</v>
          </cell>
          <cell r="I778">
            <v>200</v>
          </cell>
          <cell r="J778">
            <v>74</v>
          </cell>
          <cell r="K778">
            <v>0</v>
          </cell>
          <cell r="L778">
            <v>0</v>
          </cell>
          <cell r="M778" t="str">
            <v>No.8</v>
          </cell>
        </row>
        <row r="779">
          <cell r="A779" t="str">
            <v>이중벽P.E관 접합및부설</v>
          </cell>
          <cell r="B779" t="str">
            <v>Φ250M/M</v>
          </cell>
          <cell r="C779" t="str">
            <v>개소</v>
          </cell>
          <cell r="D779">
            <v>2</v>
          </cell>
          <cell r="E779">
            <v>4000</v>
          </cell>
          <cell r="F779">
            <v>8000</v>
          </cell>
          <cell r="G779">
            <v>0</v>
          </cell>
          <cell r="H779">
            <v>0</v>
          </cell>
          <cell r="I779">
            <v>4000</v>
          </cell>
          <cell r="J779">
            <v>8000</v>
          </cell>
          <cell r="K779">
            <v>0</v>
          </cell>
          <cell r="L779">
            <v>0</v>
          </cell>
          <cell r="M779" t="str">
            <v>No.24</v>
          </cell>
        </row>
        <row r="780">
          <cell r="A780" t="str">
            <v>그레이팅 뚜껑설치</v>
          </cell>
          <cell r="B780" t="str">
            <v>650X650mm</v>
          </cell>
          <cell r="C780" t="str">
            <v>개소</v>
          </cell>
          <cell r="D780">
            <v>1</v>
          </cell>
          <cell r="E780">
            <v>26400</v>
          </cell>
          <cell r="F780">
            <v>26400</v>
          </cell>
          <cell r="G780">
            <v>25100</v>
          </cell>
          <cell r="H780">
            <v>25100</v>
          </cell>
          <cell r="I780">
            <v>1300</v>
          </cell>
          <cell r="J780">
            <v>1300</v>
          </cell>
          <cell r="K780">
            <v>0</v>
          </cell>
          <cell r="L780">
            <v>0</v>
          </cell>
          <cell r="M780" t="str">
            <v>No.55</v>
          </cell>
        </row>
        <row r="782">
          <cell r="A782" t="str">
            <v>5. 환 기 구</v>
          </cell>
          <cell r="F782">
            <v>208072</v>
          </cell>
          <cell r="H782">
            <v>19968</v>
          </cell>
          <cell r="J782">
            <v>179432</v>
          </cell>
          <cell r="L782">
            <v>8672</v>
          </cell>
        </row>
        <row r="783">
          <cell r="A783" t="str">
            <v>레미콘타설</v>
          </cell>
          <cell r="B783" t="str">
            <v>무근구조물</v>
          </cell>
          <cell r="C783" t="str">
            <v>M3</v>
          </cell>
          <cell r="D783">
            <v>1.04</v>
          </cell>
          <cell r="E783">
            <v>16000</v>
          </cell>
          <cell r="F783">
            <v>16640</v>
          </cell>
          <cell r="G783">
            <v>0</v>
          </cell>
          <cell r="H783">
            <v>0</v>
          </cell>
          <cell r="I783">
            <v>16000</v>
          </cell>
          <cell r="J783">
            <v>16640</v>
          </cell>
          <cell r="K783">
            <v>0</v>
          </cell>
          <cell r="L783">
            <v>0</v>
          </cell>
          <cell r="M783" t="str">
            <v>No.10</v>
          </cell>
        </row>
        <row r="784">
          <cell r="A784" t="str">
            <v>합판거푸집</v>
          </cell>
          <cell r="B784" t="str">
            <v>0-7m:6회</v>
          </cell>
          <cell r="C784" t="str">
            <v>M2</v>
          </cell>
          <cell r="D784">
            <v>4.83</v>
          </cell>
          <cell r="E784">
            <v>12000</v>
          </cell>
          <cell r="F784">
            <v>57960</v>
          </cell>
          <cell r="G784">
            <v>4000</v>
          </cell>
          <cell r="H784">
            <v>19320</v>
          </cell>
          <cell r="I784">
            <v>8000</v>
          </cell>
          <cell r="J784">
            <v>38640</v>
          </cell>
          <cell r="K784">
            <v>0</v>
          </cell>
          <cell r="L784">
            <v>0</v>
          </cell>
          <cell r="M784" t="str">
            <v>No.11</v>
          </cell>
        </row>
        <row r="785">
          <cell r="A785" t="str">
            <v>잡석부설(B.H 0.7)</v>
          </cell>
          <cell r="B785" t="str">
            <v>기계90%+인력10%</v>
          </cell>
          <cell r="C785" t="str">
            <v>M3</v>
          </cell>
          <cell r="D785">
            <v>0.24</v>
          </cell>
          <cell r="E785">
            <v>3000</v>
          </cell>
          <cell r="F785">
            <v>720</v>
          </cell>
          <cell r="G785">
            <v>200</v>
          </cell>
          <cell r="H785">
            <v>48</v>
          </cell>
          <cell r="I785">
            <v>2500</v>
          </cell>
          <cell r="J785">
            <v>600</v>
          </cell>
          <cell r="K785">
            <v>300</v>
          </cell>
          <cell r="L785">
            <v>72</v>
          </cell>
          <cell r="M785" t="str">
            <v>#.5</v>
          </cell>
        </row>
        <row r="786">
          <cell r="A786" t="str">
            <v>적벽돌쌓기</v>
          </cell>
          <cell r="B786" t="str">
            <v>1.0B,표준형</v>
          </cell>
          <cell r="C786" t="str">
            <v>M2</v>
          </cell>
          <cell r="D786">
            <v>2.08</v>
          </cell>
          <cell r="E786">
            <v>21900</v>
          </cell>
          <cell r="F786">
            <v>45552</v>
          </cell>
          <cell r="G786">
            <v>0</v>
          </cell>
          <cell r="H786">
            <v>0</v>
          </cell>
          <cell r="I786">
            <v>21900</v>
          </cell>
          <cell r="J786">
            <v>45552</v>
          </cell>
          <cell r="K786">
            <v>0</v>
          </cell>
          <cell r="L786">
            <v>0</v>
          </cell>
          <cell r="M786" t="str">
            <v>No.36</v>
          </cell>
        </row>
        <row r="787">
          <cell r="A787" t="str">
            <v>모르터</v>
          </cell>
          <cell r="B787" t="str">
            <v>1 : 3</v>
          </cell>
          <cell r="C787" t="str">
            <v>M3</v>
          </cell>
          <cell r="D787">
            <v>0.33</v>
          </cell>
          <cell r="E787">
            <v>40000</v>
          </cell>
          <cell r="F787">
            <v>13200</v>
          </cell>
          <cell r="G787">
            <v>0</v>
          </cell>
          <cell r="H787">
            <v>0</v>
          </cell>
          <cell r="I787">
            <v>40000</v>
          </cell>
          <cell r="J787">
            <v>13200</v>
          </cell>
          <cell r="K787">
            <v>0</v>
          </cell>
          <cell r="L787">
            <v>0</v>
          </cell>
          <cell r="M787" t="str">
            <v>No.37</v>
          </cell>
        </row>
        <row r="788">
          <cell r="A788" t="str">
            <v>K.P메카니칼접합및부설(기계)</v>
          </cell>
          <cell r="B788" t="str">
            <v>ø200M/M(이형관)</v>
          </cell>
          <cell r="C788" t="str">
            <v>개소</v>
          </cell>
          <cell r="D788">
            <v>2</v>
          </cell>
          <cell r="E788">
            <v>14300</v>
          </cell>
          <cell r="F788">
            <v>28600</v>
          </cell>
          <cell r="G788">
            <v>0</v>
          </cell>
          <cell r="H788">
            <v>0</v>
          </cell>
          <cell r="I788">
            <v>10000</v>
          </cell>
          <cell r="J788">
            <v>20000</v>
          </cell>
          <cell r="K788">
            <v>4300</v>
          </cell>
          <cell r="L788">
            <v>8600</v>
          </cell>
          <cell r="M788" t="str">
            <v>No.38</v>
          </cell>
        </row>
        <row r="789">
          <cell r="A789" t="str">
            <v>플랜지관 접합및부설</v>
          </cell>
          <cell r="B789" t="str">
            <v>ø200M/M(이형관)</v>
          </cell>
          <cell r="C789" t="str">
            <v>개소</v>
          </cell>
          <cell r="D789">
            <v>1</v>
          </cell>
          <cell r="E789">
            <v>45400</v>
          </cell>
          <cell r="F789">
            <v>45400</v>
          </cell>
          <cell r="G789">
            <v>600</v>
          </cell>
          <cell r="H789">
            <v>600</v>
          </cell>
          <cell r="I789">
            <v>44800</v>
          </cell>
          <cell r="J789">
            <v>44800</v>
          </cell>
          <cell r="K789">
            <v>0</v>
          </cell>
          <cell r="L789">
            <v>0</v>
          </cell>
          <cell r="M789" t="str">
            <v>No.39</v>
          </cell>
        </row>
        <row r="791">
          <cell r="A791" t="str">
            <v>6. 부대시설공</v>
          </cell>
          <cell r="F791">
            <v>3548035</v>
          </cell>
          <cell r="H791">
            <v>1415668</v>
          </cell>
          <cell r="J791">
            <v>1431301</v>
          </cell>
          <cell r="L791">
            <v>701066</v>
          </cell>
        </row>
        <row r="792">
          <cell r="A792" t="str">
            <v>하수관거인식테이프</v>
          </cell>
          <cell r="B792" t="str">
            <v>5cmX20m</v>
          </cell>
          <cell r="C792" t="str">
            <v>M</v>
          </cell>
          <cell r="D792">
            <v>1164.7</v>
          </cell>
          <cell r="E792">
            <v>1300</v>
          </cell>
          <cell r="F792">
            <v>1514110</v>
          </cell>
          <cell r="G792">
            <v>1100</v>
          </cell>
          <cell r="H792">
            <v>1281170</v>
          </cell>
          <cell r="I792">
            <v>200</v>
          </cell>
          <cell r="J792">
            <v>232940</v>
          </cell>
          <cell r="K792">
            <v>0</v>
          </cell>
          <cell r="L792">
            <v>0</v>
          </cell>
        </row>
        <row r="793">
          <cell r="A793" t="str">
            <v>하수관내 C.C.T.V조사</v>
          </cell>
          <cell r="B793" t="str">
            <v>하수관내 C.C.T.V 조사</v>
          </cell>
          <cell r="C793" t="str">
            <v>M</v>
          </cell>
          <cell r="D793">
            <v>1164.7</v>
          </cell>
          <cell r="E793">
            <v>1700</v>
          </cell>
          <cell r="F793">
            <v>1979990</v>
          </cell>
          <cell r="G793">
            <v>100</v>
          </cell>
          <cell r="H793">
            <v>116470</v>
          </cell>
          <cell r="I793">
            <v>1000</v>
          </cell>
          <cell r="J793">
            <v>1164700</v>
          </cell>
          <cell r="K793">
            <v>600</v>
          </cell>
          <cell r="L793">
            <v>698820</v>
          </cell>
          <cell r="M793" t="str">
            <v>No.40</v>
          </cell>
        </row>
        <row r="794">
          <cell r="A794" t="str">
            <v>콘크리트 절단</v>
          </cell>
          <cell r="C794" t="str">
            <v>M</v>
          </cell>
          <cell r="D794">
            <v>2.8</v>
          </cell>
          <cell r="E794">
            <v>2000</v>
          </cell>
          <cell r="F794">
            <v>5600</v>
          </cell>
          <cell r="G794">
            <v>900</v>
          </cell>
          <cell r="H794">
            <v>2520</v>
          </cell>
          <cell r="I794">
            <v>1000</v>
          </cell>
          <cell r="J794">
            <v>2800</v>
          </cell>
          <cell r="K794">
            <v>100</v>
          </cell>
          <cell r="L794">
            <v>280</v>
          </cell>
          <cell r="M794" t="str">
            <v>No.5</v>
          </cell>
        </row>
        <row r="795">
          <cell r="A795" t="str">
            <v>철근 구조물헐기</v>
          </cell>
          <cell r="B795" t="str">
            <v>소형브레커+공기압축기</v>
          </cell>
          <cell r="C795" t="str">
            <v>M3</v>
          </cell>
          <cell r="D795">
            <v>0.12</v>
          </cell>
          <cell r="E795">
            <v>35800</v>
          </cell>
          <cell r="F795">
            <v>4296</v>
          </cell>
          <cell r="G795">
            <v>6400</v>
          </cell>
          <cell r="H795">
            <v>768</v>
          </cell>
          <cell r="I795">
            <v>17800</v>
          </cell>
          <cell r="J795">
            <v>2136</v>
          </cell>
          <cell r="K795">
            <v>11600</v>
          </cell>
          <cell r="L795">
            <v>1392</v>
          </cell>
          <cell r="M795" t="str">
            <v>No.29</v>
          </cell>
        </row>
        <row r="796">
          <cell r="A796" t="str">
            <v>콘크리트 복구</v>
          </cell>
          <cell r="B796" t="str">
            <v>철근구조물</v>
          </cell>
          <cell r="C796" t="str">
            <v>M3</v>
          </cell>
          <cell r="D796">
            <v>0.11</v>
          </cell>
          <cell r="E796">
            <v>49700</v>
          </cell>
          <cell r="F796">
            <v>5467</v>
          </cell>
          <cell r="G796">
            <v>43800</v>
          </cell>
          <cell r="H796">
            <v>4818</v>
          </cell>
          <cell r="I796">
            <v>5900</v>
          </cell>
          <cell r="J796">
            <v>649</v>
          </cell>
          <cell r="K796">
            <v>0</v>
          </cell>
          <cell r="L796">
            <v>0</v>
          </cell>
          <cell r="M796" t="str">
            <v>No.14</v>
          </cell>
        </row>
        <row r="797">
          <cell r="A797" t="str">
            <v>합판거푸집</v>
          </cell>
          <cell r="B797" t="str">
            <v>0-7m:3회</v>
          </cell>
          <cell r="C797" t="str">
            <v>M2</v>
          </cell>
          <cell r="D797">
            <v>0.84</v>
          </cell>
          <cell r="E797">
            <v>17100</v>
          </cell>
          <cell r="F797">
            <v>14364</v>
          </cell>
          <cell r="G797">
            <v>5300</v>
          </cell>
          <cell r="H797">
            <v>4452</v>
          </cell>
          <cell r="I797">
            <v>11800</v>
          </cell>
          <cell r="J797">
            <v>9912</v>
          </cell>
          <cell r="K797">
            <v>0</v>
          </cell>
          <cell r="L797">
            <v>0</v>
          </cell>
          <cell r="M797" t="str">
            <v>No.15</v>
          </cell>
        </row>
        <row r="798">
          <cell r="A798" t="str">
            <v>수팽창고무지수판 설치</v>
          </cell>
          <cell r="B798" t="str">
            <v>20X10</v>
          </cell>
          <cell r="C798" t="str">
            <v>M</v>
          </cell>
          <cell r="D798">
            <v>0.48</v>
          </cell>
          <cell r="E798">
            <v>3900</v>
          </cell>
          <cell r="F798">
            <v>1872</v>
          </cell>
          <cell r="G798">
            <v>3100</v>
          </cell>
          <cell r="H798">
            <v>1488</v>
          </cell>
          <cell r="I798">
            <v>800</v>
          </cell>
          <cell r="J798">
            <v>384</v>
          </cell>
          <cell r="K798">
            <v>0</v>
          </cell>
          <cell r="L798">
            <v>0</v>
          </cell>
          <cell r="M798" t="str">
            <v>No.23</v>
          </cell>
        </row>
        <row r="799">
          <cell r="A799" t="str">
            <v>시공이음면정리(치핑)</v>
          </cell>
          <cell r="B799" t="str">
            <v>인력</v>
          </cell>
          <cell r="C799" t="str">
            <v>M2</v>
          </cell>
          <cell r="D799">
            <v>0.7</v>
          </cell>
          <cell r="E799">
            <v>19000</v>
          </cell>
          <cell r="F799">
            <v>13300</v>
          </cell>
          <cell r="G799">
            <v>500</v>
          </cell>
          <cell r="H799">
            <v>350</v>
          </cell>
          <cell r="I799">
            <v>18500</v>
          </cell>
          <cell r="J799">
            <v>12950</v>
          </cell>
          <cell r="K799">
            <v>0</v>
          </cell>
          <cell r="L799">
            <v>0</v>
          </cell>
          <cell r="M799" t="str">
            <v>No.22</v>
          </cell>
        </row>
        <row r="800">
          <cell r="A800" t="str">
            <v>신·구 콘크리트 접착제바르기</v>
          </cell>
          <cell r="C800" t="str">
            <v>M2</v>
          </cell>
          <cell r="D800">
            <v>0.7</v>
          </cell>
          <cell r="E800">
            <v>10800</v>
          </cell>
          <cell r="F800">
            <v>7560</v>
          </cell>
          <cell r="G800">
            <v>4400</v>
          </cell>
          <cell r="H800">
            <v>3080</v>
          </cell>
          <cell r="I800">
            <v>6300</v>
          </cell>
          <cell r="J800">
            <v>4410</v>
          </cell>
          <cell r="K800">
            <v>100</v>
          </cell>
          <cell r="L800">
            <v>70</v>
          </cell>
          <cell r="M800" t="str">
            <v>No.30</v>
          </cell>
        </row>
        <row r="801">
          <cell r="A801" t="str">
            <v>폐기물운반</v>
          </cell>
          <cell r="B801" t="str">
            <v>B.H0.7 + D.T15</v>
          </cell>
          <cell r="C801" t="str">
            <v>M3</v>
          </cell>
          <cell r="D801">
            <v>0.12</v>
          </cell>
          <cell r="E801">
            <v>12300</v>
          </cell>
          <cell r="F801">
            <v>1476</v>
          </cell>
          <cell r="G801">
            <v>4600</v>
          </cell>
          <cell r="H801">
            <v>552</v>
          </cell>
          <cell r="I801">
            <v>3500</v>
          </cell>
          <cell r="J801">
            <v>420</v>
          </cell>
          <cell r="K801">
            <v>4200</v>
          </cell>
          <cell r="L801">
            <v>504</v>
          </cell>
          <cell r="M801" t="str">
            <v>#.12</v>
          </cell>
        </row>
        <row r="803">
          <cell r="A803" t="str">
            <v>7. 운 반 공</v>
          </cell>
          <cell r="F803">
            <v>5092606</v>
          </cell>
          <cell r="H803">
            <v>1520200</v>
          </cell>
          <cell r="J803">
            <v>1658400</v>
          </cell>
          <cell r="L803">
            <v>1914006</v>
          </cell>
        </row>
        <row r="804">
          <cell r="A804" t="str">
            <v>철근운반</v>
          </cell>
          <cell r="C804" t="str">
            <v>TON</v>
          </cell>
          <cell r="D804">
            <v>3.8639999999999999</v>
          </cell>
          <cell r="E804">
            <v>9000</v>
          </cell>
          <cell r="F804">
            <v>34776</v>
          </cell>
          <cell r="G804">
            <v>0</v>
          </cell>
          <cell r="H804">
            <v>0</v>
          </cell>
          <cell r="I804">
            <v>0</v>
          </cell>
          <cell r="J804">
            <v>0</v>
          </cell>
          <cell r="K804">
            <v>9000</v>
          </cell>
          <cell r="L804">
            <v>34776</v>
          </cell>
          <cell r="M804" t="str">
            <v>#.15</v>
          </cell>
        </row>
        <row r="805">
          <cell r="A805" t="str">
            <v>주철관 운반</v>
          </cell>
          <cell r="B805" t="str">
            <v>이형관</v>
          </cell>
          <cell r="C805" t="str">
            <v>KG</v>
          </cell>
          <cell r="D805">
            <v>127.3</v>
          </cell>
          <cell r="E805">
            <v>100</v>
          </cell>
          <cell r="F805">
            <v>12730</v>
          </cell>
          <cell r="G805">
            <v>0</v>
          </cell>
          <cell r="H805">
            <v>0</v>
          </cell>
          <cell r="I805">
            <v>0</v>
          </cell>
          <cell r="J805">
            <v>0</v>
          </cell>
          <cell r="K805">
            <v>100</v>
          </cell>
          <cell r="L805">
            <v>12730</v>
          </cell>
          <cell r="M805" t="str">
            <v>#.17</v>
          </cell>
        </row>
        <row r="806">
          <cell r="A806" t="str">
            <v>보조기층운반</v>
          </cell>
          <cell r="C806" t="str">
            <v>M3</v>
          </cell>
          <cell r="D806">
            <v>691</v>
          </cell>
          <cell r="E806">
            <v>7300</v>
          </cell>
          <cell r="F806">
            <v>5044300</v>
          </cell>
          <cell r="G806">
            <v>2200</v>
          </cell>
          <cell r="H806">
            <v>1520200</v>
          </cell>
          <cell r="I806">
            <v>2400</v>
          </cell>
          <cell r="J806">
            <v>1658400</v>
          </cell>
          <cell r="K806">
            <v>2700</v>
          </cell>
          <cell r="L806">
            <v>1865700</v>
          </cell>
          <cell r="M806" t="str">
            <v>#.18</v>
          </cell>
        </row>
        <row r="807">
          <cell r="A807" t="str">
            <v>시멘트운반(40kg/대)</v>
          </cell>
          <cell r="C807" t="str">
            <v>대</v>
          </cell>
          <cell r="D807">
            <v>2</v>
          </cell>
          <cell r="E807">
            <v>400</v>
          </cell>
          <cell r="F807">
            <v>800</v>
          </cell>
          <cell r="G807">
            <v>0</v>
          </cell>
          <cell r="H807">
            <v>0</v>
          </cell>
          <cell r="I807">
            <v>0</v>
          </cell>
          <cell r="J807">
            <v>0</v>
          </cell>
          <cell r="K807">
            <v>400</v>
          </cell>
          <cell r="L807">
            <v>800</v>
          </cell>
          <cell r="M807" t="str">
            <v>#.19</v>
          </cell>
        </row>
        <row r="817">
          <cell r="A817" t="str">
            <v>⊙E-LINE  사급자재비</v>
          </cell>
          <cell r="C817" t="str">
            <v>식</v>
          </cell>
          <cell r="D817">
            <v>1</v>
          </cell>
          <cell r="F817">
            <v>44470300</v>
          </cell>
          <cell r="H817">
            <v>44470300</v>
          </cell>
          <cell r="J817">
            <v>0</v>
          </cell>
          <cell r="L817">
            <v>0</v>
          </cell>
        </row>
        <row r="819">
          <cell r="A819" t="str">
            <v>모  래</v>
          </cell>
          <cell r="C819" t="str">
            <v>M3</v>
          </cell>
          <cell r="D819">
            <v>262</v>
          </cell>
          <cell r="E819">
            <v>17000</v>
          </cell>
          <cell r="F819">
            <v>4454000</v>
          </cell>
          <cell r="G819">
            <v>17000</v>
          </cell>
          <cell r="H819">
            <v>4454000</v>
          </cell>
          <cell r="I819">
            <v>0</v>
          </cell>
          <cell r="J819">
            <v>0</v>
          </cell>
          <cell r="K819">
            <v>0</v>
          </cell>
          <cell r="L819">
            <v>0</v>
          </cell>
        </row>
        <row r="820">
          <cell r="A820" t="str">
            <v>잡  석</v>
          </cell>
          <cell r="C820" t="str">
            <v>M3</v>
          </cell>
          <cell r="D820">
            <v>0.25</v>
          </cell>
          <cell r="E820">
            <v>7000</v>
          </cell>
          <cell r="F820">
            <v>1750</v>
          </cell>
          <cell r="G820">
            <v>7000</v>
          </cell>
          <cell r="H820">
            <v>1750</v>
          </cell>
          <cell r="I820">
            <v>0</v>
          </cell>
          <cell r="J820">
            <v>0</v>
          </cell>
          <cell r="K820">
            <v>0</v>
          </cell>
          <cell r="L820">
            <v>0</v>
          </cell>
        </row>
        <row r="821">
          <cell r="A821" t="str">
            <v>아스팔트유제</v>
          </cell>
          <cell r="B821" t="str">
            <v>RSC-4</v>
          </cell>
          <cell r="C821" t="str">
            <v>DRUM</v>
          </cell>
          <cell r="D821">
            <v>4.7</v>
          </cell>
          <cell r="E821">
            <v>52000</v>
          </cell>
          <cell r="F821">
            <v>244400</v>
          </cell>
          <cell r="G821">
            <v>52000</v>
          </cell>
          <cell r="H821">
            <v>244400</v>
          </cell>
          <cell r="I821">
            <v>0</v>
          </cell>
          <cell r="J821">
            <v>0</v>
          </cell>
          <cell r="K821">
            <v>0</v>
          </cell>
          <cell r="L821">
            <v>0</v>
          </cell>
        </row>
        <row r="822">
          <cell r="A822" t="str">
            <v>아스팔트유제</v>
          </cell>
          <cell r="B822" t="str">
            <v>MC-1</v>
          </cell>
          <cell r="C822" t="str">
            <v>DRUM</v>
          </cell>
          <cell r="D822">
            <v>9.4</v>
          </cell>
          <cell r="E822">
            <v>58000</v>
          </cell>
          <cell r="F822">
            <v>545200</v>
          </cell>
          <cell r="G822">
            <v>58000</v>
          </cell>
          <cell r="H822">
            <v>545200</v>
          </cell>
          <cell r="I822">
            <v>0</v>
          </cell>
          <cell r="J822">
            <v>0</v>
          </cell>
          <cell r="K822">
            <v>0</v>
          </cell>
          <cell r="L822">
            <v>0</v>
          </cell>
        </row>
        <row r="823">
          <cell r="A823" t="str">
            <v>주철관 이형관</v>
          </cell>
          <cell r="B823" t="str">
            <v>D300M/M이상 D600M/M이하</v>
          </cell>
          <cell r="C823" t="str">
            <v>KG</v>
          </cell>
          <cell r="D823">
            <v>127.3</v>
          </cell>
          <cell r="E823">
            <v>2500</v>
          </cell>
          <cell r="F823">
            <v>318250</v>
          </cell>
          <cell r="G823">
            <v>2500</v>
          </cell>
          <cell r="H823">
            <v>318250</v>
          </cell>
          <cell r="I823">
            <v>0</v>
          </cell>
          <cell r="J823">
            <v>0</v>
          </cell>
          <cell r="K823">
            <v>0</v>
          </cell>
          <cell r="L823">
            <v>0</v>
          </cell>
        </row>
        <row r="824">
          <cell r="A824" t="str">
            <v>이중벽 P.E관</v>
          </cell>
          <cell r="B824" t="str">
            <v>Φ250M/M</v>
          </cell>
          <cell r="C824" t="str">
            <v>본</v>
          </cell>
          <cell r="D824">
            <v>2</v>
          </cell>
          <cell r="E824">
            <v>127200</v>
          </cell>
          <cell r="F824">
            <v>254400</v>
          </cell>
          <cell r="G824">
            <v>127200</v>
          </cell>
          <cell r="H824">
            <v>254400</v>
          </cell>
          <cell r="I824">
            <v>0</v>
          </cell>
          <cell r="J824">
            <v>0</v>
          </cell>
          <cell r="K824">
            <v>0</v>
          </cell>
          <cell r="L824">
            <v>0</v>
          </cell>
        </row>
        <row r="825">
          <cell r="A825" t="str">
            <v>이중벽 P.E관</v>
          </cell>
          <cell r="B825" t="str">
            <v>Φ300M/M</v>
          </cell>
          <cell r="C825" t="str">
            <v>본</v>
          </cell>
          <cell r="D825">
            <v>195</v>
          </cell>
          <cell r="E825">
            <v>160200</v>
          </cell>
          <cell r="F825">
            <v>31239000</v>
          </cell>
          <cell r="G825">
            <v>160200</v>
          </cell>
          <cell r="H825">
            <v>31239000</v>
          </cell>
          <cell r="I825">
            <v>0</v>
          </cell>
          <cell r="J825">
            <v>0</v>
          </cell>
          <cell r="K825">
            <v>0</v>
          </cell>
          <cell r="L825">
            <v>0</v>
          </cell>
        </row>
        <row r="826">
          <cell r="A826" t="str">
            <v>이중벽 P.E관 지수단관</v>
          </cell>
          <cell r="B826" t="str">
            <v>Φ250M/M</v>
          </cell>
          <cell r="C826" t="str">
            <v>EA</v>
          </cell>
          <cell r="D826">
            <v>1</v>
          </cell>
          <cell r="E826">
            <v>34900</v>
          </cell>
          <cell r="F826">
            <v>34900</v>
          </cell>
          <cell r="G826">
            <v>34900</v>
          </cell>
          <cell r="H826">
            <v>34900</v>
          </cell>
          <cell r="I826">
            <v>0</v>
          </cell>
          <cell r="J826">
            <v>0</v>
          </cell>
          <cell r="K826">
            <v>0</v>
          </cell>
          <cell r="L826">
            <v>0</v>
          </cell>
        </row>
        <row r="827">
          <cell r="A827" t="str">
            <v>이중벽 P.E관 지수단관</v>
          </cell>
          <cell r="B827" t="str">
            <v>Φ300M/M</v>
          </cell>
          <cell r="C827" t="str">
            <v>EA</v>
          </cell>
          <cell r="D827">
            <v>62</v>
          </cell>
          <cell r="E827">
            <v>44100</v>
          </cell>
          <cell r="F827">
            <v>2734200</v>
          </cell>
          <cell r="G827">
            <v>44100</v>
          </cell>
          <cell r="H827">
            <v>2734200</v>
          </cell>
          <cell r="I827">
            <v>0</v>
          </cell>
          <cell r="J827">
            <v>0</v>
          </cell>
          <cell r="K827">
            <v>0</v>
          </cell>
          <cell r="L827">
            <v>0</v>
          </cell>
        </row>
        <row r="828">
          <cell r="A828" t="str">
            <v>적벽돌</v>
          </cell>
          <cell r="B828" t="str">
            <v>190*90*57</v>
          </cell>
          <cell r="C828" t="str">
            <v>매</v>
          </cell>
          <cell r="D828">
            <v>319</v>
          </cell>
          <cell r="E828">
            <v>200</v>
          </cell>
          <cell r="F828">
            <v>63800</v>
          </cell>
          <cell r="G828">
            <v>200</v>
          </cell>
          <cell r="H828">
            <v>63800</v>
          </cell>
          <cell r="I828">
            <v>0</v>
          </cell>
          <cell r="J828">
            <v>0</v>
          </cell>
          <cell r="K828">
            <v>0</v>
          </cell>
          <cell r="L828">
            <v>0</v>
          </cell>
        </row>
        <row r="829">
          <cell r="A829" t="str">
            <v>흡출기(D200)</v>
          </cell>
          <cell r="C829" t="str">
            <v>개</v>
          </cell>
          <cell r="D829">
            <v>1</v>
          </cell>
          <cell r="E829">
            <v>200000</v>
          </cell>
          <cell r="F829">
            <v>200000</v>
          </cell>
          <cell r="G829">
            <v>200000</v>
          </cell>
          <cell r="H829">
            <v>200000</v>
          </cell>
          <cell r="I829">
            <v>0</v>
          </cell>
          <cell r="J829">
            <v>0</v>
          </cell>
          <cell r="K829">
            <v>0</v>
          </cell>
          <cell r="L829">
            <v>0</v>
          </cell>
        </row>
        <row r="830">
          <cell r="A830" t="str">
            <v>보조기층제</v>
          </cell>
          <cell r="C830" t="str">
            <v>M3</v>
          </cell>
          <cell r="D830">
            <v>691</v>
          </cell>
          <cell r="E830">
            <v>6300</v>
          </cell>
          <cell r="F830">
            <v>4353300</v>
          </cell>
          <cell r="G830">
            <v>6300</v>
          </cell>
          <cell r="H830">
            <v>4353300</v>
          </cell>
          <cell r="I830">
            <v>0</v>
          </cell>
          <cell r="J830">
            <v>0</v>
          </cell>
          <cell r="K830">
            <v>0</v>
          </cell>
          <cell r="L830">
            <v>0</v>
          </cell>
        </row>
        <row r="831">
          <cell r="A831" t="str">
            <v>주철관 접합부품(K.P메카니칼접합)</v>
          </cell>
          <cell r="B831" t="str">
            <v>D=200MM</v>
          </cell>
          <cell r="C831" t="str">
            <v>SET</v>
          </cell>
          <cell r="D831">
            <v>2</v>
          </cell>
          <cell r="E831">
            <v>12400</v>
          </cell>
          <cell r="F831">
            <v>24800</v>
          </cell>
          <cell r="G831">
            <v>12400</v>
          </cell>
          <cell r="H831">
            <v>24800</v>
          </cell>
          <cell r="I831">
            <v>0</v>
          </cell>
          <cell r="J831">
            <v>0</v>
          </cell>
          <cell r="K831">
            <v>0</v>
          </cell>
          <cell r="L831">
            <v>0</v>
          </cell>
        </row>
        <row r="832">
          <cell r="A832" t="str">
            <v>주철관 접합부품(플랜지접합)</v>
          </cell>
          <cell r="B832" t="str">
            <v>D=200MM</v>
          </cell>
          <cell r="C832" t="str">
            <v>SET</v>
          </cell>
          <cell r="D832">
            <v>1</v>
          </cell>
          <cell r="E832">
            <v>2300</v>
          </cell>
          <cell r="F832">
            <v>2300</v>
          </cell>
          <cell r="G832">
            <v>2300</v>
          </cell>
          <cell r="H832">
            <v>2300</v>
          </cell>
          <cell r="I832">
            <v>0</v>
          </cell>
          <cell r="J832">
            <v>0</v>
          </cell>
          <cell r="K832">
            <v>0</v>
          </cell>
          <cell r="L832">
            <v>0</v>
          </cell>
        </row>
        <row r="839">
          <cell r="A839" t="str">
            <v>Ⅵ.F-LINE차집관로(월평P/S→중문동부P/S)</v>
          </cell>
          <cell r="C839" t="str">
            <v>식</v>
          </cell>
          <cell r="D839">
            <v>1</v>
          </cell>
          <cell r="F839">
            <v>286036263</v>
          </cell>
          <cell r="H839">
            <v>84806305</v>
          </cell>
          <cell r="J839">
            <v>152418888</v>
          </cell>
          <cell r="L839">
            <v>48811070</v>
          </cell>
        </row>
        <row r="841">
          <cell r="A841" t="str">
            <v>1. 토    공</v>
          </cell>
          <cell r="F841">
            <v>181561152</v>
          </cell>
          <cell r="H841">
            <v>67104186</v>
          </cell>
          <cell r="J841">
            <v>82071832</v>
          </cell>
          <cell r="L841">
            <v>32385134</v>
          </cell>
        </row>
        <row r="842">
          <cell r="A842" t="str">
            <v>터파기:보조기층</v>
          </cell>
          <cell r="B842" t="str">
            <v>B.H 0.7㎥</v>
          </cell>
          <cell r="C842" t="str">
            <v>M3</v>
          </cell>
          <cell r="D842">
            <v>529.6</v>
          </cell>
          <cell r="E842">
            <v>1100</v>
          </cell>
          <cell r="F842">
            <v>582560</v>
          </cell>
          <cell r="G842">
            <v>300</v>
          </cell>
          <cell r="H842">
            <v>158880</v>
          </cell>
          <cell r="I842">
            <v>400</v>
          </cell>
          <cell r="J842">
            <v>211840</v>
          </cell>
          <cell r="K842">
            <v>400</v>
          </cell>
          <cell r="L842">
            <v>211840</v>
          </cell>
          <cell r="M842" t="str">
            <v>#.1</v>
          </cell>
        </row>
        <row r="843">
          <cell r="A843" t="str">
            <v>터파기:토사(육상),기계80+인력20</v>
          </cell>
          <cell r="B843" t="str">
            <v>B.H 0.7㎥</v>
          </cell>
          <cell r="C843" t="str">
            <v>M3</v>
          </cell>
          <cell r="D843">
            <v>6312.9</v>
          </cell>
          <cell r="E843">
            <v>2000</v>
          </cell>
          <cell r="F843">
            <v>12625800</v>
          </cell>
          <cell r="G843">
            <v>100</v>
          </cell>
          <cell r="H843">
            <v>631290</v>
          </cell>
          <cell r="I843">
            <v>1600</v>
          </cell>
          <cell r="J843">
            <v>10100640</v>
          </cell>
          <cell r="K843">
            <v>300</v>
          </cell>
          <cell r="L843">
            <v>1893870</v>
          </cell>
          <cell r="M843" t="str">
            <v>#.2</v>
          </cell>
        </row>
        <row r="844">
          <cell r="A844" t="str">
            <v>기계터파기(연암)</v>
          </cell>
          <cell r="B844" t="str">
            <v>B.H0.7+브레이커</v>
          </cell>
          <cell r="C844" t="str">
            <v>M3</v>
          </cell>
          <cell r="D844">
            <v>1700.93</v>
          </cell>
          <cell r="E844">
            <v>18400</v>
          </cell>
          <cell r="F844">
            <v>31297112</v>
          </cell>
          <cell r="G844">
            <v>2800</v>
          </cell>
          <cell r="H844">
            <v>4762604</v>
          </cell>
          <cell r="I844">
            <v>7300</v>
          </cell>
          <cell r="J844">
            <v>12416789</v>
          </cell>
          <cell r="K844">
            <v>8300</v>
          </cell>
          <cell r="L844">
            <v>14117719</v>
          </cell>
          <cell r="M844" t="str">
            <v>#.3</v>
          </cell>
        </row>
        <row r="845">
          <cell r="A845" t="str">
            <v>되메우기 및 다짐</v>
          </cell>
          <cell r="B845" t="str">
            <v>B.H 0.7+플래이트 콤펙터</v>
          </cell>
          <cell r="C845" t="str">
            <v>M3</v>
          </cell>
          <cell r="D845">
            <v>6539.18</v>
          </cell>
          <cell r="E845">
            <v>3500</v>
          </cell>
          <cell r="F845">
            <v>22887130</v>
          </cell>
          <cell r="G845">
            <v>400</v>
          </cell>
          <cell r="H845">
            <v>2615672</v>
          </cell>
          <cell r="I845">
            <v>2600</v>
          </cell>
          <cell r="J845">
            <v>17001868</v>
          </cell>
          <cell r="K845">
            <v>500</v>
          </cell>
          <cell r="L845">
            <v>3269590</v>
          </cell>
          <cell r="M845" t="str">
            <v>#.4</v>
          </cell>
        </row>
        <row r="846">
          <cell r="A846" t="str">
            <v>사토운반:내부운반</v>
          </cell>
          <cell r="B846" t="str">
            <v>B.H0.7 + D.T15</v>
          </cell>
          <cell r="C846" t="str">
            <v>M3</v>
          </cell>
          <cell r="D846">
            <v>226.28</v>
          </cell>
          <cell r="E846">
            <v>2500</v>
          </cell>
          <cell r="F846">
            <v>565700</v>
          </cell>
          <cell r="G846">
            <v>900</v>
          </cell>
          <cell r="H846">
            <v>203652</v>
          </cell>
          <cell r="I846">
            <v>700</v>
          </cell>
          <cell r="J846">
            <v>158396</v>
          </cell>
          <cell r="K846">
            <v>900</v>
          </cell>
          <cell r="L846">
            <v>203652</v>
          </cell>
          <cell r="M846" t="str">
            <v>#.24</v>
          </cell>
        </row>
        <row r="847">
          <cell r="A847" t="str">
            <v>사토운반:연암</v>
          </cell>
          <cell r="B847" t="str">
            <v>B.H0.7 + D.T15</v>
          </cell>
          <cell r="C847" t="str">
            <v>M3</v>
          </cell>
          <cell r="D847">
            <v>1700.93</v>
          </cell>
          <cell r="E847">
            <v>12000</v>
          </cell>
          <cell r="F847">
            <v>20411160</v>
          </cell>
          <cell r="G847">
            <v>4500</v>
          </cell>
          <cell r="H847">
            <v>7654185</v>
          </cell>
          <cell r="I847">
            <v>3500</v>
          </cell>
          <cell r="J847">
            <v>5953255</v>
          </cell>
          <cell r="K847">
            <v>4000</v>
          </cell>
          <cell r="L847">
            <v>6803720</v>
          </cell>
          <cell r="M847" t="str">
            <v>#.7</v>
          </cell>
        </row>
        <row r="848">
          <cell r="A848" t="str">
            <v>모래부설 및 다짐(B.H 0.7M3,관로기초)</v>
          </cell>
          <cell r="B848" t="str">
            <v>기계90%+인력10%</v>
          </cell>
          <cell r="C848" t="str">
            <v>M3</v>
          </cell>
          <cell r="D848">
            <v>916.48</v>
          </cell>
          <cell r="E848">
            <v>2300</v>
          </cell>
          <cell r="F848">
            <v>2107904</v>
          </cell>
          <cell r="G848">
            <v>200</v>
          </cell>
          <cell r="H848">
            <v>183296</v>
          </cell>
          <cell r="I848">
            <v>1600</v>
          </cell>
          <cell r="J848">
            <v>1466368</v>
          </cell>
          <cell r="K848">
            <v>500</v>
          </cell>
          <cell r="L848">
            <v>458240</v>
          </cell>
          <cell r="M848" t="str">
            <v>#.8</v>
          </cell>
        </row>
        <row r="849">
          <cell r="A849" t="str">
            <v>바닥면 고르기</v>
          </cell>
          <cell r="B849" t="str">
            <v>연암</v>
          </cell>
          <cell r="C849" t="str">
            <v>M2</v>
          </cell>
          <cell r="D849">
            <v>2952.29</v>
          </cell>
          <cell r="E849">
            <v>5400</v>
          </cell>
          <cell r="F849">
            <v>15942366</v>
          </cell>
          <cell r="G849">
            <v>500</v>
          </cell>
          <cell r="H849">
            <v>1476145</v>
          </cell>
          <cell r="I849">
            <v>4600</v>
          </cell>
          <cell r="J849">
            <v>13580534</v>
          </cell>
          <cell r="K849">
            <v>300</v>
          </cell>
          <cell r="L849">
            <v>885687</v>
          </cell>
          <cell r="M849" t="str">
            <v>No.2</v>
          </cell>
        </row>
        <row r="850">
          <cell r="A850" t="str">
            <v>아스팔트포장 절단</v>
          </cell>
          <cell r="C850" t="str">
            <v>M</v>
          </cell>
          <cell r="D850">
            <v>1192.56</v>
          </cell>
          <cell r="E850">
            <v>1800</v>
          </cell>
          <cell r="F850">
            <v>2146608</v>
          </cell>
          <cell r="G850">
            <v>900</v>
          </cell>
          <cell r="H850">
            <v>1073304</v>
          </cell>
          <cell r="I850">
            <v>800</v>
          </cell>
          <cell r="J850">
            <v>954048</v>
          </cell>
          <cell r="K850">
            <v>100</v>
          </cell>
          <cell r="L850">
            <v>119256</v>
          </cell>
          <cell r="M850" t="str">
            <v>No.3</v>
          </cell>
        </row>
        <row r="851">
          <cell r="A851" t="str">
            <v>아스팔트포장 파취</v>
          </cell>
          <cell r="B851" t="str">
            <v>기계</v>
          </cell>
          <cell r="C851" t="str">
            <v>M3</v>
          </cell>
          <cell r="D851">
            <v>140.54</v>
          </cell>
          <cell r="E851">
            <v>15300</v>
          </cell>
          <cell r="F851">
            <v>2150262</v>
          </cell>
          <cell r="G851">
            <v>2300</v>
          </cell>
          <cell r="H851">
            <v>323242</v>
          </cell>
          <cell r="I851">
            <v>6300</v>
          </cell>
          <cell r="J851">
            <v>885402</v>
          </cell>
          <cell r="K851">
            <v>6700</v>
          </cell>
          <cell r="L851">
            <v>941618</v>
          </cell>
          <cell r="M851" t="str">
            <v>#.10</v>
          </cell>
        </row>
        <row r="852">
          <cell r="A852" t="str">
            <v>아스팔트 포장포설</v>
          </cell>
          <cell r="B852" t="str">
            <v>기층10cm+표층5cm</v>
          </cell>
          <cell r="C852" t="str">
            <v>a</v>
          </cell>
          <cell r="D852">
            <v>9.3699999999999992</v>
          </cell>
          <cell r="E852">
            <v>3812100</v>
          </cell>
          <cell r="F852">
            <v>35719377</v>
          </cell>
          <cell r="G852">
            <v>3372300</v>
          </cell>
          <cell r="H852">
            <v>31598451</v>
          </cell>
          <cell r="I852">
            <v>409100</v>
          </cell>
          <cell r="J852">
            <v>3833267</v>
          </cell>
          <cell r="K852">
            <v>30700</v>
          </cell>
          <cell r="L852">
            <v>287659</v>
          </cell>
          <cell r="M852" t="str">
            <v>No.4</v>
          </cell>
        </row>
        <row r="853">
          <cell r="A853" t="str">
            <v>보조기층포설 및 다짐</v>
          </cell>
          <cell r="B853" t="str">
            <v>T=30cm</v>
          </cell>
          <cell r="C853" t="str">
            <v>M3</v>
          </cell>
          <cell r="D853">
            <v>240.85</v>
          </cell>
          <cell r="E853">
            <v>2800</v>
          </cell>
          <cell r="F853">
            <v>674380</v>
          </cell>
          <cell r="G853">
            <v>400</v>
          </cell>
          <cell r="H853">
            <v>96340</v>
          </cell>
          <cell r="I853">
            <v>1700</v>
          </cell>
          <cell r="J853">
            <v>409445</v>
          </cell>
          <cell r="K853">
            <v>700</v>
          </cell>
          <cell r="L853">
            <v>168595</v>
          </cell>
          <cell r="M853" t="str">
            <v>#.11</v>
          </cell>
        </row>
        <row r="854">
          <cell r="A854" t="str">
            <v>폐기물운반</v>
          </cell>
          <cell r="B854" t="str">
            <v>B.H0.7 + D.T15</v>
          </cell>
          <cell r="C854" t="str">
            <v>M3</v>
          </cell>
          <cell r="D854">
            <v>333.03</v>
          </cell>
          <cell r="E854">
            <v>12300</v>
          </cell>
          <cell r="F854">
            <v>4096269</v>
          </cell>
          <cell r="G854">
            <v>4600</v>
          </cell>
          <cell r="H854">
            <v>1531938</v>
          </cell>
          <cell r="I854">
            <v>3500</v>
          </cell>
          <cell r="J854">
            <v>1165605</v>
          </cell>
          <cell r="K854">
            <v>4200</v>
          </cell>
          <cell r="L854">
            <v>1398726</v>
          </cell>
          <cell r="M854" t="str">
            <v>#.12</v>
          </cell>
        </row>
        <row r="855">
          <cell r="A855" t="str">
            <v>콘크리트포장 절단</v>
          </cell>
          <cell r="C855" t="str">
            <v>M</v>
          </cell>
          <cell r="D855">
            <v>1216.06</v>
          </cell>
          <cell r="E855">
            <v>2000</v>
          </cell>
          <cell r="F855">
            <v>2432120</v>
          </cell>
          <cell r="G855">
            <v>900</v>
          </cell>
          <cell r="H855">
            <v>1094454</v>
          </cell>
          <cell r="I855">
            <v>1000</v>
          </cell>
          <cell r="J855">
            <v>1216060</v>
          </cell>
          <cell r="K855">
            <v>100</v>
          </cell>
          <cell r="L855">
            <v>121606</v>
          </cell>
          <cell r="M855" t="str">
            <v>No.5</v>
          </cell>
        </row>
        <row r="856">
          <cell r="A856" t="str">
            <v>콘크리트포장 깨기</v>
          </cell>
          <cell r="B856" t="str">
            <v>T=30cm미만</v>
          </cell>
          <cell r="C856" t="str">
            <v>M3</v>
          </cell>
          <cell r="D856">
            <v>192.49</v>
          </cell>
          <cell r="E856">
            <v>15200</v>
          </cell>
          <cell r="F856">
            <v>2925848</v>
          </cell>
          <cell r="G856">
            <v>2200</v>
          </cell>
          <cell r="H856">
            <v>423478</v>
          </cell>
          <cell r="I856">
            <v>6300</v>
          </cell>
          <cell r="J856">
            <v>1212687</v>
          </cell>
          <cell r="K856">
            <v>6700</v>
          </cell>
          <cell r="L856">
            <v>1289683</v>
          </cell>
          <cell r="M856" t="str">
            <v>#.13</v>
          </cell>
        </row>
        <row r="857">
          <cell r="A857" t="str">
            <v>콘크리트포장 포설</v>
          </cell>
          <cell r="B857" t="str">
            <v>T=20cm</v>
          </cell>
          <cell r="C857" t="str">
            <v>M3</v>
          </cell>
          <cell r="D857">
            <v>192.49</v>
          </cell>
          <cell r="E857">
            <v>103500</v>
          </cell>
          <cell r="F857">
            <v>19922715</v>
          </cell>
          <cell r="G857">
            <v>52500</v>
          </cell>
          <cell r="H857">
            <v>10105725</v>
          </cell>
          <cell r="I857">
            <v>51000</v>
          </cell>
          <cell r="J857">
            <v>9816990</v>
          </cell>
          <cell r="K857">
            <v>0</v>
          </cell>
          <cell r="L857">
            <v>0</v>
          </cell>
          <cell r="M857" t="str">
            <v>No.6</v>
          </cell>
        </row>
        <row r="858">
          <cell r="A858" t="str">
            <v>모래부설(B.H 0.7M3)</v>
          </cell>
          <cell r="B858" t="str">
            <v>기계90%+인력10%</v>
          </cell>
          <cell r="C858" t="str">
            <v>M3</v>
          </cell>
          <cell r="D858">
            <v>28.87</v>
          </cell>
          <cell r="E858">
            <v>1300</v>
          </cell>
          <cell r="F858">
            <v>37531</v>
          </cell>
          <cell r="G858">
            <v>200</v>
          </cell>
          <cell r="H858">
            <v>5774</v>
          </cell>
          <cell r="I858">
            <v>700</v>
          </cell>
          <cell r="J858">
            <v>20209</v>
          </cell>
          <cell r="K858">
            <v>400</v>
          </cell>
          <cell r="L858">
            <v>11548</v>
          </cell>
          <cell r="M858" t="str">
            <v>#.14</v>
          </cell>
        </row>
        <row r="859">
          <cell r="A859" t="str">
            <v>와이어메쉬깔기</v>
          </cell>
          <cell r="B859" t="str">
            <v>#8X100X100</v>
          </cell>
          <cell r="C859" t="str">
            <v>M2</v>
          </cell>
          <cell r="D859">
            <v>962.48</v>
          </cell>
          <cell r="E859">
            <v>3000</v>
          </cell>
          <cell r="F859">
            <v>2887440</v>
          </cell>
          <cell r="G859">
            <v>2000</v>
          </cell>
          <cell r="H859">
            <v>1924960</v>
          </cell>
          <cell r="I859">
            <v>1000</v>
          </cell>
          <cell r="J859">
            <v>962480</v>
          </cell>
          <cell r="K859">
            <v>0</v>
          </cell>
          <cell r="L859">
            <v>0</v>
          </cell>
          <cell r="M859" t="str">
            <v>No.7</v>
          </cell>
        </row>
        <row r="860">
          <cell r="A860" t="str">
            <v>보조기층포설 및 다짐</v>
          </cell>
          <cell r="B860" t="str">
            <v>T=30cm</v>
          </cell>
          <cell r="C860" t="str">
            <v>M3</v>
          </cell>
          <cell r="D860">
            <v>288.75</v>
          </cell>
          <cell r="E860">
            <v>2800</v>
          </cell>
          <cell r="F860">
            <v>808500</v>
          </cell>
          <cell r="G860">
            <v>400</v>
          </cell>
          <cell r="H860">
            <v>115500</v>
          </cell>
          <cell r="I860">
            <v>1700</v>
          </cell>
          <cell r="J860">
            <v>490875</v>
          </cell>
          <cell r="K860">
            <v>700</v>
          </cell>
          <cell r="L860">
            <v>202125</v>
          </cell>
          <cell r="M860" t="str">
            <v>#.11</v>
          </cell>
        </row>
        <row r="861">
          <cell r="A861" t="str">
            <v>신축재</v>
          </cell>
          <cell r="B861" t="str">
            <v>T=1.5cm</v>
          </cell>
          <cell r="C861" t="str">
            <v>M2</v>
          </cell>
          <cell r="D861">
            <v>37.630000000000003</v>
          </cell>
          <cell r="E861">
            <v>12600</v>
          </cell>
          <cell r="F861">
            <v>474138</v>
          </cell>
          <cell r="G861">
            <v>12000</v>
          </cell>
          <cell r="H861">
            <v>451560</v>
          </cell>
          <cell r="I861">
            <v>600</v>
          </cell>
          <cell r="J861">
            <v>22578</v>
          </cell>
          <cell r="K861">
            <v>0</v>
          </cell>
          <cell r="L861">
            <v>0</v>
          </cell>
        </row>
        <row r="862">
          <cell r="A862" t="str">
            <v>양생(비닐)</v>
          </cell>
          <cell r="C862" t="str">
            <v>M2</v>
          </cell>
          <cell r="D862">
            <v>962.48</v>
          </cell>
          <cell r="E862">
            <v>900</v>
          </cell>
          <cell r="F862">
            <v>866232</v>
          </cell>
          <cell r="G862">
            <v>700</v>
          </cell>
          <cell r="H862">
            <v>673736</v>
          </cell>
          <cell r="I862">
            <v>200</v>
          </cell>
          <cell r="J862">
            <v>192496</v>
          </cell>
          <cell r="K862">
            <v>0</v>
          </cell>
          <cell r="L862">
            <v>0</v>
          </cell>
          <cell r="M862" t="str">
            <v>No.8</v>
          </cell>
        </row>
        <row r="864">
          <cell r="A864" t="str">
            <v>2. 관 로 공</v>
          </cell>
          <cell r="F864">
            <v>49081440</v>
          </cell>
          <cell r="H864">
            <v>804820</v>
          </cell>
          <cell r="J864">
            <v>37057520</v>
          </cell>
          <cell r="L864">
            <v>11219100</v>
          </cell>
        </row>
        <row r="865">
          <cell r="A865" t="str">
            <v>K.P메카니칼접합및부설(기계)</v>
          </cell>
          <cell r="B865" t="str">
            <v>ø350M/M</v>
          </cell>
          <cell r="C865" t="str">
            <v>개소</v>
          </cell>
          <cell r="D865">
            <v>559</v>
          </cell>
          <cell r="E865">
            <v>71500</v>
          </cell>
          <cell r="F865">
            <v>39968500</v>
          </cell>
          <cell r="G865">
            <v>0</v>
          </cell>
          <cell r="H865">
            <v>0</v>
          </cell>
          <cell r="I865">
            <v>53400</v>
          </cell>
          <cell r="J865">
            <v>29850600</v>
          </cell>
          <cell r="K865">
            <v>18100</v>
          </cell>
          <cell r="L865">
            <v>10117900</v>
          </cell>
          <cell r="M865" t="str">
            <v>No.42</v>
          </cell>
        </row>
        <row r="866">
          <cell r="A866" t="str">
            <v>이중벽P.E관 접합및부설</v>
          </cell>
          <cell r="B866" t="str">
            <v>Φ350M/M</v>
          </cell>
          <cell r="C866" t="str">
            <v>개소</v>
          </cell>
          <cell r="D866">
            <v>142</v>
          </cell>
          <cell r="E866">
            <v>5700</v>
          </cell>
          <cell r="F866">
            <v>809400</v>
          </cell>
          <cell r="G866">
            <v>0</v>
          </cell>
          <cell r="H866">
            <v>0</v>
          </cell>
          <cell r="I866">
            <v>5700</v>
          </cell>
          <cell r="J866">
            <v>809400</v>
          </cell>
          <cell r="K866">
            <v>0</v>
          </cell>
          <cell r="L866">
            <v>0</v>
          </cell>
          <cell r="M866" t="str">
            <v>No.43</v>
          </cell>
        </row>
        <row r="867">
          <cell r="A867" t="str">
            <v>레미콘타설</v>
          </cell>
          <cell r="B867" t="str">
            <v>무근구조물</v>
          </cell>
          <cell r="C867" t="str">
            <v>M3</v>
          </cell>
          <cell r="D867">
            <v>24.13</v>
          </cell>
          <cell r="E867">
            <v>16000</v>
          </cell>
          <cell r="F867">
            <v>386080</v>
          </cell>
          <cell r="G867">
            <v>0</v>
          </cell>
          <cell r="H867">
            <v>0</v>
          </cell>
          <cell r="I867">
            <v>16000</v>
          </cell>
          <cell r="J867">
            <v>386080</v>
          </cell>
          <cell r="K867">
            <v>0</v>
          </cell>
          <cell r="L867">
            <v>0</v>
          </cell>
          <cell r="M867" t="str">
            <v>No.10</v>
          </cell>
        </row>
        <row r="868">
          <cell r="A868" t="str">
            <v>합판거푸집</v>
          </cell>
          <cell r="B868" t="str">
            <v>0-7m:6회</v>
          </cell>
          <cell r="C868" t="str">
            <v>M2</v>
          </cell>
          <cell r="D868">
            <v>112.93</v>
          </cell>
          <cell r="E868">
            <v>12000</v>
          </cell>
          <cell r="F868">
            <v>1355160</v>
          </cell>
          <cell r="G868">
            <v>4000</v>
          </cell>
          <cell r="H868">
            <v>451720</v>
          </cell>
          <cell r="I868">
            <v>8000</v>
          </cell>
          <cell r="J868">
            <v>903440</v>
          </cell>
          <cell r="K868">
            <v>0</v>
          </cell>
          <cell r="L868">
            <v>0</v>
          </cell>
          <cell r="M868" t="str">
            <v>No.11</v>
          </cell>
        </row>
        <row r="869">
          <cell r="A869" t="str">
            <v>주철관 절단</v>
          </cell>
          <cell r="B869" t="str">
            <v>ø350M/M</v>
          </cell>
          <cell r="C869" t="str">
            <v>개소</v>
          </cell>
          <cell r="D869">
            <v>75</v>
          </cell>
          <cell r="E869">
            <v>26900</v>
          </cell>
          <cell r="F869">
            <v>2017500</v>
          </cell>
          <cell r="G869">
            <v>1300</v>
          </cell>
          <cell r="H869">
            <v>97500</v>
          </cell>
          <cell r="I869">
            <v>25400</v>
          </cell>
          <cell r="J869">
            <v>1905000</v>
          </cell>
          <cell r="K869">
            <v>200</v>
          </cell>
          <cell r="L869">
            <v>15000</v>
          </cell>
          <cell r="M869" t="str">
            <v>No.44</v>
          </cell>
        </row>
        <row r="870">
          <cell r="A870" t="str">
            <v>K.P메카니칼접합및부설(인력)</v>
          </cell>
          <cell r="B870" t="str">
            <v>ø150M/M(이형관)</v>
          </cell>
          <cell r="C870" t="str">
            <v>개소</v>
          </cell>
          <cell r="D870">
            <v>8</v>
          </cell>
          <cell r="E870">
            <v>14300</v>
          </cell>
          <cell r="F870">
            <v>114400</v>
          </cell>
          <cell r="G870">
            <v>0</v>
          </cell>
          <cell r="H870">
            <v>0</v>
          </cell>
          <cell r="I870">
            <v>10000</v>
          </cell>
          <cell r="J870">
            <v>80000</v>
          </cell>
          <cell r="K870">
            <v>4300</v>
          </cell>
          <cell r="L870">
            <v>34400</v>
          </cell>
          <cell r="M870" t="str">
            <v>No.45</v>
          </cell>
        </row>
        <row r="871">
          <cell r="A871" t="str">
            <v>K.P메카니칼접합및부설(기계)</v>
          </cell>
          <cell r="B871" t="str">
            <v>ø350M/M(이형관)</v>
          </cell>
          <cell r="C871" t="str">
            <v>개소</v>
          </cell>
          <cell r="D871">
            <v>126</v>
          </cell>
          <cell r="E871">
            <v>19900</v>
          </cell>
          <cell r="F871">
            <v>2507400</v>
          </cell>
          <cell r="G871">
            <v>0</v>
          </cell>
          <cell r="H871">
            <v>0</v>
          </cell>
          <cell r="I871">
            <v>14500</v>
          </cell>
          <cell r="J871">
            <v>1827000</v>
          </cell>
          <cell r="K871">
            <v>5400</v>
          </cell>
          <cell r="L871">
            <v>680400</v>
          </cell>
          <cell r="M871" t="str">
            <v>No.46</v>
          </cell>
        </row>
        <row r="872">
          <cell r="A872" t="str">
            <v>플랜지관 접합및부설</v>
          </cell>
          <cell r="B872" t="str">
            <v>ø150M/M(이형관)</v>
          </cell>
          <cell r="C872" t="str">
            <v>개소</v>
          </cell>
          <cell r="D872">
            <v>12</v>
          </cell>
          <cell r="E872">
            <v>34600</v>
          </cell>
          <cell r="F872">
            <v>415200</v>
          </cell>
          <cell r="G872">
            <v>500</v>
          </cell>
          <cell r="H872">
            <v>6000</v>
          </cell>
          <cell r="I872">
            <v>34100</v>
          </cell>
          <cell r="J872">
            <v>409200</v>
          </cell>
          <cell r="K872">
            <v>0</v>
          </cell>
          <cell r="L872">
            <v>0</v>
          </cell>
          <cell r="M872" t="str">
            <v>No.47</v>
          </cell>
        </row>
        <row r="873">
          <cell r="A873" t="str">
            <v>제수변접합및부설</v>
          </cell>
          <cell r="B873" t="str">
            <v>기계:Φ100mm</v>
          </cell>
          <cell r="C873" t="str">
            <v>개소</v>
          </cell>
          <cell r="D873">
            <v>6</v>
          </cell>
          <cell r="E873">
            <v>79500</v>
          </cell>
          <cell r="F873">
            <v>477000</v>
          </cell>
          <cell r="G873">
            <v>12200</v>
          </cell>
          <cell r="H873">
            <v>73200</v>
          </cell>
          <cell r="I873">
            <v>47300</v>
          </cell>
          <cell r="J873">
            <v>283800</v>
          </cell>
          <cell r="K873">
            <v>20000</v>
          </cell>
          <cell r="L873">
            <v>120000</v>
          </cell>
          <cell r="M873" t="str">
            <v>No.48</v>
          </cell>
        </row>
        <row r="874">
          <cell r="A874" t="str">
            <v>제수변접합및부설</v>
          </cell>
          <cell r="B874" t="str">
            <v>기계:Φ150mm</v>
          </cell>
          <cell r="C874" t="str">
            <v>개소</v>
          </cell>
          <cell r="D874">
            <v>6</v>
          </cell>
          <cell r="E874">
            <v>95500</v>
          </cell>
          <cell r="F874">
            <v>573000</v>
          </cell>
          <cell r="G874">
            <v>16100</v>
          </cell>
          <cell r="H874">
            <v>96600</v>
          </cell>
          <cell r="I874">
            <v>55800</v>
          </cell>
          <cell r="J874">
            <v>334800</v>
          </cell>
          <cell r="K874">
            <v>23600</v>
          </cell>
          <cell r="L874">
            <v>141600</v>
          </cell>
          <cell r="M874" t="str">
            <v>No.49</v>
          </cell>
        </row>
        <row r="875">
          <cell r="A875" t="str">
            <v>공기변접합및부설</v>
          </cell>
          <cell r="B875" t="str">
            <v>기계:Φ100mm</v>
          </cell>
          <cell r="C875" t="str">
            <v>개소</v>
          </cell>
          <cell r="D875">
            <v>6</v>
          </cell>
          <cell r="E875">
            <v>76300</v>
          </cell>
          <cell r="F875">
            <v>457800</v>
          </cell>
          <cell r="G875">
            <v>13300</v>
          </cell>
          <cell r="H875">
            <v>79800</v>
          </cell>
          <cell r="I875">
            <v>44700</v>
          </cell>
          <cell r="J875">
            <v>268200</v>
          </cell>
          <cell r="K875">
            <v>18300</v>
          </cell>
          <cell r="L875">
            <v>109800</v>
          </cell>
          <cell r="M875" t="str">
            <v>No.50</v>
          </cell>
        </row>
        <row r="877">
          <cell r="A877" t="str">
            <v>3. 구조물공</v>
          </cell>
          <cell r="F877">
            <v>19936601</v>
          </cell>
          <cell r="H877">
            <v>4029994</v>
          </cell>
          <cell r="J877">
            <v>15714849</v>
          </cell>
          <cell r="L877">
            <v>191758</v>
          </cell>
        </row>
        <row r="878">
          <cell r="A878" t="str">
            <v>레미콘타설</v>
          </cell>
          <cell r="B878" t="str">
            <v>무근구조물</v>
          </cell>
          <cell r="C878" t="str">
            <v>M3</v>
          </cell>
          <cell r="D878">
            <v>11.85</v>
          </cell>
          <cell r="E878">
            <v>16000</v>
          </cell>
          <cell r="F878">
            <v>189600</v>
          </cell>
          <cell r="G878">
            <v>0</v>
          </cell>
          <cell r="H878">
            <v>0</v>
          </cell>
          <cell r="I878">
            <v>16000</v>
          </cell>
          <cell r="J878">
            <v>189600</v>
          </cell>
          <cell r="K878">
            <v>0</v>
          </cell>
          <cell r="L878">
            <v>0</v>
          </cell>
          <cell r="M878" t="str">
            <v>No.10</v>
          </cell>
        </row>
        <row r="879">
          <cell r="A879" t="str">
            <v>레미콘타설</v>
          </cell>
          <cell r="B879" t="str">
            <v>철근구조물</v>
          </cell>
          <cell r="C879" t="str">
            <v>M3</v>
          </cell>
          <cell r="D879">
            <v>125.14</v>
          </cell>
          <cell r="E879">
            <v>21700</v>
          </cell>
          <cell r="F879">
            <v>2715538</v>
          </cell>
          <cell r="G879">
            <v>400</v>
          </cell>
          <cell r="H879">
            <v>50056</v>
          </cell>
          <cell r="I879">
            <v>21000</v>
          </cell>
          <cell r="J879">
            <v>2627940</v>
          </cell>
          <cell r="K879">
            <v>300</v>
          </cell>
          <cell r="L879">
            <v>37542</v>
          </cell>
          <cell r="M879" t="str">
            <v>No.14</v>
          </cell>
        </row>
        <row r="880">
          <cell r="A880" t="str">
            <v>합판거푸집</v>
          </cell>
          <cell r="B880" t="str">
            <v>0-7m:6회</v>
          </cell>
          <cell r="C880" t="str">
            <v>M2</v>
          </cell>
          <cell r="D880">
            <v>19.84</v>
          </cell>
          <cell r="E880">
            <v>12000</v>
          </cell>
          <cell r="F880">
            <v>238080</v>
          </cell>
          <cell r="G880">
            <v>4000</v>
          </cell>
          <cell r="H880">
            <v>79360</v>
          </cell>
          <cell r="I880">
            <v>8000</v>
          </cell>
          <cell r="J880">
            <v>158720</v>
          </cell>
          <cell r="K880">
            <v>0</v>
          </cell>
          <cell r="L880">
            <v>0</v>
          </cell>
          <cell r="M880" t="str">
            <v>No.11</v>
          </cell>
        </row>
        <row r="881">
          <cell r="A881" t="str">
            <v>합판거푸집</v>
          </cell>
          <cell r="B881" t="str">
            <v>0-7m:3회</v>
          </cell>
          <cell r="C881" t="str">
            <v>M2</v>
          </cell>
          <cell r="D881">
            <v>428.33</v>
          </cell>
          <cell r="E881">
            <v>17100</v>
          </cell>
          <cell r="F881">
            <v>7324443</v>
          </cell>
          <cell r="G881">
            <v>5300</v>
          </cell>
          <cell r="H881">
            <v>2270149</v>
          </cell>
          <cell r="I881">
            <v>11800</v>
          </cell>
          <cell r="J881">
            <v>5054294</v>
          </cell>
          <cell r="K881">
            <v>0</v>
          </cell>
          <cell r="L881">
            <v>0</v>
          </cell>
          <cell r="M881" t="str">
            <v>No.15</v>
          </cell>
        </row>
        <row r="882">
          <cell r="A882" t="str">
            <v>원형거푸집</v>
          </cell>
          <cell r="B882" t="str">
            <v>3 회</v>
          </cell>
          <cell r="C882" t="str">
            <v>M2</v>
          </cell>
          <cell r="D882">
            <v>21.12</v>
          </cell>
          <cell r="E882">
            <v>38600</v>
          </cell>
          <cell r="F882">
            <v>815232</v>
          </cell>
          <cell r="G882">
            <v>11500</v>
          </cell>
          <cell r="H882">
            <v>242880</v>
          </cell>
          <cell r="I882">
            <v>27100</v>
          </cell>
          <cell r="J882">
            <v>572352</v>
          </cell>
          <cell r="K882">
            <v>0</v>
          </cell>
          <cell r="L882">
            <v>0</v>
          </cell>
          <cell r="M882" t="str">
            <v>No.16</v>
          </cell>
        </row>
        <row r="883">
          <cell r="A883" t="str">
            <v>시공이음 설치</v>
          </cell>
          <cell r="B883" t="str">
            <v>PVC,B=150X5mm</v>
          </cell>
          <cell r="C883" t="str">
            <v>M</v>
          </cell>
          <cell r="D883">
            <v>89.28</v>
          </cell>
          <cell r="E883">
            <v>13700</v>
          </cell>
          <cell r="F883">
            <v>1223136</v>
          </cell>
          <cell r="G883">
            <v>2400</v>
          </cell>
          <cell r="H883">
            <v>214272</v>
          </cell>
          <cell r="I883">
            <v>11300</v>
          </cell>
          <cell r="J883">
            <v>1008864</v>
          </cell>
          <cell r="K883">
            <v>0</v>
          </cell>
          <cell r="L883">
            <v>0</v>
          </cell>
          <cell r="M883" t="str">
            <v>No.17</v>
          </cell>
        </row>
        <row r="884">
          <cell r="A884" t="str">
            <v>철근가공및조립</v>
          </cell>
          <cell r="B884" t="str">
            <v>보통</v>
          </cell>
          <cell r="C884" t="str">
            <v>TON</v>
          </cell>
          <cell r="D884">
            <v>6.72</v>
          </cell>
          <cell r="E884">
            <v>327000</v>
          </cell>
          <cell r="F884">
            <v>2197440</v>
          </cell>
          <cell r="G884">
            <v>4000</v>
          </cell>
          <cell r="H884">
            <v>26880</v>
          </cell>
          <cell r="I884">
            <v>317000</v>
          </cell>
          <cell r="J884">
            <v>2130240</v>
          </cell>
          <cell r="K884">
            <v>6000</v>
          </cell>
          <cell r="L884">
            <v>40320</v>
          </cell>
          <cell r="M884" t="str">
            <v>No.18</v>
          </cell>
        </row>
        <row r="885">
          <cell r="A885" t="str">
            <v>자갈부설(B.H 0.7)</v>
          </cell>
          <cell r="B885" t="str">
            <v>기계90%+인력10%</v>
          </cell>
          <cell r="C885" t="str">
            <v>M3</v>
          </cell>
          <cell r="D885">
            <v>0.78</v>
          </cell>
          <cell r="E885">
            <v>3000</v>
          </cell>
          <cell r="F885">
            <v>2340</v>
          </cell>
          <cell r="G885">
            <v>200</v>
          </cell>
          <cell r="H885">
            <v>156</v>
          </cell>
          <cell r="I885">
            <v>2500</v>
          </cell>
          <cell r="J885">
            <v>1950</v>
          </cell>
          <cell r="K885">
            <v>300</v>
          </cell>
          <cell r="L885">
            <v>234</v>
          </cell>
          <cell r="M885" t="str">
            <v>#.5</v>
          </cell>
        </row>
        <row r="886">
          <cell r="A886" t="str">
            <v>사다리설치(STS)</v>
          </cell>
          <cell r="C886" t="str">
            <v>M</v>
          </cell>
          <cell r="D886">
            <v>22.82</v>
          </cell>
          <cell r="E886">
            <v>10900</v>
          </cell>
          <cell r="F886">
            <v>248738</v>
          </cell>
          <cell r="G886">
            <v>6600</v>
          </cell>
          <cell r="H886">
            <v>150612</v>
          </cell>
          <cell r="I886">
            <v>4100</v>
          </cell>
          <cell r="J886">
            <v>93562</v>
          </cell>
          <cell r="K886">
            <v>200</v>
          </cell>
          <cell r="L886">
            <v>4564</v>
          </cell>
          <cell r="M886" t="str">
            <v>No.19</v>
          </cell>
        </row>
        <row r="887">
          <cell r="A887" t="str">
            <v>맨홀뚜껑설치</v>
          </cell>
          <cell r="B887" t="str">
            <v>(주철재)</v>
          </cell>
          <cell r="C887" t="str">
            <v>조</v>
          </cell>
          <cell r="D887">
            <v>16</v>
          </cell>
          <cell r="E887">
            <v>45800</v>
          </cell>
          <cell r="F887">
            <v>732800</v>
          </cell>
          <cell r="G887">
            <v>0</v>
          </cell>
          <cell r="H887">
            <v>0</v>
          </cell>
          <cell r="I887">
            <v>45800</v>
          </cell>
          <cell r="J887">
            <v>732800</v>
          </cell>
          <cell r="K887">
            <v>0</v>
          </cell>
          <cell r="L887">
            <v>0</v>
          </cell>
          <cell r="M887" t="str">
            <v>No.20</v>
          </cell>
        </row>
        <row r="888">
          <cell r="A888" t="str">
            <v>강관비계</v>
          </cell>
          <cell r="B888" t="str">
            <v>3개월</v>
          </cell>
          <cell r="C888" t="str">
            <v>M2</v>
          </cell>
          <cell r="D888">
            <v>363.66</v>
          </cell>
          <cell r="E888">
            <v>9200</v>
          </cell>
          <cell r="F888">
            <v>3345672</v>
          </cell>
          <cell r="G888">
            <v>2300</v>
          </cell>
          <cell r="H888">
            <v>836418</v>
          </cell>
          <cell r="I888">
            <v>6600</v>
          </cell>
          <cell r="J888">
            <v>2400156</v>
          </cell>
          <cell r="K888">
            <v>300</v>
          </cell>
          <cell r="L888">
            <v>109098</v>
          </cell>
          <cell r="M888" t="str">
            <v>No.33</v>
          </cell>
        </row>
        <row r="889">
          <cell r="A889" t="str">
            <v>강관동바리(3개월)</v>
          </cell>
          <cell r="B889" t="str">
            <v>H=0-4.2M</v>
          </cell>
          <cell r="C889" t="str">
            <v>공M3</v>
          </cell>
          <cell r="D889">
            <v>41.8</v>
          </cell>
          <cell r="E889">
            <v>6300</v>
          </cell>
          <cell r="F889">
            <v>263340</v>
          </cell>
          <cell r="G889">
            <v>200</v>
          </cell>
          <cell r="H889">
            <v>8360</v>
          </cell>
          <cell r="I889">
            <v>6100</v>
          </cell>
          <cell r="J889">
            <v>254980</v>
          </cell>
          <cell r="K889">
            <v>0</v>
          </cell>
          <cell r="L889">
            <v>0</v>
          </cell>
          <cell r="M889" t="str">
            <v>No.21</v>
          </cell>
        </row>
        <row r="890">
          <cell r="A890" t="str">
            <v>양생(비닐)</v>
          </cell>
          <cell r="C890" t="str">
            <v>M2</v>
          </cell>
          <cell r="D890">
            <v>49.08</v>
          </cell>
          <cell r="E890">
            <v>900</v>
          </cell>
          <cell r="F890">
            <v>44172</v>
          </cell>
          <cell r="G890">
            <v>700</v>
          </cell>
          <cell r="H890">
            <v>34356</v>
          </cell>
          <cell r="I890">
            <v>200</v>
          </cell>
          <cell r="J890">
            <v>9816</v>
          </cell>
          <cell r="K890">
            <v>0</v>
          </cell>
          <cell r="L890">
            <v>0</v>
          </cell>
          <cell r="M890" t="str">
            <v>No.8</v>
          </cell>
        </row>
        <row r="891">
          <cell r="A891" t="str">
            <v>시공이음면정리(치핑)</v>
          </cell>
          <cell r="B891" t="str">
            <v>인력</v>
          </cell>
          <cell r="C891" t="str">
            <v>M2</v>
          </cell>
          <cell r="D891">
            <v>24.73</v>
          </cell>
          <cell r="E891">
            <v>19000</v>
          </cell>
          <cell r="F891">
            <v>469870</v>
          </cell>
          <cell r="G891">
            <v>500</v>
          </cell>
          <cell r="H891">
            <v>12365</v>
          </cell>
          <cell r="I891">
            <v>18500</v>
          </cell>
          <cell r="J891">
            <v>457505</v>
          </cell>
          <cell r="K891">
            <v>0</v>
          </cell>
          <cell r="L891">
            <v>0</v>
          </cell>
          <cell r="M891" t="str">
            <v>No.22</v>
          </cell>
        </row>
        <row r="892">
          <cell r="A892" t="str">
            <v>스페이서(T=75MM)</v>
          </cell>
          <cell r="C892" t="str">
            <v>EA</v>
          </cell>
          <cell r="D892">
            <v>74</v>
          </cell>
          <cell r="E892">
            <v>100</v>
          </cell>
          <cell r="F892">
            <v>7400</v>
          </cell>
          <cell r="G892">
            <v>100</v>
          </cell>
          <cell r="H892">
            <v>7400</v>
          </cell>
          <cell r="I892">
            <v>0</v>
          </cell>
          <cell r="J892">
            <v>0</v>
          </cell>
          <cell r="K892">
            <v>0</v>
          </cell>
          <cell r="L892">
            <v>0</v>
          </cell>
        </row>
        <row r="893">
          <cell r="A893" t="str">
            <v>수팽창고무지수판 설치</v>
          </cell>
          <cell r="B893" t="str">
            <v>20X10</v>
          </cell>
          <cell r="C893" t="str">
            <v>M</v>
          </cell>
          <cell r="D893">
            <v>26.8</v>
          </cell>
          <cell r="E893">
            <v>3900</v>
          </cell>
          <cell r="F893">
            <v>104520</v>
          </cell>
          <cell r="G893">
            <v>3100</v>
          </cell>
          <cell r="H893">
            <v>83080</v>
          </cell>
          <cell r="I893">
            <v>800</v>
          </cell>
          <cell r="J893">
            <v>21440</v>
          </cell>
          <cell r="K893">
            <v>0</v>
          </cell>
          <cell r="L893">
            <v>0</v>
          </cell>
          <cell r="M893" t="str">
            <v>No.23</v>
          </cell>
        </row>
        <row r="894">
          <cell r="A894" t="str">
            <v>P.V.C 파이프(VG1)</v>
          </cell>
          <cell r="B894" t="str">
            <v>Φ100M/M</v>
          </cell>
          <cell r="C894" t="str">
            <v>M</v>
          </cell>
          <cell r="D894">
            <v>2.1</v>
          </cell>
          <cell r="E894">
            <v>6800</v>
          </cell>
          <cell r="F894">
            <v>14280</v>
          </cell>
          <cell r="G894">
            <v>6500</v>
          </cell>
          <cell r="H894">
            <v>13650</v>
          </cell>
          <cell r="I894">
            <v>300</v>
          </cell>
          <cell r="J894">
            <v>630</v>
          </cell>
          <cell r="K894">
            <v>0</v>
          </cell>
          <cell r="L894">
            <v>0</v>
          </cell>
        </row>
        <row r="896">
          <cell r="A896" t="str">
            <v>4. 부대시설공</v>
          </cell>
          <cell r="F896">
            <v>28733912</v>
          </cell>
          <cell r="H896">
            <v>11655105</v>
          </cell>
          <cell r="J896">
            <v>16252287</v>
          </cell>
          <cell r="L896">
            <v>826520</v>
          </cell>
        </row>
        <row r="897">
          <cell r="A897" t="str">
            <v>하수관거인식테이프</v>
          </cell>
          <cell r="B897" t="str">
            <v>5cmX20m</v>
          </cell>
          <cell r="C897" t="str">
            <v>M</v>
          </cell>
          <cell r="D897">
            <v>4156.5</v>
          </cell>
          <cell r="E897">
            <v>1300</v>
          </cell>
          <cell r="F897">
            <v>5403450</v>
          </cell>
          <cell r="G897">
            <v>1100</v>
          </cell>
          <cell r="H897">
            <v>4572150</v>
          </cell>
          <cell r="I897">
            <v>200</v>
          </cell>
          <cell r="J897">
            <v>831300</v>
          </cell>
          <cell r="K897">
            <v>0</v>
          </cell>
          <cell r="L897">
            <v>0</v>
          </cell>
        </row>
        <row r="898">
          <cell r="A898" t="str">
            <v>하수관내 C.C.T.V조사</v>
          </cell>
          <cell r="B898" t="str">
            <v>하수관내 C.C.T.V 조사</v>
          </cell>
          <cell r="C898" t="str">
            <v>M</v>
          </cell>
          <cell r="D898">
            <v>832</v>
          </cell>
          <cell r="E898">
            <v>1700</v>
          </cell>
          <cell r="F898">
            <v>1414400</v>
          </cell>
          <cell r="G898">
            <v>100</v>
          </cell>
          <cell r="H898">
            <v>83200</v>
          </cell>
          <cell r="I898">
            <v>1000</v>
          </cell>
          <cell r="J898">
            <v>832000</v>
          </cell>
          <cell r="K898">
            <v>600</v>
          </cell>
          <cell r="L898">
            <v>499200</v>
          </cell>
          <cell r="M898" t="str">
            <v>No.40</v>
          </cell>
        </row>
        <row r="899">
          <cell r="A899" t="str">
            <v>주철관수압시험비</v>
          </cell>
          <cell r="B899" t="str">
            <v>Φ350:200m당1회</v>
          </cell>
          <cell r="C899" t="str">
            <v>회</v>
          </cell>
          <cell r="D899">
            <v>17</v>
          </cell>
          <cell r="E899">
            <v>629600</v>
          </cell>
          <cell r="F899">
            <v>10703200</v>
          </cell>
          <cell r="G899">
            <v>293000</v>
          </cell>
          <cell r="H899">
            <v>4981000</v>
          </cell>
          <cell r="I899">
            <v>336600</v>
          </cell>
          <cell r="J899">
            <v>5722200</v>
          </cell>
          <cell r="K899">
            <v>0</v>
          </cell>
          <cell r="L899">
            <v>0</v>
          </cell>
          <cell r="M899" t="str">
            <v>No.52</v>
          </cell>
        </row>
        <row r="900">
          <cell r="A900" t="str">
            <v>전석헐기</v>
          </cell>
          <cell r="C900" t="str">
            <v>M2</v>
          </cell>
          <cell r="D900">
            <v>18.899999999999999</v>
          </cell>
          <cell r="E900">
            <v>20900</v>
          </cell>
          <cell r="F900">
            <v>395010</v>
          </cell>
          <cell r="G900">
            <v>1000</v>
          </cell>
          <cell r="H900">
            <v>18900</v>
          </cell>
          <cell r="I900">
            <v>19900</v>
          </cell>
          <cell r="J900">
            <v>376110</v>
          </cell>
          <cell r="K900">
            <v>0</v>
          </cell>
          <cell r="L900">
            <v>0</v>
          </cell>
          <cell r="M900" t="str">
            <v>No.56</v>
          </cell>
        </row>
        <row r="901">
          <cell r="A901" t="str">
            <v>전석쌓기</v>
          </cell>
          <cell r="C901" t="str">
            <v>M2</v>
          </cell>
          <cell r="D901">
            <v>18.899999999999999</v>
          </cell>
          <cell r="E901">
            <v>38300</v>
          </cell>
          <cell r="F901">
            <v>723870</v>
          </cell>
          <cell r="G901">
            <v>3000</v>
          </cell>
          <cell r="H901">
            <v>56700</v>
          </cell>
          <cell r="I901">
            <v>29700</v>
          </cell>
          <cell r="J901">
            <v>561330</v>
          </cell>
          <cell r="K901">
            <v>5600</v>
          </cell>
          <cell r="L901">
            <v>105840</v>
          </cell>
          <cell r="M901" t="str">
            <v>No.57</v>
          </cell>
        </row>
        <row r="902">
          <cell r="A902" t="str">
            <v>레미콘타설</v>
          </cell>
          <cell r="B902" t="str">
            <v>무근구조물</v>
          </cell>
          <cell r="C902" t="str">
            <v>M3</v>
          </cell>
          <cell r="D902">
            <v>5.73</v>
          </cell>
          <cell r="E902">
            <v>16000</v>
          </cell>
          <cell r="F902">
            <v>91680</v>
          </cell>
          <cell r="G902">
            <v>0</v>
          </cell>
          <cell r="H902">
            <v>0</v>
          </cell>
          <cell r="I902">
            <v>16000</v>
          </cell>
          <cell r="J902">
            <v>91680</v>
          </cell>
          <cell r="K902">
            <v>0</v>
          </cell>
          <cell r="L902">
            <v>0</v>
          </cell>
          <cell r="M902" t="str">
            <v>No.10</v>
          </cell>
        </row>
        <row r="903">
          <cell r="A903" t="str">
            <v>P.E관 접합 및 부설</v>
          </cell>
          <cell r="B903" t="str">
            <v>Φ1000M/M</v>
          </cell>
          <cell r="C903" t="str">
            <v>개소</v>
          </cell>
          <cell r="D903">
            <v>14</v>
          </cell>
          <cell r="E903">
            <v>30200</v>
          </cell>
          <cell r="F903">
            <v>422800</v>
          </cell>
          <cell r="G903">
            <v>0</v>
          </cell>
          <cell r="H903">
            <v>0</v>
          </cell>
          <cell r="I903">
            <v>30200</v>
          </cell>
          <cell r="J903">
            <v>422800</v>
          </cell>
          <cell r="K903">
            <v>0</v>
          </cell>
          <cell r="L903">
            <v>0</v>
          </cell>
          <cell r="M903" t="str">
            <v>No.53</v>
          </cell>
        </row>
        <row r="904">
          <cell r="A904" t="str">
            <v>가성토(토사,B.H0.7)</v>
          </cell>
          <cell r="B904" t="str">
            <v>현장토유용</v>
          </cell>
          <cell r="C904" t="str">
            <v>M3</v>
          </cell>
          <cell r="D904">
            <v>316.39999999999998</v>
          </cell>
          <cell r="E904">
            <v>1800</v>
          </cell>
          <cell r="F904">
            <v>569520</v>
          </cell>
          <cell r="G904">
            <v>400</v>
          </cell>
          <cell r="H904">
            <v>126560</v>
          </cell>
          <cell r="I904">
            <v>700</v>
          </cell>
          <cell r="J904">
            <v>221480</v>
          </cell>
          <cell r="K904">
            <v>700</v>
          </cell>
          <cell r="L904">
            <v>221480</v>
          </cell>
          <cell r="M904" t="str">
            <v>#.20</v>
          </cell>
        </row>
        <row r="905">
          <cell r="A905" t="str">
            <v>P.P 마대쌓기 및 헐기</v>
          </cell>
          <cell r="C905" t="str">
            <v>M2</v>
          </cell>
          <cell r="D905">
            <v>70.989999999999995</v>
          </cell>
          <cell r="E905">
            <v>53000</v>
          </cell>
          <cell r="F905">
            <v>3762470</v>
          </cell>
          <cell r="G905">
            <v>8900</v>
          </cell>
          <cell r="H905">
            <v>631811</v>
          </cell>
          <cell r="I905">
            <v>44100</v>
          </cell>
          <cell r="J905">
            <v>3130659</v>
          </cell>
          <cell r="K905">
            <v>0</v>
          </cell>
          <cell r="L905">
            <v>0</v>
          </cell>
          <cell r="M905" t="str">
            <v>#.21</v>
          </cell>
        </row>
        <row r="906">
          <cell r="A906" t="str">
            <v>비닐깔기</v>
          </cell>
          <cell r="C906" t="str">
            <v>M2</v>
          </cell>
          <cell r="D906">
            <v>127.84</v>
          </cell>
          <cell r="E906">
            <v>800</v>
          </cell>
          <cell r="F906">
            <v>102272</v>
          </cell>
          <cell r="G906">
            <v>600</v>
          </cell>
          <cell r="H906">
            <v>76704</v>
          </cell>
          <cell r="I906">
            <v>200</v>
          </cell>
          <cell r="J906">
            <v>25568</v>
          </cell>
          <cell r="K906">
            <v>0</v>
          </cell>
          <cell r="L906">
            <v>0</v>
          </cell>
          <cell r="M906" t="str">
            <v>No.8</v>
          </cell>
        </row>
        <row r="907">
          <cell r="A907" t="str">
            <v>가로수 굴취</v>
          </cell>
          <cell r="B907" t="str">
            <v>H=2.0M</v>
          </cell>
          <cell r="C907" t="str">
            <v>주</v>
          </cell>
          <cell r="D907">
            <v>120</v>
          </cell>
          <cell r="E907">
            <v>12500</v>
          </cell>
          <cell r="F907">
            <v>1500000</v>
          </cell>
          <cell r="G907">
            <v>0</v>
          </cell>
          <cell r="H907">
            <v>0</v>
          </cell>
          <cell r="I907">
            <v>12500</v>
          </cell>
          <cell r="J907">
            <v>1500000</v>
          </cell>
          <cell r="K907">
            <v>0</v>
          </cell>
          <cell r="L907">
            <v>0</v>
          </cell>
          <cell r="M907" t="str">
            <v>No.58</v>
          </cell>
        </row>
        <row r="908">
          <cell r="A908" t="str">
            <v>가로수 식재</v>
          </cell>
          <cell r="B908" t="str">
            <v>H=2.0M</v>
          </cell>
          <cell r="C908" t="str">
            <v>주</v>
          </cell>
          <cell r="D908">
            <v>120</v>
          </cell>
          <cell r="E908">
            <v>13000</v>
          </cell>
          <cell r="F908">
            <v>1560000</v>
          </cell>
          <cell r="G908">
            <v>0</v>
          </cell>
          <cell r="H908">
            <v>0</v>
          </cell>
          <cell r="I908">
            <v>13000</v>
          </cell>
          <cell r="J908">
            <v>1560000</v>
          </cell>
          <cell r="K908">
            <v>0</v>
          </cell>
          <cell r="L908">
            <v>0</v>
          </cell>
          <cell r="M908" t="str">
            <v>No.59</v>
          </cell>
        </row>
        <row r="909">
          <cell r="A909" t="str">
            <v>제수변접합및부설</v>
          </cell>
          <cell r="B909" t="str">
            <v>기계:Φ400mm</v>
          </cell>
          <cell r="C909" t="str">
            <v>개소</v>
          </cell>
          <cell r="D909">
            <v>2</v>
          </cell>
          <cell r="E909">
            <v>706000</v>
          </cell>
          <cell r="F909">
            <v>1412000</v>
          </cell>
          <cell r="G909">
            <v>542200</v>
          </cell>
          <cell r="H909">
            <v>1084400</v>
          </cell>
          <cell r="I909">
            <v>163800</v>
          </cell>
          <cell r="J909">
            <v>327600</v>
          </cell>
          <cell r="K909">
            <v>0</v>
          </cell>
          <cell r="L909">
            <v>0</v>
          </cell>
          <cell r="M909" t="str">
            <v>No.60</v>
          </cell>
        </row>
        <row r="910">
          <cell r="A910" t="str">
            <v>이경티이 접합</v>
          </cell>
          <cell r="B910" t="str">
            <v>ø400M/M</v>
          </cell>
          <cell r="C910" t="str">
            <v>개소</v>
          </cell>
          <cell r="D910">
            <v>1</v>
          </cell>
          <cell r="E910">
            <v>100000</v>
          </cell>
          <cell r="F910">
            <v>100000</v>
          </cell>
          <cell r="G910">
            <v>0</v>
          </cell>
          <cell r="H910">
            <v>0</v>
          </cell>
          <cell r="I910">
            <v>100000</v>
          </cell>
          <cell r="J910">
            <v>100000</v>
          </cell>
          <cell r="K910">
            <v>0</v>
          </cell>
          <cell r="L910">
            <v>0</v>
          </cell>
          <cell r="M910" t="str">
            <v>No.61</v>
          </cell>
        </row>
        <row r="911">
          <cell r="A911" t="str">
            <v>플랜지관 접합</v>
          </cell>
          <cell r="B911" t="str">
            <v>ø400M/M</v>
          </cell>
          <cell r="C911" t="str">
            <v>개소</v>
          </cell>
          <cell r="D911">
            <v>4</v>
          </cell>
          <cell r="E911">
            <v>119900</v>
          </cell>
          <cell r="F911">
            <v>479600</v>
          </cell>
          <cell r="G911">
            <v>0</v>
          </cell>
          <cell r="H911">
            <v>0</v>
          </cell>
          <cell r="I911">
            <v>119900</v>
          </cell>
          <cell r="J911">
            <v>479600</v>
          </cell>
          <cell r="K911">
            <v>0</v>
          </cell>
          <cell r="L911">
            <v>0</v>
          </cell>
          <cell r="M911" t="str">
            <v>No.61</v>
          </cell>
        </row>
        <row r="912">
          <cell r="A912" t="str">
            <v>이중벽P.E관 접합 및 부설</v>
          </cell>
          <cell r="B912" t="str">
            <v>Φ400M/M</v>
          </cell>
          <cell r="C912" t="str">
            <v>개소</v>
          </cell>
          <cell r="D912">
            <v>2</v>
          </cell>
          <cell r="E912">
            <v>11300</v>
          </cell>
          <cell r="F912">
            <v>22600</v>
          </cell>
          <cell r="G912">
            <v>0</v>
          </cell>
          <cell r="H912">
            <v>0</v>
          </cell>
          <cell r="I912">
            <v>11300</v>
          </cell>
          <cell r="J912">
            <v>22600</v>
          </cell>
          <cell r="K912">
            <v>0</v>
          </cell>
          <cell r="L912">
            <v>0</v>
          </cell>
          <cell r="M912" t="str">
            <v>No.62</v>
          </cell>
        </row>
        <row r="913">
          <cell r="A913" t="str">
            <v>합판거푸집</v>
          </cell>
          <cell r="B913" t="str">
            <v>0-7m:6회</v>
          </cell>
          <cell r="C913" t="str">
            <v>M2</v>
          </cell>
          <cell r="D913">
            <v>5.92</v>
          </cell>
          <cell r="E913">
            <v>12000</v>
          </cell>
          <cell r="F913">
            <v>71040</v>
          </cell>
          <cell r="G913">
            <v>4000</v>
          </cell>
          <cell r="H913">
            <v>23680</v>
          </cell>
          <cell r="I913">
            <v>8000</v>
          </cell>
          <cell r="J913">
            <v>47360</v>
          </cell>
          <cell r="K913">
            <v>0</v>
          </cell>
          <cell r="L913">
            <v>0</v>
          </cell>
          <cell r="M913" t="str">
            <v>No.11</v>
          </cell>
        </row>
        <row r="915">
          <cell r="A915" t="str">
            <v>5. 운 반 공</v>
          </cell>
          <cell r="F915">
            <v>6723158</v>
          </cell>
          <cell r="H915">
            <v>1212200</v>
          </cell>
          <cell r="J915">
            <v>1322400</v>
          </cell>
          <cell r="L915">
            <v>4188558</v>
          </cell>
        </row>
        <row r="916">
          <cell r="A916" t="str">
            <v>철근운반</v>
          </cell>
          <cell r="C916" t="str">
            <v>TON</v>
          </cell>
          <cell r="D916">
            <v>6.9219999999999997</v>
          </cell>
          <cell r="E916">
            <v>9000</v>
          </cell>
          <cell r="F916">
            <v>62298</v>
          </cell>
          <cell r="G916">
            <v>0</v>
          </cell>
          <cell r="H916">
            <v>0</v>
          </cell>
          <cell r="I916">
            <v>0</v>
          </cell>
          <cell r="J916">
            <v>0</v>
          </cell>
          <cell r="K916">
            <v>9000</v>
          </cell>
          <cell r="L916">
            <v>62298</v>
          </cell>
          <cell r="M916" t="str">
            <v>#.15</v>
          </cell>
        </row>
        <row r="917">
          <cell r="A917" t="str">
            <v>주철관 운반</v>
          </cell>
          <cell r="B917" t="str">
            <v>Φ350M/M</v>
          </cell>
          <cell r="C917" t="str">
            <v>본</v>
          </cell>
          <cell r="D917">
            <v>559</v>
          </cell>
          <cell r="E917">
            <v>3300</v>
          </cell>
          <cell r="F917">
            <v>1844700</v>
          </cell>
          <cell r="G917">
            <v>0</v>
          </cell>
          <cell r="H917">
            <v>0</v>
          </cell>
          <cell r="I917">
            <v>0</v>
          </cell>
          <cell r="J917">
            <v>0</v>
          </cell>
          <cell r="K917">
            <v>3300</v>
          </cell>
          <cell r="L917">
            <v>1844700</v>
          </cell>
          <cell r="M917" t="str">
            <v>#.23</v>
          </cell>
        </row>
        <row r="918">
          <cell r="A918" t="str">
            <v>주철관 운반</v>
          </cell>
          <cell r="B918" t="str">
            <v>이형관</v>
          </cell>
          <cell r="C918" t="str">
            <v>KG</v>
          </cell>
          <cell r="D918">
            <v>7938.6</v>
          </cell>
          <cell r="E918">
            <v>100</v>
          </cell>
          <cell r="F918">
            <v>793860</v>
          </cell>
          <cell r="G918">
            <v>0</v>
          </cell>
          <cell r="H918">
            <v>0</v>
          </cell>
          <cell r="I918">
            <v>0</v>
          </cell>
          <cell r="J918">
            <v>0</v>
          </cell>
          <cell r="K918">
            <v>100</v>
          </cell>
          <cell r="L918">
            <v>793860</v>
          </cell>
          <cell r="M918" t="str">
            <v>#.17</v>
          </cell>
        </row>
        <row r="919">
          <cell r="A919" t="str">
            <v>보조기층운반</v>
          </cell>
          <cell r="C919" t="str">
            <v>M3</v>
          </cell>
          <cell r="D919">
            <v>551</v>
          </cell>
          <cell r="E919">
            <v>7300</v>
          </cell>
          <cell r="F919">
            <v>4022300</v>
          </cell>
          <cell r="G919">
            <v>2200</v>
          </cell>
          <cell r="H919">
            <v>1212200</v>
          </cell>
          <cell r="I919">
            <v>2400</v>
          </cell>
          <cell r="J919">
            <v>1322400</v>
          </cell>
          <cell r="K919">
            <v>2700</v>
          </cell>
          <cell r="L919">
            <v>1487700</v>
          </cell>
          <cell r="M919" t="str">
            <v>#.18</v>
          </cell>
        </row>
        <row r="927">
          <cell r="A927" t="str">
            <v>⊙F-LINE  사급자재비</v>
          </cell>
          <cell r="C927" t="str">
            <v>식</v>
          </cell>
          <cell r="D927">
            <v>1</v>
          </cell>
          <cell r="F927">
            <v>98715320</v>
          </cell>
          <cell r="H927">
            <v>98715320</v>
          </cell>
          <cell r="J927">
            <v>0</v>
          </cell>
          <cell r="L927">
            <v>0</v>
          </cell>
        </row>
        <row r="929">
          <cell r="A929" t="str">
            <v>모  래</v>
          </cell>
          <cell r="C929" t="str">
            <v>M3</v>
          </cell>
          <cell r="D929">
            <v>1002</v>
          </cell>
          <cell r="E929">
            <v>17000</v>
          </cell>
          <cell r="F929">
            <v>17034000</v>
          </cell>
          <cell r="G929">
            <v>17000</v>
          </cell>
          <cell r="H929">
            <v>17034000</v>
          </cell>
          <cell r="I929">
            <v>0</v>
          </cell>
          <cell r="J929">
            <v>0</v>
          </cell>
          <cell r="K929">
            <v>0</v>
          </cell>
          <cell r="L929">
            <v>0</v>
          </cell>
        </row>
        <row r="930">
          <cell r="A930" t="str">
            <v>자  갈</v>
          </cell>
          <cell r="C930" t="str">
            <v>M3</v>
          </cell>
          <cell r="D930">
            <v>0.81</v>
          </cell>
          <cell r="E930">
            <v>7000</v>
          </cell>
          <cell r="F930">
            <v>5670</v>
          </cell>
          <cell r="G930">
            <v>7000</v>
          </cell>
          <cell r="H930">
            <v>5670</v>
          </cell>
          <cell r="I930">
            <v>0</v>
          </cell>
          <cell r="J930">
            <v>0</v>
          </cell>
          <cell r="K930">
            <v>0</v>
          </cell>
          <cell r="L930">
            <v>0</v>
          </cell>
        </row>
        <row r="931">
          <cell r="A931" t="str">
            <v>아스팔트유제</v>
          </cell>
          <cell r="B931" t="str">
            <v>RSC-4</v>
          </cell>
          <cell r="C931" t="str">
            <v>DRUM</v>
          </cell>
          <cell r="D931">
            <v>1.93</v>
          </cell>
          <cell r="E931">
            <v>52000</v>
          </cell>
          <cell r="F931">
            <v>100360</v>
          </cell>
          <cell r="G931">
            <v>52000</v>
          </cell>
          <cell r="H931">
            <v>100360</v>
          </cell>
          <cell r="I931">
            <v>0</v>
          </cell>
          <cell r="J931">
            <v>0</v>
          </cell>
          <cell r="K931">
            <v>0</v>
          </cell>
          <cell r="L931">
            <v>0</v>
          </cell>
        </row>
        <row r="932">
          <cell r="A932" t="str">
            <v>아스팔트유제</v>
          </cell>
          <cell r="B932" t="str">
            <v>MC-1</v>
          </cell>
          <cell r="C932" t="str">
            <v>DRUM</v>
          </cell>
          <cell r="D932">
            <v>3.86</v>
          </cell>
          <cell r="E932">
            <v>58000</v>
          </cell>
          <cell r="F932">
            <v>223880</v>
          </cell>
          <cell r="G932">
            <v>58000</v>
          </cell>
          <cell r="H932">
            <v>223880</v>
          </cell>
          <cell r="I932">
            <v>0</v>
          </cell>
          <cell r="J932">
            <v>0</v>
          </cell>
          <cell r="K932">
            <v>0</v>
          </cell>
          <cell r="L932">
            <v>0</v>
          </cell>
        </row>
        <row r="933">
          <cell r="A933" t="str">
            <v>주철관 이형관</v>
          </cell>
          <cell r="B933" t="str">
            <v>D300M/M이상 D600M/M이하</v>
          </cell>
          <cell r="C933" t="str">
            <v>KG</v>
          </cell>
          <cell r="D933">
            <v>7938.6</v>
          </cell>
          <cell r="E933">
            <v>2500</v>
          </cell>
          <cell r="F933">
            <v>19846500</v>
          </cell>
          <cell r="G933">
            <v>2500</v>
          </cell>
          <cell r="H933">
            <v>19846500</v>
          </cell>
          <cell r="I933">
            <v>0</v>
          </cell>
          <cell r="J933">
            <v>0</v>
          </cell>
          <cell r="K933">
            <v>0</v>
          </cell>
          <cell r="L933">
            <v>0</v>
          </cell>
        </row>
        <row r="934">
          <cell r="A934" t="str">
            <v>이중벽 P.E관</v>
          </cell>
          <cell r="B934" t="str">
            <v>Φ350M/M</v>
          </cell>
          <cell r="C934" t="str">
            <v>본</v>
          </cell>
          <cell r="D934">
            <v>139</v>
          </cell>
          <cell r="E934">
            <v>201600</v>
          </cell>
          <cell r="F934">
            <v>28022400</v>
          </cell>
          <cell r="G934">
            <v>201600</v>
          </cell>
          <cell r="H934">
            <v>28022400</v>
          </cell>
          <cell r="I934">
            <v>0</v>
          </cell>
          <cell r="J934">
            <v>0</v>
          </cell>
          <cell r="K934">
            <v>0</v>
          </cell>
          <cell r="L934">
            <v>0</v>
          </cell>
        </row>
        <row r="935">
          <cell r="A935" t="str">
            <v>이중벽 P.E관 이경티</v>
          </cell>
          <cell r="B935" t="str">
            <v>Φ400X350M/M</v>
          </cell>
          <cell r="C935" t="str">
            <v>본</v>
          </cell>
          <cell r="D935">
            <v>1</v>
          </cell>
          <cell r="E935">
            <v>86390</v>
          </cell>
          <cell r="F935">
            <v>86390</v>
          </cell>
          <cell r="G935">
            <v>86390</v>
          </cell>
          <cell r="H935">
            <v>86390</v>
          </cell>
          <cell r="I935">
            <v>0</v>
          </cell>
          <cell r="J935">
            <v>0</v>
          </cell>
          <cell r="K935">
            <v>0</v>
          </cell>
          <cell r="L935">
            <v>0</v>
          </cell>
        </row>
        <row r="936">
          <cell r="A936" t="str">
            <v>P.E관(5회 사용)</v>
          </cell>
          <cell r="B936" t="str">
            <v>Φ1000M/M</v>
          </cell>
          <cell r="C936" t="str">
            <v>본</v>
          </cell>
          <cell r="D936">
            <v>14</v>
          </cell>
          <cell r="E936">
            <v>948400</v>
          </cell>
          <cell r="F936">
            <v>13277600</v>
          </cell>
          <cell r="G936">
            <v>948400</v>
          </cell>
          <cell r="H936">
            <v>13277600</v>
          </cell>
          <cell r="I936">
            <v>0</v>
          </cell>
          <cell r="J936">
            <v>0</v>
          </cell>
          <cell r="K936">
            <v>0</v>
          </cell>
          <cell r="L936">
            <v>0</v>
          </cell>
        </row>
        <row r="937">
          <cell r="A937" t="str">
            <v>이중벽 P.E관 지수단관</v>
          </cell>
          <cell r="B937" t="str">
            <v>Φ350M/M</v>
          </cell>
          <cell r="C937" t="str">
            <v>EA</v>
          </cell>
          <cell r="D937">
            <v>1</v>
          </cell>
          <cell r="E937">
            <v>55500</v>
          </cell>
          <cell r="F937">
            <v>55500</v>
          </cell>
          <cell r="G937">
            <v>55500</v>
          </cell>
          <cell r="H937">
            <v>55500</v>
          </cell>
          <cell r="I937">
            <v>0</v>
          </cell>
          <cell r="J937">
            <v>0</v>
          </cell>
          <cell r="K937">
            <v>0</v>
          </cell>
          <cell r="L937">
            <v>0</v>
          </cell>
        </row>
        <row r="938">
          <cell r="A938" t="str">
            <v>보조기층제</v>
          </cell>
          <cell r="C938" t="str">
            <v>M3</v>
          </cell>
          <cell r="D938">
            <v>551</v>
          </cell>
          <cell r="E938">
            <v>6300</v>
          </cell>
          <cell r="F938">
            <v>3471300</v>
          </cell>
          <cell r="G938">
            <v>6300</v>
          </cell>
          <cell r="H938">
            <v>3471300</v>
          </cell>
          <cell r="I938">
            <v>0</v>
          </cell>
          <cell r="J938">
            <v>0</v>
          </cell>
          <cell r="K938">
            <v>0</v>
          </cell>
          <cell r="L938">
            <v>0</v>
          </cell>
        </row>
        <row r="939">
          <cell r="A939" t="str">
            <v>주철관 접합부품(K.P메카니칼접합)</v>
          </cell>
          <cell r="B939" t="str">
            <v>D=150MM</v>
          </cell>
          <cell r="C939" t="str">
            <v>SET</v>
          </cell>
          <cell r="D939">
            <v>8</v>
          </cell>
          <cell r="E939">
            <v>9400</v>
          </cell>
          <cell r="F939">
            <v>75200</v>
          </cell>
          <cell r="G939">
            <v>9400</v>
          </cell>
          <cell r="H939">
            <v>75200</v>
          </cell>
          <cell r="I939">
            <v>0</v>
          </cell>
          <cell r="J939">
            <v>0</v>
          </cell>
          <cell r="K939">
            <v>0</v>
          </cell>
          <cell r="L939">
            <v>0</v>
          </cell>
        </row>
        <row r="940">
          <cell r="A940" t="str">
            <v>주철관 접합부품(K.P메카니칼접합)</v>
          </cell>
          <cell r="B940" t="str">
            <v>D=350MM</v>
          </cell>
          <cell r="C940" t="str">
            <v>SET</v>
          </cell>
          <cell r="D940">
            <v>685</v>
          </cell>
          <cell r="E940">
            <v>24000</v>
          </cell>
          <cell r="F940">
            <v>16440000</v>
          </cell>
          <cell r="G940">
            <v>24000</v>
          </cell>
          <cell r="H940">
            <v>16440000</v>
          </cell>
          <cell r="I940">
            <v>0</v>
          </cell>
          <cell r="J940">
            <v>0</v>
          </cell>
          <cell r="K940">
            <v>0</v>
          </cell>
          <cell r="L940">
            <v>0</v>
          </cell>
        </row>
        <row r="941">
          <cell r="A941" t="str">
            <v>주철관 접합부품(플랜지접합)</v>
          </cell>
          <cell r="B941" t="str">
            <v>D=100MM</v>
          </cell>
          <cell r="C941" t="str">
            <v>SET</v>
          </cell>
          <cell r="D941">
            <v>12</v>
          </cell>
          <cell r="E941">
            <v>1400</v>
          </cell>
          <cell r="F941">
            <v>16800</v>
          </cell>
          <cell r="G941">
            <v>1400</v>
          </cell>
          <cell r="H941">
            <v>16800</v>
          </cell>
          <cell r="I941">
            <v>0</v>
          </cell>
          <cell r="J941">
            <v>0</v>
          </cell>
          <cell r="K941">
            <v>0</v>
          </cell>
          <cell r="L941">
            <v>0</v>
          </cell>
        </row>
        <row r="942">
          <cell r="A942" t="str">
            <v>주철관 접합부품(플랜지접합)</v>
          </cell>
          <cell r="B942" t="str">
            <v>D=150MM</v>
          </cell>
          <cell r="C942" t="str">
            <v>SET</v>
          </cell>
          <cell r="D942">
            <v>18</v>
          </cell>
          <cell r="E942">
            <v>2100</v>
          </cell>
          <cell r="F942">
            <v>37800</v>
          </cell>
          <cell r="G942">
            <v>2100</v>
          </cell>
          <cell r="H942">
            <v>37800</v>
          </cell>
          <cell r="I942">
            <v>0</v>
          </cell>
          <cell r="J942">
            <v>0</v>
          </cell>
          <cell r="K942">
            <v>0</v>
          </cell>
          <cell r="L942">
            <v>0</v>
          </cell>
        </row>
        <row r="943">
          <cell r="A943" t="str">
            <v>주철관 접합부품(플랜지접합)</v>
          </cell>
          <cell r="B943" t="str">
            <v>D=400MM</v>
          </cell>
          <cell r="C943" t="str">
            <v>SET</v>
          </cell>
          <cell r="D943">
            <v>4</v>
          </cell>
          <cell r="E943">
            <v>5480</v>
          </cell>
          <cell r="F943">
            <v>21920</v>
          </cell>
          <cell r="G943">
            <v>5480</v>
          </cell>
          <cell r="H943">
            <v>21920</v>
          </cell>
          <cell r="I943">
            <v>0</v>
          </cell>
          <cell r="J943">
            <v>0</v>
          </cell>
          <cell r="K943">
            <v>0</v>
          </cell>
          <cell r="L943">
            <v>0</v>
          </cell>
        </row>
        <row r="949">
          <cell r="A949" t="str">
            <v>Ⅶ.G-LINE차집관로(중문동부P/S→접합정)</v>
          </cell>
          <cell r="C949" t="str">
            <v>식</v>
          </cell>
          <cell r="D949">
            <v>1</v>
          </cell>
          <cell r="F949">
            <v>166627323</v>
          </cell>
          <cell r="H949">
            <v>81581393</v>
          </cell>
          <cell r="J949">
            <v>68351946</v>
          </cell>
          <cell r="L949">
            <v>16693984</v>
          </cell>
        </row>
        <row r="951">
          <cell r="A951" t="str">
            <v>1. 토    공</v>
          </cell>
          <cell r="F951">
            <v>92178405</v>
          </cell>
          <cell r="H951">
            <v>59813985</v>
          </cell>
          <cell r="J951">
            <v>24138303</v>
          </cell>
          <cell r="L951">
            <v>8226117</v>
          </cell>
        </row>
        <row r="952">
          <cell r="A952" t="str">
            <v>터파기:보조기층</v>
          </cell>
          <cell r="B952" t="str">
            <v>B.H 0.7㎥</v>
          </cell>
          <cell r="C952" t="str">
            <v>M3</v>
          </cell>
          <cell r="D952">
            <v>448.89</v>
          </cell>
          <cell r="E952">
            <v>1100</v>
          </cell>
          <cell r="F952">
            <v>493779</v>
          </cell>
          <cell r="G952">
            <v>300</v>
          </cell>
          <cell r="H952">
            <v>134667</v>
          </cell>
          <cell r="I952">
            <v>400</v>
          </cell>
          <cell r="J952">
            <v>179556</v>
          </cell>
          <cell r="K952">
            <v>400</v>
          </cell>
          <cell r="L952">
            <v>179556</v>
          </cell>
          <cell r="M952" t="str">
            <v>#.1</v>
          </cell>
        </row>
        <row r="953">
          <cell r="A953" t="str">
            <v>터파기:토사(육상),기계80+인력20</v>
          </cell>
          <cell r="B953" t="str">
            <v>B.H 0.7㎥</v>
          </cell>
          <cell r="C953" t="str">
            <v>M3</v>
          </cell>
          <cell r="D953">
            <v>2778.3</v>
          </cell>
          <cell r="E953">
            <v>2000</v>
          </cell>
          <cell r="F953">
            <v>5556600</v>
          </cell>
          <cell r="G953">
            <v>100</v>
          </cell>
          <cell r="H953">
            <v>277830</v>
          </cell>
          <cell r="I953">
            <v>1600</v>
          </cell>
          <cell r="J953">
            <v>4445280</v>
          </cell>
          <cell r="K953">
            <v>300</v>
          </cell>
          <cell r="L953">
            <v>833490</v>
          </cell>
          <cell r="M953" t="str">
            <v>#.2</v>
          </cell>
        </row>
        <row r="954">
          <cell r="A954" t="str">
            <v>기계터파기(연암)</v>
          </cell>
          <cell r="B954" t="str">
            <v>B.H0.7+브레이커</v>
          </cell>
          <cell r="C954" t="str">
            <v>M3</v>
          </cell>
          <cell r="D954">
            <v>101.85</v>
          </cell>
          <cell r="E954">
            <v>18400</v>
          </cell>
          <cell r="F954">
            <v>1874040</v>
          </cell>
          <cell r="G954">
            <v>2800</v>
          </cell>
          <cell r="H954">
            <v>285180</v>
          </cell>
          <cell r="I954">
            <v>7300</v>
          </cell>
          <cell r="J954">
            <v>743505</v>
          </cell>
          <cell r="K954">
            <v>8300</v>
          </cell>
          <cell r="L954">
            <v>845355</v>
          </cell>
          <cell r="M954" t="str">
            <v>#.3</v>
          </cell>
        </row>
        <row r="955">
          <cell r="A955" t="str">
            <v>되메우기 및 다짐</v>
          </cell>
          <cell r="B955" t="str">
            <v>B.H 0.7+플래이트 콤펙터</v>
          </cell>
          <cell r="C955" t="str">
            <v>M3</v>
          </cell>
          <cell r="D955">
            <v>2147.2399999999998</v>
          </cell>
          <cell r="E955">
            <v>3500</v>
          </cell>
          <cell r="F955">
            <v>7515340</v>
          </cell>
          <cell r="G955">
            <v>400</v>
          </cell>
          <cell r="H955">
            <v>858896</v>
          </cell>
          <cell r="I955">
            <v>2600</v>
          </cell>
          <cell r="J955">
            <v>5582824</v>
          </cell>
          <cell r="K955">
            <v>500</v>
          </cell>
          <cell r="L955">
            <v>1073620</v>
          </cell>
          <cell r="M955" t="str">
            <v>#.4</v>
          </cell>
        </row>
        <row r="956">
          <cell r="A956" t="str">
            <v>사토운반:보조기층</v>
          </cell>
          <cell r="B956" t="str">
            <v>B.H0.7 + D.T15</v>
          </cell>
          <cell r="C956" t="str">
            <v>M3</v>
          </cell>
          <cell r="D956">
            <v>448.89</v>
          </cell>
          <cell r="E956">
            <v>7300</v>
          </cell>
          <cell r="F956">
            <v>3276897</v>
          </cell>
          <cell r="G956">
            <v>2700</v>
          </cell>
          <cell r="H956">
            <v>1212003</v>
          </cell>
          <cell r="I956">
            <v>2100</v>
          </cell>
          <cell r="J956">
            <v>942669</v>
          </cell>
          <cell r="K956">
            <v>2500</v>
          </cell>
          <cell r="L956">
            <v>1122225</v>
          </cell>
          <cell r="M956" t="str">
            <v>#.6</v>
          </cell>
        </row>
        <row r="957">
          <cell r="A957" t="str">
            <v>사토운반:연암</v>
          </cell>
          <cell r="B957" t="str">
            <v>B.H0.7 + D.T15</v>
          </cell>
          <cell r="C957" t="str">
            <v>M3</v>
          </cell>
          <cell r="D957">
            <v>101.85</v>
          </cell>
          <cell r="E957">
            <v>12000</v>
          </cell>
          <cell r="F957">
            <v>1222200</v>
          </cell>
          <cell r="G957">
            <v>4500</v>
          </cell>
          <cell r="H957">
            <v>458325</v>
          </cell>
          <cell r="I957">
            <v>3500</v>
          </cell>
          <cell r="J957">
            <v>356475</v>
          </cell>
          <cell r="K957">
            <v>4000</v>
          </cell>
          <cell r="L957">
            <v>407400</v>
          </cell>
          <cell r="M957" t="str">
            <v>#.7</v>
          </cell>
        </row>
        <row r="958">
          <cell r="A958" t="str">
            <v>모래부설 및 다짐(B.H 0.7M3,관로기초)</v>
          </cell>
          <cell r="B958" t="str">
            <v>기계90%+인력10%</v>
          </cell>
          <cell r="C958" t="str">
            <v>M3</v>
          </cell>
          <cell r="D958">
            <v>392.62</v>
          </cell>
          <cell r="E958">
            <v>2300</v>
          </cell>
          <cell r="F958">
            <v>903026</v>
          </cell>
          <cell r="G958">
            <v>200</v>
          </cell>
          <cell r="H958">
            <v>78524</v>
          </cell>
          <cell r="I958">
            <v>1600</v>
          </cell>
          <cell r="J958">
            <v>628192</v>
          </cell>
          <cell r="K958">
            <v>500</v>
          </cell>
          <cell r="L958">
            <v>196310</v>
          </cell>
          <cell r="M958" t="str">
            <v>#.8</v>
          </cell>
        </row>
        <row r="959">
          <cell r="A959" t="str">
            <v>바닥면 고르기</v>
          </cell>
          <cell r="B959" t="str">
            <v>연암</v>
          </cell>
          <cell r="C959" t="str">
            <v>M2</v>
          </cell>
          <cell r="D959">
            <v>79.209999999999994</v>
          </cell>
          <cell r="E959">
            <v>5400</v>
          </cell>
          <cell r="F959">
            <v>427734</v>
          </cell>
          <cell r="G959">
            <v>500</v>
          </cell>
          <cell r="H959">
            <v>39605</v>
          </cell>
          <cell r="I959">
            <v>4600</v>
          </cell>
          <cell r="J959">
            <v>364366</v>
          </cell>
          <cell r="K959">
            <v>300</v>
          </cell>
          <cell r="L959">
            <v>23763</v>
          </cell>
          <cell r="M959" t="str">
            <v>No.2</v>
          </cell>
        </row>
        <row r="960">
          <cell r="A960" t="str">
            <v>아스팔트포장 절단</v>
          </cell>
          <cell r="C960" t="str">
            <v>M</v>
          </cell>
          <cell r="D960">
            <v>1717.43</v>
          </cell>
          <cell r="E960">
            <v>1800</v>
          </cell>
          <cell r="F960">
            <v>3091374</v>
          </cell>
          <cell r="G960">
            <v>900</v>
          </cell>
          <cell r="H960">
            <v>1545687</v>
          </cell>
          <cell r="I960">
            <v>800</v>
          </cell>
          <cell r="J960">
            <v>1373944</v>
          </cell>
          <cell r="K960">
            <v>100</v>
          </cell>
          <cell r="L960">
            <v>171743</v>
          </cell>
          <cell r="M960" t="str">
            <v>No.3</v>
          </cell>
        </row>
        <row r="961">
          <cell r="A961" t="str">
            <v>아스팔트포장 파취</v>
          </cell>
          <cell r="B961" t="str">
            <v>기계</v>
          </cell>
          <cell r="C961" t="str">
            <v>M3</v>
          </cell>
          <cell r="D961">
            <v>236.23</v>
          </cell>
          <cell r="E961">
            <v>15300</v>
          </cell>
          <cell r="F961">
            <v>3614319</v>
          </cell>
          <cell r="G961">
            <v>2300</v>
          </cell>
          <cell r="H961">
            <v>543329</v>
          </cell>
          <cell r="I961">
            <v>6300</v>
          </cell>
          <cell r="J961">
            <v>1488249</v>
          </cell>
          <cell r="K961">
            <v>6700</v>
          </cell>
          <cell r="L961">
            <v>1582741</v>
          </cell>
          <cell r="M961" t="str">
            <v>#.10</v>
          </cell>
        </row>
        <row r="962">
          <cell r="A962" t="str">
            <v>아스팔트 포장포설</v>
          </cell>
          <cell r="B962" t="str">
            <v>기층10cm+표층5cm</v>
          </cell>
          <cell r="C962" t="str">
            <v>a</v>
          </cell>
          <cell r="D962">
            <v>15.75</v>
          </cell>
          <cell r="E962">
            <v>3812100</v>
          </cell>
          <cell r="F962">
            <v>60040575</v>
          </cell>
          <cell r="G962">
            <v>3372300</v>
          </cell>
          <cell r="H962">
            <v>53113725</v>
          </cell>
          <cell r="I962">
            <v>409100</v>
          </cell>
          <cell r="J962">
            <v>6443325</v>
          </cell>
          <cell r="K962">
            <v>30700</v>
          </cell>
          <cell r="L962">
            <v>483525</v>
          </cell>
          <cell r="M962" t="str">
            <v>No.4</v>
          </cell>
        </row>
        <row r="963">
          <cell r="A963" t="str">
            <v>보조기층포설 및 다짐</v>
          </cell>
          <cell r="B963" t="str">
            <v>T=30cm</v>
          </cell>
          <cell r="C963" t="str">
            <v>M3</v>
          </cell>
          <cell r="D963">
            <v>448.89</v>
          </cell>
          <cell r="E963">
            <v>2800</v>
          </cell>
          <cell r="F963">
            <v>1256892</v>
          </cell>
          <cell r="G963">
            <v>400</v>
          </cell>
          <cell r="H963">
            <v>179556</v>
          </cell>
          <cell r="I963">
            <v>1700</v>
          </cell>
          <cell r="J963">
            <v>763113</v>
          </cell>
          <cell r="K963">
            <v>700</v>
          </cell>
          <cell r="L963">
            <v>314223</v>
          </cell>
          <cell r="M963" t="str">
            <v>#.11</v>
          </cell>
        </row>
        <row r="964">
          <cell r="A964" t="str">
            <v>폐기물운반</v>
          </cell>
          <cell r="B964" t="str">
            <v>B.H0.7 + D.T15</v>
          </cell>
          <cell r="C964" t="str">
            <v>M3</v>
          </cell>
          <cell r="D964">
            <v>236.23</v>
          </cell>
          <cell r="E964">
            <v>12300</v>
          </cell>
          <cell r="F964">
            <v>2905629</v>
          </cell>
          <cell r="G964">
            <v>4600</v>
          </cell>
          <cell r="H964">
            <v>1086658</v>
          </cell>
          <cell r="I964">
            <v>3500</v>
          </cell>
          <cell r="J964">
            <v>826805</v>
          </cell>
          <cell r="K964">
            <v>4200</v>
          </cell>
          <cell r="L964">
            <v>992166</v>
          </cell>
          <cell r="M964" t="str">
            <v>#.12</v>
          </cell>
        </row>
        <row r="966">
          <cell r="A966" t="str">
            <v>2. 관 로 공</v>
          </cell>
          <cell r="F966">
            <v>38641360</v>
          </cell>
          <cell r="H966">
            <v>10090760</v>
          </cell>
          <cell r="J966">
            <v>23383800</v>
          </cell>
          <cell r="L966">
            <v>5166800</v>
          </cell>
        </row>
        <row r="967">
          <cell r="A967" t="str">
            <v>K.P메카니칼접합및부설(기계)</v>
          </cell>
          <cell r="B967" t="str">
            <v>ø450M/M</v>
          </cell>
          <cell r="C967" t="str">
            <v>개소</v>
          </cell>
          <cell r="D967">
            <v>228</v>
          </cell>
          <cell r="E967">
            <v>139100</v>
          </cell>
          <cell r="F967">
            <v>31714800</v>
          </cell>
          <cell r="G967">
            <v>39700</v>
          </cell>
          <cell r="H967">
            <v>9051600</v>
          </cell>
          <cell r="I967">
            <v>78600</v>
          </cell>
          <cell r="J967">
            <v>17920800</v>
          </cell>
          <cell r="K967">
            <v>20800</v>
          </cell>
          <cell r="L967">
            <v>4742400</v>
          </cell>
          <cell r="M967" t="str">
            <v>No.63</v>
          </cell>
        </row>
        <row r="968">
          <cell r="A968" t="str">
            <v>레미콘타설</v>
          </cell>
          <cell r="B968" t="str">
            <v>무근구조물</v>
          </cell>
          <cell r="C968" t="str">
            <v>M3</v>
          </cell>
          <cell r="D968">
            <v>58.88</v>
          </cell>
          <cell r="E968">
            <v>16000</v>
          </cell>
          <cell r="F968">
            <v>942080</v>
          </cell>
          <cell r="G968">
            <v>0</v>
          </cell>
          <cell r="H968">
            <v>0</v>
          </cell>
          <cell r="I968">
            <v>16000</v>
          </cell>
          <cell r="J968">
            <v>942080</v>
          </cell>
          <cell r="K968">
            <v>0</v>
          </cell>
          <cell r="L968">
            <v>0</v>
          </cell>
          <cell r="M968" t="str">
            <v>No.10</v>
          </cell>
        </row>
        <row r="969">
          <cell r="A969" t="str">
            <v>합판거푸집</v>
          </cell>
          <cell r="B969" t="str">
            <v>0-7m:6회</v>
          </cell>
          <cell r="C969" t="str">
            <v>M2</v>
          </cell>
          <cell r="D969">
            <v>229.14</v>
          </cell>
          <cell r="E969">
            <v>12000</v>
          </cell>
          <cell r="F969">
            <v>2749680</v>
          </cell>
          <cell r="G969">
            <v>4000</v>
          </cell>
          <cell r="H969">
            <v>916560</v>
          </cell>
          <cell r="I969">
            <v>8000</v>
          </cell>
          <cell r="J969">
            <v>1833120</v>
          </cell>
          <cell r="K969">
            <v>0</v>
          </cell>
          <cell r="L969">
            <v>0</v>
          </cell>
          <cell r="M969" t="str">
            <v>No.11</v>
          </cell>
        </row>
        <row r="970">
          <cell r="A970" t="str">
            <v>주철관 절단</v>
          </cell>
          <cell r="B970" t="str">
            <v>ø450M/M</v>
          </cell>
          <cell r="C970" t="str">
            <v>개소</v>
          </cell>
          <cell r="D970">
            <v>35</v>
          </cell>
          <cell r="E970">
            <v>30800</v>
          </cell>
          <cell r="F970">
            <v>1078000</v>
          </cell>
          <cell r="G970">
            <v>1500</v>
          </cell>
          <cell r="H970">
            <v>52500</v>
          </cell>
          <cell r="I970">
            <v>29000</v>
          </cell>
          <cell r="J970">
            <v>1015000</v>
          </cell>
          <cell r="K970">
            <v>300</v>
          </cell>
          <cell r="L970">
            <v>10500</v>
          </cell>
          <cell r="M970" t="str">
            <v>No.64</v>
          </cell>
        </row>
        <row r="971">
          <cell r="A971" t="str">
            <v>K.P메카니칼접합및부설(기계)</v>
          </cell>
          <cell r="B971" t="str">
            <v>ø200M/M(이형관)</v>
          </cell>
          <cell r="C971" t="str">
            <v>개소</v>
          </cell>
          <cell r="D971">
            <v>1</v>
          </cell>
          <cell r="E971">
            <v>14300</v>
          </cell>
          <cell r="F971">
            <v>14300</v>
          </cell>
          <cell r="G971">
            <v>0</v>
          </cell>
          <cell r="H971">
            <v>0</v>
          </cell>
          <cell r="I971">
            <v>10000</v>
          </cell>
          <cell r="J971">
            <v>10000</v>
          </cell>
          <cell r="K971">
            <v>4300</v>
          </cell>
          <cell r="L971">
            <v>4300</v>
          </cell>
          <cell r="M971" t="str">
            <v>No.38</v>
          </cell>
        </row>
        <row r="972">
          <cell r="A972" t="str">
            <v>K.P메카니칼접합및부설(기계)</v>
          </cell>
          <cell r="B972" t="str">
            <v>ø450M/M(이형관)</v>
          </cell>
          <cell r="C972" t="str">
            <v>개소</v>
          </cell>
          <cell r="D972">
            <v>52</v>
          </cell>
          <cell r="E972">
            <v>31400</v>
          </cell>
          <cell r="F972">
            <v>1632800</v>
          </cell>
          <cell r="G972">
            <v>0</v>
          </cell>
          <cell r="H972">
            <v>0</v>
          </cell>
          <cell r="I972">
            <v>25500</v>
          </cell>
          <cell r="J972">
            <v>1326000</v>
          </cell>
          <cell r="K972">
            <v>5900</v>
          </cell>
          <cell r="L972">
            <v>306800</v>
          </cell>
          <cell r="M972" t="str">
            <v>No.65</v>
          </cell>
        </row>
        <row r="973">
          <cell r="A973" t="str">
            <v>플랜지관 접합및부설</v>
          </cell>
          <cell r="B973" t="str">
            <v>ø200M/M(이형관)</v>
          </cell>
          <cell r="C973" t="str">
            <v>개소</v>
          </cell>
          <cell r="D973">
            <v>2</v>
          </cell>
          <cell r="E973">
            <v>45400</v>
          </cell>
          <cell r="F973">
            <v>90800</v>
          </cell>
          <cell r="G973">
            <v>600</v>
          </cell>
          <cell r="H973">
            <v>1200</v>
          </cell>
          <cell r="I973">
            <v>44800</v>
          </cell>
          <cell r="J973">
            <v>89600</v>
          </cell>
          <cell r="K973">
            <v>0</v>
          </cell>
          <cell r="L973">
            <v>0</v>
          </cell>
          <cell r="M973" t="str">
            <v>No.39</v>
          </cell>
        </row>
        <row r="974">
          <cell r="A974" t="str">
            <v>제수변접합및부설</v>
          </cell>
          <cell r="B974" t="str">
            <v>기계:Φ100mm</v>
          </cell>
          <cell r="C974" t="str">
            <v>개소</v>
          </cell>
          <cell r="D974">
            <v>2</v>
          </cell>
          <cell r="E974">
            <v>79500</v>
          </cell>
          <cell r="F974">
            <v>159000</v>
          </cell>
          <cell r="G974">
            <v>12200</v>
          </cell>
          <cell r="H974">
            <v>24400</v>
          </cell>
          <cell r="I974">
            <v>47300</v>
          </cell>
          <cell r="J974">
            <v>94600</v>
          </cell>
          <cell r="K974">
            <v>20000</v>
          </cell>
          <cell r="L974">
            <v>40000</v>
          </cell>
          <cell r="M974" t="str">
            <v>No.48</v>
          </cell>
        </row>
        <row r="975">
          <cell r="A975" t="str">
            <v>제수변접합및부설</v>
          </cell>
          <cell r="B975" t="str">
            <v>기계:Φ200mm</v>
          </cell>
          <cell r="C975" t="str">
            <v>개소</v>
          </cell>
          <cell r="D975">
            <v>1</v>
          </cell>
          <cell r="E975">
            <v>107300</v>
          </cell>
          <cell r="F975">
            <v>107300</v>
          </cell>
          <cell r="G975">
            <v>17900</v>
          </cell>
          <cell r="H975">
            <v>17900</v>
          </cell>
          <cell r="I975">
            <v>63200</v>
          </cell>
          <cell r="J975">
            <v>63200</v>
          </cell>
          <cell r="K975">
            <v>26200</v>
          </cell>
          <cell r="L975">
            <v>26200</v>
          </cell>
          <cell r="M975" t="str">
            <v>No.66</v>
          </cell>
        </row>
        <row r="976">
          <cell r="A976" t="str">
            <v>공기변접합및부설</v>
          </cell>
          <cell r="B976" t="str">
            <v>기계:Φ100mm</v>
          </cell>
          <cell r="C976" t="str">
            <v>개소</v>
          </cell>
          <cell r="D976">
            <v>2</v>
          </cell>
          <cell r="E976">
            <v>76300</v>
          </cell>
          <cell r="F976">
            <v>152600</v>
          </cell>
          <cell r="G976">
            <v>13300</v>
          </cell>
          <cell r="H976">
            <v>26600</v>
          </cell>
          <cell r="I976">
            <v>44700</v>
          </cell>
          <cell r="J976">
            <v>89400</v>
          </cell>
          <cell r="K976">
            <v>18300</v>
          </cell>
          <cell r="L976">
            <v>36600</v>
          </cell>
          <cell r="M976" t="str">
            <v>No.50</v>
          </cell>
        </row>
        <row r="978">
          <cell r="A978" t="str">
            <v>3. 구조물공</v>
          </cell>
          <cell r="F978">
            <v>5997267</v>
          </cell>
          <cell r="H978">
            <v>1200723</v>
          </cell>
          <cell r="J978">
            <v>4741079</v>
          </cell>
          <cell r="L978">
            <v>55465</v>
          </cell>
        </row>
        <row r="979">
          <cell r="A979" t="str">
            <v>레미콘타설</v>
          </cell>
          <cell r="B979" t="str">
            <v>무근구조물</v>
          </cell>
          <cell r="C979" t="str">
            <v>M3</v>
          </cell>
          <cell r="D979">
            <v>3.41</v>
          </cell>
          <cell r="E979">
            <v>16000</v>
          </cell>
          <cell r="F979">
            <v>54560</v>
          </cell>
          <cell r="G979">
            <v>0</v>
          </cell>
          <cell r="H979">
            <v>0</v>
          </cell>
          <cell r="I979">
            <v>16000</v>
          </cell>
          <cell r="J979">
            <v>54560</v>
          </cell>
          <cell r="K979">
            <v>0</v>
          </cell>
          <cell r="L979">
            <v>0</v>
          </cell>
          <cell r="M979" t="str">
            <v>No.10</v>
          </cell>
        </row>
        <row r="980">
          <cell r="A980" t="str">
            <v>레미콘타설</v>
          </cell>
          <cell r="B980" t="str">
            <v>철근구조물</v>
          </cell>
          <cell r="C980" t="str">
            <v>M3</v>
          </cell>
          <cell r="D980">
            <v>40.450000000000003</v>
          </cell>
          <cell r="E980">
            <v>21700</v>
          </cell>
          <cell r="F980">
            <v>877765</v>
          </cell>
          <cell r="G980">
            <v>400</v>
          </cell>
          <cell r="H980">
            <v>16180</v>
          </cell>
          <cell r="I980">
            <v>21000</v>
          </cell>
          <cell r="J980">
            <v>849450</v>
          </cell>
          <cell r="K980">
            <v>300</v>
          </cell>
          <cell r="L980">
            <v>12135</v>
          </cell>
          <cell r="M980" t="str">
            <v>No.14</v>
          </cell>
        </row>
        <row r="981">
          <cell r="A981" t="str">
            <v>합판거푸집</v>
          </cell>
          <cell r="B981" t="str">
            <v>0-7m:6회</v>
          </cell>
          <cell r="C981" t="str">
            <v>M2</v>
          </cell>
          <cell r="D981">
            <v>4.82</v>
          </cell>
          <cell r="E981">
            <v>12000</v>
          </cell>
          <cell r="F981">
            <v>57840</v>
          </cell>
          <cell r="G981">
            <v>4000</v>
          </cell>
          <cell r="H981">
            <v>19280</v>
          </cell>
          <cell r="I981">
            <v>8000</v>
          </cell>
          <cell r="J981">
            <v>38560</v>
          </cell>
          <cell r="K981">
            <v>0</v>
          </cell>
          <cell r="L981">
            <v>0</v>
          </cell>
          <cell r="M981" t="str">
            <v>No.11</v>
          </cell>
        </row>
        <row r="982">
          <cell r="A982" t="str">
            <v>합판거푸집</v>
          </cell>
          <cell r="B982" t="str">
            <v>0-7m:3회</v>
          </cell>
          <cell r="C982" t="str">
            <v>M2</v>
          </cell>
          <cell r="D982">
            <v>131.74</v>
          </cell>
          <cell r="E982">
            <v>17100</v>
          </cell>
          <cell r="F982">
            <v>2252754</v>
          </cell>
          <cell r="G982">
            <v>5300</v>
          </cell>
          <cell r="H982">
            <v>698222</v>
          </cell>
          <cell r="I982">
            <v>11800</v>
          </cell>
          <cell r="J982">
            <v>1554532</v>
          </cell>
          <cell r="K982">
            <v>0</v>
          </cell>
          <cell r="L982">
            <v>0</v>
          </cell>
          <cell r="M982" t="str">
            <v>No.15</v>
          </cell>
        </row>
        <row r="983">
          <cell r="A983" t="str">
            <v>원형거푸집</v>
          </cell>
          <cell r="B983" t="str">
            <v>3 회</v>
          </cell>
          <cell r="C983" t="str">
            <v>M2</v>
          </cell>
          <cell r="D983">
            <v>6.6</v>
          </cell>
          <cell r="E983">
            <v>38600</v>
          </cell>
          <cell r="F983">
            <v>254760</v>
          </cell>
          <cell r="G983">
            <v>11500</v>
          </cell>
          <cell r="H983">
            <v>75900</v>
          </cell>
          <cell r="I983">
            <v>27100</v>
          </cell>
          <cell r="J983">
            <v>178860</v>
          </cell>
          <cell r="K983">
            <v>0</v>
          </cell>
          <cell r="L983">
            <v>0</v>
          </cell>
          <cell r="M983" t="str">
            <v>No.16</v>
          </cell>
        </row>
        <row r="984">
          <cell r="A984" t="str">
            <v>시공이음 설치</v>
          </cell>
          <cell r="B984" t="str">
            <v>PVC,B=150X5mm</v>
          </cell>
          <cell r="C984" t="str">
            <v>M</v>
          </cell>
          <cell r="D984">
            <v>24.76</v>
          </cell>
          <cell r="E984">
            <v>13700</v>
          </cell>
          <cell r="F984">
            <v>339212</v>
          </cell>
          <cell r="G984">
            <v>2400</v>
          </cell>
          <cell r="H984">
            <v>59424</v>
          </cell>
          <cell r="I984">
            <v>11300</v>
          </cell>
          <cell r="J984">
            <v>279788</v>
          </cell>
          <cell r="K984">
            <v>0</v>
          </cell>
          <cell r="L984">
            <v>0</v>
          </cell>
          <cell r="M984" t="str">
            <v>No.17</v>
          </cell>
        </row>
        <row r="985">
          <cell r="A985" t="str">
            <v>철근가공및조립</v>
          </cell>
          <cell r="B985" t="str">
            <v>보통</v>
          </cell>
          <cell r="C985" t="str">
            <v>TON</v>
          </cell>
          <cell r="D985">
            <v>2.1240000000000001</v>
          </cell>
          <cell r="E985">
            <v>327000</v>
          </cell>
          <cell r="F985">
            <v>694548</v>
          </cell>
          <cell r="G985">
            <v>4000</v>
          </cell>
          <cell r="H985">
            <v>8496</v>
          </cell>
          <cell r="I985">
            <v>317000</v>
          </cell>
          <cell r="J985">
            <v>673308</v>
          </cell>
          <cell r="K985">
            <v>6000</v>
          </cell>
          <cell r="L985">
            <v>12744</v>
          </cell>
          <cell r="M985" t="str">
            <v>No.18</v>
          </cell>
        </row>
        <row r="986">
          <cell r="A986" t="str">
            <v>잡석부설(B.H 0.7)</v>
          </cell>
          <cell r="B986" t="str">
            <v>기계90%+인력10%</v>
          </cell>
          <cell r="C986" t="str">
            <v>M3</v>
          </cell>
          <cell r="D986">
            <v>0.26</v>
          </cell>
          <cell r="E986">
            <v>3000</v>
          </cell>
          <cell r="F986">
            <v>780</v>
          </cell>
          <cell r="G986">
            <v>200</v>
          </cell>
          <cell r="H986">
            <v>52</v>
          </cell>
          <cell r="I986">
            <v>2500</v>
          </cell>
          <cell r="J986">
            <v>650</v>
          </cell>
          <cell r="K986">
            <v>300</v>
          </cell>
          <cell r="L986">
            <v>78</v>
          </cell>
          <cell r="M986" t="str">
            <v>#.5</v>
          </cell>
        </row>
        <row r="987">
          <cell r="A987" t="str">
            <v>사다리설치(STS)</v>
          </cell>
          <cell r="C987" t="str">
            <v>M</v>
          </cell>
          <cell r="D987">
            <v>7.22</v>
          </cell>
          <cell r="E987">
            <v>10900</v>
          </cell>
          <cell r="F987">
            <v>78698</v>
          </cell>
          <cell r="G987">
            <v>6600</v>
          </cell>
          <cell r="H987">
            <v>47652</v>
          </cell>
          <cell r="I987">
            <v>4100</v>
          </cell>
          <cell r="J987">
            <v>29602</v>
          </cell>
          <cell r="K987">
            <v>200</v>
          </cell>
          <cell r="L987">
            <v>1444</v>
          </cell>
          <cell r="M987" t="str">
            <v>No.19</v>
          </cell>
        </row>
        <row r="988">
          <cell r="A988" t="str">
            <v>맨홀뚜껑설치</v>
          </cell>
          <cell r="B988" t="str">
            <v>(주철재)</v>
          </cell>
          <cell r="C988" t="str">
            <v>조</v>
          </cell>
          <cell r="D988">
            <v>5</v>
          </cell>
          <cell r="E988">
            <v>45800</v>
          </cell>
          <cell r="F988">
            <v>229000</v>
          </cell>
          <cell r="G988">
            <v>0</v>
          </cell>
          <cell r="H988">
            <v>0</v>
          </cell>
          <cell r="I988">
            <v>45800</v>
          </cell>
          <cell r="J988">
            <v>229000</v>
          </cell>
          <cell r="K988">
            <v>0</v>
          </cell>
          <cell r="L988">
            <v>0</v>
          </cell>
          <cell r="M988" t="str">
            <v>No.20</v>
          </cell>
        </row>
        <row r="989">
          <cell r="A989" t="str">
            <v>강관비계</v>
          </cell>
          <cell r="B989" t="str">
            <v>3개월</v>
          </cell>
          <cell r="C989" t="str">
            <v>M2</v>
          </cell>
          <cell r="D989">
            <v>96.88</v>
          </cell>
          <cell r="E989">
            <v>9200</v>
          </cell>
          <cell r="F989">
            <v>891296</v>
          </cell>
          <cell r="G989">
            <v>2300</v>
          </cell>
          <cell r="H989">
            <v>222824</v>
          </cell>
          <cell r="I989">
            <v>6600</v>
          </cell>
          <cell r="J989">
            <v>639408</v>
          </cell>
          <cell r="K989">
            <v>300</v>
          </cell>
          <cell r="L989">
            <v>29064</v>
          </cell>
          <cell r="M989" t="str">
            <v>No.33</v>
          </cell>
        </row>
        <row r="990">
          <cell r="A990" t="str">
            <v>강관동바리(3개월)</v>
          </cell>
          <cell r="B990" t="str">
            <v>H=0-4.2M</v>
          </cell>
          <cell r="C990" t="str">
            <v>공M3</v>
          </cell>
          <cell r="D990">
            <v>12</v>
          </cell>
          <cell r="E990">
            <v>6300</v>
          </cell>
          <cell r="F990">
            <v>75600</v>
          </cell>
          <cell r="G990">
            <v>200</v>
          </cell>
          <cell r="H990">
            <v>2400</v>
          </cell>
          <cell r="I990">
            <v>6100</v>
          </cell>
          <cell r="J990">
            <v>73200</v>
          </cell>
          <cell r="K990">
            <v>0</v>
          </cell>
          <cell r="L990">
            <v>0</v>
          </cell>
          <cell r="M990" t="str">
            <v>No.21</v>
          </cell>
        </row>
        <row r="991">
          <cell r="A991" t="str">
            <v>양생(비닐)</v>
          </cell>
          <cell r="C991" t="str">
            <v>M2</v>
          </cell>
          <cell r="D991">
            <v>14.22</v>
          </cell>
          <cell r="E991">
            <v>900</v>
          </cell>
          <cell r="F991">
            <v>12798</v>
          </cell>
          <cell r="G991">
            <v>700</v>
          </cell>
          <cell r="H991">
            <v>9954</v>
          </cell>
          <cell r="I991">
            <v>200</v>
          </cell>
          <cell r="J991">
            <v>2844</v>
          </cell>
          <cell r="K991">
            <v>0</v>
          </cell>
          <cell r="L991">
            <v>0</v>
          </cell>
          <cell r="M991" t="str">
            <v>No.8</v>
          </cell>
        </row>
        <row r="992">
          <cell r="A992" t="str">
            <v>시공이음면정리(치핑)</v>
          </cell>
          <cell r="B992" t="str">
            <v>인력</v>
          </cell>
          <cell r="C992" t="str">
            <v>M2</v>
          </cell>
          <cell r="D992">
            <v>6.99</v>
          </cell>
          <cell r="E992">
            <v>19000</v>
          </cell>
          <cell r="F992">
            <v>132810</v>
          </cell>
          <cell r="G992">
            <v>500</v>
          </cell>
          <cell r="H992">
            <v>3495</v>
          </cell>
          <cell r="I992">
            <v>18500</v>
          </cell>
          <cell r="J992">
            <v>129315</v>
          </cell>
          <cell r="K992">
            <v>0</v>
          </cell>
          <cell r="L992">
            <v>0</v>
          </cell>
          <cell r="M992" t="str">
            <v>No.22</v>
          </cell>
        </row>
        <row r="993">
          <cell r="A993" t="str">
            <v>스페이서(T=75MM)</v>
          </cell>
          <cell r="C993" t="str">
            <v>EA</v>
          </cell>
          <cell r="D993">
            <v>21</v>
          </cell>
          <cell r="E993">
            <v>100</v>
          </cell>
          <cell r="F993">
            <v>2100</v>
          </cell>
          <cell r="G993">
            <v>100</v>
          </cell>
          <cell r="H993">
            <v>2100</v>
          </cell>
          <cell r="I993">
            <v>0</v>
          </cell>
          <cell r="J993">
            <v>0</v>
          </cell>
          <cell r="K993">
            <v>0</v>
          </cell>
          <cell r="L993">
            <v>0</v>
          </cell>
        </row>
        <row r="994">
          <cell r="A994" t="str">
            <v>수팽창고무지수판 설치</v>
          </cell>
          <cell r="B994" t="str">
            <v>20X10</v>
          </cell>
          <cell r="C994" t="str">
            <v>M</v>
          </cell>
          <cell r="D994">
            <v>9.74</v>
          </cell>
          <cell r="E994">
            <v>3900</v>
          </cell>
          <cell r="F994">
            <v>37986</v>
          </cell>
          <cell r="G994">
            <v>3100</v>
          </cell>
          <cell r="H994">
            <v>30194</v>
          </cell>
          <cell r="I994">
            <v>800</v>
          </cell>
          <cell r="J994">
            <v>7792</v>
          </cell>
          <cell r="K994">
            <v>0</v>
          </cell>
          <cell r="L994">
            <v>0</v>
          </cell>
          <cell r="M994" t="str">
            <v>No.23</v>
          </cell>
        </row>
        <row r="995">
          <cell r="A995" t="str">
            <v>P.V.C 파이프(VG1)</v>
          </cell>
          <cell r="B995" t="str">
            <v>Φ100M/M</v>
          </cell>
          <cell r="C995" t="str">
            <v>M</v>
          </cell>
          <cell r="D995">
            <v>0.7</v>
          </cell>
          <cell r="E995">
            <v>6800</v>
          </cell>
          <cell r="F995">
            <v>4760</v>
          </cell>
          <cell r="G995">
            <v>6500</v>
          </cell>
          <cell r="H995">
            <v>4550</v>
          </cell>
          <cell r="I995">
            <v>300</v>
          </cell>
          <cell r="J995">
            <v>210</v>
          </cell>
          <cell r="K995">
            <v>0</v>
          </cell>
          <cell r="L995">
            <v>0</v>
          </cell>
        </row>
        <row r="997">
          <cell r="A997" t="str">
            <v>4. 부대시설공</v>
          </cell>
          <cell r="F997">
            <v>24902906</v>
          </cell>
          <cell r="H997">
            <v>9448525</v>
          </cell>
          <cell r="J997">
            <v>14967964</v>
          </cell>
          <cell r="L997">
            <v>486417</v>
          </cell>
        </row>
        <row r="998">
          <cell r="A998" t="str">
            <v>하수관거인식테이프</v>
          </cell>
          <cell r="B998" t="str">
            <v>5cmX20m</v>
          </cell>
          <cell r="C998" t="str">
            <v>M</v>
          </cell>
          <cell r="D998">
            <v>1362.4</v>
          </cell>
          <cell r="E998">
            <v>1300</v>
          </cell>
          <cell r="F998">
            <v>1771120</v>
          </cell>
          <cell r="G998">
            <v>1100</v>
          </cell>
          <cell r="H998">
            <v>1498640</v>
          </cell>
          <cell r="I998">
            <v>200</v>
          </cell>
          <cell r="J998">
            <v>272480</v>
          </cell>
          <cell r="K998">
            <v>0</v>
          </cell>
          <cell r="L998">
            <v>0</v>
          </cell>
        </row>
        <row r="999">
          <cell r="A999" t="str">
            <v>주철관수압시험비</v>
          </cell>
          <cell r="B999" t="str">
            <v>Φ450:200m당1회</v>
          </cell>
          <cell r="C999" t="str">
            <v>회</v>
          </cell>
          <cell r="D999">
            <v>7</v>
          </cell>
          <cell r="E999">
            <v>1315400</v>
          </cell>
          <cell r="F999">
            <v>9207800</v>
          </cell>
          <cell r="G999">
            <v>770200</v>
          </cell>
          <cell r="H999">
            <v>5391400</v>
          </cell>
          <cell r="I999">
            <v>545200</v>
          </cell>
          <cell r="J999">
            <v>3816400</v>
          </cell>
          <cell r="K999">
            <v>0</v>
          </cell>
          <cell r="L999">
            <v>0</v>
          </cell>
          <cell r="M999" t="str">
            <v>No.67</v>
          </cell>
        </row>
        <row r="1000">
          <cell r="A1000" t="str">
            <v>가성토(토사,B.H0.7)</v>
          </cell>
          <cell r="B1000" t="str">
            <v>현장토유용</v>
          </cell>
          <cell r="C1000" t="str">
            <v>M3</v>
          </cell>
          <cell r="D1000">
            <v>661.2</v>
          </cell>
          <cell r="E1000">
            <v>1800</v>
          </cell>
          <cell r="F1000">
            <v>1190160</v>
          </cell>
          <cell r="G1000">
            <v>400</v>
          </cell>
          <cell r="H1000">
            <v>264480</v>
          </cell>
          <cell r="I1000">
            <v>700</v>
          </cell>
          <cell r="J1000">
            <v>462840</v>
          </cell>
          <cell r="K1000">
            <v>700</v>
          </cell>
          <cell r="L1000">
            <v>462840</v>
          </cell>
          <cell r="M1000" t="str">
            <v>#.20</v>
          </cell>
        </row>
        <row r="1001">
          <cell r="A1001" t="str">
            <v>P.P 마대쌓기 및 헐기</v>
          </cell>
          <cell r="C1001" t="str">
            <v>M2</v>
          </cell>
          <cell r="D1001">
            <v>229.98</v>
          </cell>
          <cell r="E1001">
            <v>53000</v>
          </cell>
          <cell r="F1001">
            <v>12188940</v>
          </cell>
          <cell r="G1001">
            <v>8900</v>
          </cell>
          <cell r="H1001">
            <v>2046822</v>
          </cell>
          <cell r="I1001">
            <v>44100</v>
          </cell>
          <cell r="J1001">
            <v>10142118</v>
          </cell>
          <cell r="K1001">
            <v>0</v>
          </cell>
          <cell r="L1001">
            <v>0</v>
          </cell>
          <cell r="M1001" t="str">
            <v>#.21</v>
          </cell>
        </row>
        <row r="1002">
          <cell r="A1002" t="str">
            <v>비닐깔기</v>
          </cell>
          <cell r="C1002" t="str">
            <v>M2</v>
          </cell>
          <cell r="D1002">
            <v>301.75</v>
          </cell>
          <cell r="E1002">
            <v>800</v>
          </cell>
          <cell r="F1002">
            <v>241400</v>
          </cell>
          <cell r="G1002">
            <v>600</v>
          </cell>
          <cell r="H1002">
            <v>181050</v>
          </cell>
          <cell r="I1002">
            <v>200</v>
          </cell>
          <cell r="J1002">
            <v>60350</v>
          </cell>
          <cell r="K1002">
            <v>0</v>
          </cell>
          <cell r="L1002">
            <v>0</v>
          </cell>
          <cell r="M1002" t="str">
            <v>No.8</v>
          </cell>
        </row>
        <row r="1003">
          <cell r="A1003" t="str">
            <v>보차도 경계석 헐기 및 설치</v>
          </cell>
          <cell r="B1003" t="str">
            <v>500X200X170</v>
          </cell>
          <cell r="C1003" t="str">
            <v>M</v>
          </cell>
          <cell r="D1003">
            <v>2</v>
          </cell>
          <cell r="E1003">
            <v>24500</v>
          </cell>
          <cell r="F1003">
            <v>49000</v>
          </cell>
          <cell r="G1003">
            <v>7300</v>
          </cell>
          <cell r="H1003">
            <v>14600</v>
          </cell>
          <cell r="I1003">
            <v>13600</v>
          </cell>
          <cell r="J1003">
            <v>27200</v>
          </cell>
          <cell r="K1003">
            <v>3600</v>
          </cell>
          <cell r="L1003">
            <v>7200</v>
          </cell>
          <cell r="M1003" t="str">
            <v>No.68</v>
          </cell>
        </row>
        <row r="1004">
          <cell r="A1004" t="str">
            <v>보도블럭파취복구</v>
          </cell>
          <cell r="B1004" t="str">
            <v>300X300X60</v>
          </cell>
          <cell r="C1004" t="str">
            <v>M2</v>
          </cell>
          <cell r="D1004">
            <v>8</v>
          </cell>
          <cell r="E1004">
            <v>7400</v>
          </cell>
          <cell r="F1004">
            <v>59200</v>
          </cell>
          <cell r="G1004">
            <v>1800</v>
          </cell>
          <cell r="H1004">
            <v>14400</v>
          </cell>
          <cell r="I1004">
            <v>5600</v>
          </cell>
          <cell r="J1004">
            <v>44800</v>
          </cell>
          <cell r="K1004">
            <v>0</v>
          </cell>
          <cell r="L1004">
            <v>0</v>
          </cell>
          <cell r="M1004" t="str">
            <v>No.69</v>
          </cell>
        </row>
        <row r="1005">
          <cell r="A1005" t="str">
            <v>도로경계석 헐기 및 설치</v>
          </cell>
          <cell r="B1005" t="str">
            <v>500X200X170</v>
          </cell>
          <cell r="C1005" t="str">
            <v>M</v>
          </cell>
          <cell r="D1005">
            <v>4</v>
          </cell>
          <cell r="E1005">
            <v>18600</v>
          </cell>
          <cell r="F1005">
            <v>74400</v>
          </cell>
          <cell r="G1005">
            <v>3900</v>
          </cell>
          <cell r="H1005">
            <v>15600</v>
          </cell>
          <cell r="I1005">
            <v>14700</v>
          </cell>
          <cell r="J1005">
            <v>58800</v>
          </cell>
          <cell r="K1005">
            <v>0</v>
          </cell>
          <cell r="L1005">
            <v>0</v>
          </cell>
          <cell r="M1005" t="str">
            <v>No.70</v>
          </cell>
        </row>
        <row r="1006">
          <cell r="A1006" t="str">
            <v>합판거푸집</v>
          </cell>
          <cell r="B1006" t="str">
            <v>0-7m:6회</v>
          </cell>
          <cell r="C1006" t="str">
            <v>M2</v>
          </cell>
          <cell r="D1006">
            <v>2.72</v>
          </cell>
          <cell r="E1006">
            <v>12000</v>
          </cell>
          <cell r="F1006">
            <v>32640</v>
          </cell>
          <cell r="G1006">
            <v>4000</v>
          </cell>
          <cell r="H1006">
            <v>10880</v>
          </cell>
          <cell r="I1006">
            <v>8000</v>
          </cell>
          <cell r="J1006">
            <v>21760</v>
          </cell>
          <cell r="K1006">
            <v>0</v>
          </cell>
          <cell r="L1006">
            <v>0</v>
          </cell>
          <cell r="M1006" t="str">
            <v>No.11</v>
          </cell>
        </row>
        <row r="1007">
          <cell r="A1007" t="str">
            <v>모르터</v>
          </cell>
          <cell r="B1007" t="str">
            <v>1 : 3</v>
          </cell>
          <cell r="C1007" t="str">
            <v>M3</v>
          </cell>
          <cell r="D1007">
            <v>4.0000000000000001E-3</v>
          </cell>
          <cell r="E1007">
            <v>40000</v>
          </cell>
          <cell r="F1007">
            <v>160</v>
          </cell>
          <cell r="G1007">
            <v>0</v>
          </cell>
          <cell r="H1007">
            <v>0</v>
          </cell>
          <cell r="I1007">
            <v>40000</v>
          </cell>
          <cell r="J1007">
            <v>160</v>
          </cell>
          <cell r="K1007">
            <v>0</v>
          </cell>
          <cell r="L1007">
            <v>0</v>
          </cell>
          <cell r="M1007" t="str">
            <v>No.37</v>
          </cell>
        </row>
        <row r="1008">
          <cell r="A1008" t="str">
            <v>레미콘타설</v>
          </cell>
          <cell r="B1008" t="str">
            <v>무근구조물</v>
          </cell>
          <cell r="C1008" t="str">
            <v>M3</v>
          </cell>
          <cell r="D1008">
            <v>1.59</v>
          </cell>
          <cell r="E1008">
            <v>16000</v>
          </cell>
          <cell r="F1008">
            <v>25440</v>
          </cell>
          <cell r="G1008">
            <v>0</v>
          </cell>
          <cell r="H1008">
            <v>0</v>
          </cell>
          <cell r="I1008">
            <v>16000</v>
          </cell>
          <cell r="J1008">
            <v>25440</v>
          </cell>
          <cell r="K1008">
            <v>0</v>
          </cell>
          <cell r="L1008">
            <v>0</v>
          </cell>
          <cell r="M1008" t="str">
            <v>No.10</v>
          </cell>
        </row>
        <row r="1009">
          <cell r="A1009" t="str">
            <v>무근 구조물헐기</v>
          </cell>
          <cell r="B1009" t="str">
            <v>소형브레커+공기압축기</v>
          </cell>
          <cell r="C1009" t="str">
            <v>M3</v>
          </cell>
          <cell r="D1009">
            <v>1.59</v>
          </cell>
          <cell r="E1009">
            <v>27100</v>
          </cell>
          <cell r="F1009">
            <v>43089</v>
          </cell>
          <cell r="G1009">
            <v>2100</v>
          </cell>
          <cell r="H1009">
            <v>3339</v>
          </cell>
          <cell r="I1009">
            <v>18900</v>
          </cell>
          <cell r="J1009">
            <v>30051</v>
          </cell>
          <cell r="K1009">
            <v>6100</v>
          </cell>
          <cell r="L1009">
            <v>9699</v>
          </cell>
          <cell r="M1009" t="str">
            <v>No.26</v>
          </cell>
        </row>
        <row r="1010">
          <cell r="A1010" t="str">
            <v>폐기물운반</v>
          </cell>
          <cell r="B1010" t="str">
            <v>B.H0.7 + D.T15</v>
          </cell>
          <cell r="C1010" t="str">
            <v>M3</v>
          </cell>
          <cell r="D1010">
            <v>1.59</v>
          </cell>
          <cell r="E1010">
            <v>12300</v>
          </cell>
          <cell r="F1010">
            <v>19557</v>
          </cell>
          <cell r="G1010">
            <v>4600</v>
          </cell>
          <cell r="H1010">
            <v>7314</v>
          </cell>
          <cell r="I1010">
            <v>3500</v>
          </cell>
          <cell r="J1010">
            <v>5565</v>
          </cell>
          <cell r="K1010">
            <v>4200</v>
          </cell>
          <cell r="L1010">
            <v>6678</v>
          </cell>
          <cell r="M1010" t="str">
            <v>#.12</v>
          </cell>
        </row>
        <row r="1012">
          <cell r="A1012" t="str">
            <v>5. 운 반 공</v>
          </cell>
          <cell r="F1012">
            <v>4907385</v>
          </cell>
          <cell r="H1012">
            <v>1027400</v>
          </cell>
          <cell r="J1012">
            <v>1120800</v>
          </cell>
          <cell r="L1012">
            <v>2759185</v>
          </cell>
        </row>
        <row r="1013">
          <cell r="A1013" t="str">
            <v>철근운반</v>
          </cell>
          <cell r="C1013" t="str">
            <v>TON</v>
          </cell>
          <cell r="D1013">
            <v>1.4750000000000001</v>
          </cell>
          <cell r="E1013">
            <v>9000</v>
          </cell>
          <cell r="F1013">
            <v>13275</v>
          </cell>
          <cell r="G1013">
            <v>0</v>
          </cell>
          <cell r="H1013">
            <v>0</v>
          </cell>
          <cell r="I1013">
            <v>0</v>
          </cell>
          <cell r="J1013">
            <v>0</v>
          </cell>
          <cell r="K1013">
            <v>9000</v>
          </cell>
          <cell r="L1013">
            <v>13275</v>
          </cell>
          <cell r="M1013" t="str">
            <v>#.15</v>
          </cell>
        </row>
        <row r="1014">
          <cell r="A1014" t="str">
            <v>주철관 운반</v>
          </cell>
          <cell r="B1014" t="str">
            <v>Φ450M/M</v>
          </cell>
          <cell r="C1014" t="str">
            <v>본</v>
          </cell>
          <cell r="D1014">
            <v>228</v>
          </cell>
          <cell r="E1014">
            <v>4500</v>
          </cell>
          <cell r="F1014">
            <v>1026000</v>
          </cell>
          <cell r="G1014">
            <v>0</v>
          </cell>
          <cell r="H1014">
            <v>0</v>
          </cell>
          <cell r="I1014">
            <v>0</v>
          </cell>
          <cell r="J1014">
            <v>0</v>
          </cell>
          <cell r="K1014">
            <v>4500</v>
          </cell>
          <cell r="L1014">
            <v>1026000</v>
          </cell>
          <cell r="M1014" t="str">
            <v>#.25</v>
          </cell>
        </row>
        <row r="1015">
          <cell r="A1015" t="str">
            <v>주철관 운반</v>
          </cell>
          <cell r="B1015" t="str">
            <v>이형관</v>
          </cell>
          <cell r="C1015" t="str">
            <v>KG</v>
          </cell>
          <cell r="D1015">
            <v>4586.1000000000004</v>
          </cell>
          <cell r="E1015">
            <v>100</v>
          </cell>
          <cell r="F1015">
            <v>458610</v>
          </cell>
          <cell r="G1015">
            <v>0</v>
          </cell>
          <cell r="H1015">
            <v>0</v>
          </cell>
          <cell r="I1015">
            <v>0</v>
          </cell>
          <cell r="J1015">
            <v>0</v>
          </cell>
          <cell r="K1015">
            <v>100</v>
          </cell>
          <cell r="L1015">
            <v>458610</v>
          </cell>
          <cell r="M1015" t="str">
            <v>#.17</v>
          </cell>
        </row>
        <row r="1016">
          <cell r="A1016" t="str">
            <v>시멘트운반(40kg/대)</v>
          </cell>
          <cell r="C1016" t="str">
            <v>대</v>
          </cell>
          <cell r="D1016">
            <v>1</v>
          </cell>
          <cell r="E1016">
            <v>400</v>
          </cell>
          <cell r="F1016">
            <v>400</v>
          </cell>
          <cell r="G1016">
            <v>0</v>
          </cell>
          <cell r="H1016">
            <v>0</v>
          </cell>
          <cell r="I1016">
            <v>0</v>
          </cell>
          <cell r="J1016">
            <v>0</v>
          </cell>
          <cell r="K1016">
            <v>400</v>
          </cell>
          <cell r="L1016">
            <v>400</v>
          </cell>
          <cell r="M1016" t="str">
            <v>#.19</v>
          </cell>
        </row>
        <row r="1017">
          <cell r="A1017" t="str">
            <v>보조기층운반</v>
          </cell>
          <cell r="C1017" t="str">
            <v>M3</v>
          </cell>
          <cell r="D1017">
            <v>467</v>
          </cell>
          <cell r="E1017">
            <v>7300</v>
          </cell>
          <cell r="F1017">
            <v>3409100</v>
          </cell>
          <cell r="G1017">
            <v>2200</v>
          </cell>
          <cell r="H1017">
            <v>1027400</v>
          </cell>
          <cell r="I1017">
            <v>2400</v>
          </cell>
          <cell r="J1017">
            <v>1120800</v>
          </cell>
          <cell r="K1017">
            <v>2700</v>
          </cell>
          <cell r="L1017">
            <v>1260900</v>
          </cell>
          <cell r="M1017" t="str">
            <v>#.18</v>
          </cell>
        </row>
        <row r="1037">
          <cell r="A1037" t="str">
            <v>⊙G-LINE  사급자재비</v>
          </cell>
          <cell r="C1037" t="str">
            <v>식</v>
          </cell>
          <cell r="D1037">
            <v>1</v>
          </cell>
          <cell r="F1037">
            <v>31613660</v>
          </cell>
          <cell r="H1037">
            <v>31613660</v>
          </cell>
          <cell r="J1037">
            <v>0</v>
          </cell>
          <cell r="L1037">
            <v>0</v>
          </cell>
        </row>
        <row r="1039">
          <cell r="A1039" t="str">
            <v>모  래</v>
          </cell>
          <cell r="C1039" t="str">
            <v>M3</v>
          </cell>
          <cell r="D1039">
            <v>416</v>
          </cell>
          <cell r="E1039">
            <v>17000</v>
          </cell>
          <cell r="F1039">
            <v>7072000</v>
          </cell>
          <cell r="G1039">
            <v>17000</v>
          </cell>
          <cell r="H1039">
            <v>7072000</v>
          </cell>
          <cell r="I1039">
            <v>0</v>
          </cell>
          <cell r="J1039">
            <v>0</v>
          </cell>
          <cell r="K1039">
            <v>0</v>
          </cell>
          <cell r="L1039">
            <v>0</v>
          </cell>
        </row>
        <row r="1040">
          <cell r="A1040" t="str">
            <v>자  갈</v>
          </cell>
          <cell r="C1040" t="str">
            <v>M3</v>
          </cell>
          <cell r="D1040">
            <v>0.27</v>
          </cell>
          <cell r="E1040">
            <v>7000</v>
          </cell>
          <cell r="F1040">
            <v>1890</v>
          </cell>
          <cell r="G1040">
            <v>7000</v>
          </cell>
          <cell r="H1040">
            <v>1890</v>
          </cell>
          <cell r="I1040">
            <v>0</v>
          </cell>
          <cell r="J1040">
            <v>0</v>
          </cell>
          <cell r="K1040">
            <v>0</v>
          </cell>
          <cell r="L1040">
            <v>0</v>
          </cell>
        </row>
        <row r="1041">
          <cell r="A1041" t="str">
            <v>아스팔트유제</v>
          </cell>
          <cell r="B1041" t="str">
            <v>RSC-4</v>
          </cell>
          <cell r="C1041" t="str">
            <v>DRUM</v>
          </cell>
          <cell r="D1041">
            <v>3.24</v>
          </cell>
          <cell r="E1041">
            <v>52000</v>
          </cell>
          <cell r="F1041">
            <v>168480</v>
          </cell>
          <cell r="G1041">
            <v>52000</v>
          </cell>
          <cell r="H1041">
            <v>168480</v>
          </cell>
          <cell r="I1041">
            <v>0</v>
          </cell>
          <cell r="J1041">
            <v>0</v>
          </cell>
          <cell r="K1041">
            <v>0</v>
          </cell>
          <cell r="L1041">
            <v>0</v>
          </cell>
        </row>
        <row r="1042">
          <cell r="A1042" t="str">
            <v>아스팔트유제</v>
          </cell>
          <cell r="B1042" t="str">
            <v>MC-1</v>
          </cell>
          <cell r="C1042" t="str">
            <v>DRUM</v>
          </cell>
          <cell r="D1042">
            <v>6.48</v>
          </cell>
          <cell r="E1042">
            <v>58000</v>
          </cell>
          <cell r="F1042">
            <v>375840</v>
          </cell>
          <cell r="G1042">
            <v>58000</v>
          </cell>
          <cell r="H1042">
            <v>375840</v>
          </cell>
          <cell r="I1042">
            <v>0</v>
          </cell>
          <cell r="J1042">
            <v>0</v>
          </cell>
          <cell r="K1042">
            <v>0</v>
          </cell>
          <cell r="L1042">
            <v>0</v>
          </cell>
        </row>
        <row r="1043">
          <cell r="A1043" t="str">
            <v>주철관 이형관</v>
          </cell>
          <cell r="B1043" t="str">
            <v>D300M/M이상 D600M/M이하</v>
          </cell>
          <cell r="C1043" t="str">
            <v>KG</v>
          </cell>
          <cell r="D1043">
            <v>4586.1000000000004</v>
          </cell>
          <cell r="E1043">
            <v>2500</v>
          </cell>
          <cell r="F1043">
            <v>11465250</v>
          </cell>
          <cell r="G1043">
            <v>2500</v>
          </cell>
          <cell r="H1043">
            <v>11465250</v>
          </cell>
          <cell r="I1043">
            <v>0</v>
          </cell>
          <cell r="J1043">
            <v>0</v>
          </cell>
          <cell r="K1043">
            <v>0</v>
          </cell>
          <cell r="L1043">
            <v>0</v>
          </cell>
        </row>
        <row r="1044">
          <cell r="A1044" t="str">
            <v>보조기층제</v>
          </cell>
          <cell r="C1044" t="str">
            <v>M3</v>
          </cell>
          <cell r="D1044">
            <v>467</v>
          </cell>
          <cell r="E1044">
            <v>6300</v>
          </cell>
          <cell r="F1044">
            <v>2942100</v>
          </cell>
          <cell r="G1044">
            <v>6300</v>
          </cell>
          <cell r="H1044">
            <v>2942100</v>
          </cell>
          <cell r="I1044">
            <v>0</v>
          </cell>
          <cell r="J1044">
            <v>0</v>
          </cell>
          <cell r="K1044">
            <v>0</v>
          </cell>
          <cell r="L1044">
            <v>0</v>
          </cell>
        </row>
        <row r="1045">
          <cell r="A1045" t="str">
            <v>주철관 접합부품(K.P메카니칼접합)</v>
          </cell>
          <cell r="B1045" t="str">
            <v>D=200MM</v>
          </cell>
          <cell r="C1045" t="str">
            <v>SET</v>
          </cell>
          <cell r="D1045">
            <v>1</v>
          </cell>
          <cell r="E1045">
            <v>12400</v>
          </cell>
          <cell r="F1045">
            <v>12400</v>
          </cell>
          <cell r="G1045">
            <v>12400</v>
          </cell>
          <cell r="H1045">
            <v>12400</v>
          </cell>
          <cell r="I1045">
            <v>0</v>
          </cell>
          <cell r="J1045">
            <v>0</v>
          </cell>
          <cell r="K1045">
            <v>0</v>
          </cell>
          <cell r="L1045">
            <v>0</v>
          </cell>
        </row>
        <row r="1046">
          <cell r="A1046" t="str">
            <v>주철관 접합부품(K.P메카니칼접합)</v>
          </cell>
          <cell r="B1046" t="str">
            <v>D=450MM</v>
          </cell>
          <cell r="C1046" t="str">
            <v>SET</v>
          </cell>
          <cell r="D1046">
            <v>278</v>
          </cell>
          <cell r="E1046">
            <v>34400</v>
          </cell>
          <cell r="F1046">
            <v>9563200</v>
          </cell>
          <cell r="G1046">
            <v>34400</v>
          </cell>
          <cell r="H1046">
            <v>9563200</v>
          </cell>
          <cell r="I1046">
            <v>0</v>
          </cell>
          <cell r="J1046">
            <v>0</v>
          </cell>
          <cell r="K1046">
            <v>0</v>
          </cell>
          <cell r="L1046">
            <v>0</v>
          </cell>
        </row>
        <row r="1047">
          <cell r="A1047" t="str">
            <v>주철관 접합부품(플랜지접합)</v>
          </cell>
          <cell r="B1047" t="str">
            <v>D=100MM</v>
          </cell>
          <cell r="C1047" t="str">
            <v>SET</v>
          </cell>
          <cell r="D1047">
            <v>4</v>
          </cell>
          <cell r="E1047">
            <v>1400</v>
          </cell>
          <cell r="F1047">
            <v>5600</v>
          </cell>
          <cell r="G1047">
            <v>1400</v>
          </cell>
          <cell r="H1047">
            <v>5600</v>
          </cell>
          <cell r="I1047">
            <v>0</v>
          </cell>
          <cell r="J1047">
            <v>0</v>
          </cell>
          <cell r="K1047">
            <v>0</v>
          </cell>
          <cell r="L1047">
            <v>0</v>
          </cell>
        </row>
        <row r="1048">
          <cell r="A1048" t="str">
            <v>주철관 접합부품(플랜지접합)</v>
          </cell>
          <cell r="B1048" t="str">
            <v>D=200MM</v>
          </cell>
          <cell r="C1048" t="str">
            <v>SET</v>
          </cell>
          <cell r="D1048">
            <v>3</v>
          </cell>
          <cell r="E1048">
            <v>2300</v>
          </cell>
          <cell r="F1048">
            <v>6900</v>
          </cell>
          <cell r="G1048">
            <v>2300</v>
          </cell>
          <cell r="H1048">
            <v>6900</v>
          </cell>
          <cell r="I1048">
            <v>0</v>
          </cell>
          <cell r="J1048">
            <v>0</v>
          </cell>
          <cell r="K1048">
            <v>0</v>
          </cell>
          <cell r="L1048">
            <v>0</v>
          </cell>
        </row>
        <row r="1059">
          <cell r="A1059" t="str">
            <v>Ⅷ.H-LINE차집관로(상효→토평)</v>
          </cell>
          <cell r="C1059" t="str">
            <v>식</v>
          </cell>
          <cell r="D1059">
            <v>1</v>
          </cell>
          <cell r="F1059">
            <v>277842727</v>
          </cell>
          <cell r="H1059">
            <v>70688420</v>
          </cell>
          <cell r="J1059">
            <v>170434078</v>
          </cell>
          <cell r="L1059">
            <v>36720229</v>
          </cell>
        </row>
        <row r="1061">
          <cell r="A1061" t="str">
            <v>1. 토    공</v>
          </cell>
          <cell r="F1061">
            <v>140307942</v>
          </cell>
          <cell r="H1061">
            <v>47906738</v>
          </cell>
          <cell r="J1061">
            <v>59600869</v>
          </cell>
          <cell r="L1061">
            <v>32800335</v>
          </cell>
        </row>
        <row r="1062">
          <cell r="A1062" t="str">
            <v>터파기:보조기층</v>
          </cell>
          <cell r="B1062" t="str">
            <v>B.H 0.7㎥</v>
          </cell>
          <cell r="C1062" t="str">
            <v>M3</v>
          </cell>
          <cell r="D1062">
            <v>370.74</v>
          </cell>
          <cell r="E1062">
            <v>1100</v>
          </cell>
          <cell r="F1062">
            <v>407814</v>
          </cell>
          <cell r="G1062">
            <v>300</v>
          </cell>
          <cell r="H1062">
            <v>111222</v>
          </cell>
          <cell r="I1062">
            <v>400</v>
          </cell>
          <cell r="J1062">
            <v>148296</v>
          </cell>
          <cell r="K1062">
            <v>400</v>
          </cell>
          <cell r="L1062">
            <v>148296</v>
          </cell>
          <cell r="M1062" t="str">
            <v>#.1</v>
          </cell>
        </row>
        <row r="1063">
          <cell r="A1063" t="str">
            <v>터파기:토사(육상),기계80+인력20</v>
          </cell>
          <cell r="B1063" t="str">
            <v>B.H 0.7㎥</v>
          </cell>
          <cell r="C1063" t="str">
            <v>M3</v>
          </cell>
          <cell r="D1063">
            <v>1485.66</v>
          </cell>
          <cell r="E1063">
            <v>2000</v>
          </cell>
          <cell r="F1063">
            <v>2971320</v>
          </cell>
          <cell r="G1063">
            <v>100</v>
          </cell>
          <cell r="H1063">
            <v>148566</v>
          </cell>
          <cell r="I1063">
            <v>1600</v>
          </cell>
          <cell r="J1063">
            <v>2377056</v>
          </cell>
          <cell r="K1063">
            <v>300</v>
          </cell>
          <cell r="L1063">
            <v>445698</v>
          </cell>
          <cell r="M1063" t="str">
            <v>#.2</v>
          </cell>
        </row>
        <row r="1064">
          <cell r="A1064" t="str">
            <v>기계터파기(연암)</v>
          </cell>
          <cell r="B1064" t="str">
            <v>B.H0.7+브레이커</v>
          </cell>
          <cell r="C1064" t="str">
            <v>M3</v>
          </cell>
          <cell r="D1064">
            <v>2122.5700000000002</v>
          </cell>
          <cell r="E1064">
            <v>18400</v>
          </cell>
          <cell r="F1064">
            <v>39055288</v>
          </cell>
          <cell r="G1064">
            <v>2800</v>
          </cell>
          <cell r="H1064">
            <v>5943196</v>
          </cell>
          <cell r="I1064">
            <v>7300</v>
          </cell>
          <cell r="J1064">
            <v>15494761</v>
          </cell>
          <cell r="K1064">
            <v>8300</v>
          </cell>
          <cell r="L1064">
            <v>17617331</v>
          </cell>
          <cell r="M1064" t="str">
            <v>#.3</v>
          </cell>
        </row>
        <row r="1065">
          <cell r="A1065" t="str">
            <v>되메우기 및 다짐</v>
          </cell>
          <cell r="B1065" t="str">
            <v>B.H 0.7+플래이트 콤펙터</v>
          </cell>
          <cell r="C1065" t="str">
            <v>M3</v>
          </cell>
          <cell r="D1065">
            <v>2703.72</v>
          </cell>
          <cell r="E1065">
            <v>3500</v>
          </cell>
          <cell r="F1065">
            <v>9463020</v>
          </cell>
          <cell r="G1065">
            <v>400</v>
          </cell>
          <cell r="H1065">
            <v>1081488</v>
          </cell>
          <cell r="I1065">
            <v>2600</v>
          </cell>
          <cell r="J1065">
            <v>7029672</v>
          </cell>
          <cell r="K1065">
            <v>500</v>
          </cell>
          <cell r="L1065">
            <v>1351860</v>
          </cell>
          <cell r="M1065" t="str">
            <v>#.4</v>
          </cell>
        </row>
        <row r="1066">
          <cell r="A1066" t="str">
            <v>사토운반:내부운반</v>
          </cell>
          <cell r="B1066" t="str">
            <v>B.H0.7 + D.T15</v>
          </cell>
          <cell r="C1066" t="str">
            <v>M3</v>
          </cell>
          <cell r="D1066">
            <v>848.92</v>
          </cell>
          <cell r="E1066">
            <v>2500</v>
          </cell>
          <cell r="F1066">
            <v>2122300</v>
          </cell>
          <cell r="G1066">
            <v>900</v>
          </cell>
          <cell r="H1066">
            <v>764028</v>
          </cell>
          <cell r="I1066">
            <v>700</v>
          </cell>
          <cell r="J1066">
            <v>594244</v>
          </cell>
          <cell r="K1066">
            <v>900</v>
          </cell>
          <cell r="L1066">
            <v>764028</v>
          </cell>
          <cell r="M1066" t="str">
            <v>#.24</v>
          </cell>
        </row>
        <row r="1067">
          <cell r="A1067" t="str">
            <v>사토운반:연암</v>
          </cell>
          <cell r="B1067" t="str">
            <v>B.H0.7 + D.T15</v>
          </cell>
          <cell r="C1067" t="str">
            <v>M3</v>
          </cell>
          <cell r="D1067">
            <v>2122.5700000000002</v>
          </cell>
          <cell r="E1067">
            <v>12000</v>
          </cell>
          <cell r="F1067">
            <v>25470840</v>
          </cell>
          <cell r="G1067">
            <v>4500</v>
          </cell>
          <cell r="H1067">
            <v>9551565</v>
          </cell>
          <cell r="I1067">
            <v>3500</v>
          </cell>
          <cell r="J1067">
            <v>7428995</v>
          </cell>
          <cell r="K1067">
            <v>4000</v>
          </cell>
          <cell r="L1067">
            <v>8490280</v>
          </cell>
          <cell r="M1067" t="str">
            <v>#.7</v>
          </cell>
        </row>
        <row r="1068">
          <cell r="A1068" t="str">
            <v>모래부설 및 다짐(B.H 0.7M3,관로기초)</v>
          </cell>
          <cell r="B1068" t="str">
            <v>기계90%+인력10%</v>
          </cell>
          <cell r="C1068" t="str">
            <v>M3</v>
          </cell>
          <cell r="D1068">
            <v>368.31</v>
          </cell>
          <cell r="E1068">
            <v>2300</v>
          </cell>
          <cell r="F1068">
            <v>847113</v>
          </cell>
          <cell r="G1068">
            <v>200</v>
          </cell>
          <cell r="H1068">
            <v>73662</v>
          </cell>
          <cell r="I1068">
            <v>1600</v>
          </cell>
          <cell r="J1068">
            <v>589296</v>
          </cell>
          <cell r="K1068">
            <v>500</v>
          </cell>
          <cell r="L1068">
            <v>184155</v>
          </cell>
          <cell r="M1068" t="str">
            <v>#.8</v>
          </cell>
        </row>
        <row r="1069">
          <cell r="A1069" t="str">
            <v>바닥면 고르기</v>
          </cell>
          <cell r="B1069" t="str">
            <v>연암</v>
          </cell>
          <cell r="C1069" t="str">
            <v>M2</v>
          </cell>
          <cell r="D1069">
            <v>2060.5500000000002</v>
          </cell>
          <cell r="E1069">
            <v>5400</v>
          </cell>
          <cell r="F1069">
            <v>11126970</v>
          </cell>
          <cell r="G1069">
            <v>500</v>
          </cell>
          <cell r="H1069">
            <v>1030275</v>
          </cell>
          <cell r="I1069">
            <v>4600</v>
          </cell>
          <cell r="J1069">
            <v>9478530</v>
          </cell>
          <cell r="K1069">
            <v>300</v>
          </cell>
          <cell r="L1069">
            <v>618165</v>
          </cell>
          <cell r="M1069" t="str">
            <v>No.2</v>
          </cell>
        </row>
        <row r="1070">
          <cell r="A1070" t="str">
            <v>아스팔트포장 절단</v>
          </cell>
          <cell r="C1070" t="str">
            <v>M</v>
          </cell>
          <cell r="D1070">
            <v>410.48</v>
          </cell>
          <cell r="E1070">
            <v>1800</v>
          </cell>
          <cell r="F1070">
            <v>738864</v>
          </cell>
          <cell r="G1070">
            <v>900</v>
          </cell>
          <cell r="H1070">
            <v>369432</v>
          </cell>
          <cell r="I1070">
            <v>800</v>
          </cell>
          <cell r="J1070">
            <v>328384</v>
          </cell>
          <cell r="K1070">
            <v>100</v>
          </cell>
          <cell r="L1070">
            <v>41048</v>
          </cell>
          <cell r="M1070" t="str">
            <v>No.3</v>
          </cell>
        </row>
        <row r="1071">
          <cell r="A1071" t="str">
            <v>아스팔트포장 파취</v>
          </cell>
          <cell r="B1071" t="str">
            <v>기계</v>
          </cell>
          <cell r="C1071" t="str">
            <v>M3</v>
          </cell>
          <cell r="D1071">
            <v>61.06</v>
          </cell>
          <cell r="E1071">
            <v>15300</v>
          </cell>
          <cell r="F1071">
            <v>934218</v>
          </cell>
          <cell r="G1071">
            <v>2300</v>
          </cell>
          <cell r="H1071">
            <v>140438</v>
          </cell>
          <cell r="I1071">
            <v>6300</v>
          </cell>
          <cell r="J1071">
            <v>384678</v>
          </cell>
          <cell r="K1071">
            <v>6700</v>
          </cell>
          <cell r="L1071">
            <v>409102</v>
          </cell>
          <cell r="M1071" t="str">
            <v>#.10</v>
          </cell>
        </row>
        <row r="1072">
          <cell r="A1072" t="str">
            <v>아스팔트 포장포설</v>
          </cell>
          <cell r="B1072" t="str">
            <v>기층10cm+표층5cm</v>
          </cell>
          <cell r="C1072" t="str">
            <v>a</v>
          </cell>
          <cell r="D1072">
            <v>4.08</v>
          </cell>
          <cell r="E1072">
            <v>3812100</v>
          </cell>
          <cell r="F1072">
            <v>15553368</v>
          </cell>
          <cell r="G1072">
            <v>3372300</v>
          </cell>
          <cell r="H1072">
            <v>13758984</v>
          </cell>
          <cell r="I1072">
            <v>409100</v>
          </cell>
          <cell r="J1072">
            <v>1669128</v>
          </cell>
          <cell r="K1072">
            <v>30700</v>
          </cell>
          <cell r="L1072">
            <v>125256</v>
          </cell>
          <cell r="M1072" t="str">
            <v>No.4</v>
          </cell>
        </row>
        <row r="1073">
          <cell r="A1073" t="str">
            <v>보조기층포설 및 다짐</v>
          </cell>
          <cell r="B1073" t="str">
            <v>T=30cm</v>
          </cell>
          <cell r="C1073" t="str">
            <v>M3</v>
          </cell>
          <cell r="D1073">
            <v>101.82</v>
          </cell>
          <cell r="E1073">
            <v>2800</v>
          </cell>
          <cell r="F1073">
            <v>285096</v>
          </cell>
          <cell r="G1073">
            <v>400</v>
          </cell>
          <cell r="H1073">
            <v>40728</v>
          </cell>
          <cell r="I1073">
            <v>1700</v>
          </cell>
          <cell r="J1073">
            <v>173094</v>
          </cell>
          <cell r="K1073">
            <v>700</v>
          </cell>
          <cell r="L1073">
            <v>71274</v>
          </cell>
          <cell r="M1073" t="str">
            <v>#.11</v>
          </cell>
        </row>
        <row r="1074">
          <cell r="A1074" t="str">
            <v>폐기물운반</v>
          </cell>
          <cell r="B1074" t="str">
            <v>B.H0.7 + D.T15</v>
          </cell>
          <cell r="C1074" t="str">
            <v>M3</v>
          </cell>
          <cell r="D1074">
            <v>240.87</v>
          </cell>
          <cell r="E1074">
            <v>12300</v>
          </cell>
          <cell r="F1074">
            <v>2962701</v>
          </cell>
          <cell r="G1074">
            <v>4600</v>
          </cell>
          <cell r="H1074">
            <v>1108002</v>
          </cell>
          <cell r="I1074">
            <v>3500</v>
          </cell>
          <cell r="J1074">
            <v>843045</v>
          </cell>
          <cell r="K1074">
            <v>4200</v>
          </cell>
          <cell r="L1074">
            <v>1011654</v>
          </cell>
          <cell r="M1074" t="str">
            <v>#.12</v>
          </cell>
        </row>
        <row r="1075">
          <cell r="A1075" t="str">
            <v>콘크리트포장 절단</v>
          </cell>
          <cell r="C1075" t="str">
            <v>M</v>
          </cell>
          <cell r="D1075">
            <v>1219.2</v>
          </cell>
          <cell r="E1075">
            <v>2000</v>
          </cell>
          <cell r="F1075">
            <v>2438400</v>
          </cell>
          <cell r="G1075">
            <v>900</v>
          </cell>
          <cell r="H1075">
            <v>1097280</v>
          </cell>
          <cell r="I1075">
            <v>1000</v>
          </cell>
          <cell r="J1075">
            <v>1219200</v>
          </cell>
          <cell r="K1075">
            <v>100</v>
          </cell>
          <cell r="L1075">
            <v>121920</v>
          </cell>
          <cell r="M1075" t="str">
            <v>No.5</v>
          </cell>
        </row>
        <row r="1076">
          <cell r="A1076" t="str">
            <v>콘크리트포장 깨기</v>
          </cell>
          <cell r="B1076" t="str">
            <v>T=30cm미만</v>
          </cell>
          <cell r="C1076" t="str">
            <v>M3</v>
          </cell>
          <cell r="D1076">
            <v>179.29</v>
          </cell>
          <cell r="E1076">
            <v>15200</v>
          </cell>
          <cell r="F1076">
            <v>2725208</v>
          </cell>
          <cell r="G1076">
            <v>2200</v>
          </cell>
          <cell r="H1076">
            <v>394438</v>
          </cell>
          <cell r="I1076">
            <v>6300</v>
          </cell>
          <cell r="J1076">
            <v>1129527</v>
          </cell>
          <cell r="K1076">
            <v>6700</v>
          </cell>
          <cell r="L1076">
            <v>1201243</v>
          </cell>
          <cell r="M1076" t="str">
            <v>#.13</v>
          </cell>
        </row>
        <row r="1077">
          <cell r="A1077" t="str">
            <v>콘크리트포장 포설</v>
          </cell>
          <cell r="B1077" t="str">
            <v>T=20cm</v>
          </cell>
          <cell r="C1077" t="str">
            <v>M3</v>
          </cell>
          <cell r="D1077">
            <v>179.29</v>
          </cell>
          <cell r="E1077">
            <v>103500</v>
          </cell>
          <cell r="F1077">
            <v>18556515</v>
          </cell>
          <cell r="G1077">
            <v>52500</v>
          </cell>
          <cell r="H1077">
            <v>9412725</v>
          </cell>
          <cell r="I1077">
            <v>51000</v>
          </cell>
          <cell r="J1077">
            <v>9143790</v>
          </cell>
          <cell r="K1077">
            <v>0</v>
          </cell>
          <cell r="L1077">
            <v>0</v>
          </cell>
          <cell r="M1077" t="str">
            <v>No.6</v>
          </cell>
        </row>
        <row r="1078">
          <cell r="A1078" t="str">
            <v>모래부설(B.H 0.7M3)</v>
          </cell>
          <cell r="B1078" t="str">
            <v>기계90%+인력10%</v>
          </cell>
          <cell r="C1078" t="str">
            <v>M3</v>
          </cell>
          <cell r="D1078">
            <v>26.9</v>
          </cell>
          <cell r="E1078">
            <v>1300</v>
          </cell>
          <cell r="F1078">
            <v>34970</v>
          </cell>
          <cell r="G1078">
            <v>200</v>
          </cell>
          <cell r="H1078">
            <v>5380</v>
          </cell>
          <cell r="I1078">
            <v>700</v>
          </cell>
          <cell r="J1078">
            <v>18830</v>
          </cell>
          <cell r="K1078">
            <v>400</v>
          </cell>
          <cell r="L1078">
            <v>10760</v>
          </cell>
          <cell r="M1078" t="str">
            <v>#.14</v>
          </cell>
        </row>
        <row r="1079">
          <cell r="A1079" t="str">
            <v>와이어메쉬깔기</v>
          </cell>
          <cell r="B1079" t="str">
            <v>#8X100X100</v>
          </cell>
          <cell r="C1079" t="str">
            <v>M2</v>
          </cell>
          <cell r="D1079">
            <v>896.47</v>
          </cell>
          <cell r="E1079">
            <v>3000</v>
          </cell>
          <cell r="F1079">
            <v>2689410</v>
          </cell>
          <cell r="G1079">
            <v>2000</v>
          </cell>
          <cell r="H1079">
            <v>1792940</v>
          </cell>
          <cell r="I1079">
            <v>1000</v>
          </cell>
          <cell r="J1079">
            <v>896470</v>
          </cell>
          <cell r="K1079">
            <v>0</v>
          </cell>
          <cell r="L1079">
            <v>0</v>
          </cell>
          <cell r="M1079" t="str">
            <v>No.7</v>
          </cell>
        </row>
        <row r="1080">
          <cell r="A1080" t="str">
            <v>보조기층포설 및 다짐</v>
          </cell>
          <cell r="B1080" t="str">
            <v>T=30cm</v>
          </cell>
          <cell r="C1080" t="str">
            <v>M3</v>
          </cell>
          <cell r="D1080">
            <v>268.95</v>
          </cell>
          <cell r="E1080">
            <v>2800</v>
          </cell>
          <cell r="F1080">
            <v>753060</v>
          </cell>
          <cell r="G1080">
            <v>400</v>
          </cell>
          <cell r="H1080">
            <v>107580</v>
          </cell>
          <cell r="I1080">
            <v>1700</v>
          </cell>
          <cell r="J1080">
            <v>457215</v>
          </cell>
          <cell r="K1080">
            <v>700</v>
          </cell>
          <cell r="L1080">
            <v>188265</v>
          </cell>
          <cell r="M1080" t="str">
            <v>#.11</v>
          </cell>
        </row>
        <row r="1081">
          <cell r="A1081" t="str">
            <v>신축재</v>
          </cell>
          <cell r="B1081" t="str">
            <v>T=1.5cm</v>
          </cell>
          <cell r="C1081" t="str">
            <v>M2</v>
          </cell>
          <cell r="D1081">
            <v>28.94</v>
          </cell>
          <cell r="E1081">
            <v>12600</v>
          </cell>
          <cell r="F1081">
            <v>364644</v>
          </cell>
          <cell r="G1081">
            <v>12000</v>
          </cell>
          <cell r="H1081">
            <v>347280</v>
          </cell>
          <cell r="I1081">
            <v>600</v>
          </cell>
          <cell r="J1081">
            <v>17364</v>
          </cell>
          <cell r="K1081">
            <v>0</v>
          </cell>
          <cell r="L1081">
            <v>0</v>
          </cell>
        </row>
        <row r="1082">
          <cell r="A1082" t="str">
            <v>양생(비닐)</v>
          </cell>
          <cell r="C1082" t="str">
            <v>M2</v>
          </cell>
          <cell r="D1082">
            <v>896.47</v>
          </cell>
          <cell r="E1082">
            <v>900</v>
          </cell>
          <cell r="F1082">
            <v>806823</v>
          </cell>
          <cell r="G1082">
            <v>700</v>
          </cell>
          <cell r="H1082">
            <v>627529</v>
          </cell>
          <cell r="I1082">
            <v>200</v>
          </cell>
          <cell r="J1082">
            <v>179294</v>
          </cell>
          <cell r="K1082">
            <v>0</v>
          </cell>
          <cell r="L1082">
            <v>0</v>
          </cell>
          <cell r="M1082" t="str">
            <v>No.8</v>
          </cell>
        </row>
        <row r="1084">
          <cell r="A1084" t="str">
            <v>2. 관 로 공</v>
          </cell>
          <cell r="F1084">
            <v>5990240</v>
          </cell>
          <cell r="H1084">
            <v>166400</v>
          </cell>
          <cell r="J1084">
            <v>5823840</v>
          </cell>
          <cell r="L1084">
            <v>0</v>
          </cell>
        </row>
        <row r="1085">
          <cell r="A1085" t="str">
            <v>이중벽P.E관 접합및부설</v>
          </cell>
          <cell r="B1085" t="str">
            <v>Φ250M/M</v>
          </cell>
          <cell r="C1085" t="str">
            <v>개소</v>
          </cell>
          <cell r="D1085">
            <v>409</v>
          </cell>
          <cell r="E1085">
            <v>4000</v>
          </cell>
          <cell r="F1085">
            <v>1636000</v>
          </cell>
          <cell r="G1085">
            <v>0</v>
          </cell>
          <cell r="H1085">
            <v>0</v>
          </cell>
          <cell r="I1085">
            <v>4000</v>
          </cell>
          <cell r="J1085">
            <v>1636000</v>
          </cell>
          <cell r="K1085">
            <v>0</v>
          </cell>
          <cell r="L1085">
            <v>0</v>
          </cell>
          <cell r="M1085" t="str">
            <v>No.24</v>
          </cell>
        </row>
        <row r="1086">
          <cell r="A1086" t="str">
            <v>레미콘타설</v>
          </cell>
          <cell r="B1086" t="str">
            <v>무근구조물</v>
          </cell>
          <cell r="C1086" t="str">
            <v>M3</v>
          </cell>
          <cell r="D1086">
            <v>240.94</v>
          </cell>
          <cell r="E1086">
            <v>16000</v>
          </cell>
          <cell r="F1086">
            <v>3855040</v>
          </cell>
          <cell r="G1086">
            <v>0</v>
          </cell>
          <cell r="H1086">
            <v>0</v>
          </cell>
          <cell r="I1086">
            <v>16000</v>
          </cell>
          <cell r="J1086">
            <v>3855040</v>
          </cell>
          <cell r="K1086">
            <v>0</v>
          </cell>
          <cell r="L1086">
            <v>0</v>
          </cell>
          <cell r="M1086" t="str">
            <v>No.10</v>
          </cell>
        </row>
        <row r="1087">
          <cell r="A1087" t="str">
            <v>합판거푸집</v>
          </cell>
          <cell r="B1087" t="str">
            <v>0-7m:6회</v>
          </cell>
          <cell r="C1087" t="str">
            <v>M2</v>
          </cell>
          <cell r="D1087">
            <v>41.6</v>
          </cell>
          <cell r="E1087">
            <v>12000</v>
          </cell>
          <cell r="F1087">
            <v>499200</v>
          </cell>
          <cell r="G1087">
            <v>4000</v>
          </cell>
          <cell r="H1087">
            <v>166400</v>
          </cell>
          <cell r="I1087">
            <v>8000</v>
          </cell>
          <cell r="J1087">
            <v>332800</v>
          </cell>
          <cell r="K1087">
            <v>0</v>
          </cell>
          <cell r="L1087">
            <v>0</v>
          </cell>
          <cell r="M1087" t="str">
            <v>No.11</v>
          </cell>
        </row>
        <row r="1089">
          <cell r="A1089" t="str">
            <v>3. 맨 홀 공</v>
          </cell>
          <cell r="F1089">
            <v>28360480</v>
          </cell>
          <cell r="H1089">
            <v>5638031</v>
          </cell>
          <cell r="J1089">
            <v>22628214</v>
          </cell>
          <cell r="L1089">
            <v>94235</v>
          </cell>
        </row>
        <row r="1090">
          <cell r="A1090" t="str">
            <v>레미콘타설</v>
          </cell>
          <cell r="B1090" t="str">
            <v>무근구조물</v>
          </cell>
          <cell r="C1090" t="str">
            <v>M3</v>
          </cell>
          <cell r="D1090">
            <v>35.29</v>
          </cell>
          <cell r="E1090">
            <v>16000</v>
          </cell>
          <cell r="F1090">
            <v>564640</v>
          </cell>
          <cell r="G1090">
            <v>0</v>
          </cell>
          <cell r="H1090">
            <v>0</v>
          </cell>
          <cell r="I1090">
            <v>16000</v>
          </cell>
          <cell r="J1090">
            <v>564640</v>
          </cell>
          <cell r="K1090">
            <v>0</v>
          </cell>
          <cell r="L1090">
            <v>0</v>
          </cell>
          <cell r="M1090" t="str">
            <v>No.10</v>
          </cell>
        </row>
        <row r="1091">
          <cell r="A1091" t="str">
            <v>레미콘타설</v>
          </cell>
          <cell r="B1091" t="str">
            <v>철근구조물</v>
          </cell>
          <cell r="C1091" t="str">
            <v>M3</v>
          </cell>
          <cell r="D1091">
            <v>100.8</v>
          </cell>
          <cell r="E1091">
            <v>21700</v>
          </cell>
          <cell r="F1091">
            <v>2187360</v>
          </cell>
          <cell r="G1091">
            <v>400</v>
          </cell>
          <cell r="H1091">
            <v>40320</v>
          </cell>
          <cell r="I1091">
            <v>21000</v>
          </cell>
          <cell r="J1091">
            <v>2116800</v>
          </cell>
          <cell r="K1091">
            <v>300</v>
          </cell>
          <cell r="L1091">
            <v>30240</v>
          </cell>
          <cell r="M1091" t="str">
            <v>No.14</v>
          </cell>
        </row>
        <row r="1092">
          <cell r="A1092" t="str">
            <v>합판거푸집</v>
          </cell>
          <cell r="B1092" t="str">
            <v>0-7m:6회</v>
          </cell>
          <cell r="C1092" t="str">
            <v>M2</v>
          </cell>
          <cell r="D1092">
            <v>38.92</v>
          </cell>
          <cell r="E1092">
            <v>12000</v>
          </cell>
          <cell r="F1092">
            <v>467040</v>
          </cell>
          <cell r="G1092">
            <v>4000</v>
          </cell>
          <cell r="H1092">
            <v>155680</v>
          </cell>
          <cell r="I1092">
            <v>8000</v>
          </cell>
          <cell r="J1092">
            <v>311360</v>
          </cell>
          <cell r="K1092">
            <v>0</v>
          </cell>
          <cell r="L1092">
            <v>0</v>
          </cell>
          <cell r="M1092" t="str">
            <v>No.11</v>
          </cell>
        </row>
        <row r="1093">
          <cell r="A1093" t="str">
            <v>합판거푸집</v>
          </cell>
          <cell r="B1093" t="str">
            <v>0-7m:3회</v>
          </cell>
          <cell r="C1093" t="str">
            <v>M2</v>
          </cell>
          <cell r="D1093">
            <v>627.62</v>
          </cell>
          <cell r="E1093">
            <v>17100</v>
          </cell>
          <cell r="F1093">
            <v>10732302</v>
          </cell>
          <cell r="G1093">
            <v>5300</v>
          </cell>
          <cell r="H1093">
            <v>3326386</v>
          </cell>
          <cell r="I1093">
            <v>11800</v>
          </cell>
          <cell r="J1093">
            <v>7405916</v>
          </cell>
          <cell r="K1093">
            <v>0</v>
          </cell>
          <cell r="L1093">
            <v>0</v>
          </cell>
          <cell r="M1093" t="str">
            <v>No.15</v>
          </cell>
        </row>
        <row r="1094">
          <cell r="A1094" t="str">
            <v>원형 거푸집</v>
          </cell>
          <cell r="B1094" t="str">
            <v>3 회</v>
          </cell>
          <cell r="C1094" t="str">
            <v>M2</v>
          </cell>
          <cell r="D1094">
            <v>77.849999999999994</v>
          </cell>
          <cell r="E1094">
            <v>38600</v>
          </cell>
          <cell r="F1094">
            <v>3005010</v>
          </cell>
          <cell r="G1094">
            <v>11500</v>
          </cell>
          <cell r="H1094">
            <v>895275</v>
          </cell>
          <cell r="I1094">
            <v>27100</v>
          </cell>
          <cell r="J1094">
            <v>2109735</v>
          </cell>
          <cell r="K1094">
            <v>0</v>
          </cell>
          <cell r="L1094">
            <v>0</v>
          </cell>
          <cell r="M1094" t="str">
            <v>No.16</v>
          </cell>
        </row>
        <row r="1095">
          <cell r="A1095" t="str">
            <v>목재거푸집</v>
          </cell>
          <cell r="B1095" t="str">
            <v>0-7m:4회</v>
          </cell>
          <cell r="C1095" t="str">
            <v>M2</v>
          </cell>
          <cell r="D1095">
            <v>23.83</v>
          </cell>
          <cell r="E1095">
            <v>26100</v>
          </cell>
          <cell r="F1095">
            <v>621963</v>
          </cell>
          <cell r="G1095">
            <v>7100</v>
          </cell>
          <cell r="H1095">
            <v>169193</v>
          </cell>
          <cell r="I1095">
            <v>19000</v>
          </cell>
          <cell r="J1095">
            <v>452770</v>
          </cell>
          <cell r="K1095">
            <v>0</v>
          </cell>
          <cell r="L1095">
            <v>0</v>
          </cell>
          <cell r="M1095" t="str">
            <v>No.32</v>
          </cell>
        </row>
        <row r="1096">
          <cell r="A1096" t="str">
            <v>시공이음 설치</v>
          </cell>
          <cell r="B1096" t="str">
            <v>PVC,B=150X5mm</v>
          </cell>
          <cell r="C1096" t="str">
            <v>M</v>
          </cell>
          <cell r="D1096">
            <v>282.8</v>
          </cell>
          <cell r="E1096">
            <v>13700</v>
          </cell>
          <cell r="F1096">
            <v>3874360</v>
          </cell>
          <cell r="G1096">
            <v>2400</v>
          </cell>
          <cell r="H1096">
            <v>678720</v>
          </cell>
          <cell r="I1096">
            <v>11300</v>
          </cell>
          <cell r="J1096">
            <v>3195640</v>
          </cell>
          <cell r="K1096">
            <v>0</v>
          </cell>
          <cell r="L1096">
            <v>0</v>
          </cell>
          <cell r="M1096" t="str">
            <v>No.17</v>
          </cell>
        </row>
        <row r="1097">
          <cell r="A1097" t="str">
            <v>철근가공및조립</v>
          </cell>
          <cell r="B1097" t="str">
            <v>보통</v>
          </cell>
          <cell r="C1097" t="str">
            <v>TON</v>
          </cell>
          <cell r="D1097">
            <v>6.5350000000000001</v>
          </cell>
          <cell r="E1097">
            <v>327000</v>
          </cell>
          <cell r="F1097">
            <v>2136945</v>
          </cell>
          <cell r="G1097">
            <v>4000</v>
          </cell>
          <cell r="H1097">
            <v>26140</v>
          </cell>
          <cell r="I1097">
            <v>317000</v>
          </cell>
          <cell r="J1097">
            <v>2071595</v>
          </cell>
          <cell r="K1097">
            <v>6000</v>
          </cell>
          <cell r="L1097">
            <v>39210</v>
          </cell>
          <cell r="M1097" t="str">
            <v>No.18</v>
          </cell>
        </row>
        <row r="1098">
          <cell r="A1098" t="str">
            <v>사다리설치(STS)</v>
          </cell>
          <cell r="C1098" t="str">
            <v>M</v>
          </cell>
          <cell r="D1098">
            <v>20.71</v>
          </cell>
          <cell r="E1098">
            <v>10900</v>
          </cell>
          <cell r="F1098">
            <v>225739</v>
          </cell>
          <cell r="G1098">
            <v>6600</v>
          </cell>
          <cell r="H1098">
            <v>136686</v>
          </cell>
          <cell r="I1098">
            <v>4100</v>
          </cell>
          <cell r="J1098">
            <v>84911</v>
          </cell>
          <cell r="K1098">
            <v>200</v>
          </cell>
          <cell r="L1098">
            <v>4142</v>
          </cell>
          <cell r="M1098" t="str">
            <v>No.19</v>
          </cell>
        </row>
        <row r="1099">
          <cell r="A1099" t="str">
            <v>맨홀뚜껑설치</v>
          </cell>
          <cell r="B1099" t="str">
            <v>(주철재)</v>
          </cell>
          <cell r="C1099" t="str">
            <v>조</v>
          </cell>
          <cell r="D1099">
            <v>63</v>
          </cell>
          <cell r="E1099">
            <v>45800</v>
          </cell>
          <cell r="F1099">
            <v>2885400</v>
          </cell>
          <cell r="G1099">
            <v>0</v>
          </cell>
          <cell r="H1099">
            <v>0</v>
          </cell>
          <cell r="I1099">
            <v>45800</v>
          </cell>
          <cell r="J1099">
            <v>2885400</v>
          </cell>
          <cell r="K1099">
            <v>0</v>
          </cell>
          <cell r="L1099">
            <v>0</v>
          </cell>
          <cell r="M1099" t="str">
            <v>No.20</v>
          </cell>
        </row>
        <row r="1100">
          <cell r="A1100" t="str">
            <v>강관비계</v>
          </cell>
          <cell r="B1100" t="str">
            <v>3개월</v>
          </cell>
          <cell r="C1100" t="str">
            <v>M2</v>
          </cell>
          <cell r="D1100">
            <v>44.66</v>
          </cell>
          <cell r="E1100">
            <v>9200</v>
          </cell>
          <cell r="F1100">
            <v>410872</v>
          </cell>
          <cell r="G1100">
            <v>2300</v>
          </cell>
          <cell r="H1100">
            <v>102718</v>
          </cell>
          <cell r="I1100">
            <v>6600</v>
          </cell>
          <cell r="J1100">
            <v>294756</v>
          </cell>
          <cell r="K1100">
            <v>300</v>
          </cell>
          <cell r="L1100">
            <v>13398</v>
          </cell>
          <cell r="M1100" t="str">
            <v>No.33</v>
          </cell>
        </row>
        <row r="1101">
          <cell r="A1101" t="str">
            <v>강관동바리(3개월)</v>
          </cell>
          <cell r="B1101" t="str">
            <v>H=0-4.2M</v>
          </cell>
          <cell r="C1101" t="str">
            <v>공M3</v>
          </cell>
          <cell r="D1101">
            <v>22.17</v>
          </cell>
          <cell r="E1101">
            <v>6300</v>
          </cell>
          <cell r="F1101">
            <v>139671</v>
          </cell>
          <cell r="G1101">
            <v>200</v>
          </cell>
          <cell r="H1101">
            <v>4434</v>
          </cell>
          <cell r="I1101">
            <v>6100</v>
          </cell>
          <cell r="J1101">
            <v>135237</v>
          </cell>
          <cell r="K1101">
            <v>0</v>
          </cell>
          <cell r="L1101">
            <v>0</v>
          </cell>
          <cell r="M1101" t="str">
            <v>No.21</v>
          </cell>
        </row>
        <row r="1102">
          <cell r="A1102" t="str">
            <v>양생(비닐)</v>
          </cell>
          <cell r="C1102" t="str">
            <v>M2</v>
          </cell>
          <cell r="D1102">
            <v>70.62</v>
          </cell>
          <cell r="E1102">
            <v>900</v>
          </cell>
          <cell r="F1102">
            <v>63558</v>
          </cell>
          <cell r="G1102">
            <v>700</v>
          </cell>
          <cell r="H1102">
            <v>49434</v>
          </cell>
          <cell r="I1102">
            <v>200</v>
          </cell>
          <cell r="J1102">
            <v>14124</v>
          </cell>
          <cell r="K1102">
            <v>0</v>
          </cell>
          <cell r="L1102">
            <v>0</v>
          </cell>
          <cell r="M1102" t="str">
            <v>No.8</v>
          </cell>
        </row>
        <row r="1103">
          <cell r="A1103" t="str">
            <v>시공이음면정리(치핑)</v>
          </cell>
          <cell r="B1103" t="str">
            <v>인력</v>
          </cell>
          <cell r="C1103" t="str">
            <v>M2</v>
          </cell>
          <cell r="D1103">
            <v>53</v>
          </cell>
          <cell r="E1103">
            <v>19000</v>
          </cell>
          <cell r="F1103">
            <v>1007000</v>
          </cell>
          <cell r="G1103">
            <v>500</v>
          </cell>
          <cell r="H1103">
            <v>26500</v>
          </cell>
          <cell r="I1103">
            <v>18500</v>
          </cell>
          <cell r="J1103">
            <v>980500</v>
          </cell>
          <cell r="K1103">
            <v>0</v>
          </cell>
          <cell r="L1103">
            <v>0</v>
          </cell>
          <cell r="M1103" t="str">
            <v>No.22</v>
          </cell>
        </row>
        <row r="1104">
          <cell r="A1104" t="str">
            <v>스페이서(T=75MM)</v>
          </cell>
          <cell r="C1104" t="str">
            <v>EA</v>
          </cell>
          <cell r="D1104">
            <v>193</v>
          </cell>
          <cell r="E1104">
            <v>100</v>
          </cell>
          <cell r="F1104">
            <v>19300</v>
          </cell>
          <cell r="G1104">
            <v>100</v>
          </cell>
          <cell r="H1104">
            <v>19300</v>
          </cell>
          <cell r="I1104">
            <v>0</v>
          </cell>
          <cell r="J1104">
            <v>0</v>
          </cell>
          <cell r="K1104">
            <v>0</v>
          </cell>
          <cell r="L1104">
            <v>0</v>
          </cell>
        </row>
        <row r="1105">
          <cell r="A1105" t="str">
            <v>쇠흙손 마감</v>
          </cell>
          <cell r="C1105" t="str">
            <v>M2</v>
          </cell>
          <cell r="D1105">
            <v>24.15</v>
          </cell>
          <cell r="E1105">
            <v>800</v>
          </cell>
          <cell r="F1105">
            <v>19320</v>
          </cell>
          <cell r="G1105">
            <v>300</v>
          </cell>
          <cell r="H1105">
            <v>7245</v>
          </cell>
          <cell r="I1105">
            <v>200</v>
          </cell>
          <cell r="J1105">
            <v>4830</v>
          </cell>
          <cell r="K1105">
            <v>300</v>
          </cell>
          <cell r="L1105">
            <v>7245</v>
          </cell>
          <cell r="M1105" t="str">
            <v>No.27</v>
          </cell>
        </row>
        <row r="1107">
          <cell r="A1107" t="str">
            <v>4. 우수월류공</v>
          </cell>
          <cell r="F1107">
            <v>475585</v>
          </cell>
          <cell r="H1107">
            <v>148532</v>
          </cell>
          <cell r="J1107">
            <v>325083</v>
          </cell>
          <cell r="L1107">
            <v>1970</v>
          </cell>
        </row>
        <row r="1108">
          <cell r="A1108" t="str">
            <v>레미콘타설</v>
          </cell>
          <cell r="B1108" t="str">
            <v>무근구조물</v>
          </cell>
          <cell r="C1108" t="str">
            <v>M3</v>
          </cell>
          <cell r="D1108">
            <v>7.09</v>
          </cell>
          <cell r="E1108">
            <v>16000</v>
          </cell>
          <cell r="F1108">
            <v>113440</v>
          </cell>
          <cell r="G1108">
            <v>0</v>
          </cell>
          <cell r="H1108">
            <v>0</v>
          </cell>
          <cell r="I1108">
            <v>16000</v>
          </cell>
          <cell r="J1108">
            <v>113440</v>
          </cell>
          <cell r="K1108">
            <v>0</v>
          </cell>
          <cell r="L1108">
            <v>0</v>
          </cell>
          <cell r="M1108" t="str">
            <v>No.10</v>
          </cell>
        </row>
        <row r="1109">
          <cell r="A1109" t="str">
            <v>레미콘타설</v>
          </cell>
          <cell r="B1109" t="str">
            <v>철근구조물</v>
          </cell>
          <cell r="C1109" t="str">
            <v>M3</v>
          </cell>
          <cell r="D1109">
            <v>1.31</v>
          </cell>
          <cell r="E1109">
            <v>21700</v>
          </cell>
          <cell r="F1109">
            <v>28427</v>
          </cell>
          <cell r="G1109">
            <v>400</v>
          </cell>
          <cell r="H1109">
            <v>524</v>
          </cell>
          <cell r="I1109">
            <v>21000</v>
          </cell>
          <cell r="J1109">
            <v>27510</v>
          </cell>
          <cell r="K1109">
            <v>300</v>
          </cell>
          <cell r="L1109">
            <v>393</v>
          </cell>
          <cell r="M1109" t="str">
            <v>No.14</v>
          </cell>
        </row>
        <row r="1110">
          <cell r="A1110" t="str">
            <v>합판거푸집</v>
          </cell>
          <cell r="B1110" t="str">
            <v>0-7m:6회</v>
          </cell>
          <cell r="C1110" t="str">
            <v>M2</v>
          </cell>
          <cell r="D1110">
            <v>5.26</v>
          </cell>
          <cell r="E1110">
            <v>12000</v>
          </cell>
          <cell r="F1110">
            <v>63120</v>
          </cell>
          <cell r="G1110">
            <v>4000</v>
          </cell>
          <cell r="H1110">
            <v>21040</v>
          </cell>
          <cell r="I1110">
            <v>8000</v>
          </cell>
          <cell r="J1110">
            <v>42080</v>
          </cell>
          <cell r="K1110">
            <v>0</v>
          </cell>
          <cell r="L1110">
            <v>0</v>
          </cell>
          <cell r="M1110" t="str">
            <v>No.11</v>
          </cell>
        </row>
        <row r="1111">
          <cell r="A1111" t="str">
            <v>합판거푸집</v>
          </cell>
          <cell r="B1111" t="str">
            <v>0-7m:3회</v>
          </cell>
          <cell r="C1111" t="str">
            <v>M2</v>
          </cell>
          <cell r="D1111">
            <v>7.5</v>
          </cell>
          <cell r="E1111">
            <v>17100</v>
          </cell>
          <cell r="F1111">
            <v>128250</v>
          </cell>
          <cell r="G1111">
            <v>5300</v>
          </cell>
          <cell r="H1111">
            <v>39750</v>
          </cell>
          <cell r="I1111">
            <v>11800</v>
          </cell>
          <cell r="J1111">
            <v>88500</v>
          </cell>
          <cell r="K1111">
            <v>0</v>
          </cell>
          <cell r="L1111">
            <v>0</v>
          </cell>
          <cell r="M1111" t="str">
            <v>No.15</v>
          </cell>
        </row>
        <row r="1112">
          <cell r="A1112" t="str">
            <v>철근가공및조립</v>
          </cell>
          <cell r="B1112" t="str">
            <v>보통</v>
          </cell>
          <cell r="C1112" t="str">
            <v>TON</v>
          </cell>
          <cell r="D1112">
            <v>3.4000000000000002E-2</v>
          </cell>
          <cell r="E1112">
            <v>327000</v>
          </cell>
          <cell r="F1112">
            <v>11118</v>
          </cell>
          <cell r="G1112">
            <v>4000</v>
          </cell>
          <cell r="H1112">
            <v>136</v>
          </cell>
          <cell r="I1112">
            <v>317000</v>
          </cell>
          <cell r="J1112">
            <v>10778</v>
          </cell>
          <cell r="K1112">
            <v>6000</v>
          </cell>
          <cell r="L1112">
            <v>204</v>
          </cell>
          <cell r="M1112" t="str">
            <v>No.18</v>
          </cell>
        </row>
        <row r="1113">
          <cell r="A1113" t="str">
            <v>그레이팅 뚜껑설치</v>
          </cell>
          <cell r="B1113" t="str">
            <v>1000X1000mm</v>
          </cell>
          <cell r="C1113" t="str">
            <v>개소</v>
          </cell>
          <cell r="D1113">
            <v>1</v>
          </cell>
          <cell r="E1113">
            <v>120500</v>
          </cell>
          <cell r="F1113">
            <v>120500</v>
          </cell>
          <cell r="G1113">
            <v>86900</v>
          </cell>
          <cell r="H1113">
            <v>86900</v>
          </cell>
          <cell r="I1113">
            <v>32500</v>
          </cell>
          <cell r="J1113">
            <v>32500</v>
          </cell>
          <cell r="K1113">
            <v>1100</v>
          </cell>
          <cell r="L1113">
            <v>1100</v>
          </cell>
          <cell r="M1113" t="str">
            <v>No.71</v>
          </cell>
        </row>
        <row r="1114">
          <cell r="A1114" t="str">
            <v>이중벽P.E관 접합및부설</v>
          </cell>
          <cell r="B1114" t="str">
            <v>Φ250M/M</v>
          </cell>
          <cell r="C1114" t="str">
            <v>개소</v>
          </cell>
          <cell r="D1114">
            <v>2</v>
          </cell>
          <cell r="E1114">
            <v>4000</v>
          </cell>
          <cell r="F1114">
            <v>8000</v>
          </cell>
          <cell r="G1114">
            <v>0</v>
          </cell>
          <cell r="H1114">
            <v>0</v>
          </cell>
          <cell r="I1114">
            <v>4000</v>
          </cell>
          <cell r="J1114">
            <v>8000</v>
          </cell>
          <cell r="K1114">
            <v>0</v>
          </cell>
          <cell r="L1114">
            <v>0</v>
          </cell>
          <cell r="M1114" t="str">
            <v>No.24</v>
          </cell>
        </row>
        <row r="1115">
          <cell r="A1115" t="str">
            <v>잡석부설(B.H 0.7)</v>
          </cell>
          <cell r="B1115" t="str">
            <v>기계90%+인력10%</v>
          </cell>
          <cell r="C1115" t="str">
            <v>M3</v>
          </cell>
          <cell r="D1115">
            <v>0.91</v>
          </cell>
          <cell r="E1115">
            <v>3000</v>
          </cell>
          <cell r="F1115">
            <v>2730</v>
          </cell>
          <cell r="G1115">
            <v>200</v>
          </cell>
          <cell r="H1115">
            <v>182</v>
          </cell>
          <cell r="I1115">
            <v>2500</v>
          </cell>
          <cell r="J1115">
            <v>2275</v>
          </cell>
          <cell r="K1115">
            <v>300</v>
          </cell>
          <cell r="L1115">
            <v>273</v>
          </cell>
          <cell r="M1115" t="str">
            <v>#.5</v>
          </cell>
        </row>
        <row r="1117">
          <cell r="A1117" t="str">
            <v>5. 부대시설공</v>
          </cell>
          <cell r="F1117">
            <v>99829786</v>
          </cell>
          <cell r="H1117">
            <v>15979519</v>
          </cell>
          <cell r="J1117">
            <v>81129672</v>
          </cell>
          <cell r="L1117">
            <v>2720595</v>
          </cell>
        </row>
        <row r="1118">
          <cell r="A1118" t="str">
            <v>하수관거인식테이프</v>
          </cell>
          <cell r="B1118" t="str">
            <v>5cmX20m</v>
          </cell>
          <cell r="C1118" t="str">
            <v>M</v>
          </cell>
          <cell r="D1118">
            <v>2440</v>
          </cell>
          <cell r="E1118">
            <v>1300</v>
          </cell>
          <cell r="F1118">
            <v>3172000</v>
          </cell>
          <cell r="G1118">
            <v>1100</v>
          </cell>
          <cell r="H1118">
            <v>2684000</v>
          </cell>
          <cell r="I1118">
            <v>200</v>
          </cell>
          <cell r="J1118">
            <v>488000</v>
          </cell>
          <cell r="K1118">
            <v>0</v>
          </cell>
          <cell r="L1118">
            <v>0</v>
          </cell>
        </row>
        <row r="1119">
          <cell r="A1119" t="str">
            <v>하수관내 C.C.T.V조사</v>
          </cell>
          <cell r="B1119" t="str">
            <v>하수관내 C.C.T.V 조사</v>
          </cell>
          <cell r="C1119" t="str">
            <v>M</v>
          </cell>
          <cell r="D1119">
            <v>2440</v>
          </cell>
          <cell r="E1119">
            <v>1700</v>
          </cell>
          <cell r="F1119">
            <v>4148000</v>
          </cell>
          <cell r="G1119">
            <v>100</v>
          </cell>
          <cell r="H1119">
            <v>244000</v>
          </cell>
          <cell r="I1119">
            <v>1000</v>
          </cell>
          <cell r="J1119">
            <v>2440000</v>
          </cell>
          <cell r="K1119">
            <v>600</v>
          </cell>
          <cell r="L1119">
            <v>1464000</v>
          </cell>
          <cell r="M1119" t="str">
            <v>No.40</v>
          </cell>
        </row>
        <row r="1120">
          <cell r="A1120" t="str">
            <v>철근 구조물헐기</v>
          </cell>
          <cell r="B1120" t="str">
            <v>소형브레커+공기압축기</v>
          </cell>
          <cell r="C1120" t="str">
            <v>M3</v>
          </cell>
          <cell r="D1120">
            <v>2.36</v>
          </cell>
          <cell r="E1120">
            <v>35800</v>
          </cell>
          <cell r="F1120">
            <v>84488</v>
          </cell>
          <cell r="G1120">
            <v>6400</v>
          </cell>
          <cell r="H1120">
            <v>15104</v>
          </cell>
          <cell r="I1120">
            <v>17800</v>
          </cell>
          <cell r="J1120">
            <v>42008</v>
          </cell>
          <cell r="K1120">
            <v>11600</v>
          </cell>
          <cell r="L1120">
            <v>27376</v>
          </cell>
          <cell r="M1120" t="str">
            <v>No.29</v>
          </cell>
        </row>
        <row r="1121">
          <cell r="A1121" t="str">
            <v>무근 구조물헐기</v>
          </cell>
          <cell r="B1121" t="str">
            <v>소형브레커+공기압축기</v>
          </cell>
          <cell r="C1121" t="str">
            <v>M3</v>
          </cell>
          <cell r="D1121">
            <v>0.85</v>
          </cell>
          <cell r="E1121">
            <v>27100</v>
          </cell>
          <cell r="F1121">
            <v>23035</v>
          </cell>
          <cell r="G1121">
            <v>2100</v>
          </cell>
          <cell r="H1121">
            <v>1785</v>
          </cell>
          <cell r="I1121">
            <v>18900</v>
          </cell>
          <cell r="J1121">
            <v>16065</v>
          </cell>
          <cell r="K1121">
            <v>6100</v>
          </cell>
          <cell r="L1121">
            <v>5185</v>
          </cell>
          <cell r="M1121" t="str">
            <v>No.26</v>
          </cell>
        </row>
        <row r="1122">
          <cell r="A1122" t="str">
            <v>폐기물운반</v>
          </cell>
          <cell r="B1122" t="str">
            <v>B.H0.7 + D.T15</v>
          </cell>
          <cell r="C1122" t="str">
            <v>M3</v>
          </cell>
          <cell r="D1122">
            <v>3.21</v>
          </cell>
          <cell r="E1122">
            <v>12300</v>
          </cell>
          <cell r="F1122">
            <v>39483</v>
          </cell>
          <cell r="G1122">
            <v>4600</v>
          </cell>
          <cell r="H1122">
            <v>14766</v>
          </cell>
          <cell r="I1122">
            <v>3500</v>
          </cell>
          <cell r="J1122">
            <v>11235</v>
          </cell>
          <cell r="K1122">
            <v>4200</v>
          </cell>
          <cell r="L1122">
            <v>13482</v>
          </cell>
          <cell r="M1122" t="str">
            <v>#.12</v>
          </cell>
        </row>
        <row r="1123">
          <cell r="A1123" t="str">
            <v>보차도 경계석 헐기 및 설치</v>
          </cell>
          <cell r="B1123" t="str">
            <v>500X200X170</v>
          </cell>
          <cell r="C1123" t="str">
            <v>M</v>
          </cell>
          <cell r="D1123">
            <v>2</v>
          </cell>
          <cell r="E1123">
            <v>24500</v>
          </cell>
          <cell r="F1123">
            <v>49000</v>
          </cell>
          <cell r="G1123">
            <v>7300</v>
          </cell>
          <cell r="H1123">
            <v>14600</v>
          </cell>
          <cell r="I1123">
            <v>13600</v>
          </cell>
          <cell r="J1123">
            <v>27200</v>
          </cell>
          <cell r="K1123">
            <v>3600</v>
          </cell>
          <cell r="L1123">
            <v>7200</v>
          </cell>
          <cell r="M1123" t="str">
            <v>No.68</v>
          </cell>
        </row>
        <row r="1124">
          <cell r="A1124" t="str">
            <v>보도블럭파취복구</v>
          </cell>
          <cell r="C1124" t="str">
            <v>M2</v>
          </cell>
          <cell r="D1124">
            <v>2.67</v>
          </cell>
          <cell r="E1124">
            <v>7400</v>
          </cell>
          <cell r="F1124">
            <v>19758</v>
          </cell>
          <cell r="G1124">
            <v>1800</v>
          </cell>
          <cell r="H1124">
            <v>4806</v>
          </cell>
          <cell r="I1124">
            <v>5600</v>
          </cell>
          <cell r="J1124">
            <v>14952</v>
          </cell>
          <cell r="K1124">
            <v>0</v>
          </cell>
          <cell r="L1124">
            <v>0</v>
          </cell>
          <cell r="M1124" t="str">
            <v>No.69</v>
          </cell>
        </row>
        <row r="1125">
          <cell r="A1125" t="str">
            <v>도로경계석 헐기 및 설치</v>
          </cell>
          <cell r="B1125" t="str">
            <v>500X200X170</v>
          </cell>
          <cell r="C1125" t="str">
            <v>M</v>
          </cell>
          <cell r="D1125">
            <v>2</v>
          </cell>
          <cell r="E1125">
            <v>18600</v>
          </cell>
          <cell r="F1125">
            <v>37200</v>
          </cell>
          <cell r="G1125">
            <v>3900</v>
          </cell>
          <cell r="H1125">
            <v>7800</v>
          </cell>
          <cell r="I1125">
            <v>14700</v>
          </cell>
          <cell r="J1125">
            <v>29400</v>
          </cell>
          <cell r="K1125">
            <v>0</v>
          </cell>
          <cell r="L1125">
            <v>0</v>
          </cell>
          <cell r="M1125" t="str">
            <v>No.70</v>
          </cell>
        </row>
        <row r="1126">
          <cell r="A1126" t="str">
            <v>합판거푸집</v>
          </cell>
          <cell r="B1126" t="str">
            <v>0-7m:6회</v>
          </cell>
          <cell r="C1126" t="str">
            <v>M2</v>
          </cell>
          <cell r="D1126">
            <v>1.21</v>
          </cell>
          <cell r="E1126">
            <v>12000</v>
          </cell>
          <cell r="F1126">
            <v>14520</v>
          </cell>
          <cell r="G1126">
            <v>4000</v>
          </cell>
          <cell r="H1126">
            <v>4840</v>
          </cell>
          <cell r="I1126">
            <v>8000</v>
          </cell>
          <cell r="J1126">
            <v>9680</v>
          </cell>
          <cell r="K1126">
            <v>0</v>
          </cell>
          <cell r="L1126">
            <v>0</v>
          </cell>
          <cell r="M1126" t="str">
            <v>No.11</v>
          </cell>
        </row>
        <row r="1127">
          <cell r="A1127" t="str">
            <v>모래부설(B.H 0.7M3)</v>
          </cell>
          <cell r="B1127" t="str">
            <v>기계90%+인력10%</v>
          </cell>
          <cell r="C1127" t="str">
            <v>M3</v>
          </cell>
          <cell r="D1127">
            <v>0.13</v>
          </cell>
          <cell r="E1127">
            <v>1300</v>
          </cell>
          <cell r="F1127">
            <v>169</v>
          </cell>
          <cell r="G1127">
            <v>200</v>
          </cell>
          <cell r="H1127">
            <v>26</v>
          </cell>
          <cell r="I1127">
            <v>700</v>
          </cell>
          <cell r="J1127">
            <v>91</v>
          </cell>
          <cell r="K1127">
            <v>400</v>
          </cell>
          <cell r="L1127">
            <v>52</v>
          </cell>
          <cell r="M1127" t="str">
            <v>#.14</v>
          </cell>
        </row>
        <row r="1128">
          <cell r="A1128" t="str">
            <v>레미콘타설</v>
          </cell>
          <cell r="B1128" t="str">
            <v>무근구조물</v>
          </cell>
          <cell r="C1128" t="str">
            <v>M3</v>
          </cell>
          <cell r="D1128">
            <v>0.28000000000000003</v>
          </cell>
          <cell r="E1128">
            <v>16000</v>
          </cell>
          <cell r="F1128">
            <v>4480</v>
          </cell>
          <cell r="G1128">
            <v>0</v>
          </cell>
          <cell r="H1128">
            <v>0</v>
          </cell>
          <cell r="I1128">
            <v>16000</v>
          </cell>
          <cell r="J1128">
            <v>4480</v>
          </cell>
          <cell r="K1128">
            <v>0</v>
          </cell>
          <cell r="L1128">
            <v>0</v>
          </cell>
          <cell r="M1128" t="str">
            <v>No.10</v>
          </cell>
        </row>
        <row r="1129">
          <cell r="A1129" t="str">
            <v>P.E관 접합 및 부설</v>
          </cell>
          <cell r="B1129" t="str">
            <v>Φ1000M/M</v>
          </cell>
          <cell r="C1129" t="str">
            <v>개소</v>
          </cell>
          <cell r="D1129">
            <v>665</v>
          </cell>
          <cell r="E1129">
            <v>30200</v>
          </cell>
          <cell r="F1129">
            <v>20083000</v>
          </cell>
          <cell r="G1129">
            <v>0</v>
          </cell>
          <cell r="H1129">
            <v>0</v>
          </cell>
          <cell r="I1129">
            <v>30200</v>
          </cell>
          <cell r="J1129">
            <v>20083000</v>
          </cell>
          <cell r="K1129">
            <v>0</v>
          </cell>
          <cell r="L1129">
            <v>0</v>
          </cell>
          <cell r="M1129" t="str">
            <v>No.53</v>
          </cell>
        </row>
        <row r="1130">
          <cell r="A1130" t="str">
            <v>가성토(토사,B.H0.7)</v>
          </cell>
          <cell r="B1130" t="str">
            <v>현장토유용</v>
          </cell>
          <cell r="C1130" t="str">
            <v>M3</v>
          </cell>
          <cell r="D1130">
            <v>1719</v>
          </cell>
          <cell r="E1130">
            <v>1800</v>
          </cell>
          <cell r="F1130">
            <v>3094200</v>
          </cell>
          <cell r="G1130">
            <v>400</v>
          </cell>
          <cell r="H1130">
            <v>687600</v>
          </cell>
          <cell r="I1130">
            <v>700</v>
          </cell>
          <cell r="J1130">
            <v>1203300</v>
          </cell>
          <cell r="K1130">
            <v>700</v>
          </cell>
          <cell r="L1130">
            <v>1203300</v>
          </cell>
          <cell r="M1130" t="str">
            <v>#.20</v>
          </cell>
        </row>
        <row r="1131">
          <cell r="A1131" t="str">
            <v>P.P 마대쌓기 및 헐기</v>
          </cell>
          <cell r="C1131" t="str">
            <v>M2</v>
          </cell>
          <cell r="D1131">
            <v>1281.27</v>
          </cell>
          <cell r="E1131">
            <v>53000</v>
          </cell>
          <cell r="F1131">
            <v>67907310</v>
          </cell>
          <cell r="G1131">
            <v>8900</v>
          </cell>
          <cell r="H1131">
            <v>11403303</v>
          </cell>
          <cell r="I1131">
            <v>44100</v>
          </cell>
          <cell r="J1131">
            <v>56504007</v>
          </cell>
          <cell r="K1131">
            <v>0</v>
          </cell>
          <cell r="L1131">
            <v>0</v>
          </cell>
          <cell r="M1131" t="str">
            <v>#.21</v>
          </cell>
        </row>
        <row r="1132">
          <cell r="A1132" t="str">
            <v>양생(비닐)</v>
          </cell>
          <cell r="C1132" t="str">
            <v>M2</v>
          </cell>
          <cell r="D1132">
            <v>1281.27</v>
          </cell>
          <cell r="E1132">
            <v>900</v>
          </cell>
          <cell r="F1132">
            <v>1153143</v>
          </cell>
          <cell r="G1132">
            <v>700</v>
          </cell>
          <cell r="H1132">
            <v>896889</v>
          </cell>
          <cell r="I1132">
            <v>200</v>
          </cell>
          <cell r="J1132">
            <v>256254</v>
          </cell>
          <cell r="K1132">
            <v>0</v>
          </cell>
          <cell r="L1132">
            <v>0</v>
          </cell>
          <cell r="M1132" t="str">
            <v>No.8</v>
          </cell>
        </row>
        <row r="1134">
          <cell r="A1134" t="str">
            <v>7. 운 반 공</v>
          </cell>
          <cell r="F1134">
            <v>2878694</v>
          </cell>
          <cell r="H1134">
            <v>849200</v>
          </cell>
          <cell r="J1134">
            <v>926400</v>
          </cell>
          <cell r="L1134">
            <v>1103094</v>
          </cell>
        </row>
        <row r="1135">
          <cell r="A1135" t="str">
            <v>철근운반</v>
          </cell>
          <cell r="C1135" t="str">
            <v>TON</v>
          </cell>
          <cell r="D1135">
            <v>6.766</v>
          </cell>
          <cell r="E1135">
            <v>9000</v>
          </cell>
          <cell r="F1135">
            <v>60894</v>
          </cell>
          <cell r="G1135">
            <v>0</v>
          </cell>
          <cell r="H1135">
            <v>0</v>
          </cell>
          <cell r="I1135">
            <v>0</v>
          </cell>
          <cell r="J1135">
            <v>0</v>
          </cell>
          <cell r="K1135">
            <v>9000</v>
          </cell>
          <cell r="L1135">
            <v>60894</v>
          </cell>
          <cell r="M1135" t="str">
            <v>#.15</v>
          </cell>
        </row>
        <row r="1136">
          <cell r="A1136" t="str">
            <v>보조기층운반</v>
          </cell>
          <cell r="C1136" t="str">
            <v>M3</v>
          </cell>
          <cell r="D1136">
            <v>386</v>
          </cell>
          <cell r="E1136">
            <v>7300</v>
          </cell>
          <cell r="F1136">
            <v>2817800</v>
          </cell>
          <cell r="G1136">
            <v>2200</v>
          </cell>
          <cell r="H1136">
            <v>849200</v>
          </cell>
          <cell r="I1136">
            <v>2400</v>
          </cell>
          <cell r="J1136">
            <v>926400</v>
          </cell>
          <cell r="K1136">
            <v>2700</v>
          </cell>
          <cell r="L1136">
            <v>1042200</v>
          </cell>
          <cell r="M1136" t="str">
            <v>#.18</v>
          </cell>
        </row>
        <row r="1147">
          <cell r="A1147" t="str">
            <v>⊙H-LINE  사급자재비</v>
          </cell>
          <cell r="C1147" t="str">
            <v>식</v>
          </cell>
          <cell r="D1147">
            <v>1</v>
          </cell>
          <cell r="F1147">
            <v>122117450</v>
          </cell>
          <cell r="H1147">
            <v>122117450</v>
          </cell>
          <cell r="J1147">
            <v>0</v>
          </cell>
          <cell r="L1147">
            <v>0</v>
          </cell>
        </row>
        <row r="1149">
          <cell r="A1149" t="str">
            <v>모  래</v>
          </cell>
          <cell r="C1149" t="str">
            <v>M3</v>
          </cell>
          <cell r="D1149">
            <v>419</v>
          </cell>
          <cell r="E1149">
            <v>17000</v>
          </cell>
          <cell r="F1149">
            <v>7123000</v>
          </cell>
          <cell r="G1149">
            <v>17000</v>
          </cell>
          <cell r="H1149">
            <v>7123000</v>
          </cell>
          <cell r="I1149">
            <v>0</v>
          </cell>
          <cell r="J1149">
            <v>0</v>
          </cell>
          <cell r="K1149">
            <v>0</v>
          </cell>
          <cell r="L1149">
            <v>0</v>
          </cell>
        </row>
        <row r="1150">
          <cell r="A1150" t="str">
            <v>잡  석</v>
          </cell>
          <cell r="C1150" t="str">
            <v>M3</v>
          </cell>
          <cell r="D1150">
            <v>0.95</v>
          </cell>
          <cell r="E1150">
            <v>7000</v>
          </cell>
          <cell r="F1150">
            <v>6650</v>
          </cell>
          <cell r="G1150">
            <v>7000</v>
          </cell>
          <cell r="H1150">
            <v>6650</v>
          </cell>
          <cell r="I1150">
            <v>0</v>
          </cell>
          <cell r="J1150">
            <v>0</v>
          </cell>
          <cell r="K1150">
            <v>0</v>
          </cell>
          <cell r="L1150">
            <v>0</v>
          </cell>
        </row>
        <row r="1151">
          <cell r="A1151" t="str">
            <v>아스팔트유제</v>
          </cell>
          <cell r="B1151" t="str">
            <v>RSC-4</v>
          </cell>
          <cell r="C1151" t="str">
            <v>DRUM</v>
          </cell>
          <cell r="D1151">
            <v>22.7</v>
          </cell>
          <cell r="E1151">
            <v>52000</v>
          </cell>
          <cell r="F1151">
            <v>1180400</v>
          </cell>
          <cell r="G1151">
            <v>52000</v>
          </cell>
          <cell r="H1151">
            <v>1180400</v>
          </cell>
          <cell r="I1151">
            <v>0</v>
          </cell>
          <cell r="J1151">
            <v>0</v>
          </cell>
          <cell r="K1151">
            <v>0</v>
          </cell>
          <cell r="L1151">
            <v>0</v>
          </cell>
        </row>
        <row r="1152">
          <cell r="A1152" t="str">
            <v>아스팔트유제</v>
          </cell>
          <cell r="B1152" t="str">
            <v>MC-1</v>
          </cell>
          <cell r="C1152" t="str">
            <v>DRUM</v>
          </cell>
          <cell r="D1152">
            <v>12.1</v>
          </cell>
          <cell r="E1152">
            <v>58000</v>
          </cell>
          <cell r="F1152">
            <v>701800</v>
          </cell>
          <cell r="G1152">
            <v>58000</v>
          </cell>
          <cell r="H1152">
            <v>701800</v>
          </cell>
          <cell r="I1152">
            <v>0</v>
          </cell>
          <cell r="J1152">
            <v>0</v>
          </cell>
          <cell r="K1152">
            <v>0</v>
          </cell>
          <cell r="L1152">
            <v>0</v>
          </cell>
        </row>
        <row r="1153">
          <cell r="A1153" t="str">
            <v>이중벽 P.E관</v>
          </cell>
          <cell r="B1153" t="str">
            <v>Φ250M/M</v>
          </cell>
          <cell r="C1153" t="str">
            <v>본</v>
          </cell>
          <cell r="D1153">
            <v>409</v>
          </cell>
          <cell r="E1153">
            <v>127200</v>
          </cell>
          <cell r="F1153">
            <v>52024800</v>
          </cell>
          <cell r="G1153">
            <v>127200</v>
          </cell>
          <cell r="H1153">
            <v>52024800</v>
          </cell>
          <cell r="I1153">
            <v>0</v>
          </cell>
          <cell r="J1153">
            <v>0</v>
          </cell>
          <cell r="K1153">
            <v>0</v>
          </cell>
          <cell r="L1153">
            <v>0</v>
          </cell>
        </row>
        <row r="1154">
          <cell r="A1154" t="str">
            <v>P.E관(5회 사용)</v>
          </cell>
          <cell r="B1154" t="str">
            <v>Φ1000M/M</v>
          </cell>
          <cell r="C1154" t="str">
            <v>본</v>
          </cell>
          <cell r="D1154">
            <v>57</v>
          </cell>
          <cell r="E1154">
            <v>948400</v>
          </cell>
          <cell r="F1154">
            <v>54058800</v>
          </cell>
          <cell r="G1154">
            <v>948400</v>
          </cell>
          <cell r="H1154">
            <v>54058800</v>
          </cell>
          <cell r="I1154">
            <v>0</v>
          </cell>
          <cell r="J1154">
            <v>0</v>
          </cell>
          <cell r="K1154">
            <v>0</v>
          </cell>
          <cell r="L1154">
            <v>0</v>
          </cell>
        </row>
        <row r="1155">
          <cell r="A1155" t="str">
            <v>이중벽 P.E관 지수단관</v>
          </cell>
          <cell r="B1155" t="str">
            <v>Φ250M/M</v>
          </cell>
          <cell r="C1155" t="str">
            <v>EA</v>
          </cell>
          <cell r="D1155">
            <v>128</v>
          </cell>
          <cell r="E1155">
            <v>34900</v>
          </cell>
          <cell r="F1155">
            <v>4467200</v>
          </cell>
          <cell r="G1155">
            <v>34900</v>
          </cell>
          <cell r="H1155">
            <v>4467200</v>
          </cell>
          <cell r="I1155">
            <v>0</v>
          </cell>
          <cell r="J1155">
            <v>0</v>
          </cell>
          <cell r="K1155">
            <v>0</v>
          </cell>
          <cell r="L1155">
            <v>0</v>
          </cell>
        </row>
        <row r="1156">
          <cell r="A1156" t="str">
            <v>이중벽 P.E 곡관</v>
          </cell>
          <cell r="B1156" t="str">
            <v>Φ250M/MX45</v>
          </cell>
          <cell r="C1156" t="str">
            <v>EA</v>
          </cell>
          <cell r="D1156">
            <v>2</v>
          </cell>
          <cell r="E1156">
            <v>61500</v>
          </cell>
          <cell r="F1156">
            <v>123000</v>
          </cell>
          <cell r="G1156">
            <v>61500</v>
          </cell>
          <cell r="H1156">
            <v>123000</v>
          </cell>
          <cell r="I1156">
            <v>0</v>
          </cell>
          <cell r="J1156">
            <v>0</v>
          </cell>
          <cell r="K1156">
            <v>0</v>
          </cell>
          <cell r="L1156">
            <v>0</v>
          </cell>
        </row>
        <row r="1157">
          <cell r="A1157" t="str">
            <v>보조기층제</v>
          </cell>
          <cell r="C1157" t="str">
            <v>M3</v>
          </cell>
          <cell r="D1157">
            <v>386</v>
          </cell>
          <cell r="E1157">
            <v>6300</v>
          </cell>
          <cell r="F1157">
            <v>2431800</v>
          </cell>
          <cell r="G1157">
            <v>6300</v>
          </cell>
          <cell r="H1157">
            <v>2431800</v>
          </cell>
          <cell r="I1157">
            <v>0</v>
          </cell>
          <cell r="J1157">
            <v>0</v>
          </cell>
          <cell r="K1157">
            <v>0</v>
          </cell>
          <cell r="L1157">
            <v>0</v>
          </cell>
        </row>
        <row r="1169">
          <cell r="A1169" t="str">
            <v>《 중  계  펌  프  장 》</v>
          </cell>
          <cell r="C1169" t="str">
            <v>식</v>
          </cell>
          <cell r="D1169">
            <v>1</v>
          </cell>
          <cell r="F1169">
            <v>740640367</v>
          </cell>
          <cell r="H1169">
            <v>164198539</v>
          </cell>
          <cell r="J1169">
            <v>491852187</v>
          </cell>
          <cell r="L1169">
            <v>84589641</v>
          </cell>
        </row>
        <row r="1170">
          <cell r="A1170" t="str">
            <v>Ⅰ.서호 중계펌프장(토목)</v>
          </cell>
          <cell r="C1170" t="str">
            <v>식</v>
          </cell>
          <cell r="D1170">
            <v>1</v>
          </cell>
          <cell r="F1170">
            <v>42134049</v>
          </cell>
          <cell r="H1170">
            <v>9364013</v>
          </cell>
          <cell r="J1170">
            <v>28211789</v>
          </cell>
          <cell r="L1170">
            <v>4558247</v>
          </cell>
        </row>
        <row r="1171">
          <cell r="A1171" t="str">
            <v>Ⅱ.법환 중계펌프장(토목)</v>
          </cell>
          <cell r="C1171" t="str">
            <v>식</v>
          </cell>
          <cell r="D1171">
            <v>1</v>
          </cell>
          <cell r="F1171">
            <v>57491452</v>
          </cell>
          <cell r="H1171">
            <v>14925113</v>
          </cell>
          <cell r="J1171">
            <v>38212150</v>
          </cell>
          <cell r="L1171">
            <v>4354189</v>
          </cell>
        </row>
        <row r="1172">
          <cell r="A1172" t="str">
            <v>Ⅲ.강정 중계펌프장(토목)</v>
          </cell>
          <cell r="C1172" t="str">
            <v>식</v>
          </cell>
          <cell r="D1172">
            <v>1</v>
          </cell>
          <cell r="F1172">
            <v>175803065</v>
          </cell>
          <cell r="H1172">
            <v>34845977</v>
          </cell>
          <cell r="J1172">
            <v>119005590</v>
          </cell>
          <cell r="L1172">
            <v>21951498</v>
          </cell>
        </row>
        <row r="1173">
          <cell r="A1173" t="str">
            <v>Ⅳ.월평 중계펌프장(토목)</v>
          </cell>
          <cell r="C1173" t="str">
            <v>식</v>
          </cell>
          <cell r="D1173">
            <v>1</v>
          </cell>
          <cell r="F1173">
            <v>146259644</v>
          </cell>
          <cell r="H1173">
            <v>31989000</v>
          </cell>
          <cell r="J1173">
            <v>92839934</v>
          </cell>
          <cell r="L1173">
            <v>21430710</v>
          </cell>
        </row>
        <row r="1174">
          <cell r="A1174" t="str">
            <v>Ⅴ.중문동부 중계펌프장(토목)</v>
          </cell>
          <cell r="C1174" t="str">
            <v>식</v>
          </cell>
          <cell r="D1174">
            <v>1</v>
          </cell>
          <cell r="F1174">
            <v>204739233</v>
          </cell>
          <cell r="H1174">
            <v>39133896</v>
          </cell>
          <cell r="J1174">
            <v>148125384</v>
          </cell>
          <cell r="L1174">
            <v>17479953</v>
          </cell>
        </row>
        <row r="1175">
          <cell r="A1175" t="str">
            <v>Ⅵ.부 대 공</v>
          </cell>
          <cell r="C1175" t="str">
            <v>식</v>
          </cell>
          <cell r="D1175">
            <v>1</v>
          </cell>
          <cell r="F1175">
            <v>114212924</v>
          </cell>
          <cell r="H1175">
            <v>33940540</v>
          </cell>
          <cell r="J1175">
            <v>65457340</v>
          </cell>
          <cell r="L1175">
            <v>14815044</v>
          </cell>
        </row>
        <row r="1191">
          <cell r="A1191" t="str">
            <v>Ⅰ.서호 중계펌프장(토목)</v>
          </cell>
          <cell r="C1191" t="str">
            <v>식</v>
          </cell>
          <cell r="D1191">
            <v>1</v>
          </cell>
          <cell r="F1191">
            <v>42134049</v>
          </cell>
          <cell r="H1191">
            <v>9364013</v>
          </cell>
          <cell r="J1191">
            <v>28211789</v>
          </cell>
          <cell r="L1191">
            <v>4558247</v>
          </cell>
        </row>
        <row r="1193">
          <cell r="A1193" t="str">
            <v>1. 토    공</v>
          </cell>
          <cell r="F1193">
            <v>12950001</v>
          </cell>
          <cell r="H1193">
            <v>2386578</v>
          </cell>
          <cell r="J1193">
            <v>6753435</v>
          </cell>
          <cell r="L1193">
            <v>3809988</v>
          </cell>
        </row>
        <row r="1194">
          <cell r="A1194" t="str">
            <v>터파기:토사(육상),기계80+인력20</v>
          </cell>
          <cell r="B1194" t="str">
            <v>B.H 0.7㎥</v>
          </cell>
          <cell r="C1194" t="str">
            <v>M3</v>
          </cell>
          <cell r="D1194">
            <v>38.1</v>
          </cell>
          <cell r="E1194">
            <v>2000</v>
          </cell>
          <cell r="F1194">
            <v>76200</v>
          </cell>
          <cell r="G1194">
            <v>100</v>
          </cell>
          <cell r="H1194">
            <v>3810</v>
          </cell>
          <cell r="I1194">
            <v>1600</v>
          </cell>
          <cell r="J1194">
            <v>60960</v>
          </cell>
          <cell r="K1194">
            <v>300</v>
          </cell>
          <cell r="L1194">
            <v>11430</v>
          </cell>
          <cell r="M1194" t="str">
            <v>#.2</v>
          </cell>
        </row>
        <row r="1195">
          <cell r="A1195" t="str">
            <v>터파기(인력)</v>
          </cell>
          <cell r="B1195" t="str">
            <v>토사,0-1m</v>
          </cell>
          <cell r="C1195" t="str">
            <v>M3</v>
          </cell>
          <cell r="D1195">
            <v>201.79</v>
          </cell>
          <cell r="E1195">
            <v>8800</v>
          </cell>
          <cell r="F1195">
            <v>1775752</v>
          </cell>
          <cell r="G1195">
            <v>0</v>
          </cell>
          <cell r="H1195">
            <v>0</v>
          </cell>
          <cell r="I1195">
            <v>8800</v>
          </cell>
          <cell r="J1195">
            <v>1775752</v>
          </cell>
          <cell r="K1195">
            <v>0</v>
          </cell>
          <cell r="L1195">
            <v>0</v>
          </cell>
          <cell r="M1195" t="str">
            <v>No.54</v>
          </cell>
        </row>
        <row r="1196">
          <cell r="A1196" t="str">
            <v>기계터파기(연암)</v>
          </cell>
          <cell r="B1196" t="str">
            <v>B.H0.7+브레이커</v>
          </cell>
          <cell r="C1196" t="str">
            <v>M3</v>
          </cell>
          <cell r="D1196">
            <v>291.39999999999998</v>
          </cell>
          <cell r="E1196">
            <v>18400</v>
          </cell>
          <cell r="F1196">
            <v>5361760</v>
          </cell>
          <cell r="G1196">
            <v>2800</v>
          </cell>
          <cell r="H1196">
            <v>815920</v>
          </cell>
          <cell r="I1196">
            <v>7300</v>
          </cell>
          <cell r="J1196">
            <v>2127220</v>
          </cell>
          <cell r="K1196">
            <v>8300</v>
          </cell>
          <cell r="L1196">
            <v>2418620</v>
          </cell>
          <cell r="M1196" t="str">
            <v>#.3</v>
          </cell>
        </row>
        <row r="1197">
          <cell r="A1197" t="str">
            <v>되메우기 및 다짐</v>
          </cell>
          <cell r="B1197" t="str">
            <v>B.H 0.7+플래이트 콤펙터</v>
          </cell>
          <cell r="C1197" t="str">
            <v>M3</v>
          </cell>
          <cell r="D1197">
            <v>199.25</v>
          </cell>
          <cell r="E1197">
            <v>3500</v>
          </cell>
          <cell r="F1197">
            <v>697375</v>
          </cell>
          <cell r="G1197">
            <v>400</v>
          </cell>
          <cell r="H1197">
            <v>79700</v>
          </cell>
          <cell r="I1197">
            <v>2600</v>
          </cell>
          <cell r="J1197">
            <v>518050</v>
          </cell>
          <cell r="K1197">
            <v>500</v>
          </cell>
          <cell r="L1197">
            <v>99625</v>
          </cell>
          <cell r="M1197" t="str">
            <v>#.4</v>
          </cell>
        </row>
        <row r="1198">
          <cell r="A1198" t="str">
            <v>되메우기</v>
          </cell>
          <cell r="B1198" t="str">
            <v>인력</v>
          </cell>
          <cell r="C1198" t="str">
            <v>M3</v>
          </cell>
          <cell r="D1198">
            <v>196.92</v>
          </cell>
          <cell r="E1198">
            <v>3400</v>
          </cell>
          <cell r="F1198">
            <v>669528</v>
          </cell>
          <cell r="G1198">
            <v>0</v>
          </cell>
          <cell r="H1198">
            <v>0</v>
          </cell>
          <cell r="I1198">
            <v>3400</v>
          </cell>
          <cell r="J1198">
            <v>669528</v>
          </cell>
          <cell r="K1198">
            <v>0</v>
          </cell>
          <cell r="L1198">
            <v>0</v>
          </cell>
          <cell r="M1198" t="str">
            <v>No.72</v>
          </cell>
        </row>
        <row r="1199">
          <cell r="A1199" t="str">
            <v>사토운반:토사</v>
          </cell>
          <cell r="B1199" t="str">
            <v>B.H0.7 + D.T15</v>
          </cell>
          <cell r="C1199" t="str">
            <v>M3</v>
          </cell>
          <cell r="D1199">
            <v>50.79</v>
          </cell>
          <cell r="E1199">
            <v>2500</v>
          </cell>
          <cell r="F1199">
            <v>126975</v>
          </cell>
          <cell r="G1199">
            <v>900</v>
          </cell>
          <cell r="H1199">
            <v>45711</v>
          </cell>
          <cell r="I1199">
            <v>700</v>
          </cell>
          <cell r="J1199">
            <v>35553</v>
          </cell>
          <cell r="K1199">
            <v>900</v>
          </cell>
          <cell r="L1199">
            <v>45711</v>
          </cell>
          <cell r="M1199" t="str">
            <v>#.26</v>
          </cell>
        </row>
        <row r="1200">
          <cell r="A1200" t="str">
            <v>사토운반:연암</v>
          </cell>
          <cell r="B1200" t="str">
            <v>B.H0.7 + D.T15</v>
          </cell>
          <cell r="C1200" t="str">
            <v>M3</v>
          </cell>
          <cell r="D1200">
            <v>291.39999999999998</v>
          </cell>
          <cell r="E1200">
            <v>12000</v>
          </cell>
          <cell r="F1200">
            <v>3496800</v>
          </cell>
          <cell r="G1200">
            <v>4500</v>
          </cell>
          <cell r="H1200">
            <v>1311300</v>
          </cell>
          <cell r="I1200">
            <v>3500</v>
          </cell>
          <cell r="J1200">
            <v>1019900</v>
          </cell>
          <cell r="K1200">
            <v>4000</v>
          </cell>
          <cell r="L1200">
            <v>1165600</v>
          </cell>
          <cell r="M1200" t="str">
            <v>#.7</v>
          </cell>
        </row>
        <row r="1201">
          <cell r="A1201" t="str">
            <v>절토(토사)</v>
          </cell>
          <cell r="B1201" t="str">
            <v>B.H0.7M3</v>
          </cell>
          <cell r="C1201" t="str">
            <v>M3</v>
          </cell>
          <cell r="D1201">
            <v>207.07</v>
          </cell>
          <cell r="E1201">
            <v>600</v>
          </cell>
          <cell r="F1201">
            <v>124242</v>
          </cell>
          <cell r="G1201">
            <v>100</v>
          </cell>
          <cell r="H1201">
            <v>20707</v>
          </cell>
          <cell r="I1201">
            <v>300</v>
          </cell>
          <cell r="J1201">
            <v>62121</v>
          </cell>
          <cell r="K1201">
            <v>200</v>
          </cell>
          <cell r="L1201">
            <v>41414</v>
          </cell>
          <cell r="M1201" t="str">
            <v>#.27</v>
          </cell>
        </row>
        <row r="1202">
          <cell r="A1202" t="str">
            <v>평떼붙임</v>
          </cell>
          <cell r="C1202" t="str">
            <v>M2</v>
          </cell>
          <cell r="D1202">
            <v>21.15</v>
          </cell>
          <cell r="E1202">
            <v>5900</v>
          </cell>
          <cell r="F1202">
            <v>124785</v>
          </cell>
          <cell r="G1202">
            <v>3000</v>
          </cell>
          <cell r="H1202">
            <v>63450</v>
          </cell>
          <cell r="I1202">
            <v>2900</v>
          </cell>
          <cell r="J1202">
            <v>61335</v>
          </cell>
          <cell r="K1202">
            <v>0</v>
          </cell>
          <cell r="L1202">
            <v>0</v>
          </cell>
          <cell r="M1202" t="str">
            <v>#.28</v>
          </cell>
        </row>
        <row r="1203">
          <cell r="A1203" t="str">
            <v>바닥면 고르기</v>
          </cell>
          <cell r="B1203" t="str">
            <v>연암</v>
          </cell>
          <cell r="C1203" t="str">
            <v>M2</v>
          </cell>
          <cell r="D1203">
            <v>91.96</v>
          </cell>
          <cell r="E1203">
            <v>5400</v>
          </cell>
          <cell r="F1203">
            <v>496584</v>
          </cell>
          <cell r="G1203">
            <v>500</v>
          </cell>
          <cell r="H1203">
            <v>45980</v>
          </cell>
          <cell r="I1203">
            <v>4600</v>
          </cell>
          <cell r="J1203">
            <v>423016</v>
          </cell>
          <cell r="K1203">
            <v>300</v>
          </cell>
          <cell r="L1203">
            <v>27588</v>
          </cell>
          <cell r="M1203" t="str">
            <v>No.2</v>
          </cell>
        </row>
        <row r="1205">
          <cell r="A1205" t="str">
            <v>2. 구조물공</v>
          </cell>
          <cell r="F1205">
            <v>16979104</v>
          </cell>
          <cell r="H1205">
            <v>2989051</v>
          </cell>
          <cell r="J1205">
            <v>13730471</v>
          </cell>
          <cell r="L1205">
            <v>259582</v>
          </cell>
        </row>
        <row r="1206">
          <cell r="A1206" t="str">
            <v>레미콘타설</v>
          </cell>
          <cell r="B1206" t="str">
            <v>무근구조물</v>
          </cell>
          <cell r="C1206" t="str">
            <v>M3</v>
          </cell>
          <cell r="D1206">
            <v>7.4</v>
          </cell>
          <cell r="E1206">
            <v>16000</v>
          </cell>
          <cell r="F1206">
            <v>118400</v>
          </cell>
          <cell r="G1206">
            <v>0</v>
          </cell>
          <cell r="H1206">
            <v>0</v>
          </cell>
          <cell r="I1206">
            <v>16000</v>
          </cell>
          <cell r="J1206">
            <v>118400</v>
          </cell>
          <cell r="K1206">
            <v>0</v>
          </cell>
          <cell r="L1206">
            <v>0</v>
          </cell>
          <cell r="M1206" t="str">
            <v>No.10</v>
          </cell>
        </row>
        <row r="1207">
          <cell r="A1207" t="str">
            <v>레미콘타설</v>
          </cell>
          <cell r="B1207" t="str">
            <v>철근구조물</v>
          </cell>
          <cell r="C1207" t="str">
            <v>M3</v>
          </cell>
          <cell r="D1207">
            <v>63.83</v>
          </cell>
          <cell r="E1207">
            <v>21700</v>
          </cell>
          <cell r="F1207">
            <v>1385111</v>
          </cell>
          <cell r="G1207">
            <v>400</v>
          </cell>
          <cell r="H1207">
            <v>25532</v>
          </cell>
          <cell r="I1207">
            <v>21000</v>
          </cell>
          <cell r="J1207">
            <v>1340430</v>
          </cell>
          <cell r="K1207">
            <v>300</v>
          </cell>
          <cell r="L1207">
            <v>19149</v>
          </cell>
          <cell r="M1207" t="str">
            <v>No.14</v>
          </cell>
        </row>
        <row r="1208">
          <cell r="A1208" t="str">
            <v>합판거푸집</v>
          </cell>
          <cell r="B1208" t="str">
            <v>0-7m:6회</v>
          </cell>
          <cell r="C1208" t="str">
            <v>M2</v>
          </cell>
          <cell r="D1208">
            <v>3.4</v>
          </cell>
          <cell r="E1208">
            <v>12000</v>
          </cell>
          <cell r="F1208">
            <v>40800</v>
          </cell>
          <cell r="G1208">
            <v>4000</v>
          </cell>
          <cell r="H1208">
            <v>13600</v>
          </cell>
          <cell r="I1208">
            <v>8000</v>
          </cell>
          <cell r="J1208">
            <v>27200</v>
          </cell>
          <cell r="K1208">
            <v>0</v>
          </cell>
          <cell r="L1208">
            <v>0</v>
          </cell>
          <cell r="M1208" t="str">
            <v>No.11</v>
          </cell>
        </row>
        <row r="1209">
          <cell r="A1209" t="str">
            <v>합판거푸집</v>
          </cell>
          <cell r="B1209" t="str">
            <v>0-7m:3회</v>
          </cell>
          <cell r="C1209" t="str">
            <v>M2</v>
          </cell>
          <cell r="D1209">
            <v>98.72</v>
          </cell>
          <cell r="E1209">
            <v>17100</v>
          </cell>
          <cell r="F1209">
            <v>1688112</v>
          </cell>
          <cell r="G1209">
            <v>5300</v>
          </cell>
          <cell r="H1209">
            <v>523216</v>
          </cell>
          <cell r="I1209">
            <v>11800</v>
          </cell>
          <cell r="J1209">
            <v>1164896</v>
          </cell>
          <cell r="K1209">
            <v>0</v>
          </cell>
          <cell r="L1209">
            <v>0</v>
          </cell>
          <cell r="M1209" t="str">
            <v>No.15</v>
          </cell>
        </row>
        <row r="1210">
          <cell r="A1210" t="str">
            <v>폼타이 합판거푸집</v>
          </cell>
          <cell r="B1210" t="str">
            <v>0-7m:T=400:3회</v>
          </cell>
          <cell r="C1210" t="str">
            <v>M2</v>
          </cell>
          <cell r="D1210">
            <v>74.98</v>
          </cell>
          <cell r="E1210">
            <v>18500</v>
          </cell>
          <cell r="F1210">
            <v>1387130</v>
          </cell>
          <cell r="G1210">
            <v>6600</v>
          </cell>
          <cell r="H1210">
            <v>494868</v>
          </cell>
          <cell r="I1210">
            <v>11900</v>
          </cell>
          <cell r="J1210">
            <v>892262</v>
          </cell>
          <cell r="K1210">
            <v>0</v>
          </cell>
          <cell r="L1210">
            <v>0</v>
          </cell>
          <cell r="M1210" t="str">
            <v>No.73</v>
          </cell>
        </row>
        <row r="1211">
          <cell r="A1211" t="str">
            <v>폼타이 합판거푸집</v>
          </cell>
          <cell r="B1211" t="str">
            <v>0-7m:T=300:3회</v>
          </cell>
          <cell r="C1211" t="str">
            <v>M2</v>
          </cell>
          <cell r="D1211">
            <v>11.96</v>
          </cell>
          <cell r="E1211">
            <v>18600</v>
          </cell>
          <cell r="F1211">
            <v>222456</v>
          </cell>
          <cell r="G1211">
            <v>6600</v>
          </cell>
          <cell r="H1211">
            <v>78936</v>
          </cell>
          <cell r="I1211">
            <v>12000</v>
          </cell>
          <cell r="J1211">
            <v>143520</v>
          </cell>
          <cell r="K1211">
            <v>0</v>
          </cell>
          <cell r="L1211">
            <v>0</v>
          </cell>
          <cell r="M1211" t="str">
            <v>No.74</v>
          </cell>
        </row>
        <row r="1212">
          <cell r="A1212" t="str">
            <v>강관동바리(3개월)</v>
          </cell>
          <cell r="B1212" t="str">
            <v>H=0-4.2M</v>
          </cell>
          <cell r="C1212" t="str">
            <v>공M3</v>
          </cell>
          <cell r="D1212">
            <v>46.83</v>
          </cell>
          <cell r="E1212">
            <v>6300</v>
          </cell>
          <cell r="F1212">
            <v>295029</v>
          </cell>
          <cell r="G1212">
            <v>200</v>
          </cell>
          <cell r="H1212">
            <v>9366</v>
          </cell>
          <cell r="I1212">
            <v>6100</v>
          </cell>
          <cell r="J1212">
            <v>285663</v>
          </cell>
          <cell r="K1212">
            <v>0</v>
          </cell>
          <cell r="L1212">
            <v>0</v>
          </cell>
          <cell r="M1212" t="str">
            <v>No.21</v>
          </cell>
        </row>
        <row r="1213">
          <cell r="A1213" t="str">
            <v>강관비계</v>
          </cell>
          <cell r="B1213" t="str">
            <v>3개월</v>
          </cell>
          <cell r="C1213" t="str">
            <v>M2</v>
          </cell>
          <cell r="D1213">
            <v>70.36</v>
          </cell>
          <cell r="E1213">
            <v>9200</v>
          </cell>
          <cell r="F1213">
            <v>647312</v>
          </cell>
          <cell r="G1213">
            <v>2300</v>
          </cell>
          <cell r="H1213">
            <v>161828</v>
          </cell>
          <cell r="I1213">
            <v>6600</v>
          </cell>
          <cell r="J1213">
            <v>464376</v>
          </cell>
          <cell r="K1213">
            <v>300</v>
          </cell>
          <cell r="L1213">
            <v>21108</v>
          </cell>
          <cell r="M1213" t="str">
            <v>No.33</v>
          </cell>
        </row>
        <row r="1214">
          <cell r="A1214" t="str">
            <v>시공이음 설치</v>
          </cell>
          <cell r="B1214" t="str">
            <v>PVC,B=230X5mm</v>
          </cell>
          <cell r="C1214" t="str">
            <v>M</v>
          </cell>
          <cell r="D1214">
            <v>32</v>
          </cell>
          <cell r="E1214">
            <v>14600</v>
          </cell>
          <cell r="F1214">
            <v>467200</v>
          </cell>
          <cell r="G1214">
            <v>3400</v>
          </cell>
          <cell r="H1214">
            <v>108800</v>
          </cell>
          <cell r="I1214">
            <v>11200</v>
          </cell>
          <cell r="J1214">
            <v>358400</v>
          </cell>
          <cell r="K1214">
            <v>0</v>
          </cell>
          <cell r="L1214">
            <v>0</v>
          </cell>
          <cell r="M1214" t="str">
            <v>No.75</v>
          </cell>
        </row>
        <row r="1215">
          <cell r="A1215" t="str">
            <v>시공이음면정리(치핑)</v>
          </cell>
          <cell r="B1215" t="str">
            <v>인력</v>
          </cell>
          <cell r="C1215" t="str">
            <v>M2</v>
          </cell>
          <cell r="D1215">
            <v>33.33</v>
          </cell>
          <cell r="E1215">
            <v>19000</v>
          </cell>
          <cell r="F1215">
            <v>633270</v>
          </cell>
          <cell r="G1215">
            <v>500</v>
          </cell>
          <cell r="H1215">
            <v>16665</v>
          </cell>
          <cell r="I1215">
            <v>18500</v>
          </cell>
          <cell r="J1215">
            <v>616605</v>
          </cell>
          <cell r="K1215">
            <v>0</v>
          </cell>
          <cell r="L1215">
            <v>0</v>
          </cell>
          <cell r="M1215" t="str">
            <v>No.22</v>
          </cell>
        </row>
        <row r="1216">
          <cell r="A1216" t="str">
            <v>스페이서(T=110MM)</v>
          </cell>
          <cell r="C1216" t="str">
            <v>EA</v>
          </cell>
          <cell r="D1216">
            <v>182</v>
          </cell>
          <cell r="E1216">
            <v>90</v>
          </cell>
          <cell r="F1216">
            <v>16380</v>
          </cell>
          <cell r="G1216">
            <v>90</v>
          </cell>
          <cell r="H1216">
            <v>16380</v>
          </cell>
          <cell r="I1216">
            <v>0</v>
          </cell>
          <cell r="J1216">
            <v>0</v>
          </cell>
          <cell r="K1216">
            <v>0</v>
          </cell>
          <cell r="L1216">
            <v>0</v>
          </cell>
        </row>
        <row r="1217">
          <cell r="A1217" t="str">
            <v>스페이서(T=80MM)</v>
          </cell>
          <cell r="C1217" t="str">
            <v>EA</v>
          </cell>
          <cell r="D1217">
            <v>490</v>
          </cell>
          <cell r="E1217">
            <v>60</v>
          </cell>
          <cell r="F1217">
            <v>29400</v>
          </cell>
          <cell r="G1217">
            <v>60</v>
          </cell>
          <cell r="H1217">
            <v>29400</v>
          </cell>
          <cell r="I1217">
            <v>0</v>
          </cell>
          <cell r="J1217">
            <v>0</v>
          </cell>
          <cell r="K1217">
            <v>0</v>
          </cell>
          <cell r="L1217">
            <v>0</v>
          </cell>
        </row>
        <row r="1218">
          <cell r="A1218" t="str">
            <v>폼타이거푸집 구멍체움</v>
          </cell>
          <cell r="C1218" t="str">
            <v>EA</v>
          </cell>
          <cell r="D1218">
            <v>96</v>
          </cell>
          <cell r="E1218">
            <v>250</v>
          </cell>
          <cell r="F1218">
            <v>24000</v>
          </cell>
          <cell r="G1218">
            <v>0</v>
          </cell>
          <cell r="H1218">
            <v>0</v>
          </cell>
          <cell r="I1218">
            <v>250</v>
          </cell>
          <cell r="J1218">
            <v>24000</v>
          </cell>
          <cell r="K1218">
            <v>0</v>
          </cell>
          <cell r="L1218">
            <v>0</v>
          </cell>
          <cell r="M1218" t="str">
            <v>No.76</v>
          </cell>
        </row>
        <row r="1219">
          <cell r="A1219" t="str">
            <v>에폭시방수</v>
          </cell>
          <cell r="B1219" t="str">
            <v>수용성에폭시3회</v>
          </cell>
          <cell r="C1219" t="str">
            <v>M2</v>
          </cell>
          <cell r="D1219">
            <v>58.1</v>
          </cell>
          <cell r="E1219">
            <v>19600</v>
          </cell>
          <cell r="F1219">
            <v>1138760</v>
          </cell>
          <cell r="G1219">
            <v>10300</v>
          </cell>
          <cell r="H1219">
            <v>598430</v>
          </cell>
          <cell r="I1219">
            <v>9300</v>
          </cell>
          <cell r="J1219">
            <v>540330</v>
          </cell>
          <cell r="K1219">
            <v>0</v>
          </cell>
          <cell r="L1219">
            <v>0</v>
          </cell>
          <cell r="M1219" t="str">
            <v>No.77</v>
          </cell>
        </row>
        <row r="1220">
          <cell r="A1220" t="str">
            <v>S.T.S Plate C.설치(TYPE-D)</v>
          </cell>
          <cell r="B1220" t="str">
            <v>1200X1000</v>
          </cell>
          <cell r="C1220" t="str">
            <v>EA</v>
          </cell>
          <cell r="D1220">
            <v>3</v>
          </cell>
          <cell r="E1220">
            <v>249900</v>
          </cell>
          <cell r="F1220">
            <v>749700</v>
          </cell>
          <cell r="G1220">
            <v>150000</v>
          </cell>
          <cell r="H1220">
            <v>450000</v>
          </cell>
          <cell r="I1220">
            <v>86700</v>
          </cell>
          <cell r="J1220">
            <v>260100</v>
          </cell>
          <cell r="K1220">
            <v>13200</v>
          </cell>
          <cell r="L1220">
            <v>39600</v>
          </cell>
          <cell r="M1220" t="str">
            <v>No.78</v>
          </cell>
        </row>
        <row r="1221">
          <cell r="A1221" t="str">
            <v>S.T.S Plate C.설치(TYPE-A)</v>
          </cell>
          <cell r="B1221" t="str">
            <v>800X800</v>
          </cell>
          <cell r="C1221" t="str">
            <v>EA</v>
          </cell>
          <cell r="D1221">
            <v>2</v>
          </cell>
          <cell r="E1221">
            <v>196100</v>
          </cell>
          <cell r="F1221">
            <v>392200</v>
          </cell>
          <cell r="G1221">
            <v>100000</v>
          </cell>
          <cell r="H1221">
            <v>200000</v>
          </cell>
          <cell r="I1221">
            <v>85300</v>
          </cell>
          <cell r="J1221">
            <v>170600</v>
          </cell>
          <cell r="K1221">
            <v>10800</v>
          </cell>
          <cell r="L1221">
            <v>21600</v>
          </cell>
          <cell r="M1221" t="str">
            <v>No.79</v>
          </cell>
        </row>
        <row r="1222">
          <cell r="A1222" t="str">
            <v>S.T.S Plate C.설치(TYPE-A)</v>
          </cell>
          <cell r="B1222" t="str">
            <v>900X750</v>
          </cell>
          <cell r="C1222" t="str">
            <v>EA</v>
          </cell>
          <cell r="D1222">
            <v>1</v>
          </cell>
          <cell r="E1222">
            <v>197600</v>
          </cell>
          <cell r="F1222">
            <v>197600</v>
          </cell>
          <cell r="G1222">
            <v>110000</v>
          </cell>
          <cell r="H1222">
            <v>110000</v>
          </cell>
          <cell r="I1222">
            <v>76100</v>
          </cell>
          <cell r="J1222">
            <v>76100</v>
          </cell>
          <cell r="K1222">
            <v>11500</v>
          </cell>
          <cell r="L1222">
            <v>11500</v>
          </cell>
          <cell r="M1222" t="str">
            <v>No.80</v>
          </cell>
        </row>
        <row r="1223">
          <cell r="A1223" t="str">
            <v>흙채움</v>
          </cell>
          <cell r="C1223" t="str">
            <v>M3</v>
          </cell>
          <cell r="D1223">
            <v>2.27</v>
          </cell>
          <cell r="E1223">
            <v>1200</v>
          </cell>
          <cell r="F1223">
            <v>2724</v>
          </cell>
          <cell r="G1223">
            <v>200</v>
          </cell>
          <cell r="H1223">
            <v>454</v>
          </cell>
          <cell r="I1223">
            <v>600</v>
          </cell>
          <cell r="J1223">
            <v>1362</v>
          </cell>
          <cell r="K1223">
            <v>400</v>
          </cell>
          <cell r="L1223">
            <v>908</v>
          </cell>
          <cell r="M1223" t="str">
            <v>#.29</v>
          </cell>
        </row>
        <row r="1224">
          <cell r="A1224" t="str">
            <v>사다리설치(STS)</v>
          </cell>
          <cell r="C1224" t="str">
            <v>M</v>
          </cell>
          <cell r="D1224">
            <v>3.7</v>
          </cell>
          <cell r="E1224">
            <v>10900</v>
          </cell>
          <cell r="F1224">
            <v>40330</v>
          </cell>
          <cell r="G1224">
            <v>6600</v>
          </cell>
          <cell r="H1224">
            <v>24420</v>
          </cell>
          <cell r="I1224">
            <v>4100</v>
          </cell>
          <cell r="J1224">
            <v>15170</v>
          </cell>
          <cell r="K1224">
            <v>200</v>
          </cell>
          <cell r="L1224">
            <v>740</v>
          </cell>
          <cell r="M1224" t="str">
            <v>No.19</v>
          </cell>
        </row>
        <row r="1225">
          <cell r="A1225" t="str">
            <v>수팽창고무지수판 설치</v>
          </cell>
          <cell r="B1225" t="str">
            <v>20X10</v>
          </cell>
          <cell r="C1225" t="str">
            <v>M</v>
          </cell>
          <cell r="D1225">
            <v>2.5099999999999998</v>
          </cell>
          <cell r="E1225">
            <v>3900</v>
          </cell>
          <cell r="F1225">
            <v>9789</v>
          </cell>
          <cell r="G1225">
            <v>3100</v>
          </cell>
          <cell r="H1225">
            <v>7781</v>
          </cell>
          <cell r="I1225">
            <v>800</v>
          </cell>
          <cell r="J1225">
            <v>2008</v>
          </cell>
          <cell r="K1225">
            <v>0</v>
          </cell>
          <cell r="L1225">
            <v>0</v>
          </cell>
          <cell r="M1225" t="str">
            <v>No.23</v>
          </cell>
        </row>
        <row r="1226">
          <cell r="A1226" t="str">
            <v>P.V.C 파이프(VG1)</v>
          </cell>
          <cell r="B1226" t="str">
            <v>Φ100M/M</v>
          </cell>
          <cell r="C1226" t="str">
            <v>M</v>
          </cell>
          <cell r="D1226">
            <v>1.4</v>
          </cell>
          <cell r="E1226">
            <v>6800</v>
          </cell>
          <cell r="F1226">
            <v>9520</v>
          </cell>
          <cell r="G1226">
            <v>6500</v>
          </cell>
          <cell r="H1226">
            <v>9100</v>
          </cell>
          <cell r="I1226">
            <v>300</v>
          </cell>
          <cell r="J1226">
            <v>420</v>
          </cell>
          <cell r="K1226">
            <v>0</v>
          </cell>
          <cell r="L1226">
            <v>0</v>
          </cell>
        </row>
        <row r="1227">
          <cell r="A1227" t="str">
            <v>P.V.C 파이프(VG1)</v>
          </cell>
          <cell r="B1227" t="str">
            <v>Φ200M/M</v>
          </cell>
          <cell r="C1227" t="str">
            <v>M</v>
          </cell>
          <cell r="D1227">
            <v>0.35</v>
          </cell>
          <cell r="E1227">
            <v>20600</v>
          </cell>
          <cell r="F1227">
            <v>7210</v>
          </cell>
          <cell r="G1227">
            <v>19200</v>
          </cell>
          <cell r="H1227">
            <v>6720</v>
          </cell>
          <cell r="I1227">
            <v>1400</v>
          </cell>
          <cell r="J1227">
            <v>490</v>
          </cell>
          <cell r="K1227">
            <v>0</v>
          </cell>
          <cell r="L1227">
            <v>0</v>
          </cell>
        </row>
        <row r="1228">
          <cell r="A1228" t="str">
            <v>철근가공및조립</v>
          </cell>
          <cell r="B1228" t="str">
            <v>복잡</v>
          </cell>
          <cell r="C1228" t="str">
            <v>TON</v>
          </cell>
          <cell r="D1228">
            <v>20.710999999999999</v>
          </cell>
          <cell r="E1228">
            <v>361000</v>
          </cell>
          <cell r="F1228">
            <v>7476671</v>
          </cell>
          <cell r="G1228">
            <v>5000</v>
          </cell>
          <cell r="H1228">
            <v>103555</v>
          </cell>
          <cell r="I1228">
            <v>349000</v>
          </cell>
          <cell r="J1228">
            <v>7228139</v>
          </cell>
          <cell r="K1228">
            <v>7000</v>
          </cell>
          <cell r="L1228">
            <v>144977</v>
          </cell>
          <cell r="M1228" t="str">
            <v>No.81</v>
          </cell>
        </row>
        <row r="1230">
          <cell r="A1230" t="str">
            <v>3. 부대시설공</v>
          </cell>
          <cell r="F1230">
            <v>11770073</v>
          </cell>
          <cell r="H1230">
            <v>3942184</v>
          </cell>
          <cell r="J1230">
            <v>7677483</v>
          </cell>
          <cell r="L1230">
            <v>150406</v>
          </cell>
        </row>
        <row r="1231">
          <cell r="A1231" t="str">
            <v>가. 콘크리트 포장</v>
          </cell>
          <cell r="F1231">
            <v>1785095</v>
          </cell>
          <cell r="H1231">
            <v>948523</v>
          </cell>
          <cell r="J1231">
            <v>821321</v>
          </cell>
          <cell r="L1231">
            <v>15251</v>
          </cell>
        </row>
        <row r="1232">
          <cell r="A1232" t="str">
            <v>모래부설(B.H 0.7M3)</v>
          </cell>
          <cell r="B1232" t="str">
            <v>기계90%+인력10%</v>
          </cell>
          <cell r="C1232" t="str">
            <v>M3</v>
          </cell>
          <cell r="D1232">
            <v>2.06</v>
          </cell>
          <cell r="E1232">
            <v>1300</v>
          </cell>
          <cell r="F1232">
            <v>2678</v>
          </cell>
          <cell r="G1232">
            <v>200</v>
          </cell>
          <cell r="H1232">
            <v>412</v>
          </cell>
          <cell r="I1232">
            <v>700</v>
          </cell>
          <cell r="J1232">
            <v>1442</v>
          </cell>
          <cell r="K1232">
            <v>400</v>
          </cell>
          <cell r="L1232">
            <v>824</v>
          </cell>
          <cell r="M1232" t="str">
            <v>#.14</v>
          </cell>
        </row>
        <row r="1233">
          <cell r="A1233" t="str">
            <v>보조기층포설 및 다짐</v>
          </cell>
          <cell r="B1233" t="str">
            <v>T=30cm</v>
          </cell>
          <cell r="C1233" t="str">
            <v>M3</v>
          </cell>
          <cell r="D1233">
            <v>20.61</v>
          </cell>
          <cell r="E1233">
            <v>2800</v>
          </cell>
          <cell r="F1233">
            <v>57708</v>
          </cell>
          <cell r="G1233">
            <v>400</v>
          </cell>
          <cell r="H1233">
            <v>8244</v>
          </cell>
          <cell r="I1233">
            <v>1700</v>
          </cell>
          <cell r="J1233">
            <v>35037</v>
          </cell>
          <cell r="K1233">
            <v>700</v>
          </cell>
          <cell r="L1233">
            <v>14427</v>
          </cell>
          <cell r="M1233" t="str">
            <v>#.11</v>
          </cell>
        </row>
        <row r="1234">
          <cell r="A1234" t="str">
            <v>신축재</v>
          </cell>
          <cell r="B1234" t="str">
            <v>T=1.5cm</v>
          </cell>
          <cell r="C1234" t="str">
            <v>M2</v>
          </cell>
          <cell r="D1234">
            <v>2.75</v>
          </cell>
          <cell r="E1234">
            <v>12600</v>
          </cell>
          <cell r="F1234">
            <v>34650</v>
          </cell>
          <cell r="G1234">
            <v>12000</v>
          </cell>
          <cell r="H1234">
            <v>33000</v>
          </cell>
          <cell r="I1234">
            <v>600</v>
          </cell>
          <cell r="J1234">
            <v>1650</v>
          </cell>
          <cell r="K1234">
            <v>0</v>
          </cell>
          <cell r="L1234">
            <v>0</v>
          </cell>
        </row>
        <row r="1235">
          <cell r="A1235" t="str">
            <v>양생(비닐)</v>
          </cell>
          <cell r="C1235" t="str">
            <v>M2</v>
          </cell>
          <cell r="D1235">
            <v>68.709999999999994</v>
          </cell>
          <cell r="E1235">
            <v>900</v>
          </cell>
          <cell r="F1235">
            <v>61839</v>
          </cell>
          <cell r="G1235">
            <v>700</v>
          </cell>
          <cell r="H1235">
            <v>48097</v>
          </cell>
          <cell r="I1235">
            <v>200</v>
          </cell>
          <cell r="J1235">
            <v>13742</v>
          </cell>
          <cell r="K1235">
            <v>0</v>
          </cell>
          <cell r="L1235">
            <v>0</v>
          </cell>
          <cell r="M1235" t="str">
            <v>No.8</v>
          </cell>
        </row>
        <row r="1236">
          <cell r="A1236" t="str">
            <v>콘크리트포장 포설</v>
          </cell>
          <cell r="B1236" t="str">
            <v>T=20cm</v>
          </cell>
          <cell r="C1236" t="str">
            <v>M3</v>
          </cell>
          <cell r="D1236">
            <v>13.74</v>
          </cell>
          <cell r="E1236">
            <v>103500</v>
          </cell>
          <cell r="F1236">
            <v>1422090</v>
          </cell>
          <cell r="G1236">
            <v>52500</v>
          </cell>
          <cell r="H1236">
            <v>721350</v>
          </cell>
          <cell r="I1236">
            <v>51000</v>
          </cell>
          <cell r="J1236">
            <v>700740</v>
          </cell>
          <cell r="K1236">
            <v>0</v>
          </cell>
          <cell r="L1236">
            <v>0</v>
          </cell>
          <cell r="M1236" t="str">
            <v>No.6</v>
          </cell>
        </row>
        <row r="1237">
          <cell r="A1237" t="str">
            <v>와이어메쉬깔기</v>
          </cell>
          <cell r="B1237" t="str">
            <v>#8X100X100</v>
          </cell>
          <cell r="C1237" t="str">
            <v>M2</v>
          </cell>
          <cell r="D1237">
            <v>68.709999999999994</v>
          </cell>
          <cell r="E1237">
            <v>3000</v>
          </cell>
          <cell r="F1237">
            <v>206130</v>
          </cell>
          <cell r="G1237">
            <v>2000</v>
          </cell>
          <cell r="H1237">
            <v>137420</v>
          </cell>
          <cell r="I1237">
            <v>1000</v>
          </cell>
          <cell r="J1237">
            <v>68710</v>
          </cell>
          <cell r="K1237">
            <v>0</v>
          </cell>
          <cell r="L1237">
            <v>0</v>
          </cell>
          <cell r="M1237" t="str">
            <v>No.7</v>
          </cell>
        </row>
        <row r="1239">
          <cell r="A1239" t="str">
            <v>나. U형 측구</v>
          </cell>
          <cell r="F1239">
            <v>3960829</v>
          </cell>
          <cell r="H1239">
            <v>2244623</v>
          </cell>
          <cell r="J1239">
            <v>1694131</v>
          </cell>
          <cell r="L1239">
            <v>22075</v>
          </cell>
        </row>
        <row r="1240">
          <cell r="A1240" t="str">
            <v>레미콘타설</v>
          </cell>
          <cell r="B1240" t="str">
            <v>철근구조물</v>
          </cell>
          <cell r="C1240" t="str">
            <v>M3</v>
          </cell>
          <cell r="D1240">
            <v>9.84</v>
          </cell>
          <cell r="E1240">
            <v>16000</v>
          </cell>
          <cell r="F1240">
            <v>157440</v>
          </cell>
          <cell r="G1240">
            <v>0</v>
          </cell>
          <cell r="H1240">
            <v>0</v>
          </cell>
          <cell r="I1240">
            <v>16000</v>
          </cell>
          <cell r="J1240">
            <v>157440</v>
          </cell>
          <cell r="K1240">
            <v>0</v>
          </cell>
          <cell r="L1240">
            <v>0</v>
          </cell>
          <cell r="M1240" t="str">
            <v>No.14</v>
          </cell>
        </row>
        <row r="1241">
          <cell r="A1241" t="str">
            <v>레미콘타설</v>
          </cell>
          <cell r="B1241" t="str">
            <v>무근구조물</v>
          </cell>
          <cell r="C1241" t="str">
            <v>M3</v>
          </cell>
          <cell r="D1241">
            <v>2.99</v>
          </cell>
          <cell r="E1241">
            <v>21700</v>
          </cell>
          <cell r="F1241">
            <v>64883</v>
          </cell>
          <cell r="G1241">
            <v>400</v>
          </cell>
          <cell r="H1241">
            <v>1196</v>
          </cell>
          <cell r="I1241">
            <v>21000</v>
          </cell>
          <cell r="J1241">
            <v>62790</v>
          </cell>
          <cell r="K1241">
            <v>300</v>
          </cell>
          <cell r="L1241">
            <v>897</v>
          </cell>
          <cell r="M1241" t="str">
            <v>No.10</v>
          </cell>
        </row>
        <row r="1242">
          <cell r="A1242" t="str">
            <v>합판거푸집</v>
          </cell>
          <cell r="B1242" t="str">
            <v>0-7m:3회</v>
          </cell>
          <cell r="C1242" t="str">
            <v>M2</v>
          </cell>
          <cell r="D1242">
            <v>81.28</v>
          </cell>
          <cell r="E1242">
            <v>12000</v>
          </cell>
          <cell r="F1242">
            <v>975360</v>
          </cell>
          <cell r="G1242">
            <v>4000</v>
          </cell>
          <cell r="H1242">
            <v>325120</v>
          </cell>
          <cell r="I1242">
            <v>8000</v>
          </cell>
          <cell r="J1242">
            <v>650240</v>
          </cell>
          <cell r="K1242">
            <v>0</v>
          </cell>
          <cell r="L1242">
            <v>0</v>
          </cell>
          <cell r="M1242" t="str">
            <v>No.15</v>
          </cell>
        </row>
        <row r="1243">
          <cell r="A1243" t="str">
            <v>합판거푸집</v>
          </cell>
          <cell r="B1243" t="str">
            <v>0-7m:6회</v>
          </cell>
          <cell r="C1243" t="str">
            <v>M2</v>
          </cell>
          <cell r="D1243">
            <v>8.56</v>
          </cell>
          <cell r="E1243">
            <v>17100</v>
          </cell>
          <cell r="F1243">
            <v>146376</v>
          </cell>
          <cell r="G1243">
            <v>5300</v>
          </cell>
          <cell r="H1243">
            <v>45368</v>
          </cell>
          <cell r="I1243">
            <v>11800</v>
          </cell>
          <cell r="J1243">
            <v>101008</v>
          </cell>
          <cell r="K1243">
            <v>0</v>
          </cell>
          <cell r="L1243">
            <v>0</v>
          </cell>
          <cell r="M1243" t="str">
            <v>No.11</v>
          </cell>
        </row>
        <row r="1244">
          <cell r="A1244" t="str">
            <v>철근가공및조립</v>
          </cell>
          <cell r="B1244" t="str">
            <v>간단</v>
          </cell>
          <cell r="C1244" t="str">
            <v>TON</v>
          </cell>
          <cell r="D1244">
            <v>0.51300000000000001</v>
          </cell>
          <cell r="E1244">
            <v>290000</v>
          </cell>
          <cell r="F1244">
            <v>148770</v>
          </cell>
          <cell r="G1244">
            <v>3000</v>
          </cell>
          <cell r="H1244">
            <v>1539</v>
          </cell>
          <cell r="I1244">
            <v>281000</v>
          </cell>
          <cell r="J1244">
            <v>144153</v>
          </cell>
          <cell r="K1244">
            <v>6000</v>
          </cell>
          <cell r="L1244">
            <v>3078</v>
          </cell>
          <cell r="M1244" t="str">
            <v>No.82</v>
          </cell>
        </row>
        <row r="1245">
          <cell r="A1245" t="str">
            <v>그레이팅 뚜껑설치</v>
          </cell>
          <cell r="B1245" t="str">
            <v>500X1000mm</v>
          </cell>
          <cell r="C1245" t="str">
            <v>개소</v>
          </cell>
          <cell r="D1245">
            <v>43</v>
          </cell>
          <cell r="E1245">
            <v>54600</v>
          </cell>
          <cell r="F1245">
            <v>2347800</v>
          </cell>
          <cell r="G1245">
            <v>41600</v>
          </cell>
          <cell r="H1245">
            <v>1788800</v>
          </cell>
          <cell r="I1245">
            <v>12600</v>
          </cell>
          <cell r="J1245">
            <v>541800</v>
          </cell>
          <cell r="K1245">
            <v>400</v>
          </cell>
          <cell r="L1245">
            <v>17200</v>
          </cell>
          <cell r="M1245" t="str">
            <v>No.83</v>
          </cell>
        </row>
        <row r="1246">
          <cell r="A1246" t="str">
            <v>그레이팅 뚜껑설치</v>
          </cell>
          <cell r="B1246" t="str">
            <v>900X900mm</v>
          </cell>
          <cell r="C1246" t="str">
            <v>개소</v>
          </cell>
          <cell r="D1246">
            <v>1</v>
          </cell>
          <cell r="E1246">
            <v>120200</v>
          </cell>
          <cell r="F1246">
            <v>120200</v>
          </cell>
          <cell r="G1246">
            <v>82600</v>
          </cell>
          <cell r="H1246">
            <v>82600</v>
          </cell>
          <cell r="I1246">
            <v>36700</v>
          </cell>
          <cell r="J1246">
            <v>36700</v>
          </cell>
          <cell r="K1246">
            <v>900</v>
          </cell>
          <cell r="L1246">
            <v>900</v>
          </cell>
          <cell r="M1246" t="str">
            <v>No.84</v>
          </cell>
        </row>
        <row r="1248">
          <cell r="A1248" t="str">
            <v>다. 돌담쌓기</v>
          </cell>
          <cell r="F1248">
            <v>4123324</v>
          </cell>
          <cell r="H1248">
            <v>100846</v>
          </cell>
          <cell r="J1248">
            <v>3959250</v>
          </cell>
          <cell r="L1248">
            <v>63228</v>
          </cell>
        </row>
        <row r="1249">
          <cell r="A1249" t="str">
            <v>레미콘타설</v>
          </cell>
          <cell r="B1249" t="str">
            <v>무근구조물</v>
          </cell>
          <cell r="C1249" t="str">
            <v>M3</v>
          </cell>
          <cell r="D1249">
            <v>3.28</v>
          </cell>
          <cell r="E1249">
            <v>21700</v>
          </cell>
          <cell r="F1249">
            <v>71176</v>
          </cell>
          <cell r="G1249">
            <v>400</v>
          </cell>
          <cell r="H1249">
            <v>1312</v>
          </cell>
          <cell r="I1249">
            <v>21000</v>
          </cell>
          <cell r="J1249">
            <v>68880</v>
          </cell>
          <cell r="K1249">
            <v>300</v>
          </cell>
          <cell r="L1249">
            <v>984</v>
          </cell>
          <cell r="M1249" t="str">
            <v>No.10</v>
          </cell>
        </row>
        <row r="1250">
          <cell r="A1250" t="str">
            <v>합판거푸집</v>
          </cell>
          <cell r="B1250" t="str">
            <v>0-7m:6회</v>
          </cell>
          <cell r="C1250" t="str">
            <v>M2</v>
          </cell>
          <cell r="D1250">
            <v>9.36</v>
          </cell>
          <cell r="E1250">
            <v>17100</v>
          </cell>
          <cell r="F1250">
            <v>160056</v>
          </cell>
          <cell r="G1250">
            <v>5300</v>
          </cell>
          <cell r="H1250">
            <v>49608</v>
          </cell>
          <cell r="I1250">
            <v>11800</v>
          </cell>
          <cell r="J1250">
            <v>110448</v>
          </cell>
          <cell r="K1250">
            <v>0</v>
          </cell>
          <cell r="L1250">
            <v>0</v>
          </cell>
          <cell r="M1250" t="str">
            <v>No.11</v>
          </cell>
        </row>
        <row r="1251">
          <cell r="A1251" t="str">
            <v>돌담쌓기(파쇄암활용)</v>
          </cell>
          <cell r="B1251" t="str">
            <v>B0.5 X H1.9</v>
          </cell>
          <cell r="C1251" t="str">
            <v>M2</v>
          </cell>
          <cell r="D1251">
            <v>88.92</v>
          </cell>
          <cell r="E1251">
            <v>37600</v>
          </cell>
          <cell r="F1251">
            <v>3343392</v>
          </cell>
          <cell r="G1251">
            <v>300</v>
          </cell>
          <cell r="H1251">
            <v>26676</v>
          </cell>
          <cell r="I1251">
            <v>36600</v>
          </cell>
          <cell r="J1251">
            <v>3254472</v>
          </cell>
          <cell r="K1251">
            <v>700</v>
          </cell>
          <cell r="L1251">
            <v>62244</v>
          </cell>
          <cell r="M1251" t="str">
            <v>No.85</v>
          </cell>
        </row>
        <row r="1252">
          <cell r="A1252" t="str">
            <v>돌담헐기</v>
          </cell>
          <cell r="B1252" t="str">
            <v>B0.5 X H1.9</v>
          </cell>
          <cell r="C1252" t="str">
            <v>M2</v>
          </cell>
          <cell r="D1252">
            <v>23.25</v>
          </cell>
          <cell r="E1252">
            <v>23600</v>
          </cell>
          <cell r="F1252">
            <v>548700</v>
          </cell>
          <cell r="G1252">
            <v>1000</v>
          </cell>
          <cell r="H1252">
            <v>23250</v>
          </cell>
          <cell r="I1252">
            <v>22600</v>
          </cell>
          <cell r="J1252">
            <v>525450</v>
          </cell>
          <cell r="K1252">
            <v>0</v>
          </cell>
          <cell r="L1252">
            <v>0</v>
          </cell>
          <cell r="M1252" t="str">
            <v>No.86</v>
          </cell>
        </row>
        <row r="1254">
          <cell r="A1254" t="str">
            <v>라. 도로경계석 설치</v>
          </cell>
          <cell r="F1254">
            <v>295677</v>
          </cell>
          <cell r="H1254">
            <v>76534</v>
          </cell>
          <cell r="J1254">
            <v>218990</v>
          </cell>
          <cell r="L1254">
            <v>153</v>
          </cell>
        </row>
        <row r="1255">
          <cell r="A1255" t="str">
            <v>레미콘타설</v>
          </cell>
          <cell r="B1255" t="str">
            <v>무근구조물</v>
          </cell>
          <cell r="C1255" t="str">
            <v>M3</v>
          </cell>
          <cell r="D1255">
            <v>0.51</v>
          </cell>
          <cell r="E1255">
            <v>21700</v>
          </cell>
          <cell r="F1255">
            <v>11067</v>
          </cell>
          <cell r="G1255">
            <v>400</v>
          </cell>
          <cell r="H1255">
            <v>204</v>
          </cell>
          <cell r="I1255">
            <v>21000</v>
          </cell>
          <cell r="J1255">
            <v>10710</v>
          </cell>
          <cell r="K1255">
            <v>300</v>
          </cell>
          <cell r="L1255">
            <v>153</v>
          </cell>
          <cell r="M1255" t="str">
            <v>No.10</v>
          </cell>
        </row>
        <row r="1256">
          <cell r="A1256" t="str">
            <v>합판거푸집</v>
          </cell>
          <cell r="B1256" t="str">
            <v>0-7m:6회</v>
          </cell>
          <cell r="C1256" t="str">
            <v>M2</v>
          </cell>
          <cell r="D1256">
            <v>5.0999999999999996</v>
          </cell>
          <cell r="E1256">
            <v>17100</v>
          </cell>
          <cell r="F1256">
            <v>87210</v>
          </cell>
          <cell r="G1256">
            <v>5300</v>
          </cell>
          <cell r="H1256">
            <v>27030</v>
          </cell>
          <cell r="I1256">
            <v>11800</v>
          </cell>
          <cell r="J1256">
            <v>60180</v>
          </cell>
          <cell r="K1256">
            <v>0</v>
          </cell>
          <cell r="L1256">
            <v>0</v>
          </cell>
          <cell r="M1256" t="str">
            <v>No.11</v>
          </cell>
        </row>
        <row r="1257">
          <cell r="A1257" t="str">
            <v>모  르  터</v>
          </cell>
          <cell r="B1257" t="str">
            <v>1 : 3</v>
          </cell>
          <cell r="C1257" t="str">
            <v>M3</v>
          </cell>
          <cell r="D1257">
            <v>5.0000000000000001E-3</v>
          </cell>
          <cell r="E1257">
            <v>40000</v>
          </cell>
          <cell r="F1257">
            <v>200</v>
          </cell>
          <cell r="G1257">
            <v>0</v>
          </cell>
          <cell r="H1257">
            <v>0</v>
          </cell>
          <cell r="I1257">
            <v>40000</v>
          </cell>
          <cell r="J1257">
            <v>200</v>
          </cell>
          <cell r="K1257">
            <v>0</v>
          </cell>
          <cell r="L1257">
            <v>0</v>
          </cell>
          <cell r="M1257" t="str">
            <v>No.37</v>
          </cell>
        </row>
        <row r="1258">
          <cell r="A1258" t="str">
            <v>도로경계석 설치(신설)</v>
          </cell>
          <cell r="B1258" t="str">
            <v>120X120X500</v>
          </cell>
          <cell r="C1258" t="str">
            <v>M</v>
          </cell>
          <cell r="D1258">
            <v>17</v>
          </cell>
          <cell r="E1258">
            <v>11600</v>
          </cell>
          <cell r="F1258">
            <v>197200</v>
          </cell>
          <cell r="G1258">
            <v>2900</v>
          </cell>
          <cell r="H1258">
            <v>49300</v>
          </cell>
          <cell r="I1258">
            <v>8700</v>
          </cell>
          <cell r="J1258">
            <v>147900</v>
          </cell>
          <cell r="K1258">
            <v>0</v>
          </cell>
          <cell r="L1258">
            <v>0</v>
          </cell>
          <cell r="M1258" t="str">
            <v>No.87</v>
          </cell>
        </row>
        <row r="1260">
          <cell r="A1260" t="str">
            <v>마. 접 합 정</v>
          </cell>
          <cell r="F1260">
            <v>232730</v>
          </cell>
          <cell r="H1260">
            <v>112492</v>
          </cell>
          <cell r="J1260">
            <v>119125</v>
          </cell>
          <cell r="L1260">
            <v>1113</v>
          </cell>
        </row>
        <row r="1261">
          <cell r="A1261" t="str">
            <v>레미콘타설</v>
          </cell>
          <cell r="B1261" t="str">
            <v>철근구조물</v>
          </cell>
          <cell r="C1261" t="str">
            <v>M3</v>
          </cell>
          <cell r="D1261">
            <v>0.64</v>
          </cell>
          <cell r="E1261">
            <v>16000</v>
          </cell>
          <cell r="F1261">
            <v>10240</v>
          </cell>
          <cell r="G1261">
            <v>0</v>
          </cell>
          <cell r="H1261">
            <v>0</v>
          </cell>
          <cell r="I1261">
            <v>16000</v>
          </cell>
          <cell r="J1261">
            <v>10240</v>
          </cell>
          <cell r="K1261">
            <v>0</v>
          </cell>
          <cell r="L1261">
            <v>0</v>
          </cell>
          <cell r="M1261" t="str">
            <v>No.14</v>
          </cell>
        </row>
        <row r="1262">
          <cell r="A1262" t="str">
            <v>레미콘타설</v>
          </cell>
          <cell r="B1262" t="str">
            <v>무근구조물</v>
          </cell>
          <cell r="C1262" t="str">
            <v>M3</v>
          </cell>
          <cell r="D1262">
            <v>0.17</v>
          </cell>
          <cell r="E1262">
            <v>21700</v>
          </cell>
          <cell r="F1262">
            <v>3689</v>
          </cell>
          <cell r="G1262">
            <v>400</v>
          </cell>
          <cell r="H1262">
            <v>68</v>
          </cell>
          <cell r="I1262">
            <v>21000</v>
          </cell>
          <cell r="J1262">
            <v>3570</v>
          </cell>
          <cell r="K1262">
            <v>300</v>
          </cell>
          <cell r="L1262">
            <v>51</v>
          </cell>
          <cell r="M1262" t="str">
            <v>No.10</v>
          </cell>
        </row>
        <row r="1263">
          <cell r="A1263" t="str">
            <v>합판거푸집</v>
          </cell>
          <cell r="B1263" t="str">
            <v>0-7m:3회</v>
          </cell>
          <cell r="C1263" t="str">
            <v>M2</v>
          </cell>
          <cell r="D1263">
            <v>6.74</v>
          </cell>
          <cell r="E1263">
            <v>12000</v>
          </cell>
          <cell r="F1263">
            <v>80880</v>
          </cell>
          <cell r="G1263">
            <v>4000</v>
          </cell>
          <cell r="H1263">
            <v>26960</v>
          </cell>
          <cell r="I1263">
            <v>8000</v>
          </cell>
          <cell r="J1263">
            <v>53920</v>
          </cell>
          <cell r="K1263">
            <v>0</v>
          </cell>
          <cell r="L1263">
            <v>0</v>
          </cell>
          <cell r="M1263" t="str">
            <v>No.15</v>
          </cell>
        </row>
        <row r="1264">
          <cell r="A1264" t="str">
            <v>합판거푸집</v>
          </cell>
          <cell r="B1264" t="str">
            <v>0-7m:6회</v>
          </cell>
          <cell r="C1264" t="str">
            <v>M2</v>
          </cell>
          <cell r="D1264">
            <v>0.52</v>
          </cell>
          <cell r="E1264">
            <v>17100</v>
          </cell>
          <cell r="F1264">
            <v>8892</v>
          </cell>
          <cell r="G1264">
            <v>5300</v>
          </cell>
          <cell r="H1264">
            <v>2756</v>
          </cell>
          <cell r="I1264">
            <v>11800</v>
          </cell>
          <cell r="J1264">
            <v>6136</v>
          </cell>
          <cell r="K1264">
            <v>0</v>
          </cell>
          <cell r="L1264">
            <v>0</v>
          </cell>
          <cell r="M1264" t="str">
            <v>No.11</v>
          </cell>
        </row>
        <row r="1265">
          <cell r="A1265" t="str">
            <v>철근가공및조립</v>
          </cell>
          <cell r="B1265" t="str">
            <v>보통</v>
          </cell>
          <cell r="C1265" t="str">
            <v>TON</v>
          </cell>
          <cell r="D1265">
            <v>2.7E-2</v>
          </cell>
          <cell r="E1265">
            <v>327000</v>
          </cell>
          <cell r="F1265">
            <v>8829</v>
          </cell>
          <cell r="G1265">
            <v>4000</v>
          </cell>
          <cell r="H1265">
            <v>108</v>
          </cell>
          <cell r="I1265">
            <v>317000</v>
          </cell>
          <cell r="J1265">
            <v>8559</v>
          </cell>
          <cell r="K1265">
            <v>6000</v>
          </cell>
          <cell r="L1265">
            <v>162</v>
          </cell>
          <cell r="M1265" t="str">
            <v>No.18</v>
          </cell>
        </row>
        <row r="1266">
          <cell r="A1266" t="str">
            <v>그레이팅 뚜껑설치</v>
          </cell>
          <cell r="B1266" t="str">
            <v>900X900mm</v>
          </cell>
          <cell r="C1266" t="str">
            <v>개소</v>
          </cell>
          <cell r="D1266">
            <v>1</v>
          </cell>
          <cell r="E1266">
            <v>120200</v>
          </cell>
          <cell r="F1266">
            <v>120200</v>
          </cell>
          <cell r="G1266">
            <v>82600</v>
          </cell>
          <cell r="H1266">
            <v>82600</v>
          </cell>
          <cell r="I1266">
            <v>36700</v>
          </cell>
          <cell r="J1266">
            <v>36700</v>
          </cell>
          <cell r="K1266">
            <v>900</v>
          </cell>
          <cell r="L1266">
            <v>900</v>
          </cell>
          <cell r="M1266" t="str">
            <v>No.84</v>
          </cell>
        </row>
        <row r="1268">
          <cell r="A1268" t="str">
            <v>바. 출입문 설치</v>
          </cell>
          <cell r="F1268">
            <v>848472</v>
          </cell>
          <cell r="H1268">
            <v>456162</v>
          </cell>
          <cell r="J1268">
            <v>392034</v>
          </cell>
          <cell r="L1268">
            <v>276</v>
          </cell>
        </row>
        <row r="1269">
          <cell r="A1269" t="str">
            <v>레미콘타설</v>
          </cell>
          <cell r="B1269" t="str">
            <v>철근구조물</v>
          </cell>
          <cell r="C1269" t="str">
            <v>M3</v>
          </cell>
          <cell r="D1269">
            <v>0.64</v>
          </cell>
          <cell r="E1269">
            <v>16000</v>
          </cell>
          <cell r="F1269">
            <v>10240</v>
          </cell>
          <cell r="G1269">
            <v>0</v>
          </cell>
          <cell r="H1269">
            <v>0</v>
          </cell>
          <cell r="I1269">
            <v>16000</v>
          </cell>
          <cell r="J1269">
            <v>10240</v>
          </cell>
          <cell r="K1269">
            <v>0</v>
          </cell>
          <cell r="L1269">
            <v>0</v>
          </cell>
          <cell r="M1269" t="str">
            <v>No.14</v>
          </cell>
        </row>
        <row r="1270">
          <cell r="A1270" t="str">
            <v>레미콘타설</v>
          </cell>
          <cell r="B1270" t="str">
            <v>무근구조물</v>
          </cell>
          <cell r="C1270" t="str">
            <v>M3</v>
          </cell>
          <cell r="D1270">
            <v>0.32</v>
          </cell>
          <cell r="E1270">
            <v>21700</v>
          </cell>
          <cell r="F1270">
            <v>6944</v>
          </cell>
          <cell r="G1270">
            <v>400</v>
          </cell>
          <cell r="H1270">
            <v>128</v>
          </cell>
          <cell r="I1270">
            <v>21000</v>
          </cell>
          <cell r="J1270">
            <v>6720</v>
          </cell>
          <cell r="K1270">
            <v>300</v>
          </cell>
          <cell r="L1270">
            <v>96</v>
          </cell>
          <cell r="M1270" t="str">
            <v>No.10</v>
          </cell>
        </row>
        <row r="1271">
          <cell r="A1271" t="str">
            <v>합판거푸집</v>
          </cell>
          <cell r="B1271" t="str">
            <v>0-7m:6회</v>
          </cell>
          <cell r="C1271" t="str">
            <v>M2</v>
          </cell>
          <cell r="D1271">
            <v>4.4800000000000004</v>
          </cell>
          <cell r="E1271">
            <v>17100</v>
          </cell>
          <cell r="F1271">
            <v>76608</v>
          </cell>
          <cell r="G1271">
            <v>5300</v>
          </cell>
          <cell r="H1271">
            <v>23744</v>
          </cell>
          <cell r="I1271">
            <v>11800</v>
          </cell>
          <cell r="J1271">
            <v>52864</v>
          </cell>
          <cell r="K1271">
            <v>0</v>
          </cell>
          <cell r="L1271">
            <v>0</v>
          </cell>
          <cell r="M1271" t="str">
            <v>No.11</v>
          </cell>
        </row>
        <row r="1272">
          <cell r="A1272" t="str">
            <v>철근가공및조립</v>
          </cell>
          <cell r="B1272" t="str">
            <v>간단</v>
          </cell>
          <cell r="C1272" t="str">
            <v>TON</v>
          </cell>
          <cell r="D1272">
            <v>0.03</v>
          </cell>
          <cell r="E1272">
            <v>290000</v>
          </cell>
          <cell r="F1272">
            <v>8700</v>
          </cell>
          <cell r="G1272">
            <v>3000</v>
          </cell>
          <cell r="H1272">
            <v>90</v>
          </cell>
          <cell r="I1272">
            <v>281000</v>
          </cell>
          <cell r="J1272">
            <v>8430</v>
          </cell>
          <cell r="K1272">
            <v>6000</v>
          </cell>
          <cell r="L1272">
            <v>180</v>
          </cell>
          <cell r="M1272" t="str">
            <v>No.82</v>
          </cell>
        </row>
        <row r="1273">
          <cell r="A1273" t="str">
            <v>모  르  터</v>
          </cell>
          <cell r="B1273" t="str">
            <v>1 : 3</v>
          </cell>
          <cell r="C1273" t="str">
            <v>M3</v>
          </cell>
          <cell r="D1273">
            <v>0.48</v>
          </cell>
          <cell r="E1273">
            <v>40000</v>
          </cell>
          <cell r="F1273">
            <v>19200</v>
          </cell>
          <cell r="G1273">
            <v>0</v>
          </cell>
          <cell r="H1273">
            <v>0</v>
          </cell>
          <cell r="I1273">
            <v>40000</v>
          </cell>
          <cell r="J1273">
            <v>19200</v>
          </cell>
          <cell r="K1273">
            <v>0</v>
          </cell>
          <cell r="L1273">
            <v>0</v>
          </cell>
          <cell r="M1273" t="str">
            <v>No.37</v>
          </cell>
        </row>
        <row r="1274">
          <cell r="A1274" t="str">
            <v>적벽돌쌓기</v>
          </cell>
          <cell r="B1274" t="str">
            <v>1.0B,표준형</v>
          </cell>
          <cell r="C1274" t="str">
            <v>M2</v>
          </cell>
          <cell r="D1274">
            <v>12.2</v>
          </cell>
          <cell r="E1274">
            <v>21900</v>
          </cell>
          <cell r="F1274">
            <v>267180</v>
          </cell>
          <cell r="G1274">
            <v>0</v>
          </cell>
          <cell r="H1274">
            <v>0</v>
          </cell>
          <cell r="I1274">
            <v>21900</v>
          </cell>
          <cell r="J1274">
            <v>267180</v>
          </cell>
          <cell r="K1274">
            <v>0</v>
          </cell>
          <cell r="L1274">
            <v>0</v>
          </cell>
          <cell r="M1274" t="str">
            <v>No.36</v>
          </cell>
        </row>
        <row r="1275">
          <cell r="A1275" t="str">
            <v>출입문설치</v>
          </cell>
          <cell r="B1275" t="str">
            <v>B=4.0M</v>
          </cell>
          <cell r="C1275" t="str">
            <v>개소</v>
          </cell>
          <cell r="D1275">
            <v>1</v>
          </cell>
          <cell r="E1275">
            <v>459600</v>
          </cell>
          <cell r="F1275">
            <v>459600</v>
          </cell>
          <cell r="G1275">
            <v>432200</v>
          </cell>
          <cell r="H1275">
            <v>432200</v>
          </cell>
          <cell r="I1275">
            <v>27400</v>
          </cell>
          <cell r="J1275">
            <v>27400</v>
          </cell>
          <cell r="K1275">
            <v>0</v>
          </cell>
          <cell r="L1275">
            <v>0</v>
          </cell>
        </row>
        <row r="1277">
          <cell r="A1277" t="str">
            <v>사. 기 타</v>
          </cell>
          <cell r="F1277">
            <v>523946</v>
          </cell>
          <cell r="H1277">
            <v>3004</v>
          </cell>
          <cell r="J1277">
            <v>472632</v>
          </cell>
          <cell r="L1277">
            <v>48310</v>
          </cell>
        </row>
        <row r="1278">
          <cell r="A1278" t="str">
            <v>모래부설 및 다짐(B.H 0.7M3,관로기초)</v>
          </cell>
          <cell r="B1278" t="str">
            <v>기계90%+인력10%</v>
          </cell>
          <cell r="C1278" t="str">
            <v>M3</v>
          </cell>
          <cell r="D1278">
            <v>3.02</v>
          </cell>
          <cell r="E1278">
            <v>2300</v>
          </cell>
          <cell r="F1278">
            <v>6946</v>
          </cell>
          <cell r="G1278">
            <v>200</v>
          </cell>
          <cell r="H1278">
            <v>604</v>
          </cell>
          <cell r="I1278">
            <v>1600</v>
          </cell>
          <cell r="J1278">
            <v>4832</v>
          </cell>
          <cell r="K1278">
            <v>500</v>
          </cell>
          <cell r="L1278">
            <v>1510</v>
          </cell>
          <cell r="M1278" t="str">
            <v>#.8</v>
          </cell>
        </row>
        <row r="1279">
          <cell r="A1279" t="str">
            <v>K.P메카니칼접합및부설(기계)</v>
          </cell>
          <cell r="B1279" t="str">
            <v>ø250M/M</v>
          </cell>
          <cell r="C1279" t="str">
            <v>개소</v>
          </cell>
          <cell r="D1279">
            <v>3</v>
          </cell>
          <cell r="E1279">
            <v>53200</v>
          </cell>
          <cell r="F1279">
            <v>159600</v>
          </cell>
          <cell r="G1279">
            <v>0</v>
          </cell>
          <cell r="H1279">
            <v>0</v>
          </cell>
          <cell r="I1279">
            <v>39200</v>
          </cell>
          <cell r="J1279">
            <v>117600</v>
          </cell>
          <cell r="K1279">
            <v>14000</v>
          </cell>
          <cell r="L1279">
            <v>42000</v>
          </cell>
          <cell r="M1279" t="str">
            <v>No.9</v>
          </cell>
        </row>
        <row r="1280">
          <cell r="A1280" t="str">
            <v>K.P메카니칼접합및부설(기계)</v>
          </cell>
          <cell r="B1280" t="str">
            <v>ø250M/M(이형관)</v>
          </cell>
          <cell r="C1280" t="str">
            <v>개소</v>
          </cell>
          <cell r="D1280">
            <v>1</v>
          </cell>
          <cell r="E1280">
            <v>17700</v>
          </cell>
          <cell r="F1280">
            <v>17700</v>
          </cell>
          <cell r="G1280">
            <v>0</v>
          </cell>
          <cell r="H1280">
            <v>0</v>
          </cell>
          <cell r="I1280">
            <v>12900</v>
          </cell>
          <cell r="J1280">
            <v>12900</v>
          </cell>
          <cell r="K1280">
            <v>4800</v>
          </cell>
          <cell r="L1280">
            <v>4800</v>
          </cell>
          <cell r="M1280" t="str">
            <v>No.13</v>
          </cell>
        </row>
        <row r="1281">
          <cell r="A1281" t="str">
            <v>플랜지관 접합및부설</v>
          </cell>
          <cell r="B1281" t="str">
            <v>ø250M/M(이형관)</v>
          </cell>
          <cell r="C1281" t="str">
            <v>개소</v>
          </cell>
          <cell r="D1281">
            <v>1</v>
          </cell>
          <cell r="E1281">
            <v>53700</v>
          </cell>
          <cell r="F1281">
            <v>53700</v>
          </cell>
          <cell r="G1281">
            <v>1400</v>
          </cell>
          <cell r="H1281">
            <v>1400</v>
          </cell>
          <cell r="I1281">
            <v>52300</v>
          </cell>
          <cell r="J1281">
            <v>52300</v>
          </cell>
          <cell r="K1281">
            <v>0</v>
          </cell>
          <cell r="L1281">
            <v>0</v>
          </cell>
          <cell r="M1281" t="str">
            <v>No.88</v>
          </cell>
        </row>
        <row r="1282">
          <cell r="A1282" t="str">
            <v>P.V.C관 접합(슬리브접합)</v>
          </cell>
          <cell r="B1282" t="str">
            <v>D25M/M</v>
          </cell>
          <cell r="C1282" t="str">
            <v>개소</v>
          </cell>
          <cell r="D1282">
            <v>50</v>
          </cell>
          <cell r="E1282">
            <v>5720</v>
          </cell>
          <cell r="F1282">
            <v>286000</v>
          </cell>
          <cell r="G1282">
            <v>20</v>
          </cell>
          <cell r="H1282">
            <v>1000</v>
          </cell>
          <cell r="I1282">
            <v>5700</v>
          </cell>
          <cell r="J1282">
            <v>285000</v>
          </cell>
          <cell r="K1282">
            <v>0</v>
          </cell>
          <cell r="L1282">
            <v>0</v>
          </cell>
          <cell r="M1282" t="str">
            <v>No.89</v>
          </cell>
        </row>
        <row r="1284">
          <cell r="A1284" t="str">
            <v>4. 운 반 공</v>
          </cell>
          <cell r="F1284">
            <v>434871</v>
          </cell>
          <cell r="H1284">
            <v>46200</v>
          </cell>
          <cell r="J1284">
            <v>50400</v>
          </cell>
          <cell r="L1284">
            <v>338271</v>
          </cell>
        </row>
        <row r="1285">
          <cell r="A1285" t="str">
            <v>철근운반</v>
          </cell>
          <cell r="C1285" t="str">
            <v>TON</v>
          </cell>
          <cell r="D1285">
            <v>21.919</v>
          </cell>
          <cell r="E1285">
            <v>9000</v>
          </cell>
          <cell r="F1285">
            <v>197271</v>
          </cell>
          <cell r="G1285">
            <v>0</v>
          </cell>
          <cell r="H1285">
            <v>0</v>
          </cell>
          <cell r="I1285">
            <v>0</v>
          </cell>
          <cell r="J1285">
            <v>0</v>
          </cell>
          <cell r="K1285">
            <v>9000</v>
          </cell>
          <cell r="L1285">
            <v>197271</v>
          </cell>
          <cell r="M1285" t="str">
            <v>#.15</v>
          </cell>
        </row>
        <row r="1286">
          <cell r="A1286" t="str">
            <v>시멘트운반(40kg/대)</v>
          </cell>
          <cell r="C1286" t="str">
            <v>대</v>
          </cell>
          <cell r="D1286">
            <v>183</v>
          </cell>
          <cell r="E1286">
            <v>400</v>
          </cell>
          <cell r="F1286">
            <v>73200</v>
          </cell>
          <cell r="G1286">
            <v>0</v>
          </cell>
          <cell r="H1286">
            <v>0</v>
          </cell>
          <cell r="I1286">
            <v>0</v>
          </cell>
          <cell r="J1286">
            <v>0</v>
          </cell>
          <cell r="K1286">
            <v>400</v>
          </cell>
          <cell r="L1286">
            <v>73200</v>
          </cell>
          <cell r="M1286" t="str">
            <v>#.19</v>
          </cell>
        </row>
        <row r="1287">
          <cell r="A1287" t="str">
            <v>주철관 운반</v>
          </cell>
          <cell r="B1287" t="str">
            <v>Φ250M/M</v>
          </cell>
          <cell r="C1287" t="str">
            <v>본</v>
          </cell>
          <cell r="D1287">
            <v>3</v>
          </cell>
          <cell r="E1287">
            <v>2700</v>
          </cell>
          <cell r="F1287">
            <v>8100</v>
          </cell>
          <cell r="G1287">
            <v>0</v>
          </cell>
          <cell r="H1287">
            <v>0</v>
          </cell>
          <cell r="I1287">
            <v>0</v>
          </cell>
          <cell r="J1287">
            <v>0</v>
          </cell>
          <cell r="K1287">
            <v>2700</v>
          </cell>
          <cell r="L1287">
            <v>8100</v>
          </cell>
          <cell r="M1287" t="str">
            <v>#.16</v>
          </cell>
        </row>
        <row r="1288">
          <cell r="A1288" t="str">
            <v>주철관 운반</v>
          </cell>
          <cell r="B1288" t="str">
            <v>이형관</v>
          </cell>
          <cell r="C1288" t="str">
            <v>KG</v>
          </cell>
          <cell r="D1288">
            <v>30</v>
          </cell>
          <cell r="E1288">
            <v>100</v>
          </cell>
          <cell r="F1288">
            <v>3000</v>
          </cell>
          <cell r="G1288">
            <v>0</v>
          </cell>
          <cell r="H1288">
            <v>0</v>
          </cell>
          <cell r="I1288">
            <v>0</v>
          </cell>
          <cell r="J1288">
            <v>0</v>
          </cell>
          <cell r="K1288">
            <v>100</v>
          </cell>
          <cell r="L1288">
            <v>3000</v>
          </cell>
          <cell r="M1288" t="str">
            <v>#.17</v>
          </cell>
        </row>
        <row r="1289">
          <cell r="A1289" t="str">
            <v>보조기층운반</v>
          </cell>
          <cell r="C1289" t="str">
            <v>M3</v>
          </cell>
          <cell r="D1289">
            <v>21</v>
          </cell>
          <cell r="E1289">
            <v>7300</v>
          </cell>
          <cell r="F1289">
            <v>153300</v>
          </cell>
          <cell r="G1289">
            <v>2200</v>
          </cell>
          <cell r="H1289">
            <v>46200</v>
          </cell>
          <cell r="I1289">
            <v>2400</v>
          </cell>
          <cell r="J1289">
            <v>50400</v>
          </cell>
          <cell r="K1289">
            <v>2700</v>
          </cell>
          <cell r="L1289">
            <v>56700</v>
          </cell>
          <cell r="M1289" t="str">
            <v>#.18</v>
          </cell>
        </row>
        <row r="1301">
          <cell r="A1301" t="str">
            <v>⊙서호 중계펌프장 사급자재비(토목)</v>
          </cell>
          <cell r="C1301" t="str">
            <v>식</v>
          </cell>
          <cell r="D1301">
            <v>1</v>
          </cell>
          <cell r="F1301">
            <v>970890</v>
          </cell>
          <cell r="H1301">
            <v>970890</v>
          </cell>
          <cell r="J1301">
            <v>0</v>
          </cell>
          <cell r="L1301">
            <v>0</v>
          </cell>
        </row>
        <row r="1303">
          <cell r="A1303" t="str">
            <v>모  래</v>
          </cell>
          <cell r="C1303" t="str">
            <v>M3</v>
          </cell>
          <cell r="D1303">
            <v>22</v>
          </cell>
          <cell r="E1303">
            <v>17000</v>
          </cell>
          <cell r="F1303">
            <v>374000</v>
          </cell>
          <cell r="G1303">
            <v>17000</v>
          </cell>
          <cell r="H1303">
            <v>374000</v>
          </cell>
          <cell r="I1303">
            <v>0</v>
          </cell>
          <cell r="J1303">
            <v>0</v>
          </cell>
          <cell r="K1303">
            <v>0</v>
          </cell>
          <cell r="L1303">
            <v>0</v>
          </cell>
        </row>
        <row r="1304">
          <cell r="A1304" t="str">
            <v>적벽돌</v>
          </cell>
          <cell r="B1304" t="str">
            <v>190*90*57</v>
          </cell>
          <cell r="C1304" t="str">
            <v>매</v>
          </cell>
          <cell r="D1304">
            <v>1612</v>
          </cell>
          <cell r="E1304">
            <v>200</v>
          </cell>
          <cell r="F1304">
            <v>322400</v>
          </cell>
          <cell r="G1304">
            <v>200</v>
          </cell>
          <cell r="H1304">
            <v>322400</v>
          </cell>
          <cell r="I1304">
            <v>0</v>
          </cell>
          <cell r="J1304">
            <v>0</v>
          </cell>
          <cell r="K1304">
            <v>0</v>
          </cell>
          <cell r="L1304">
            <v>0</v>
          </cell>
        </row>
        <row r="1305">
          <cell r="A1305" t="str">
            <v>보조기층제</v>
          </cell>
          <cell r="C1305" t="str">
            <v>M3</v>
          </cell>
          <cell r="D1305">
            <v>21</v>
          </cell>
          <cell r="E1305">
            <v>6300</v>
          </cell>
          <cell r="F1305">
            <v>132300</v>
          </cell>
          <cell r="G1305">
            <v>6300</v>
          </cell>
          <cell r="H1305">
            <v>132300</v>
          </cell>
          <cell r="I1305">
            <v>0</v>
          </cell>
          <cell r="J1305">
            <v>0</v>
          </cell>
          <cell r="K1305">
            <v>0</v>
          </cell>
          <cell r="L1305">
            <v>0</v>
          </cell>
        </row>
        <row r="1306">
          <cell r="A1306" t="str">
            <v>주철관 이형관</v>
          </cell>
          <cell r="B1306" t="str">
            <v>D300M/M이상 D600M/M이하</v>
          </cell>
          <cell r="C1306" t="str">
            <v>KG</v>
          </cell>
          <cell r="D1306">
            <v>30</v>
          </cell>
          <cell r="E1306">
            <v>2500</v>
          </cell>
          <cell r="F1306">
            <v>75000</v>
          </cell>
          <cell r="G1306">
            <v>2500</v>
          </cell>
          <cell r="H1306">
            <v>75000</v>
          </cell>
          <cell r="I1306">
            <v>0</v>
          </cell>
          <cell r="J1306">
            <v>0</v>
          </cell>
          <cell r="K1306">
            <v>0</v>
          </cell>
          <cell r="L1306">
            <v>0</v>
          </cell>
        </row>
        <row r="1307">
          <cell r="A1307" t="str">
            <v>주철관 접합부품(K.P메카니칼접합)</v>
          </cell>
          <cell r="B1307" t="str">
            <v>D=250MM</v>
          </cell>
          <cell r="C1307" t="str">
            <v>SET</v>
          </cell>
          <cell r="D1307">
            <v>4</v>
          </cell>
          <cell r="E1307">
            <v>16000</v>
          </cell>
          <cell r="F1307">
            <v>64000</v>
          </cell>
          <cell r="G1307">
            <v>16000</v>
          </cell>
          <cell r="H1307">
            <v>64000</v>
          </cell>
          <cell r="I1307">
            <v>0</v>
          </cell>
          <cell r="J1307">
            <v>0</v>
          </cell>
          <cell r="K1307">
            <v>0</v>
          </cell>
          <cell r="L1307">
            <v>0</v>
          </cell>
        </row>
        <row r="1308">
          <cell r="A1308" t="str">
            <v>주철관 접합부품(플랜지접합)</v>
          </cell>
          <cell r="B1308" t="str">
            <v>D=250MM</v>
          </cell>
          <cell r="C1308" t="str">
            <v>SET</v>
          </cell>
          <cell r="D1308">
            <v>1</v>
          </cell>
          <cell r="E1308">
            <v>3190</v>
          </cell>
          <cell r="F1308">
            <v>3190</v>
          </cell>
          <cell r="G1308">
            <v>3190</v>
          </cell>
          <cell r="H1308">
            <v>3190</v>
          </cell>
          <cell r="I1308">
            <v>0</v>
          </cell>
          <cell r="J1308">
            <v>0</v>
          </cell>
          <cell r="K1308">
            <v>0</v>
          </cell>
          <cell r="L1308">
            <v>0</v>
          </cell>
        </row>
        <row r="1323">
          <cell r="A1323" t="str">
            <v>Ⅱ.법환 중계펌프장(토목)</v>
          </cell>
          <cell r="C1323" t="str">
            <v>식</v>
          </cell>
          <cell r="D1323">
            <v>1</v>
          </cell>
          <cell r="F1323">
            <v>57491452</v>
          </cell>
          <cell r="H1323">
            <v>14925113</v>
          </cell>
          <cell r="J1323">
            <v>38212150</v>
          </cell>
          <cell r="L1323">
            <v>4354189</v>
          </cell>
        </row>
        <row r="1325">
          <cell r="A1325" t="str">
            <v>1. 토    공</v>
          </cell>
          <cell r="F1325">
            <v>12721477</v>
          </cell>
          <cell r="H1325">
            <v>2203940</v>
          </cell>
          <cell r="J1325">
            <v>6933379</v>
          </cell>
          <cell r="L1325">
            <v>3584158</v>
          </cell>
        </row>
        <row r="1326">
          <cell r="A1326" t="str">
            <v>터파기:토사(육상),기계80+인력20</v>
          </cell>
          <cell r="B1326" t="str">
            <v>B.H 0.7㎥</v>
          </cell>
          <cell r="C1326" t="str">
            <v>M3</v>
          </cell>
          <cell r="D1326">
            <v>456.02</v>
          </cell>
          <cell r="E1326">
            <v>2000</v>
          </cell>
          <cell r="F1326">
            <v>912040</v>
          </cell>
          <cell r="G1326">
            <v>100</v>
          </cell>
          <cell r="H1326">
            <v>45602</v>
          </cell>
          <cell r="I1326">
            <v>1600</v>
          </cell>
          <cell r="J1326">
            <v>729632</v>
          </cell>
          <cell r="K1326">
            <v>300</v>
          </cell>
          <cell r="L1326">
            <v>136806</v>
          </cell>
          <cell r="M1326" t="str">
            <v>#.2</v>
          </cell>
        </row>
        <row r="1327">
          <cell r="A1327" t="str">
            <v>터파기(인력)</v>
          </cell>
          <cell r="B1327" t="str">
            <v>토사,0-1m</v>
          </cell>
          <cell r="C1327" t="str">
            <v>M3</v>
          </cell>
          <cell r="D1327">
            <v>156.94</v>
          </cell>
          <cell r="E1327">
            <v>8800</v>
          </cell>
          <cell r="F1327">
            <v>1381072</v>
          </cell>
          <cell r="G1327">
            <v>0</v>
          </cell>
          <cell r="H1327">
            <v>0</v>
          </cell>
          <cell r="I1327">
            <v>8800</v>
          </cell>
          <cell r="J1327">
            <v>1381072</v>
          </cell>
          <cell r="K1327">
            <v>0</v>
          </cell>
          <cell r="L1327">
            <v>0</v>
          </cell>
          <cell r="M1327" t="str">
            <v>No.54</v>
          </cell>
        </row>
        <row r="1328">
          <cell r="A1328" t="str">
            <v>기계터파기(연암)</v>
          </cell>
          <cell r="B1328" t="str">
            <v>B.H0.7+브레이커</v>
          </cell>
          <cell r="C1328" t="str">
            <v>M3</v>
          </cell>
          <cell r="D1328">
            <v>254.4</v>
          </cell>
          <cell r="E1328">
            <v>18400</v>
          </cell>
          <cell r="F1328">
            <v>4680960</v>
          </cell>
          <cell r="G1328">
            <v>2800</v>
          </cell>
          <cell r="H1328">
            <v>712320</v>
          </cell>
          <cell r="I1328">
            <v>7300</v>
          </cell>
          <cell r="J1328">
            <v>1857120</v>
          </cell>
          <cell r="K1328">
            <v>8300</v>
          </cell>
          <cell r="L1328">
            <v>2111520</v>
          </cell>
          <cell r="M1328" t="str">
            <v>#.3</v>
          </cell>
        </row>
        <row r="1329">
          <cell r="A1329" t="str">
            <v>되메우기 및 다짐</v>
          </cell>
          <cell r="B1329" t="str">
            <v>B.H 0.7+플래이트 콤펙터</v>
          </cell>
          <cell r="C1329" t="str">
            <v>M3</v>
          </cell>
          <cell r="D1329">
            <v>409.76</v>
          </cell>
          <cell r="E1329">
            <v>3500</v>
          </cell>
          <cell r="F1329">
            <v>1434160</v>
          </cell>
          <cell r="G1329">
            <v>400</v>
          </cell>
          <cell r="H1329">
            <v>163904</v>
          </cell>
          <cell r="I1329">
            <v>2600</v>
          </cell>
          <cell r="J1329">
            <v>1065376</v>
          </cell>
          <cell r="K1329">
            <v>500</v>
          </cell>
          <cell r="L1329">
            <v>204880</v>
          </cell>
          <cell r="M1329" t="str">
            <v>#.4</v>
          </cell>
        </row>
        <row r="1330">
          <cell r="A1330" t="str">
            <v>되메우기</v>
          </cell>
          <cell r="B1330" t="str">
            <v>인력</v>
          </cell>
          <cell r="C1330" t="str">
            <v>M3</v>
          </cell>
          <cell r="D1330">
            <v>117.19</v>
          </cell>
          <cell r="E1330">
            <v>3400</v>
          </cell>
          <cell r="F1330">
            <v>398446</v>
          </cell>
          <cell r="G1330">
            <v>0</v>
          </cell>
          <cell r="H1330">
            <v>0</v>
          </cell>
          <cell r="I1330">
            <v>3400</v>
          </cell>
          <cell r="J1330">
            <v>398446</v>
          </cell>
          <cell r="K1330">
            <v>0</v>
          </cell>
          <cell r="L1330">
            <v>0</v>
          </cell>
          <cell r="M1330" t="str">
            <v>No.72</v>
          </cell>
        </row>
        <row r="1331">
          <cell r="A1331" t="str">
            <v>사토운반:토사</v>
          </cell>
          <cell r="B1331" t="str">
            <v>B.H0.7 + D.T15</v>
          </cell>
          <cell r="C1331" t="str">
            <v>M3</v>
          </cell>
          <cell r="D1331">
            <v>86.01</v>
          </cell>
          <cell r="E1331">
            <v>2500</v>
          </cell>
          <cell r="F1331">
            <v>215025</v>
          </cell>
          <cell r="G1331">
            <v>900</v>
          </cell>
          <cell r="H1331">
            <v>77409</v>
          </cell>
          <cell r="I1331">
            <v>700</v>
          </cell>
          <cell r="J1331">
            <v>60207</v>
          </cell>
          <cell r="K1331">
            <v>900</v>
          </cell>
          <cell r="L1331">
            <v>77409</v>
          </cell>
          <cell r="M1331" t="str">
            <v>#.26</v>
          </cell>
        </row>
        <row r="1332">
          <cell r="A1332" t="str">
            <v>사토운반:연암</v>
          </cell>
          <cell r="B1332" t="str">
            <v>B.H0.7 + D.T15</v>
          </cell>
          <cell r="C1332" t="str">
            <v>M3</v>
          </cell>
          <cell r="D1332">
            <v>254.4</v>
          </cell>
          <cell r="E1332">
            <v>12000</v>
          </cell>
          <cell r="F1332">
            <v>3052800</v>
          </cell>
          <cell r="G1332">
            <v>4500</v>
          </cell>
          <cell r="H1332">
            <v>1144800</v>
          </cell>
          <cell r="I1332">
            <v>3500</v>
          </cell>
          <cell r="J1332">
            <v>890400</v>
          </cell>
          <cell r="K1332">
            <v>4000</v>
          </cell>
          <cell r="L1332">
            <v>1017600</v>
          </cell>
          <cell r="M1332" t="str">
            <v>#.7</v>
          </cell>
        </row>
        <row r="1333">
          <cell r="A1333" t="str">
            <v>바닥면 고르기</v>
          </cell>
          <cell r="B1333" t="str">
            <v>연암</v>
          </cell>
          <cell r="C1333" t="str">
            <v>M2</v>
          </cell>
          <cell r="D1333">
            <v>119.81</v>
          </cell>
          <cell r="E1333">
            <v>5400</v>
          </cell>
          <cell r="F1333">
            <v>646974</v>
          </cell>
          <cell r="G1333">
            <v>500</v>
          </cell>
          <cell r="H1333">
            <v>59905</v>
          </cell>
          <cell r="I1333">
            <v>4600</v>
          </cell>
          <cell r="J1333">
            <v>551126</v>
          </cell>
          <cell r="K1333">
            <v>300</v>
          </cell>
          <cell r="L1333">
            <v>35943</v>
          </cell>
          <cell r="M1333" t="str">
            <v>No.2</v>
          </cell>
        </row>
        <row r="1335">
          <cell r="A1335" t="str">
            <v>2. 구조물공</v>
          </cell>
          <cell r="F1335">
            <v>29521874</v>
          </cell>
          <cell r="H1335">
            <v>5690651</v>
          </cell>
          <cell r="J1335">
            <v>23475502</v>
          </cell>
          <cell r="L1335">
            <v>355721</v>
          </cell>
        </row>
        <row r="1336">
          <cell r="A1336" t="str">
            <v>레미콘타설</v>
          </cell>
          <cell r="B1336" t="str">
            <v>무근구조물</v>
          </cell>
          <cell r="C1336" t="str">
            <v>M3</v>
          </cell>
          <cell r="D1336">
            <v>14.22</v>
          </cell>
          <cell r="E1336">
            <v>16000</v>
          </cell>
          <cell r="F1336">
            <v>227520</v>
          </cell>
          <cell r="G1336">
            <v>0</v>
          </cell>
          <cell r="H1336">
            <v>0</v>
          </cell>
          <cell r="I1336">
            <v>16000</v>
          </cell>
          <cell r="J1336">
            <v>227520</v>
          </cell>
          <cell r="K1336">
            <v>0</v>
          </cell>
          <cell r="L1336">
            <v>0</v>
          </cell>
          <cell r="M1336" t="str">
            <v>No.10</v>
          </cell>
        </row>
        <row r="1337">
          <cell r="A1337" t="str">
            <v>레미콘타설</v>
          </cell>
          <cell r="B1337" t="str">
            <v>철근구조물</v>
          </cell>
          <cell r="C1337" t="str">
            <v>M3</v>
          </cell>
          <cell r="D1337">
            <v>120.22</v>
          </cell>
          <cell r="E1337">
            <v>21700</v>
          </cell>
          <cell r="F1337">
            <v>2608774</v>
          </cell>
          <cell r="G1337">
            <v>400</v>
          </cell>
          <cell r="H1337">
            <v>48088</v>
          </cell>
          <cell r="I1337">
            <v>21000</v>
          </cell>
          <cell r="J1337">
            <v>2524620</v>
          </cell>
          <cell r="K1337">
            <v>300</v>
          </cell>
          <cell r="L1337">
            <v>36066</v>
          </cell>
          <cell r="M1337" t="str">
            <v>No.14</v>
          </cell>
        </row>
        <row r="1338">
          <cell r="A1338" t="str">
            <v>합판거푸집</v>
          </cell>
          <cell r="B1338" t="str">
            <v>0-7m:6회</v>
          </cell>
          <cell r="C1338" t="str">
            <v>M2</v>
          </cell>
          <cell r="D1338">
            <v>139.35</v>
          </cell>
          <cell r="E1338">
            <v>12000</v>
          </cell>
          <cell r="F1338">
            <v>1672200</v>
          </cell>
          <cell r="G1338">
            <v>4000</v>
          </cell>
          <cell r="H1338">
            <v>557400</v>
          </cell>
          <cell r="I1338">
            <v>8000</v>
          </cell>
          <cell r="J1338">
            <v>1114800</v>
          </cell>
          <cell r="K1338">
            <v>0</v>
          </cell>
          <cell r="L1338">
            <v>0</v>
          </cell>
          <cell r="M1338" t="str">
            <v>No.11</v>
          </cell>
        </row>
        <row r="1339">
          <cell r="A1339" t="str">
            <v>합판거푸집</v>
          </cell>
          <cell r="B1339" t="str">
            <v>0-7m:3회</v>
          </cell>
          <cell r="C1339" t="str">
            <v>M2</v>
          </cell>
          <cell r="D1339">
            <v>144.55000000000001</v>
          </cell>
          <cell r="E1339">
            <v>17100</v>
          </cell>
          <cell r="F1339">
            <v>2471805</v>
          </cell>
          <cell r="G1339">
            <v>5300</v>
          </cell>
          <cell r="H1339">
            <v>766115</v>
          </cell>
          <cell r="I1339">
            <v>11800</v>
          </cell>
          <cell r="J1339">
            <v>1705690</v>
          </cell>
          <cell r="K1339">
            <v>0</v>
          </cell>
          <cell r="L1339">
            <v>0</v>
          </cell>
          <cell r="M1339" t="str">
            <v>No.15</v>
          </cell>
        </row>
        <row r="1340">
          <cell r="A1340" t="str">
            <v>폼타이 합판거푸집</v>
          </cell>
          <cell r="B1340" t="str">
            <v>0-7m:T=400:3회</v>
          </cell>
          <cell r="C1340" t="str">
            <v>M2</v>
          </cell>
          <cell r="D1340">
            <v>179.73</v>
          </cell>
          <cell r="E1340">
            <v>18500</v>
          </cell>
          <cell r="F1340">
            <v>3325005</v>
          </cell>
          <cell r="G1340">
            <v>6600</v>
          </cell>
          <cell r="H1340">
            <v>1186218</v>
          </cell>
          <cell r="I1340">
            <v>11900</v>
          </cell>
          <cell r="J1340">
            <v>2138787</v>
          </cell>
          <cell r="K1340">
            <v>0</v>
          </cell>
          <cell r="L1340">
            <v>0</v>
          </cell>
          <cell r="M1340" t="str">
            <v>No.73</v>
          </cell>
        </row>
        <row r="1341">
          <cell r="A1341" t="str">
            <v>폼타이 합판거푸집</v>
          </cell>
          <cell r="B1341" t="str">
            <v>0-7m:T=300:3회</v>
          </cell>
          <cell r="C1341" t="str">
            <v>M2</v>
          </cell>
          <cell r="D1341">
            <v>32.75</v>
          </cell>
          <cell r="E1341">
            <v>18600</v>
          </cell>
          <cell r="F1341">
            <v>609150</v>
          </cell>
          <cell r="G1341">
            <v>6600</v>
          </cell>
          <cell r="H1341">
            <v>216150</v>
          </cell>
          <cell r="I1341">
            <v>12000</v>
          </cell>
          <cell r="J1341">
            <v>393000</v>
          </cell>
          <cell r="K1341">
            <v>0</v>
          </cell>
          <cell r="L1341">
            <v>0</v>
          </cell>
          <cell r="M1341" t="str">
            <v>No.74</v>
          </cell>
        </row>
        <row r="1342">
          <cell r="A1342" t="str">
            <v>강관동바리(3개월)</v>
          </cell>
          <cell r="B1342" t="str">
            <v>H=0-4.2M</v>
          </cell>
          <cell r="C1342" t="str">
            <v>공M3</v>
          </cell>
          <cell r="D1342">
            <v>164.68</v>
          </cell>
          <cell r="E1342">
            <v>6300</v>
          </cell>
          <cell r="F1342">
            <v>1037484</v>
          </cell>
          <cell r="G1342">
            <v>200</v>
          </cell>
          <cell r="H1342">
            <v>32936</v>
          </cell>
          <cell r="I1342">
            <v>6100</v>
          </cell>
          <cell r="J1342">
            <v>1004548</v>
          </cell>
          <cell r="K1342">
            <v>0</v>
          </cell>
          <cell r="L1342">
            <v>0</v>
          </cell>
          <cell r="M1342" t="str">
            <v>No.21</v>
          </cell>
        </row>
        <row r="1343">
          <cell r="A1343" t="str">
            <v>강관비계</v>
          </cell>
          <cell r="B1343" t="str">
            <v>3개월</v>
          </cell>
          <cell r="C1343" t="str">
            <v>M2</v>
          </cell>
          <cell r="D1343">
            <v>140.19999999999999</v>
          </cell>
          <cell r="E1343">
            <v>9200</v>
          </cell>
          <cell r="F1343">
            <v>1289840</v>
          </cell>
          <cell r="G1343">
            <v>2300</v>
          </cell>
          <cell r="H1343">
            <v>322460</v>
          </cell>
          <cell r="I1343">
            <v>6600</v>
          </cell>
          <cell r="J1343">
            <v>925320</v>
          </cell>
          <cell r="K1343">
            <v>300</v>
          </cell>
          <cell r="L1343">
            <v>42060</v>
          </cell>
          <cell r="M1343" t="str">
            <v>No.33</v>
          </cell>
        </row>
        <row r="1344">
          <cell r="A1344" t="str">
            <v>시공이음 설치</v>
          </cell>
          <cell r="B1344" t="str">
            <v>PVC,B=150X5mm</v>
          </cell>
          <cell r="C1344" t="str">
            <v>M</v>
          </cell>
          <cell r="D1344">
            <v>40.9</v>
          </cell>
          <cell r="E1344">
            <v>13700</v>
          </cell>
          <cell r="F1344">
            <v>560330</v>
          </cell>
          <cell r="G1344">
            <v>2400</v>
          </cell>
          <cell r="H1344">
            <v>98160</v>
          </cell>
          <cell r="I1344">
            <v>11300</v>
          </cell>
          <cell r="J1344">
            <v>462170</v>
          </cell>
          <cell r="K1344">
            <v>0</v>
          </cell>
          <cell r="L1344">
            <v>0</v>
          </cell>
          <cell r="M1344" t="str">
            <v>No.17</v>
          </cell>
        </row>
        <row r="1345">
          <cell r="A1345" t="str">
            <v>시공이음면정리(치핑)</v>
          </cell>
          <cell r="B1345" t="str">
            <v>인력</v>
          </cell>
          <cell r="C1345" t="str">
            <v>M2</v>
          </cell>
          <cell r="D1345">
            <v>53.93</v>
          </cell>
          <cell r="E1345">
            <v>19000</v>
          </cell>
          <cell r="F1345">
            <v>1024670</v>
          </cell>
          <cell r="G1345">
            <v>500</v>
          </cell>
          <cell r="H1345">
            <v>26965</v>
          </cell>
          <cell r="I1345">
            <v>18500</v>
          </cell>
          <cell r="J1345">
            <v>997705</v>
          </cell>
          <cell r="K1345">
            <v>0</v>
          </cell>
          <cell r="L1345">
            <v>0</v>
          </cell>
          <cell r="M1345" t="str">
            <v>No.22</v>
          </cell>
        </row>
        <row r="1346">
          <cell r="A1346" t="str">
            <v>스페이서(T=110MM)</v>
          </cell>
          <cell r="C1346" t="str">
            <v>EA</v>
          </cell>
          <cell r="D1346">
            <v>399</v>
          </cell>
          <cell r="E1346">
            <v>90</v>
          </cell>
          <cell r="F1346">
            <v>35910</v>
          </cell>
          <cell r="G1346">
            <v>90</v>
          </cell>
          <cell r="H1346">
            <v>35910</v>
          </cell>
          <cell r="I1346">
            <v>0</v>
          </cell>
          <cell r="J1346">
            <v>0</v>
          </cell>
          <cell r="K1346">
            <v>0</v>
          </cell>
          <cell r="L1346">
            <v>0</v>
          </cell>
        </row>
        <row r="1347">
          <cell r="A1347" t="str">
            <v>스페이서(T=80MM)</v>
          </cell>
          <cell r="C1347" t="str">
            <v>EA</v>
          </cell>
          <cell r="D1347">
            <v>977</v>
          </cell>
          <cell r="E1347">
            <v>60</v>
          </cell>
          <cell r="F1347">
            <v>58620</v>
          </cell>
          <cell r="G1347">
            <v>60</v>
          </cell>
          <cell r="H1347">
            <v>58620</v>
          </cell>
          <cell r="I1347">
            <v>0</v>
          </cell>
          <cell r="J1347">
            <v>0</v>
          </cell>
          <cell r="K1347">
            <v>0</v>
          </cell>
          <cell r="L1347">
            <v>0</v>
          </cell>
        </row>
        <row r="1348">
          <cell r="A1348" t="str">
            <v>폼타이거푸집 구멍체움</v>
          </cell>
          <cell r="C1348" t="str">
            <v>EA</v>
          </cell>
          <cell r="D1348">
            <v>228</v>
          </cell>
          <cell r="E1348">
            <v>250</v>
          </cell>
          <cell r="F1348">
            <v>57000</v>
          </cell>
          <cell r="G1348">
            <v>0</v>
          </cell>
          <cell r="H1348">
            <v>0</v>
          </cell>
          <cell r="I1348">
            <v>250</v>
          </cell>
          <cell r="J1348">
            <v>57000</v>
          </cell>
          <cell r="K1348">
            <v>0</v>
          </cell>
          <cell r="L1348">
            <v>0</v>
          </cell>
          <cell r="M1348" t="str">
            <v>No.76</v>
          </cell>
        </row>
        <row r="1349">
          <cell r="A1349" t="str">
            <v>에폭시방수</v>
          </cell>
          <cell r="B1349" t="str">
            <v>수용성에폭시3회</v>
          </cell>
          <cell r="C1349" t="str">
            <v>M2</v>
          </cell>
          <cell r="D1349">
            <v>135.04</v>
          </cell>
          <cell r="E1349">
            <v>19600</v>
          </cell>
          <cell r="F1349">
            <v>2646784</v>
          </cell>
          <cell r="G1349">
            <v>10300</v>
          </cell>
          <cell r="H1349">
            <v>1390912</v>
          </cell>
          <cell r="I1349">
            <v>9300</v>
          </cell>
          <cell r="J1349">
            <v>1255872</v>
          </cell>
          <cell r="K1349">
            <v>0</v>
          </cell>
          <cell r="L1349">
            <v>0</v>
          </cell>
          <cell r="M1349" t="str">
            <v>No.77</v>
          </cell>
        </row>
        <row r="1350">
          <cell r="A1350" t="str">
            <v>S.T.S Plate C.설치(TYPE-D)</v>
          </cell>
          <cell r="B1350" t="str">
            <v>1200X1000</v>
          </cell>
          <cell r="C1350" t="str">
            <v>EA</v>
          </cell>
          <cell r="D1350">
            <v>3</v>
          </cell>
          <cell r="E1350">
            <v>249900</v>
          </cell>
          <cell r="F1350">
            <v>749700</v>
          </cell>
          <cell r="G1350">
            <v>150000</v>
          </cell>
          <cell r="H1350">
            <v>450000</v>
          </cell>
          <cell r="I1350">
            <v>86700</v>
          </cell>
          <cell r="J1350">
            <v>260100</v>
          </cell>
          <cell r="K1350">
            <v>13200</v>
          </cell>
          <cell r="L1350">
            <v>39600</v>
          </cell>
          <cell r="M1350" t="str">
            <v>No.78</v>
          </cell>
        </row>
        <row r="1351">
          <cell r="A1351" t="str">
            <v>S.T.S Plate C.설치(TYPE-A)</v>
          </cell>
          <cell r="B1351" t="str">
            <v>800X800</v>
          </cell>
          <cell r="C1351" t="str">
            <v>EA</v>
          </cell>
          <cell r="D1351">
            <v>2</v>
          </cell>
          <cell r="E1351">
            <v>196100</v>
          </cell>
          <cell r="F1351">
            <v>392200</v>
          </cell>
          <cell r="G1351">
            <v>100000</v>
          </cell>
          <cell r="H1351">
            <v>200000</v>
          </cell>
          <cell r="I1351">
            <v>85300</v>
          </cell>
          <cell r="J1351">
            <v>170600</v>
          </cell>
          <cell r="K1351">
            <v>10800</v>
          </cell>
          <cell r="L1351">
            <v>21600</v>
          </cell>
          <cell r="M1351" t="str">
            <v>No.79</v>
          </cell>
        </row>
        <row r="1352">
          <cell r="A1352" t="str">
            <v>S.T.S Plate C.설치(TYPE-A)</v>
          </cell>
          <cell r="B1352" t="str">
            <v>650X800</v>
          </cell>
          <cell r="C1352" t="str">
            <v>EA</v>
          </cell>
          <cell r="D1352">
            <v>1</v>
          </cell>
          <cell r="E1352">
            <v>181100</v>
          </cell>
          <cell r="F1352">
            <v>181100</v>
          </cell>
          <cell r="G1352">
            <v>95600</v>
          </cell>
          <cell r="H1352">
            <v>95600</v>
          </cell>
          <cell r="I1352">
            <v>76400</v>
          </cell>
          <cell r="J1352">
            <v>76400</v>
          </cell>
          <cell r="K1352">
            <v>9100</v>
          </cell>
          <cell r="L1352">
            <v>9100</v>
          </cell>
          <cell r="M1352" t="str">
            <v>No.90</v>
          </cell>
        </row>
        <row r="1353">
          <cell r="A1353" t="str">
            <v>흙 채 움</v>
          </cell>
          <cell r="C1353" t="str">
            <v>M3</v>
          </cell>
          <cell r="D1353">
            <v>7.12</v>
          </cell>
          <cell r="E1353">
            <v>1200</v>
          </cell>
          <cell r="F1353">
            <v>8544</v>
          </cell>
          <cell r="G1353">
            <v>200</v>
          </cell>
          <cell r="H1353">
            <v>1424</v>
          </cell>
          <cell r="I1353">
            <v>600</v>
          </cell>
          <cell r="J1353">
            <v>4272</v>
          </cell>
          <cell r="K1353">
            <v>400</v>
          </cell>
          <cell r="L1353">
            <v>2848</v>
          </cell>
          <cell r="M1353" t="str">
            <v>#.29</v>
          </cell>
        </row>
        <row r="1354">
          <cell r="A1354" t="str">
            <v>사다리설치(STS)</v>
          </cell>
          <cell r="C1354" t="str">
            <v>M</v>
          </cell>
          <cell r="D1354">
            <v>6.5</v>
          </cell>
          <cell r="E1354">
            <v>10900</v>
          </cell>
          <cell r="F1354">
            <v>70850</v>
          </cell>
          <cell r="G1354">
            <v>6600</v>
          </cell>
          <cell r="H1354">
            <v>42900</v>
          </cell>
          <cell r="I1354">
            <v>4100</v>
          </cell>
          <cell r="J1354">
            <v>26650</v>
          </cell>
          <cell r="K1354">
            <v>200</v>
          </cell>
          <cell r="L1354">
            <v>1300</v>
          </cell>
          <cell r="M1354" t="str">
            <v>No.19</v>
          </cell>
        </row>
        <row r="1355">
          <cell r="A1355" t="str">
            <v>수팽창고무지수판 설치</v>
          </cell>
          <cell r="B1355" t="str">
            <v>20X10</v>
          </cell>
          <cell r="C1355" t="str">
            <v>M</v>
          </cell>
          <cell r="D1355">
            <v>1.73</v>
          </cell>
          <cell r="E1355">
            <v>3900</v>
          </cell>
          <cell r="F1355">
            <v>6747</v>
          </cell>
          <cell r="G1355">
            <v>3100</v>
          </cell>
          <cell r="H1355">
            <v>5363</v>
          </cell>
          <cell r="I1355">
            <v>800</v>
          </cell>
          <cell r="J1355">
            <v>1384</v>
          </cell>
          <cell r="K1355">
            <v>0</v>
          </cell>
          <cell r="L1355">
            <v>0</v>
          </cell>
          <cell r="M1355" t="str">
            <v>No.23</v>
          </cell>
        </row>
        <row r="1356">
          <cell r="A1356" t="str">
            <v>P.V.C 파이프(VG1)</v>
          </cell>
          <cell r="B1356" t="str">
            <v>Φ100M/M</v>
          </cell>
          <cell r="C1356" t="str">
            <v>M</v>
          </cell>
          <cell r="D1356">
            <v>0.35</v>
          </cell>
          <cell r="E1356">
            <v>6800</v>
          </cell>
          <cell r="F1356">
            <v>2380</v>
          </cell>
          <cell r="G1356">
            <v>6500</v>
          </cell>
          <cell r="H1356">
            <v>2275</v>
          </cell>
          <cell r="I1356">
            <v>300</v>
          </cell>
          <cell r="J1356">
            <v>105</v>
          </cell>
          <cell r="K1356">
            <v>0</v>
          </cell>
          <cell r="L1356">
            <v>0</v>
          </cell>
        </row>
        <row r="1357">
          <cell r="A1357" t="str">
            <v>P.V.C 파이프(VG1)</v>
          </cell>
          <cell r="B1357" t="str">
            <v>Φ250M/M</v>
          </cell>
          <cell r="C1357" t="str">
            <v>M</v>
          </cell>
          <cell r="D1357">
            <v>0.35</v>
          </cell>
          <cell r="E1357">
            <v>24800</v>
          </cell>
          <cell r="F1357">
            <v>8680</v>
          </cell>
          <cell r="G1357">
            <v>23000</v>
          </cell>
          <cell r="H1357">
            <v>8050</v>
          </cell>
          <cell r="I1357">
            <v>1800</v>
          </cell>
          <cell r="J1357">
            <v>630</v>
          </cell>
          <cell r="K1357">
            <v>0</v>
          </cell>
          <cell r="L1357">
            <v>0</v>
          </cell>
        </row>
        <row r="1358">
          <cell r="A1358" t="str">
            <v>철근가공및조립</v>
          </cell>
          <cell r="B1358" t="str">
            <v>복잡</v>
          </cell>
          <cell r="C1358" t="str">
            <v>TON</v>
          </cell>
          <cell r="D1358">
            <v>29.021000000000001</v>
          </cell>
          <cell r="E1358">
            <v>361000</v>
          </cell>
          <cell r="F1358">
            <v>10476581</v>
          </cell>
          <cell r="G1358">
            <v>5000</v>
          </cell>
          <cell r="H1358">
            <v>145105</v>
          </cell>
          <cell r="I1358">
            <v>349000</v>
          </cell>
          <cell r="J1358">
            <v>10128329</v>
          </cell>
          <cell r="K1358">
            <v>7000</v>
          </cell>
          <cell r="L1358">
            <v>203147</v>
          </cell>
          <cell r="M1358" t="str">
            <v>No.81</v>
          </cell>
        </row>
        <row r="1360">
          <cell r="A1360" t="str">
            <v>3. 부대시설공</v>
          </cell>
          <cell r="F1360">
            <v>14827923</v>
          </cell>
          <cell r="H1360">
            <v>6993122</v>
          </cell>
          <cell r="J1360">
            <v>7762469</v>
          </cell>
          <cell r="L1360">
            <v>72332</v>
          </cell>
        </row>
        <row r="1361">
          <cell r="A1361" t="str">
            <v>가. 콘크리트 포장</v>
          </cell>
          <cell r="F1361">
            <v>1374555</v>
          </cell>
          <cell r="H1361">
            <v>730386</v>
          </cell>
          <cell r="J1361">
            <v>632424</v>
          </cell>
          <cell r="L1361">
            <v>11745</v>
          </cell>
        </row>
        <row r="1362">
          <cell r="A1362" t="str">
            <v>모래부설(B.H 0.7M3)</v>
          </cell>
          <cell r="B1362" t="str">
            <v>기계90%+인력10%</v>
          </cell>
          <cell r="C1362" t="str">
            <v>M3</v>
          </cell>
          <cell r="D1362">
            <v>1.59</v>
          </cell>
          <cell r="E1362">
            <v>1300</v>
          </cell>
          <cell r="F1362">
            <v>2067</v>
          </cell>
          <cell r="G1362">
            <v>200</v>
          </cell>
          <cell r="H1362">
            <v>318</v>
          </cell>
          <cell r="I1362">
            <v>700</v>
          </cell>
          <cell r="J1362">
            <v>1113</v>
          </cell>
          <cell r="K1362">
            <v>400</v>
          </cell>
          <cell r="L1362">
            <v>636</v>
          </cell>
          <cell r="M1362" t="str">
            <v>#.14</v>
          </cell>
        </row>
        <row r="1363">
          <cell r="A1363" t="str">
            <v>보조기층포설 및 다짐</v>
          </cell>
          <cell r="B1363" t="str">
            <v>T=30cm</v>
          </cell>
          <cell r="C1363" t="str">
            <v>M3</v>
          </cell>
          <cell r="D1363">
            <v>15.87</v>
          </cell>
          <cell r="E1363">
            <v>2800</v>
          </cell>
          <cell r="F1363">
            <v>44436</v>
          </cell>
          <cell r="G1363">
            <v>400</v>
          </cell>
          <cell r="H1363">
            <v>6348</v>
          </cell>
          <cell r="I1363">
            <v>1700</v>
          </cell>
          <cell r="J1363">
            <v>26979</v>
          </cell>
          <cell r="K1363">
            <v>700</v>
          </cell>
          <cell r="L1363">
            <v>11109</v>
          </cell>
          <cell r="M1363" t="str">
            <v>#.11</v>
          </cell>
        </row>
        <row r="1364">
          <cell r="A1364" t="str">
            <v>신 축 재</v>
          </cell>
          <cell r="B1364" t="str">
            <v>T=1.5cm</v>
          </cell>
          <cell r="C1364" t="str">
            <v>M2</v>
          </cell>
          <cell r="D1364">
            <v>2.12</v>
          </cell>
          <cell r="E1364">
            <v>12600</v>
          </cell>
          <cell r="F1364">
            <v>26712</v>
          </cell>
          <cell r="G1364">
            <v>12000</v>
          </cell>
          <cell r="H1364">
            <v>25440</v>
          </cell>
          <cell r="I1364">
            <v>600</v>
          </cell>
          <cell r="J1364">
            <v>1272</v>
          </cell>
          <cell r="K1364">
            <v>0</v>
          </cell>
          <cell r="L1364">
            <v>0</v>
          </cell>
        </row>
        <row r="1365">
          <cell r="A1365" t="str">
            <v>양생(비닐)</v>
          </cell>
          <cell r="C1365" t="str">
            <v>M2</v>
          </cell>
          <cell r="D1365">
            <v>52.9</v>
          </cell>
          <cell r="E1365">
            <v>900</v>
          </cell>
          <cell r="F1365">
            <v>47610</v>
          </cell>
          <cell r="G1365">
            <v>700</v>
          </cell>
          <cell r="H1365">
            <v>37030</v>
          </cell>
          <cell r="I1365">
            <v>200</v>
          </cell>
          <cell r="J1365">
            <v>10580</v>
          </cell>
          <cell r="K1365">
            <v>0</v>
          </cell>
          <cell r="L1365">
            <v>0</v>
          </cell>
          <cell r="M1365" t="str">
            <v>No.8</v>
          </cell>
        </row>
        <row r="1366">
          <cell r="A1366" t="str">
            <v>콘크리트포장 포설</v>
          </cell>
          <cell r="B1366" t="str">
            <v>T=20cm</v>
          </cell>
          <cell r="C1366" t="str">
            <v>M3</v>
          </cell>
          <cell r="D1366">
            <v>10.58</v>
          </cell>
          <cell r="E1366">
            <v>103500</v>
          </cell>
          <cell r="F1366">
            <v>1095030</v>
          </cell>
          <cell r="G1366">
            <v>52500</v>
          </cell>
          <cell r="H1366">
            <v>555450</v>
          </cell>
          <cell r="I1366">
            <v>51000</v>
          </cell>
          <cell r="J1366">
            <v>539580</v>
          </cell>
          <cell r="K1366">
            <v>0</v>
          </cell>
          <cell r="L1366">
            <v>0</v>
          </cell>
          <cell r="M1366" t="str">
            <v>No.6</v>
          </cell>
        </row>
        <row r="1367">
          <cell r="A1367" t="str">
            <v>와이어메쉬깔기</v>
          </cell>
          <cell r="B1367" t="str">
            <v>#8X100X100</v>
          </cell>
          <cell r="C1367" t="str">
            <v>M2</v>
          </cell>
          <cell r="D1367">
            <v>52.9</v>
          </cell>
          <cell r="E1367">
            <v>3000</v>
          </cell>
          <cell r="F1367">
            <v>158700</v>
          </cell>
          <cell r="G1367">
            <v>2000</v>
          </cell>
          <cell r="H1367">
            <v>105800</v>
          </cell>
          <cell r="I1367">
            <v>1000</v>
          </cell>
          <cell r="J1367">
            <v>52900</v>
          </cell>
          <cell r="K1367">
            <v>0</v>
          </cell>
          <cell r="L1367">
            <v>0</v>
          </cell>
          <cell r="M1367" t="str">
            <v>No.7</v>
          </cell>
        </row>
        <row r="1369">
          <cell r="A1369" t="str">
            <v>나. U형 측구</v>
          </cell>
          <cell r="F1369">
            <v>6085932</v>
          </cell>
          <cell r="H1369">
            <v>3422032</v>
          </cell>
          <cell r="J1369">
            <v>2630376</v>
          </cell>
          <cell r="L1369">
            <v>33524</v>
          </cell>
        </row>
        <row r="1370">
          <cell r="A1370" t="str">
            <v>레미콘타설</v>
          </cell>
          <cell r="B1370" t="str">
            <v>철근구조물</v>
          </cell>
          <cell r="C1370" t="str">
            <v>M3</v>
          </cell>
          <cell r="D1370">
            <v>15.64</v>
          </cell>
          <cell r="E1370">
            <v>16000</v>
          </cell>
          <cell r="F1370">
            <v>250240</v>
          </cell>
          <cell r="G1370">
            <v>0</v>
          </cell>
          <cell r="H1370">
            <v>0</v>
          </cell>
          <cell r="I1370">
            <v>16000</v>
          </cell>
          <cell r="J1370">
            <v>250240</v>
          </cell>
          <cell r="K1370">
            <v>0</v>
          </cell>
          <cell r="L1370">
            <v>0</v>
          </cell>
          <cell r="M1370" t="str">
            <v>No.14</v>
          </cell>
        </row>
        <row r="1371">
          <cell r="A1371" t="str">
            <v>레미콘타설</v>
          </cell>
          <cell r="B1371" t="str">
            <v>무근구조물</v>
          </cell>
          <cell r="C1371" t="str">
            <v>M3</v>
          </cell>
          <cell r="D1371">
            <v>4.76</v>
          </cell>
          <cell r="E1371">
            <v>21700</v>
          </cell>
          <cell r="F1371">
            <v>103292</v>
          </cell>
          <cell r="G1371">
            <v>400</v>
          </cell>
          <cell r="H1371">
            <v>1904</v>
          </cell>
          <cell r="I1371">
            <v>21000</v>
          </cell>
          <cell r="J1371">
            <v>99960</v>
          </cell>
          <cell r="K1371">
            <v>300</v>
          </cell>
          <cell r="L1371">
            <v>1428</v>
          </cell>
          <cell r="M1371" t="str">
            <v>No.10</v>
          </cell>
        </row>
        <row r="1372">
          <cell r="A1372" t="str">
            <v>합판거푸집</v>
          </cell>
          <cell r="B1372" t="str">
            <v>0-7m:3회</v>
          </cell>
          <cell r="C1372" t="str">
            <v>M2</v>
          </cell>
          <cell r="D1372">
            <v>129.19999999999999</v>
          </cell>
          <cell r="E1372">
            <v>12000</v>
          </cell>
          <cell r="F1372">
            <v>1550400</v>
          </cell>
          <cell r="G1372">
            <v>4000</v>
          </cell>
          <cell r="H1372">
            <v>516800</v>
          </cell>
          <cell r="I1372">
            <v>8000</v>
          </cell>
          <cell r="J1372">
            <v>1033600</v>
          </cell>
          <cell r="K1372">
            <v>0</v>
          </cell>
          <cell r="L1372">
            <v>0</v>
          </cell>
          <cell r="M1372" t="str">
            <v>No.15</v>
          </cell>
        </row>
        <row r="1373">
          <cell r="A1373" t="str">
            <v>합판거푸집</v>
          </cell>
          <cell r="B1373" t="str">
            <v>0-7m:6회</v>
          </cell>
          <cell r="C1373" t="str">
            <v>M2</v>
          </cell>
          <cell r="D1373">
            <v>13.6</v>
          </cell>
          <cell r="E1373">
            <v>17100</v>
          </cell>
          <cell r="F1373">
            <v>232560</v>
          </cell>
          <cell r="G1373">
            <v>5300</v>
          </cell>
          <cell r="H1373">
            <v>72080</v>
          </cell>
          <cell r="I1373">
            <v>11800</v>
          </cell>
          <cell r="J1373">
            <v>160480</v>
          </cell>
          <cell r="K1373">
            <v>0</v>
          </cell>
          <cell r="L1373">
            <v>0</v>
          </cell>
          <cell r="M1373" t="str">
            <v>No.11</v>
          </cell>
        </row>
        <row r="1374">
          <cell r="A1374" t="str">
            <v>철근가공및조립</v>
          </cell>
          <cell r="B1374" t="str">
            <v>간단</v>
          </cell>
          <cell r="C1374" t="str">
            <v>TON</v>
          </cell>
          <cell r="D1374">
            <v>0.81599999999999995</v>
          </cell>
          <cell r="E1374">
            <v>290000</v>
          </cell>
          <cell r="F1374">
            <v>236640</v>
          </cell>
          <cell r="G1374">
            <v>3000</v>
          </cell>
          <cell r="H1374">
            <v>2448</v>
          </cell>
          <cell r="I1374">
            <v>281000</v>
          </cell>
          <cell r="J1374">
            <v>229296</v>
          </cell>
          <cell r="K1374">
            <v>6000</v>
          </cell>
          <cell r="L1374">
            <v>4896</v>
          </cell>
          <cell r="M1374" t="str">
            <v>No.82</v>
          </cell>
        </row>
        <row r="1375">
          <cell r="A1375" t="str">
            <v>그레이팅 뚜껑설치</v>
          </cell>
          <cell r="B1375" t="str">
            <v>500X1000mm</v>
          </cell>
          <cell r="C1375" t="str">
            <v>개소</v>
          </cell>
          <cell r="D1375">
            <v>68</v>
          </cell>
          <cell r="E1375">
            <v>54600</v>
          </cell>
          <cell r="F1375">
            <v>3712800</v>
          </cell>
          <cell r="G1375">
            <v>41600</v>
          </cell>
          <cell r="H1375">
            <v>2828800</v>
          </cell>
          <cell r="I1375">
            <v>12600</v>
          </cell>
          <cell r="J1375">
            <v>856800</v>
          </cell>
          <cell r="K1375">
            <v>400</v>
          </cell>
          <cell r="L1375">
            <v>27200</v>
          </cell>
          <cell r="M1375" t="str">
            <v>No.83</v>
          </cell>
        </row>
        <row r="1377">
          <cell r="A1377" t="str">
            <v>다. 휀스설치</v>
          </cell>
          <cell r="F1377">
            <v>3452492</v>
          </cell>
          <cell r="H1377">
            <v>1434624</v>
          </cell>
          <cell r="J1377">
            <v>2011820</v>
          </cell>
          <cell r="L1377">
            <v>6048</v>
          </cell>
        </row>
        <row r="1378">
          <cell r="A1378" t="str">
            <v>레미콘타설</v>
          </cell>
          <cell r="B1378" t="str">
            <v>무근구조물</v>
          </cell>
          <cell r="C1378" t="str">
            <v>M3</v>
          </cell>
          <cell r="D1378">
            <v>2.16</v>
          </cell>
          <cell r="E1378">
            <v>21700</v>
          </cell>
          <cell r="F1378">
            <v>46872</v>
          </cell>
          <cell r="G1378">
            <v>400</v>
          </cell>
          <cell r="H1378">
            <v>864</v>
          </cell>
          <cell r="I1378">
            <v>21000</v>
          </cell>
          <cell r="J1378">
            <v>45360</v>
          </cell>
          <cell r="K1378">
            <v>300</v>
          </cell>
          <cell r="L1378">
            <v>648</v>
          </cell>
          <cell r="M1378" t="str">
            <v>No.10</v>
          </cell>
        </row>
        <row r="1379">
          <cell r="A1379" t="str">
            <v>합판거푸집</v>
          </cell>
          <cell r="B1379" t="str">
            <v>0-7m:6회</v>
          </cell>
          <cell r="C1379" t="str">
            <v>M2</v>
          </cell>
          <cell r="D1379">
            <v>25.2</v>
          </cell>
          <cell r="E1379">
            <v>17100</v>
          </cell>
          <cell r="F1379">
            <v>430920</v>
          </cell>
          <cell r="G1379">
            <v>5300</v>
          </cell>
          <cell r="H1379">
            <v>133560</v>
          </cell>
          <cell r="I1379">
            <v>11800</v>
          </cell>
          <cell r="J1379">
            <v>297360</v>
          </cell>
          <cell r="K1379">
            <v>0</v>
          </cell>
          <cell r="L1379">
            <v>0</v>
          </cell>
          <cell r="M1379" t="str">
            <v>No.11</v>
          </cell>
        </row>
        <row r="1380">
          <cell r="A1380" t="str">
            <v>휀스설치</v>
          </cell>
          <cell r="B1380" t="str">
            <v>H1800</v>
          </cell>
          <cell r="C1380" t="str">
            <v>M</v>
          </cell>
          <cell r="D1380">
            <v>72</v>
          </cell>
          <cell r="E1380">
            <v>38400</v>
          </cell>
          <cell r="F1380">
            <v>2764800</v>
          </cell>
          <cell r="G1380">
            <v>17500</v>
          </cell>
          <cell r="H1380">
            <v>1260000</v>
          </cell>
          <cell r="I1380">
            <v>20900</v>
          </cell>
          <cell r="J1380">
            <v>1504800</v>
          </cell>
          <cell r="K1380">
            <v>0</v>
          </cell>
          <cell r="L1380">
            <v>0</v>
          </cell>
        </row>
        <row r="1381">
          <cell r="A1381" t="str">
            <v>출입문 설치</v>
          </cell>
          <cell r="B1381" t="str">
            <v>H1.8 X W1.2</v>
          </cell>
          <cell r="C1381" t="str">
            <v>조</v>
          </cell>
          <cell r="D1381">
            <v>1</v>
          </cell>
          <cell r="E1381">
            <v>209900</v>
          </cell>
          <cell r="F1381">
            <v>209900</v>
          </cell>
          <cell r="G1381">
            <v>40200</v>
          </cell>
          <cell r="H1381">
            <v>40200</v>
          </cell>
          <cell r="I1381">
            <v>164300</v>
          </cell>
          <cell r="J1381">
            <v>164300</v>
          </cell>
          <cell r="K1381">
            <v>5400</v>
          </cell>
          <cell r="L1381">
            <v>5400</v>
          </cell>
        </row>
        <row r="1383">
          <cell r="A1383" t="str">
            <v>라. 도로경계석 설치</v>
          </cell>
          <cell r="F1383">
            <v>69572</v>
          </cell>
          <cell r="H1383">
            <v>18008</v>
          </cell>
          <cell r="J1383">
            <v>51528</v>
          </cell>
          <cell r="L1383">
            <v>36</v>
          </cell>
        </row>
        <row r="1384">
          <cell r="A1384" t="str">
            <v>레미콘타설</v>
          </cell>
          <cell r="B1384" t="str">
            <v>무근구조물</v>
          </cell>
          <cell r="C1384" t="str">
            <v>M3</v>
          </cell>
          <cell r="D1384">
            <v>0.12</v>
          </cell>
          <cell r="E1384">
            <v>21700</v>
          </cell>
          <cell r="F1384">
            <v>2604</v>
          </cell>
          <cell r="G1384">
            <v>400</v>
          </cell>
          <cell r="H1384">
            <v>48</v>
          </cell>
          <cell r="I1384">
            <v>21000</v>
          </cell>
          <cell r="J1384">
            <v>2520</v>
          </cell>
          <cell r="K1384">
            <v>300</v>
          </cell>
          <cell r="L1384">
            <v>36</v>
          </cell>
          <cell r="M1384" t="str">
            <v>No.10</v>
          </cell>
        </row>
        <row r="1385">
          <cell r="A1385" t="str">
            <v>합판거푸집</v>
          </cell>
          <cell r="B1385" t="str">
            <v>0-7m:6회</v>
          </cell>
          <cell r="C1385" t="str">
            <v>M2</v>
          </cell>
          <cell r="D1385">
            <v>1.2</v>
          </cell>
          <cell r="E1385">
            <v>17100</v>
          </cell>
          <cell r="F1385">
            <v>20520</v>
          </cell>
          <cell r="G1385">
            <v>5300</v>
          </cell>
          <cell r="H1385">
            <v>6360</v>
          </cell>
          <cell r="I1385">
            <v>11800</v>
          </cell>
          <cell r="J1385">
            <v>14160</v>
          </cell>
          <cell r="K1385">
            <v>0</v>
          </cell>
          <cell r="L1385">
            <v>0</v>
          </cell>
          <cell r="M1385" t="str">
            <v>No.11</v>
          </cell>
        </row>
        <row r="1386">
          <cell r="A1386" t="str">
            <v>모  르  터</v>
          </cell>
          <cell r="B1386" t="str">
            <v>1 : 3</v>
          </cell>
          <cell r="C1386" t="str">
            <v>M3</v>
          </cell>
          <cell r="D1386">
            <v>1.1999999999999999E-3</v>
          </cell>
          <cell r="E1386">
            <v>40000</v>
          </cell>
          <cell r="F1386">
            <v>48</v>
          </cell>
          <cell r="G1386">
            <v>0</v>
          </cell>
          <cell r="H1386">
            <v>0</v>
          </cell>
          <cell r="I1386">
            <v>40000</v>
          </cell>
          <cell r="J1386">
            <v>48</v>
          </cell>
          <cell r="K1386">
            <v>0</v>
          </cell>
          <cell r="L1386">
            <v>0</v>
          </cell>
          <cell r="M1386" t="str">
            <v>No.37</v>
          </cell>
        </row>
        <row r="1387">
          <cell r="A1387" t="str">
            <v>도로경계석 설치(신설)</v>
          </cell>
          <cell r="B1387" t="str">
            <v>120X120X500</v>
          </cell>
          <cell r="C1387" t="str">
            <v>M</v>
          </cell>
          <cell r="D1387">
            <v>4</v>
          </cell>
          <cell r="E1387">
            <v>11600</v>
          </cell>
          <cell r="F1387">
            <v>46400</v>
          </cell>
          <cell r="G1387">
            <v>2900</v>
          </cell>
          <cell r="H1387">
            <v>11600</v>
          </cell>
          <cell r="I1387">
            <v>8700</v>
          </cell>
          <cell r="J1387">
            <v>34800</v>
          </cell>
          <cell r="K1387">
            <v>0</v>
          </cell>
          <cell r="L1387">
            <v>0</v>
          </cell>
          <cell r="M1387" t="str">
            <v>No.87</v>
          </cell>
        </row>
        <row r="1389">
          <cell r="A1389" t="str">
            <v>마. 출입문 설치</v>
          </cell>
          <cell r="F1389">
            <v>2713592</v>
          </cell>
          <cell r="H1389">
            <v>1191054</v>
          </cell>
          <cell r="J1389">
            <v>1521470</v>
          </cell>
          <cell r="L1389">
            <v>1068</v>
          </cell>
        </row>
        <row r="1390">
          <cell r="A1390" t="str">
            <v>레미콘타설</v>
          </cell>
          <cell r="B1390" t="str">
            <v>철근구조물</v>
          </cell>
          <cell r="C1390" t="str">
            <v>M3</v>
          </cell>
          <cell r="D1390">
            <v>9</v>
          </cell>
          <cell r="E1390">
            <v>16000</v>
          </cell>
          <cell r="F1390">
            <v>144000</v>
          </cell>
          <cell r="G1390">
            <v>0</v>
          </cell>
          <cell r="H1390">
            <v>0</v>
          </cell>
          <cell r="I1390">
            <v>16000</v>
          </cell>
          <cell r="J1390">
            <v>144000</v>
          </cell>
          <cell r="K1390">
            <v>0</v>
          </cell>
          <cell r="L1390">
            <v>0</v>
          </cell>
          <cell r="M1390" t="str">
            <v>No.14</v>
          </cell>
        </row>
        <row r="1391">
          <cell r="A1391" t="str">
            <v>합판거푸집</v>
          </cell>
          <cell r="B1391" t="str">
            <v>0-7m:3회</v>
          </cell>
          <cell r="C1391" t="str">
            <v>M2</v>
          </cell>
          <cell r="D1391">
            <v>14.13</v>
          </cell>
          <cell r="E1391">
            <v>12000</v>
          </cell>
          <cell r="F1391">
            <v>169560</v>
          </cell>
          <cell r="G1391">
            <v>4000</v>
          </cell>
          <cell r="H1391">
            <v>56520</v>
          </cell>
          <cell r="I1391">
            <v>8000</v>
          </cell>
          <cell r="J1391">
            <v>113040</v>
          </cell>
          <cell r="K1391">
            <v>0</v>
          </cell>
          <cell r="L1391">
            <v>0</v>
          </cell>
          <cell r="M1391" t="str">
            <v>No.15</v>
          </cell>
        </row>
        <row r="1392">
          <cell r="A1392" t="str">
            <v>철근가공및조립</v>
          </cell>
          <cell r="B1392" t="str">
            <v>간단</v>
          </cell>
          <cell r="C1392" t="str">
            <v>TON</v>
          </cell>
          <cell r="D1392">
            <v>0.17799999999999999</v>
          </cell>
          <cell r="E1392">
            <v>290000</v>
          </cell>
          <cell r="F1392">
            <v>51620</v>
          </cell>
          <cell r="G1392">
            <v>3000</v>
          </cell>
          <cell r="H1392">
            <v>534</v>
          </cell>
          <cell r="I1392">
            <v>281000</v>
          </cell>
          <cell r="J1392">
            <v>50018</v>
          </cell>
          <cell r="K1392">
            <v>6000</v>
          </cell>
          <cell r="L1392">
            <v>1068</v>
          </cell>
          <cell r="M1392" t="str">
            <v>No.82</v>
          </cell>
        </row>
        <row r="1393">
          <cell r="A1393" t="str">
            <v>모  르  터</v>
          </cell>
          <cell r="B1393" t="str">
            <v>1 : 3</v>
          </cell>
          <cell r="C1393" t="str">
            <v>M3</v>
          </cell>
          <cell r="D1393">
            <v>0.48</v>
          </cell>
          <cell r="E1393">
            <v>40000</v>
          </cell>
          <cell r="F1393">
            <v>19200</v>
          </cell>
          <cell r="G1393">
            <v>0</v>
          </cell>
          <cell r="H1393">
            <v>0</v>
          </cell>
          <cell r="I1393">
            <v>40000</v>
          </cell>
          <cell r="J1393">
            <v>19200</v>
          </cell>
          <cell r="K1393">
            <v>0</v>
          </cell>
          <cell r="L1393">
            <v>0</v>
          </cell>
          <cell r="M1393" t="str">
            <v>No.37</v>
          </cell>
        </row>
        <row r="1394">
          <cell r="A1394" t="str">
            <v>적벽돌쌓기</v>
          </cell>
          <cell r="B1394" t="str">
            <v>1.0B,표준형</v>
          </cell>
          <cell r="C1394" t="str">
            <v>M2</v>
          </cell>
          <cell r="D1394">
            <v>13.48</v>
          </cell>
          <cell r="E1394">
            <v>21900</v>
          </cell>
          <cell r="F1394">
            <v>295212</v>
          </cell>
          <cell r="G1394">
            <v>0</v>
          </cell>
          <cell r="H1394">
            <v>0</v>
          </cell>
          <cell r="I1394">
            <v>21900</v>
          </cell>
          <cell r="J1394">
            <v>295212</v>
          </cell>
          <cell r="K1394">
            <v>0</v>
          </cell>
          <cell r="L1394">
            <v>0</v>
          </cell>
          <cell r="M1394" t="str">
            <v>No.36</v>
          </cell>
        </row>
        <row r="1395">
          <cell r="A1395" t="str">
            <v>출입문 설치</v>
          </cell>
          <cell r="B1395" t="str">
            <v>자바라</v>
          </cell>
          <cell r="C1395" t="str">
            <v>개소</v>
          </cell>
          <cell r="D1395">
            <v>2</v>
          </cell>
          <cell r="E1395">
            <v>1017000</v>
          </cell>
          <cell r="F1395">
            <v>2034000</v>
          </cell>
          <cell r="G1395">
            <v>567000</v>
          </cell>
          <cell r="H1395">
            <v>1134000</v>
          </cell>
          <cell r="I1395">
            <v>450000</v>
          </cell>
          <cell r="J1395">
            <v>900000</v>
          </cell>
          <cell r="K1395">
            <v>0</v>
          </cell>
          <cell r="L1395">
            <v>0</v>
          </cell>
        </row>
        <row r="1397">
          <cell r="A1397" t="str">
            <v>사. 기  타</v>
          </cell>
          <cell r="F1397">
            <v>1131780</v>
          </cell>
          <cell r="H1397">
            <v>197018</v>
          </cell>
          <cell r="J1397">
            <v>914851</v>
          </cell>
          <cell r="L1397">
            <v>19911</v>
          </cell>
        </row>
        <row r="1398">
          <cell r="A1398" t="str">
            <v>레미콘타설</v>
          </cell>
          <cell r="B1398" t="str">
            <v>철근구조물</v>
          </cell>
          <cell r="C1398" t="str">
            <v>M3</v>
          </cell>
          <cell r="D1398">
            <v>3.34</v>
          </cell>
          <cell r="E1398">
            <v>16000</v>
          </cell>
          <cell r="F1398">
            <v>53440</v>
          </cell>
          <cell r="G1398">
            <v>0</v>
          </cell>
          <cell r="H1398">
            <v>0</v>
          </cell>
          <cell r="I1398">
            <v>16000</v>
          </cell>
          <cell r="J1398">
            <v>53440</v>
          </cell>
          <cell r="K1398">
            <v>0</v>
          </cell>
          <cell r="L1398">
            <v>0</v>
          </cell>
          <cell r="M1398" t="str">
            <v>No.14</v>
          </cell>
        </row>
        <row r="1399">
          <cell r="A1399" t="str">
            <v>레미콘타설</v>
          </cell>
          <cell r="B1399" t="str">
            <v>무근구조물</v>
          </cell>
          <cell r="C1399" t="str">
            <v>M3</v>
          </cell>
          <cell r="D1399">
            <v>0.71</v>
          </cell>
          <cell r="E1399">
            <v>21700</v>
          </cell>
          <cell r="F1399">
            <v>15407</v>
          </cell>
          <cell r="G1399">
            <v>400</v>
          </cell>
          <cell r="H1399">
            <v>284</v>
          </cell>
          <cell r="I1399">
            <v>21000</v>
          </cell>
          <cell r="J1399">
            <v>14910</v>
          </cell>
          <cell r="K1399">
            <v>300</v>
          </cell>
          <cell r="L1399">
            <v>213</v>
          </cell>
          <cell r="M1399" t="str">
            <v>No.10</v>
          </cell>
        </row>
        <row r="1400">
          <cell r="A1400" t="str">
            <v>합판거푸집</v>
          </cell>
          <cell r="B1400" t="str">
            <v>0-7m:3회</v>
          </cell>
          <cell r="C1400" t="str">
            <v>M2</v>
          </cell>
          <cell r="D1400">
            <v>22.58</v>
          </cell>
          <cell r="E1400">
            <v>12000</v>
          </cell>
          <cell r="F1400">
            <v>270960</v>
          </cell>
          <cell r="G1400">
            <v>4000</v>
          </cell>
          <cell r="H1400">
            <v>90320</v>
          </cell>
          <cell r="I1400">
            <v>8000</v>
          </cell>
          <cell r="J1400">
            <v>180640</v>
          </cell>
          <cell r="K1400">
            <v>0</v>
          </cell>
          <cell r="L1400">
            <v>0</v>
          </cell>
          <cell r="M1400" t="str">
            <v>No.15</v>
          </cell>
        </row>
        <row r="1401">
          <cell r="A1401" t="str">
            <v>합판거푸집</v>
          </cell>
          <cell r="B1401" t="str">
            <v>0-7m:6회</v>
          </cell>
          <cell r="C1401" t="str">
            <v>M2</v>
          </cell>
          <cell r="D1401">
            <v>1.6</v>
          </cell>
          <cell r="E1401">
            <v>17100</v>
          </cell>
          <cell r="F1401">
            <v>27360</v>
          </cell>
          <cell r="G1401">
            <v>5300</v>
          </cell>
          <cell r="H1401">
            <v>8480</v>
          </cell>
          <cell r="I1401">
            <v>11800</v>
          </cell>
          <cell r="J1401">
            <v>18880</v>
          </cell>
          <cell r="K1401">
            <v>0</v>
          </cell>
          <cell r="L1401">
            <v>0</v>
          </cell>
          <cell r="M1401" t="str">
            <v>No.11</v>
          </cell>
        </row>
        <row r="1402">
          <cell r="A1402" t="str">
            <v>원형거푸집</v>
          </cell>
          <cell r="B1402" t="str">
            <v>3 회</v>
          </cell>
          <cell r="C1402" t="str">
            <v>M2</v>
          </cell>
          <cell r="D1402">
            <v>1.38</v>
          </cell>
          <cell r="E1402">
            <v>38600</v>
          </cell>
          <cell r="F1402">
            <v>53268</v>
          </cell>
          <cell r="G1402">
            <v>11500</v>
          </cell>
          <cell r="H1402">
            <v>15870</v>
          </cell>
          <cell r="I1402">
            <v>27100</v>
          </cell>
          <cell r="J1402">
            <v>37398</v>
          </cell>
          <cell r="K1402">
            <v>0</v>
          </cell>
          <cell r="L1402">
            <v>0</v>
          </cell>
          <cell r="M1402" t="str">
            <v>No.16</v>
          </cell>
        </row>
        <row r="1403">
          <cell r="A1403" t="str">
            <v>모래부설 및 다짐(B.H 0.7M3,관로기초)</v>
          </cell>
          <cell r="B1403" t="str">
            <v>기계90%+인력10%</v>
          </cell>
          <cell r="C1403" t="str">
            <v>M3</v>
          </cell>
          <cell r="D1403">
            <v>1.5</v>
          </cell>
          <cell r="E1403">
            <v>2300</v>
          </cell>
          <cell r="F1403">
            <v>3450</v>
          </cell>
          <cell r="G1403">
            <v>200</v>
          </cell>
          <cell r="H1403">
            <v>300</v>
          </cell>
          <cell r="I1403">
            <v>1600</v>
          </cell>
          <cell r="J1403">
            <v>2400</v>
          </cell>
          <cell r="K1403">
            <v>500</v>
          </cell>
          <cell r="L1403">
            <v>750</v>
          </cell>
          <cell r="M1403" t="str">
            <v>#.8</v>
          </cell>
        </row>
        <row r="1404">
          <cell r="A1404" t="str">
            <v>철근가공및조립</v>
          </cell>
          <cell r="B1404" t="str">
            <v>보통</v>
          </cell>
          <cell r="C1404" t="str">
            <v>TON</v>
          </cell>
          <cell r="D1404">
            <v>0.32200000000000001</v>
          </cell>
          <cell r="E1404">
            <v>327000</v>
          </cell>
          <cell r="F1404">
            <v>105294</v>
          </cell>
          <cell r="G1404">
            <v>4000</v>
          </cell>
          <cell r="H1404">
            <v>1288</v>
          </cell>
          <cell r="I1404">
            <v>317000</v>
          </cell>
          <cell r="J1404">
            <v>102074</v>
          </cell>
          <cell r="K1404">
            <v>6000</v>
          </cell>
          <cell r="L1404">
            <v>1932</v>
          </cell>
          <cell r="M1404" t="str">
            <v>No.18</v>
          </cell>
        </row>
        <row r="1405">
          <cell r="A1405" t="str">
            <v>양생(비닐)</v>
          </cell>
          <cell r="C1405" t="str">
            <v>M2</v>
          </cell>
          <cell r="D1405">
            <v>1.97</v>
          </cell>
          <cell r="E1405">
            <v>900</v>
          </cell>
          <cell r="F1405">
            <v>1773</v>
          </cell>
          <cell r="G1405">
            <v>700</v>
          </cell>
          <cell r="H1405">
            <v>1379</v>
          </cell>
          <cell r="I1405">
            <v>200</v>
          </cell>
          <cell r="J1405">
            <v>394</v>
          </cell>
          <cell r="K1405">
            <v>0</v>
          </cell>
          <cell r="L1405">
            <v>0</v>
          </cell>
          <cell r="M1405" t="str">
            <v>No.8</v>
          </cell>
        </row>
        <row r="1406">
          <cell r="A1406" t="str">
            <v>이중벽P.E관 접합및부설</v>
          </cell>
          <cell r="B1406" t="str">
            <v>Φ300M/M</v>
          </cell>
          <cell r="C1406" t="str">
            <v>개소</v>
          </cell>
          <cell r="D1406">
            <v>1</v>
          </cell>
          <cell r="E1406">
            <v>6000</v>
          </cell>
          <cell r="F1406">
            <v>6000</v>
          </cell>
          <cell r="G1406">
            <v>0</v>
          </cell>
          <cell r="H1406">
            <v>0</v>
          </cell>
          <cell r="I1406">
            <v>6000</v>
          </cell>
          <cell r="J1406">
            <v>6000</v>
          </cell>
          <cell r="K1406">
            <v>0</v>
          </cell>
          <cell r="L1406">
            <v>0</v>
          </cell>
          <cell r="M1406" t="str">
            <v>No.25</v>
          </cell>
        </row>
        <row r="1407">
          <cell r="A1407" t="str">
            <v>시공이음 설치</v>
          </cell>
          <cell r="B1407" t="str">
            <v>PVC,B=150X5mm</v>
          </cell>
          <cell r="C1407" t="str">
            <v>M</v>
          </cell>
          <cell r="D1407">
            <v>5</v>
          </cell>
          <cell r="E1407">
            <v>13700</v>
          </cell>
          <cell r="F1407">
            <v>68500</v>
          </cell>
          <cell r="G1407">
            <v>2400</v>
          </cell>
          <cell r="H1407">
            <v>12000</v>
          </cell>
          <cell r="I1407">
            <v>11300</v>
          </cell>
          <cell r="J1407">
            <v>56500</v>
          </cell>
          <cell r="K1407">
            <v>0</v>
          </cell>
          <cell r="L1407">
            <v>0</v>
          </cell>
          <cell r="M1407" t="str">
            <v>No.17</v>
          </cell>
        </row>
        <row r="1408">
          <cell r="A1408" t="str">
            <v>사다리설치(STS)</v>
          </cell>
          <cell r="C1408" t="str">
            <v>M</v>
          </cell>
          <cell r="D1408">
            <v>1.08</v>
          </cell>
          <cell r="E1408">
            <v>10900</v>
          </cell>
          <cell r="F1408">
            <v>11772</v>
          </cell>
          <cell r="G1408">
            <v>6600</v>
          </cell>
          <cell r="H1408">
            <v>7128</v>
          </cell>
          <cell r="I1408">
            <v>4100</v>
          </cell>
          <cell r="J1408">
            <v>4428</v>
          </cell>
          <cell r="K1408">
            <v>200</v>
          </cell>
          <cell r="L1408">
            <v>216</v>
          </cell>
          <cell r="M1408" t="str">
            <v>No.19</v>
          </cell>
        </row>
        <row r="1409">
          <cell r="A1409" t="str">
            <v>맨홀뚜껑설치</v>
          </cell>
          <cell r="B1409" t="str">
            <v>(주철재)</v>
          </cell>
          <cell r="C1409" t="str">
            <v>조</v>
          </cell>
          <cell r="D1409">
            <v>1</v>
          </cell>
          <cell r="E1409">
            <v>45800</v>
          </cell>
          <cell r="F1409">
            <v>45800</v>
          </cell>
          <cell r="G1409">
            <v>0</v>
          </cell>
          <cell r="H1409">
            <v>0</v>
          </cell>
          <cell r="I1409">
            <v>45800</v>
          </cell>
          <cell r="J1409">
            <v>45800</v>
          </cell>
          <cell r="K1409">
            <v>0</v>
          </cell>
          <cell r="L1409">
            <v>0</v>
          </cell>
          <cell r="M1409" t="str">
            <v>No.20</v>
          </cell>
        </row>
        <row r="1410">
          <cell r="A1410" t="str">
            <v>강관비계</v>
          </cell>
          <cell r="B1410" t="str">
            <v>3개월</v>
          </cell>
          <cell r="C1410" t="str">
            <v>M2</v>
          </cell>
          <cell r="D1410">
            <v>24</v>
          </cell>
          <cell r="E1410">
            <v>9200</v>
          </cell>
          <cell r="F1410">
            <v>220800</v>
          </cell>
          <cell r="G1410">
            <v>2300</v>
          </cell>
          <cell r="H1410">
            <v>55200</v>
          </cell>
          <cell r="I1410">
            <v>6600</v>
          </cell>
          <cell r="J1410">
            <v>158400</v>
          </cell>
          <cell r="K1410">
            <v>300</v>
          </cell>
          <cell r="L1410">
            <v>7200</v>
          </cell>
          <cell r="M1410" t="str">
            <v>No.33</v>
          </cell>
        </row>
        <row r="1411">
          <cell r="A1411" t="str">
            <v>강관동바리(3개월)</v>
          </cell>
          <cell r="B1411" t="str">
            <v>H=0-4.2M</v>
          </cell>
          <cell r="C1411" t="str">
            <v>공M3</v>
          </cell>
          <cell r="D1411">
            <v>1.17</v>
          </cell>
          <cell r="E1411">
            <v>6300</v>
          </cell>
          <cell r="F1411">
            <v>7371</v>
          </cell>
          <cell r="G1411">
            <v>200</v>
          </cell>
          <cell r="H1411">
            <v>234</v>
          </cell>
          <cell r="I1411">
            <v>6100</v>
          </cell>
          <cell r="J1411">
            <v>7137</v>
          </cell>
          <cell r="K1411">
            <v>0</v>
          </cell>
          <cell r="L1411">
            <v>0</v>
          </cell>
          <cell r="M1411" t="str">
            <v>No.21</v>
          </cell>
        </row>
        <row r="1412">
          <cell r="A1412" t="str">
            <v>시공이음면정리(치핑)</v>
          </cell>
          <cell r="B1412" t="str">
            <v>인력</v>
          </cell>
          <cell r="C1412" t="str">
            <v>M2</v>
          </cell>
          <cell r="D1412">
            <v>1.25</v>
          </cell>
          <cell r="E1412">
            <v>900</v>
          </cell>
          <cell r="F1412">
            <v>1125</v>
          </cell>
          <cell r="G1412">
            <v>700</v>
          </cell>
          <cell r="H1412">
            <v>875</v>
          </cell>
          <cell r="I1412">
            <v>200</v>
          </cell>
          <cell r="J1412">
            <v>250</v>
          </cell>
          <cell r="K1412">
            <v>0</v>
          </cell>
          <cell r="L1412">
            <v>0</v>
          </cell>
          <cell r="M1412" t="str">
            <v>No.22</v>
          </cell>
        </row>
        <row r="1413">
          <cell r="A1413" t="str">
            <v>스페이서(T=75MM)</v>
          </cell>
          <cell r="C1413" t="str">
            <v>EA</v>
          </cell>
          <cell r="D1413">
            <v>4</v>
          </cell>
          <cell r="E1413">
            <v>19000</v>
          </cell>
          <cell r="F1413">
            <v>76000</v>
          </cell>
          <cell r="G1413">
            <v>500</v>
          </cell>
          <cell r="H1413">
            <v>2000</v>
          </cell>
          <cell r="I1413">
            <v>18500</v>
          </cell>
          <cell r="J1413">
            <v>74000</v>
          </cell>
          <cell r="K1413">
            <v>0</v>
          </cell>
          <cell r="L1413">
            <v>0</v>
          </cell>
        </row>
        <row r="1414">
          <cell r="A1414" t="str">
            <v>K.P메카니칼접합및부설(기계)</v>
          </cell>
          <cell r="B1414" t="str">
            <v>ø250M/M(이형관)</v>
          </cell>
          <cell r="C1414" t="str">
            <v>개소</v>
          </cell>
          <cell r="D1414">
            <v>2</v>
          </cell>
          <cell r="E1414">
            <v>17700</v>
          </cell>
          <cell r="F1414">
            <v>35400</v>
          </cell>
          <cell r="G1414">
            <v>0</v>
          </cell>
          <cell r="H1414">
            <v>0</v>
          </cell>
          <cell r="I1414">
            <v>12900</v>
          </cell>
          <cell r="J1414">
            <v>25800</v>
          </cell>
          <cell r="K1414">
            <v>4800</v>
          </cell>
          <cell r="L1414">
            <v>9600</v>
          </cell>
          <cell r="M1414" t="str">
            <v>No.13</v>
          </cell>
        </row>
        <row r="1415">
          <cell r="A1415" t="str">
            <v>플랜지관 접합및부설</v>
          </cell>
          <cell r="B1415" t="str">
            <v>ø250M/M(이형관)</v>
          </cell>
          <cell r="C1415" t="str">
            <v>개소</v>
          </cell>
          <cell r="D1415">
            <v>1</v>
          </cell>
          <cell r="E1415">
            <v>53700</v>
          </cell>
          <cell r="F1415">
            <v>53700</v>
          </cell>
          <cell r="G1415">
            <v>1400</v>
          </cell>
          <cell r="H1415">
            <v>1400</v>
          </cell>
          <cell r="I1415">
            <v>52300</v>
          </cell>
          <cell r="J1415">
            <v>52300</v>
          </cell>
          <cell r="K1415">
            <v>0</v>
          </cell>
          <cell r="L1415">
            <v>0</v>
          </cell>
          <cell r="M1415" t="str">
            <v>No.88</v>
          </cell>
        </row>
        <row r="1416">
          <cell r="A1416" t="str">
            <v>P.V.C관 접합(슬리브접합)</v>
          </cell>
          <cell r="B1416" t="str">
            <v>D25M/M</v>
          </cell>
          <cell r="C1416" t="str">
            <v>개소</v>
          </cell>
          <cell r="D1416">
            <v>13</v>
          </cell>
          <cell r="E1416">
            <v>5720</v>
          </cell>
          <cell r="F1416">
            <v>74360</v>
          </cell>
          <cell r="G1416">
            <v>20</v>
          </cell>
          <cell r="H1416">
            <v>260</v>
          </cell>
          <cell r="I1416">
            <v>5700</v>
          </cell>
          <cell r="J1416">
            <v>74100</v>
          </cell>
          <cell r="K1416">
            <v>0</v>
          </cell>
          <cell r="L1416">
            <v>0</v>
          </cell>
          <cell r="M1416" t="str">
            <v>No.89</v>
          </cell>
        </row>
        <row r="1418">
          <cell r="A1418" t="str">
            <v>4. 운 반 공</v>
          </cell>
          <cell r="F1418">
            <v>420178</v>
          </cell>
          <cell r="H1418">
            <v>37400</v>
          </cell>
          <cell r="J1418">
            <v>40800</v>
          </cell>
          <cell r="L1418">
            <v>341978</v>
          </cell>
        </row>
        <row r="1419">
          <cell r="A1419" t="str">
            <v>철근운반</v>
          </cell>
          <cell r="C1419" t="str">
            <v>TON</v>
          </cell>
          <cell r="D1419">
            <v>31.247</v>
          </cell>
          <cell r="E1419">
            <v>9000</v>
          </cell>
          <cell r="F1419">
            <v>281223</v>
          </cell>
          <cell r="G1419">
            <v>0</v>
          </cell>
          <cell r="H1419">
            <v>0</v>
          </cell>
          <cell r="I1419">
            <v>0</v>
          </cell>
          <cell r="J1419">
            <v>0</v>
          </cell>
          <cell r="K1419">
            <v>9000</v>
          </cell>
          <cell r="L1419">
            <v>281223</v>
          </cell>
          <cell r="M1419" t="str">
            <v>#.15</v>
          </cell>
        </row>
        <row r="1420">
          <cell r="A1420" t="str">
            <v>시멘트운반(40kg/대)</v>
          </cell>
          <cell r="C1420" t="str">
            <v>대</v>
          </cell>
          <cell r="D1420">
            <v>3</v>
          </cell>
          <cell r="E1420">
            <v>400</v>
          </cell>
          <cell r="F1420">
            <v>1200</v>
          </cell>
          <cell r="G1420">
            <v>0</v>
          </cell>
          <cell r="H1420">
            <v>0</v>
          </cell>
          <cell r="I1420">
            <v>0</v>
          </cell>
          <cell r="J1420">
            <v>0</v>
          </cell>
          <cell r="K1420">
            <v>400</v>
          </cell>
          <cell r="L1420">
            <v>1200</v>
          </cell>
          <cell r="M1420" t="str">
            <v>#.19</v>
          </cell>
        </row>
        <row r="1421">
          <cell r="A1421" t="str">
            <v>주철관 운반</v>
          </cell>
          <cell r="B1421" t="str">
            <v>이형관</v>
          </cell>
          <cell r="C1421" t="str">
            <v>KG</v>
          </cell>
          <cell r="D1421">
            <v>136.55000000000001</v>
          </cell>
          <cell r="E1421">
            <v>100</v>
          </cell>
          <cell r="F1421">
            <v>13655</v>
          </cell>
          <cell r="G1421">
            <v>0</v>
          </cell>
          <cell r="H1421">
            <v>0</v>
          </cell>
          <cell r="I1421">
            <v>0</v>
          </cell>
          <cell r="J1421">
            <v>0</v>
          </cell>
          <cell r="K1421">
            <v>100</v>
          </cell>
          <cell r="L1421">
            <v>13655</v>
          </cell>
          <cell r="M1421" t="str">
            <v>#.17</v>
          </cell>
        </row>
        <row r="1422">
          <cell r="A1422" t="str">
            <v>보조기층운반</v>
          </cell>
          <cell r="C1422" t="str">
            <v>M3</v>
          </cell>
          <cell r="D1422">
            <v>17</v>
          </cell>
          <cell r="E1422">
            <v>7300</v>
          </cell>
          <cell r="F1422">
            <v>124100</v>
          </cell>
          <cell r="G1422">
            <v>2200</v>
          </cell>
          <cell r="H1422">
            <v>37400</v>
          </cell>
          <cell r="I1422">
            <v>2400</v>
          </cell>
          <cell r="J1422">
            <v>40800</v>
          </cell>
          <cell r="K1422">
            <v>2700</v>
          </cell>
          <cell r="L1422">
            <v>45900</v>
          </cell>
          <cell r="M1422" t="str">
            <v>#.18</v>
          </cell>
        </row>
        <row r="1433">
          <cell r="A1433" t="str">
            <v>⊙법환 중계펌프장 사급자재비(토목)</v>
          </cell>
          <cell r="C1433" t="str">
            <v>식</v>
          </cell>
          <cell r="D1433">
            <v>1</v>
          </cell>
          <cell r="F1433">
            <v>916875</v>
          </cell>
          <cell r="H1433">
            <v>916875</v>
          </cell>
          <cell r="J1433">
            <v>0</v>
          </cell>
          <cell r="L1433">
            <v>0</v>
          </cell>
        </row>
        <row r="1435">
          <cell r="A1435" t="str">
            <v>모  래</v>
          </cell>
          <cell r="C1435" t="str">
            <v>M3</v>
          </cell>
          <cell r="D1435">
            <v>4</v>
          </cell>
          <cell r="E1435">
            <v>17000</v>
          </cell>
          <cell r="F1435">
            <v>68000</v>
          </cell>
          <cell r="G1435">
            <v>17000</v>
          </cell>
          <cell r="H1435">
            <v>68000</v>
          </cell>
          <cell r="I1435">
            <v>0</v>
          </cell>
          <cell r="J1435">
            <v>0</v>
          </cell>
          <cell r="K1435">
            <v>0</v>
          </cell>
          <cell r="L1435">
            <v>0</v>
          </cell>
        </row>
        <row r="1436">
          <cell r="A1436" t="str">
            <v>이중벽 P.E관</v>
          </cell>
          <cell r="B1436" t="str">
            <v>Φ300M/M</v>
          </cell>
          <cell r="C1436" t="str">
            <v>본</v>
          </cell>
          <cell r="D1436">
            <v>1</v>
          </cell>
          <cell r="E1436">
            <v>160200</v>
          </cell>
          <cell r="F1436">
            <v>160200</v>
          </cell>
          <cell r="G1436">
            <v>160200</v>
          </cell>
          <cell r="H1436">
            <v>160200</v>
          </cell>
          <cell r="I1436">
            <v>0</v>
          </cell>
          <cell r="J1436">
            <v>0</v>
          </cell>
          <cell r="K1436">
            <v>0</v>
          </cell>
          <cell r="L1436">
            <v>0</v>
          </cell>
        </row>
        <row r="1437">
          <cell r="A1437" t="str">
            <v>적벽돌</v>
          </cell>
          <cell r="B1437" t="str">
            <v>190*90*57</v>
          </cell>
          <cell r="C1437" t="str">
            <v>매</v>
          </cell>
          <cell r="D1437">
            <v>1041</v>
          </cell>
          <cell r="E1437">
            <v>200</v>
          </cell>
          <cell r="F1437">
            <v>208200</v>
          </cell>
          <cell r="G1437">
            <v>200</v>
          </cell>
          <cell r="H1437">
            <v>208200</v>
          </cell>
          <cell r="I1437">
            <v>0</v>
          </cell>
          <cell r="J1437">
            <v>0</v>
          </cell>
          <cell r="K1437">
            <v>0</v>
          </cell>
          <cell r="L1437">
            <v>0</v>
          </cell>
        </row>
        <row r="1438">
          <cell r="A1438" t="str">
            <v>보조기층제</v>
          </cell>
          <cell r="C1438" t="str">
            <v>M3</v>
          </cell>
          <cell r="D1438">
            <v>17</v>
          </cell>
          <cell r="E1438">
            <v>6300</v>
          </cell>
          <cell r="F1438">
            <v>107100</v>
          </cell>
          <cell r="G1438">
            <v>6300</v>
          </cell>
          <cell r="H1438">
            <v>107100</v>
          </cell>
          <cell r="I1438">
            <v>0</v>
          </cell>
          <cell r="J1438">
            <v>0</v>
          </cell>
          <cell r="K1438">
            <v>0</v>
          </cell>
          <cell r="L1438">
            <v>0</v>
          </cell>
        </row>
        <row r="1439">
          <cell r="A1439" t="str">
            <v>주철관 이형관</v>
          </cell>
          <cell r="B1439" t="str">
            <v>D300M/M이상 D600M/M이하</v>
          </cell>
          <cell r="C1439" t="str">
            <v>KG</v>
          </cell>
          <cell r="D1439">
            <v>136.55000000000001</v>
          </cell>
          <cell r="E1439">
            <v>2500</v>
          </cell>
          <cell r="F1439">
            <v>341375</v>
          </cell>
          <cell r="G1439">
            <v>2500</v>
          </cell>
          <cell r="H1439">
            <v>341375</v>
          </cell>
          <cell r="I1439">
            <v>0</v>
          </cell>
          <cell r="J1439">
            <v>0</v>
          </cell>
          <cell r="K1439">
            <v>0</v>
          </cell>
          <cell r="L1439">
            <v>0</v>
          </cell>
        </row>
        <row r="1440">
          <cell r="A1440" t="str">
            <v>주철관 접합부품(K.P메카니칼접합)</v>
          </cell>
          <cell r="B1440" t="str">
            <v>D=250MM</v>
          </cell>
          <cell r="C1440" t="str">
            <v>SET</v>
          </cell>
          <cell r="D1440">
            <v>2</v>
          </cell>
          <cell r="E1440">
            <v>16000</v>
          </cell>
          <cell r="F1440">
            <v>32000</v>
          </cell>
          <cell r="G1440">
            <v>16000</v>
          </cell>
          <cell r="H1440">
            <v>32000</v>
          </cell>
          <cell r="I1440">
            <v>0</v>
          </cell>
          <cell r="J1440">
            <v>0</v>
          </cell>
          <cell r="K1440">
            <v>0</v>
          </cell>
          <cell r="L1440">
            <v>0</v>
          </cell>
        </row>
        <row r="1455">
          <cell r="A1455" t="str">
            <v>Ⅲ.강정 중계펌프장(토목)</v>
          </cell>
          <cell r="C1455" t="str">
            <v>식</v>
          </cell>
          <cell r="D1455">
            <v>1</v>
          </cell>
          <cell r="F1455">
            <v>175803065</v>
          </cell>
          <cell r="H1455">
            <v>34845977</v>
          </cell>
          <cell r="J1455">
            <v>119005590</v>
          </cell>
          <cell r="L1455">
            <v>21951498</v>
          </cell>
        </row>
        <row r="1457">
          <cell r="A1457" t="str">
            <v>1. 토    공</v>
          </cell>
          <cell r="F1457">
            <v>55282672</v>
          </cell>
          <cell r="H1457">
            <v>12006724</v>
          </cell>
          <cell r="J1457">
            <v>24138059</v>
          </cell>
          <cell r="L1457">
            <v>19137889</v>
          </cell>
        </row>
        <row r="1458">
          <cell r="A1458" t="str">
            <v>터파기:토사(육상),기계80+인력20</v>
          </cell>
          <cell r="B1458" t="str">
            <v>B.H 0.7㎥</v>
          </cell>
          <cell r="C1458" t="str">
            <v>M3</v>
          </cell>
          <cell r="D1458">
            <v>1148.95</v>
          </cell>
          <cell r="E1458">
            <v>2000</v>
          </cell>
          <cell r="F1458">
            <v>2297900</v>
          </cell>
          <cell r="G1458">
            <v>100</v>
          </cell>
          <cell r="H1458">
            <v>114895</v>
          </cell>
          <cell r="I1458">
            <v>1600</v>
          </cell>
          <cell r="J1458">
            <v>1838320</v>
          </cell>
          <cell r="K1458">
            <v>300</v>
          </cell>
          <cell r="L1458">
            <v>344685</v>
          </cell>
          <cell r="M1458" t="str">
            <v>#.2</v>
          </cell>
        </row>
        <row r="1459">
          <cell r="A1459" t="str">
            <v>터파기(인력)</v>
          </cell>
          <cell r="B1459" t="str">
            <v>토사,0-1m</v>
          </cell>
          <cell r="C1459" t="str">
            <v>M3</v>
          </cell>
          <cell r="D1459">
            <v>136.36000000000001</v>
          </cell>
          <cell r="E1459">
            <v>8800</v>
          </cell>
          <cell r="F1459">
            <v>1199968</v>
          </cell>
          <cell r="G1459">
            <v>0</v>
          </cell>
          <cell r="H1459">
            <v>0</v>
          </cell>
          <cell r="I1459">
            <v>8800</v>
          </cell>
          <cell r="J1459">
            <v>1199968</v>
          </cell>
          <cell r="K1459">
            <v>0</v>
          </cell>
          <cell r="L1459">
            <v>0</v>
          </cell>
          <cell r="M1459" t="str">
            <v>No.54</v>
          </cell>
        </row>
        <row r="1460">
          <cell r="A1460" t="str">
            <v>기계터파기(연암)</v>
          </cell>
          <cell r="B1460" t="str">
            <v>B.H0.7+브레이커</v>
          </cell>
          <cell r="C1460" t="str">
            <v>M3</v>
          </cell>
          <cell r="D1460">
            <v>1398.33</v>
          </cell>
          <cell r="E1460">
            <v>18400</v>
          </cell>
          <cell r="F1460">
            <v>25729272</v>
          </cell>
          <cell r="G1460">
            <v>2800</v>
          </cell>
          <cell r="H1460">
            <v>3915324</v>
          </cell>
          <cell r="I1460">
            <v>7300</v>
          </cell>
          <cell r="J1460">
            <v>10207809</v>
          </cell>
          <cell r="K1460">
            <v>8300</v>
          </cell>
          <cell r="L1460">
            <v>11606139</v>
          </cell>
          <cell r="M1460" t="str">
            <v>#.3</v>
          </cell>
        </row>
        <row r="1461">
          <cell r="A1461" t="str">
            <v>되메우기 및 다짐</v>
          </cell>
          <cell r="B1461" t="str">
            <v>B.H 0.7+플래이트 콤펙터</v>
          </cell>
          <cell r="C1461" t="str">
            <v>M3</v>
          </cell>
          <cell r="D1461">
            <v>1289.25</v>
          </cell>
          <cell r="E1461">
            <v>3500</v>
          </cell>
          <cell r="F1461">
            <v>4512375</v>
          </cell>
          <cell r="G1461">
            <v>400</v>
          </cell>
          <cell r="H1461">
            <v>515700</v>
          </cell>
          <cell r="I1461">
            <v>2600</v>
          </cell>
          <cell r="J1461">
            <v>3352050</v>
          </cell>
          <cell r="K1461">
            <v>500</v>
          </cell>
          <cell r="L1461">
            <v>644625</v>
          </cell>
          <cell r="M1461" t="str">
            <v>#.4</v>
          </cell>
        </row>
        <row r="1462">
          <cell r="A1462" t="str">
            <v>되메우기</v>
          </cell>
          <cell r="B1462" t="str">
            <v>인력</v>
          </cell>
          <cell r="C1462" t="str">
            <v>M3</v>
          </cell>
          <cell r="D1462">
            <v>105.51</v>
          </cell>
          <cell r="E1462">
            <v>3400</v>
          </cell>
          <cell r="F1462">
            <v>358734</v>
          </cell>
          <cell r="G1462">
            <v>0</v>
          </cell>
          <cell r="H1462">
            <v>0</v>
          </cell>
          <cell r="I1462">
            <v>3400</v>
          </cell>
          <cell r="J1462">
            <v>358734</v>
          </cell>
          <cell r="K1462">
            <v>0</v>
          </cell>
          <cell r="L1462">
            <v>0</v>
          </cell>
          <cell r="M1462" t="str">
            <v>No.72</v>
          </cell>
        </row>
        <row r="1463">
          <cell r="A1463" t="str">
            <v>사토운반:내부운반(L=5.0km)</v>
          </cell>
          <cell r="B1463" t="str">
            <v>B.H0.7 + D.T15</v>
          </cell>
          <cell r="C1463" t="str">
            <v>M3</v>
          </cell>
          <cell r="D1463">
            <v>560.66999999999996</v>
          </cell>
          <cell r="E1463">
            <v>2500</v>
          </cell>
          <cell r="F1463">
            <v>1401675</v>
          </cell>
          <cell r="G1463">
            <v>900</v>
          </cell>
          <cell r="H1463">
            <v>504603</v>
          </cell>
          <cell r="I1463">
            <v>700</v>
          </cell>
          <cell r="J1463">
            <v>392469</v>
          </cell>
          <cell r="K1463">
            <v>900</v>
          </cell>
          <cell r="L1463">
            <v>504603</v>
          </cell>
          <cell r="M1463" t="str">
            <v>#.24</v>
          </cell>
        </row>
        <row r="1464">
          <cell r="A1464" t="str">
            <v>사토운반:연암</v>
          </cell>
          <cell r="B1464" t="str">
            <v>B.H0.7 + D.T15</v>
          </cell>
          <cell r="C1464" t="str">
            <v>M3</v>
          </cell>
          <cell r="D1464">
            <v>1398.33</v>
          </cell>
          <cell r="E1464">
            <v>12000</v>
          </cell>
          <cell r="F1464">
            <v>16779960</v>
          </cell>
          <cell r="G1464">
            <v>4500</v>
          </cell>
          <cell r="H1464">
            <v>6292485</v>
          </cell>
          <cell r="I1464">
            <v>3500</v>
          </cell>
          <cell r="J1464">
            <v>4894155</v>
          </cell>
          <cell r="K1464">
            <v>4000</v>
          </cell>
          <cell r="L1464">
            <v>5593320</v>
          </cell>
          <cell r="M1464" t="str">
            <v>#.7</v>
          </cell>
        </row>
        <row r="1465">
          <cell r="A1465" t="str">
            <v>성토(토사)</v>
          </cell>
          <cell r="B1465" t="str">
            <v>발생토유용</v>
          </cell>
          <cell r="C1465" t="str">
            <v>M3</v>
          </cell>
          <cell r="D1465">
            <v>451.22</v>
          </cell>
          <cell r="E1465">
            <v>3000</v>
          </cell>
          <cell r="F1465">
            <v>1353660</v>
          </cell>
          <cell r="G1465">
            <v>1100</v>
          </cell>
          <cell r="H1465">
            <v>496342</v>
          </cell>
          <cell r="I1465">
            <v>1100</v>
          </cell>
          <cell r="J1465">
            <v>496342</v>
          </cell>
          <cell r="K1465">
            <v>800</v>
          </cell>
          <cell r="L1465">
            <v>360976</v>
          </cell>
          <cell r="M1465" t="str">
            <v>#.9</v>
          </cell>
        </row>
        <row r="1466">
          <cell r="A1466" t="str">
            <v>줄떼붙임</v>
          </cell>
          <cell r="C1466" t="str">
            <v>M2</v>
          </cell>
          <cell r="D1466">
            <v>46.9</v>
          </cell>
          <cell r="E1466">
            <v>3100</v>
          </cell>
          <cell r="F1466">
            <v>145390</v>
          </cell>
          <cell r="G1466">
            <v>600</v>
          </cell>
          <cell r="H1466">
            <v>28140</v>
          </cell>
          <cell r="I1466">
            <v>2500</v>
          </cell>
          <cell r="J1466">
            <v>117250</v>
          </cell>
          <cell r="K1466">
            <v>0</v>
          </cell>
          <cell r="L1466">
            <v>0</v>
          </cell>
          <cell r="M1466" t="str">
            <v>No.91</v>
          </cell>
        </row>
        <row r="1467">
          <cell r="A1467" t="str">
            <v>바닥면 고르기</v>
          </cell>
          <cell r="B1467" t="str">
            <v>연암</v>
          </cell>
          <cell r="C1467" t="str">
            <v>M2</v>
          </cell>
          <cell r="D1467">
            <v>278.47000000000003</v>
          </cell>
          <cell r="E1467">
            <v>5400</v>
          </cell>
          <cell r="F1467">
            <v>1503738</v>
          </cell>
          <cell r="G1467">
            <v>500</v>
          </cell>
          <cell r="H1467">
            <v>139235</v>
          </cell>
          <cell r="I1467">
            <v>4600</v>
          </cell>
          <cell r="J1467">
            <v>1280962</v>
          </cell>
          <cell r="K1467">
            <v>300</v>
          </cell>
          <cell r="L1467">
            <v>83541</v>
          </cell>
          <cell r="M1467" t="str">
            <v>No.2</v>
          </cell>
        </row>
        <row r="1469">
          <cell r="A1469" t="str">
            <v>2. 구조물공</v>
          </cell>
          <cell r="F1469">
            <v>99359259</v>
          </cell>
          <cell r="H1469">
            <v>15752452</v>
          </cell>
          <cell r="J1469">
            <v>82442820</v>
          </cell>
          <cell r="L1469">
            <v>1163987</v>
          </cell>
        </row>
        <row r="1470">
          <cell r="A1470" t="str">
            <v>레미콘타설</v>
          </cell>
          <cell r="B1470" t="str">
            <v>무근구조물</v>
          </cell>
          <cell r="C1470" t="str">
            <v>M3</v>
          </cell>
          <cell r="D1470">
            <v>22.21</v>
          </cell>
          <cell r="E1470">
            <v>21700</v>
          </cell>
          <cell r="F1470">
            <v>481957</v>
          </cell>
          <cell r="G1470">
            <v>400</v>
          </cell>
          <cell r="H1470">
            <v>8884</v>
          </cell>
          <cell r="I1470">
            <v>21000</v>
          </cell>
          <cell r="J1470">
            <v>466410</v>
          </cell>
          <cell r="K1470">
            <v>300</v>
          </cell>
          <cell r="L1470">
            <v>6663</v>
          </cell>
          <cell r="M1470" t="str">
            <v>No.10</v>
          </cell>
        </row>
        <row r="1471">
          <cell r="A1471" t="str">
            <v>레미콘타설</v>
          </cell>
          <cell r="B1471" t="str">
            <v>철근구조물</v>
          </cell>
          <cell r="C1471" t="str">
            <v>M3</v>
          </cell>
          <cell r="D1471">
            <v>531.58000000000004</v>
          </cell>
          <cell r="E1471">
            <v>16000</v>
          </cell>
          <cell r="F1471">
            <v>8505280</v>
          </cell>
          <cell r="G1471">
            <v>0</v>
          </cell>
          <cell r="H1471">
            <v>0</v>
          </cell>
          <cell r="I1471">
            <v>16000</v>
          </cell>
          <cell r="J1471">
            <v>8505280</v>
          </cell>
          <cell r="K1471">
            <v>0</v>
          </cell>
          <cell r="L1471">
            <v>0</v>
          </cell>
          <cell r="M1471" t="str">
            <v>No.14</v>
          </cell>
        </row>
        <row r="1472">
          <cell r="A1472" t="str">
            <v>합판거푸집</v>
          </cell>
          <cell r="B1472" t="str">
            <v>0-7m:6회</v>
          </cell>
          <cell r="C1472" t="str">
            <v>M2</v>
          </cell>
          <cell r="D1472">
            <v>7.11</v>
          </cell>
          <cell r="E1472">
            <v>17100</v>
          </cell>
          <cell r="F1472">
            <v>121581</v>
          </cell>
          <cell r="G1472">
            <v>5300</v>
          </cell>
          <cell r="H1472">
            <v>37683</v>
          </cell>
          <cell r="I1472">
            <v>11800</v>
          </cell>
          <cell r="J1472">
            <v>83898</v>
          </cell>
          <cell r="K1472">
            <v>0</v>
          </cell>
          <cell r="L1472">
            <v>0</v>
          </cell>
          <cell r="M1472" t="str">
            <v>No.11</v>
          </cell>
        </row>
        <row r="1473">
          <cell r="A1473" t="str">
            <v>합판거푸집</v>
          </cell>
          <cell r="B1473" t="str">
            <v>0-7m:3회</v>
          </cell>
          <cell r="C1473" t="str">
            <v>M2</v>
          </cell>
          <cell r="D1473">
            <v>597.83000000000004</v>
          </cell>
          <cell r="E1473">
            <v>12000</v>
          </cell>
          <cell r="F1473">
            <v>7173960</v>
          </cell>
          <cell r="G1473">
            <v>4000</v>
          </cell>
          <cell r="H1473">
            <v>2391320</v>
          </cell>
          <cell r="I1473">
            <v>8000</v>
          </cell>
          <cell r="J1473">
            <v>4782640</v>
          </cell>
          <cell r="K1473">
            <v>0</v>
          </cell>
          <cell r="L1473">
            <v>0</v>
          </cell>
          <cell r="M1473" t="str">
            <v>No.15</v>
          </cell>
        </row>
        <row r="1474">
          <cell r="A1474" t="str">
            <v>폼타이 합판거푸집</v>
          </cell>
          <cell r="B1474" t="str">
            <v>0-7m:T=500:3회</v>
          </cell>
          <cell r="C1474" t="str">
            <v>M2</v>
          </cell>
          <cell r="D1474">
            <v>384.5</v>
          </cell>
          <cell r="E1474">
            <v>18700</v>
          </cell>
          <cell r="F1474">
            <v>7190150</v>
          </cell>
          <cell r="G1474">
            <v>6700</v>
          </cell>
          <cell r="H1474">
            <v>2576150</v>
          </cell>
          <cell r="I1474">
            <v>12000</v>
          </cell>
          <cell r="J1474">
            <v>4614000</v>
          </cell>
          <cell r="K1474">
            <v>0</v>
          </cell>
          <cell r="L1474">
            <v>0</v>
          </cell>
          <cell r="M1474" t="str">
            <v>No.92</v>
          </cell>
        </row>
        <row r="1475">
          <cell r="A1475" t="str">
            <v>폼타이 합판거푸집</v>
          </cell>
          <cell r="B1475" t="str">
            <v>0-7m:T=400:3회</v>
          </cell>
          <cell r="C1475" t="str">
            <v>M2</v>
          </cell>
          <cell r="D1475">
            <v>396.59</v>
          </cell>
          <cell r="E1475">
            <v>18500</v>
          </cell>
          <cell r="F1475">
            <v>7336915</v>
          </cell>
          <cell r="G1475">
            <v>6600</v>
          </cell>
          <cell r="H1475">
            <v>2617494</v>
          </cell>
          <cell r="I1475">
            <v>11900</v>
          </cell>
          <cell r="J1475">
            <v>4719421</v>
          </cell>
          <cell r="K1475">
            <v>0</v>
          </cell>
          <cell r="L1475">
            <v>0</v>
          </cell>
          <cell r="M1475" t="str">
            <v>No.73</v>
          </cell>
        </row>
        <row r="1476">
          <cell r="A1476" t="str">
            <v>폼타이 합판거푸집</v>
          </cell>
          <cell r="B1476" t="str">
            <v>0-7m:T=300:3회</v>
          </cell>
          <cell r="C1476" t="str">
            <v>M2</v>
          </cell>
          <cell r="D1476">
            <v>113.28</v>
          </cell>
          <cell r="E1476">
            <v>18600</v>
          </cell>
          <cell r="F1476">
            <v>2107008</v>
          </cell>
          <cell r="G1476">
            <v>6600</v>
          </cell>
          <cell r="H1476">
            <v>747648</v>
          </cell>
          <cell r="I1476">
            <v>12000</v>
          </cell>
          <cell r="J1476">
            <v>1359360</v>
          </cell>
          <cell r="K1476">
            <v>0</v>
          </cell>
          <cell r="L1476">
            <v>0</v>
          </cell>
          <cell r="M1476" t="str">
            <v>No.74</v>
          </cell>
        </row>
        <row r="1477">
          <cell r="A1477" t="str">
            <v>강관동바리(3개월)</v>
          </cell>
          <cell r="B1477" t="str">
            <v>H=4.2-7.2M</v>
          </cell>
          <cell r="C1477" t="str">
            <v>공M3</v>
          </cell>
          <cell r="D1477">
            <v>39.56</v>
          </cell>
          <cell r="E1477">
            <v>7500</v>
          </cell>
          <cell r="F1477">
            <v>296700</v>
          </cell>
          <cell r="G1477">
            <v>200</v>
          </cell>
          <cell r="H1477">
            <v>7912</v>
          </cell>
          <cell r="I1477">
            <v>7300</v>
          </cell>
          <cell r="J1477">
            <v>288788</v>
          </cell>
          <cell r="K1477">
            <v>0</v>
          </cell>
          <cell r="L1477">
            <v>0</v>
          </cell>
          <cell r="M1477" t="str">
            <v>No.93</v>
          </cell>
        </row>
        <row r="1478">
          <cell r="A1478" t="str">
            <v>강관동바리(3개월)</v>
          </cell>
          <cell r="B1478" t="str">
            <v>H=0-4.2M</v>
          </cell>
          <cell r="C1478" t="str">
            <v>공M3</v>
          </cell>
          <cell r="D1478">
            <v>824.47</v>
          </cell>
          <cell r="E1478">
            <v>6300</v>
          </cell>
          <cell r="F1478">
            <v>5194161</v>
          </cell>
          <cell r="G1478">
            <v>200</v>
          </cell>
          <cell r="H1478">
            <v>164894</v>
          </cell>
          <cell r="I1478">
            <v>6100</v>
          </cell>
          <cell r="J1478">
            <v>5029267</v>
          </cell>
          <cell r="K1478">
            <v>0</v>
          </cell>
          <cell r="L1478">
            <v>0</v>
          </cell>
          <cell r="M1478" t="str">
            <v>No.21</v>
          </cell>
        </row>
        <row r="1479">
          <cell r="A1479" t="str">
            <v>강관비계</v>
          </cell>
          <cell r="B1479" t="str">
            <v>3개월</v>
          </cell>
          <cell r="C1479" t="str">
            <v>M2</v>
          </cell>
          <cell r="D1479">
            <v>396.18</v>
          </cell>
          <cell r="E1479">
            <v>9200</v>
          </cell>
          <cell r="F1479">
            <v>3644856</v>
          </cell>
          <cell r="G1479">
            <v>2300</v>
          </cell>
          <cell r="H1479">
            <v>911214</v>
          </cell>
          <cell r="I1479">
            <v>6600</v>
          </cell>
          <cell r="J1479">
            <v>2614788</v>
          </cell>
          <cell r="K1479">
            <v>300</v>
          </cell>
          <cell r="L1479">
            <v>118854</v>
          </cell>
          <cell r="M1479" t="str">
            <v>No.33</v>
          </cell>
        </row>
        <row r="1480">
          <cell r="A1480" t="str">
            <v>시공이음 설치</v>
          </cell>
          <cell r="B1480" t="str">
            <v>PVC,B=230X5mm</v>
          </cell>
          <cell r="C1480" t="str">
            <v>M</v>
          </cell>
          <cell r="D1480">
            <v>111.1</v>
          </cell>
          <cell r="E1480">
            <v>14600</v>
          </cell>
          <cell r="F1480">
            <v>1622060</v>
          </cell>
          <cell r="G1480">
            <v>3400</v>
          </cell>
          <cell r="H1480">
            <v>377740</v>
          </cell>
          <cell r="I1480">
            <v>11200</v>
          </cell>
          <cell r="J1480">
            <v>1244320</v>
          </cell>
          <cell r="K1480">
            <v>0</v>
          </cell>
          <cell r="L1480">
            <v>0</v>
          </cell>
          <cell r="M1480" t="str">
            <v>No.75</v>
          </cell>
        </row>
        <row r="1481">
          <cell r="A1481" t="str">
            <v>시공이음면정리(치핑)</v>
          </cell>
          <cell r="B1481" t="str">
            <v>인력</v>
          </cell>
          <cell r="C1481" t="str">
            <v>M2</v>
          </cell>
          <cell r="D1481">
            <v>50.44</v>
          </cell>
          <cell r="E1481">
            <v>19000</v>
          </cell>
          <cell r="F1481">
            <v>958360</v>
          </cell>
          <cell r="G1481">
            <v>500</v>
          </cell>
          <cell r="H1481">
            <v>25220</v>
          </cell>
          <cell r="I1481">
            <v>18500</v>
          </cell>
          <cell r="J1481">
            <v>933140</v>
          </cell>
          <cell r="K1481">
            <v>0</v>
          </cell>
          <cell r="L1481">
            <v>0</v>
          </cell>
          <cell r="M1481" t="str">
            <v>No.22</v>
          </cell>
        </row>
        <row r="1482">
          <cell r="A1482" t="str">
            <v>스페이서(T=110MM)</v>
          </cell>
          <cell r="C1482" t="str">
            <v>EA</v>
          </cell>
          <cell r="D1482">
            <v>669</v>
          </cell>
          <cell r="E1482">
            <v>90</v>
          </cell>
          <cell r="F1482">
            <v>60210</v>
          </cell>
          <cell r="G1482">
            <v>90</v>
          </cell>
          <cell r="H1482">
            <v>60210</v>
          </cell>
          <cell r="I1482">
            <v>0</v>
          </cell>
          <cell r="J1482">
            <v>0</v>
          </cell>
          <cell r="K1482">
            <v>0</v>
          </cell>
          <cell r="L1482">
            <v>0</v>
          </cell>
        </row>
        <row r="1483">
          <cell r="A1483" t="str">
            <v>스페이서(T=80MM)</v>
          </cell>
          <cell r="C1483" t="str">
            <v>EA</v>
          </cell>
          <cell r="D1483">
            <v>3808</v>
          </cell>
          <cell r="E1483">
            <v>60</v>
          </cell>
          <cell r="F1483">
            <v>228480</v>
          </cell>
          <cell r="G1483">
            <v>60</v>
          </cell>
          <cell r="H1483">
            <v>228480</v>
          </cell>
          <cell r="I1483">
            <v>0</v>
          </cell>
          <cell r="J1483">
            <v>0</v>
          </cell>
          <cell r="K1483">
            <v>0</v>
          </cell>
          <cell r="L1483">
            <v>0</v>
          </cell>
        </row>
        <row r="1484">
          <cell r="A1484" t="str">
            <v>폼타이거푸집 구멍체움</v>
          </cell>
          <cell r="C1484" t="str">
            <v>EA</v>
          </cell>
          <cell r="D1484">
            <v>959</v>
          </cell>
          <cell r="E1484">
            <v>250</v>
          </cell>
          <cell r="F1484">
            <v>239750</v>
          </cell>
          <cell r="G1484">
            <v>0</v>
          </cell>
          <cell r="H1484">
            <v>0</v>
          </cell>
          <cell r="I1484">
            <v>250</v>
          </cell>
          <cell r="J1484">
            <v>239750</v>
          </cell>
          <cell r="K1484">
            <v>0</v>
          </cell>
          <cell r="L1484">
            <v>0</v>
          </cell>
          <cell r="M1484" t="str">
            <v>No.76</v>
          </cell>
        </row>
        <row r="1485">
          <cell r="A1485" t="str">
            <v>에폭시방수</v>
          </cell>
          <cell r="B1485" t="str">
            <v>수용성에폭시3회</v>
          </cell>
          <cell r="C1485" t="str">
            <v>M2</v>
          </cell>
          <cell r="D1485">
            <v>334.01</v>
          </cell>
          <cell r="E1485">
            <v>19600</v>
          </cell>
          <cell r="F1485">
            <v>6546596</v>
          </cell>
          <cell r="G1485">
            <v>10300</v>
          </cell>
          <cell r="H1485">
            <v>3440303</v>
          </cell>
          <cell r="I1485">
            <v>9300</v>
          </cell>
          <cell r="J1485">
            <v>3106293</v>
          </cell>
          <cell r="K1485">
            <v>0</v>
          </cell>
          <cell r="L1485">
            <v>0</v>
          </cell>
          <cell r="M1485" t="str">
            <v>No.77</v>
          </cell>
        </row>
        <row r="1486">
          <cell r="A1486" t="str">
            <v>S.T.S Plate C.설치(TYPE-A)</v>
          </cell>
          <cell r="B1486" t="str">
            <v>1000X600</v>
          </cell>
          <cell r="C1486" t="str">
            <v>EA</v>
          </cell>
          <cell r="D1486">
            <v>2</v>
          </cell>
          <cell r="E1486">
            <v>193800</v>
          </cell>
          <cell r="F1486">
            <v>387600</v>
          </cell>
          <cell r="G1486">
            <v>99600</v>
          </cell>
          <cell r="H1486">
            <v>199200</v>
          </cell>
          <cell r="I1486">
            <v>84300</v>
          </cell>
          <cell r="J1486">
            <v>168600</v>
          </cell>
          <cell r="K1486">
            <v>9900</v>
          </cell>
          <cell r="L1486">
            <v>19800</v>
          </cell>
          <cell r="M1486" t="str">
            <v>No.94</v>
          </cell>
        </row>
        <row r="1487">
          <cell r="A1487" t="str">
            <v>S.T.S Plate C.설치(TYPE-B)</v>
          </cell>
          <cell r="B1487" t="str">
            <v>1300X1300</v>
          </cell>
          <cell r="C1487" t="str">
            <v>EA</v>
          </cell>
          <cell r="D1487">
            <v>3</v>
          </cell>
          <cell r="E1487">
            <v>295900</v>
          </cell>
          <cell r="F1487">
            <v>887700</v>
          </cell>
          <cell r="G1487">
            <v>180000</v>
          </cell>
          <cell r="H1487">
            <v>540000</v>
          </cell>
          <cell r="I1487">
            <v>96500</v>
          </cell>
          <cell r="J1487">
            <v>289500</v>
          </cell>
          <cell r="K1487">
            <v>19400</v>
          </cell>
          <cell r="L1487">
            <v>58200</v>
          </cell>
          <cell r="M1487" t="str">
            <v>No.95</v>
          </cell>
        </row>
        <row r="1488">
          <cell r="A1488" t="str">
            <v>S.T.S Plate C.설치(TYPE-D)</v>
          </cell>
          <cell r="B1488" t="str">
            <v>1500X700</v>
          </cell>
          <cell r="C1488" t="str">
            <v>EA</v>
          </cell>
          <cell r="D1488">
            <v>2</v>
          </cell>
          <cell r="E1488">
            <v>227900</v>
          </cell>
          <cell r="F1488">
            <v>455800</v>
          </cell>
          <cell r="G1488">
            <v>130000</v>
          </cell>
          <cell r="H1488">
            <v>260000</v>
          </cell>
          <cell r="I1488">
            <v>85800</v>
          </cell>
          <cell r="J1488">
            <v>171600</v>
          </cell>
          <cell r="K1488">
            <v>12100</v>
          </cell>
          <cell r="L1488">
            <v>24200</v>
          </cell>
          <cell r="M1488" t="str">
            <v>No.96</v>
          </cell>
        </row>
        <row r="1489">
          <cell r="A1489" t="str">
            <v>S.T.S Plate C.설치(TYPE-D)</v>
          </cell>
          <cell r="B1489" t="str">
            <v>1200X600</v>
          </cell>
          <cell r="C1489" t="str">
            <v>EA</v>
          </cell>
          <cell r="D1489">
            <v>1</v>
          </cell>
          <cell r="E1489">
            <v>213200</v>
          </cell>
          <cell r="F1489">
            <v>213200</v>
          </cell>
          <cell r="G1489">
            <v>120000</v>
          </cell>
          <cell r="H1489">
            <v>120000</v>
          </cell>
          <cell r="I1489">
            <v>81300</v>
          </cell>
          <cell r="J1489">
            <v>81300</v>
          </cell>
          <cell r="K1489">
            <v>11900</v>
          </cell>
          <cell r="L1489">
            <v>11900</v>
          </cell>
          <cell r="M1489" t="str">
            <v>No.97</v>
          </cell>
        </row>
        <row r="1490">
          <cell r="A1490" t="str">
            <v>S.T.S Plate C.설치(TYPE-A)</v>
          </cell>
          <cell r="B1490" t="str">
            <v>1000X1000</v>
          </cell>
          <cell r="C1490" t="str">
            <v>EA</v>
          </cell>
          <cell r="D1490">
            <v>1</v>
          </cell>
          <cell r="E1490">
            <v>223000</v>
          </cell>
          <cell r="F1490">
            <v>223000</v>
          </cell>
          <cell r="G1490">
            <v>128000</v>
          </cell>
          <cell r="H1490">
            <v>128000</v>
          </cell>
          <cell r="I1490">
            <v>83000</v>
          </cell>
          <cell r="J1490">
            <v>83000</v>
          </cell>
          <cell r="K1490">
            <v>12000</v>
          </cell>
          <cell r="L1490">
            <v>12000</v>
          </cell>
          <cell r="M1490" t="str">
            <v>No.98</v>
          </cell>
        </row>
        <row r="1491">
          <cell r="A1491" t="str">
            <v>흙채움</v>
          </cell>
          <cell r="C1491" t="str">
            <v>M3</v>
          </cell>
          <cell r="D1491">
            <v>63.3</v>
          </cell>
          <cell r="E1491">
            <v>1200</v>
          </cell>
          <cell r="F1491">
            <v>75960</v>
          </cell>
          <cell r="G1491">
            <v>200</v>
          </cell>
          <cell r="H1491">
            <v>12660</v>
          </cell>
          <cell r="I1491">
            <v>600</v>
          </cell>
          <cell r="J1491">
            <v>37980</v>
          </cell>
          <cell r="K1491">
            <v>400</v>
          </cell>
          <cell r="L1491">
            <v>25320</v>
          </cell>
          <cell r="M1491" t="str">
            <v>#.29</v>
          </cell>
        </row>
        <row r="1492">
          <cell r="A1492" t="str">
            <v>사다리설치(STS)</v>
          </cell>
          <cell r="C1492" t="str">
            <v>M</v>
          </cell>
          <cell r="D1492">
            <v>8</v>
          </cell>
          <cell r="E1492">
            <v>10900</v>
          </cell>
          <cell r="F1492">
            <v>87200</v>
          </cell>
          <cell r="G1492">
            <v>6600</v>
          </cell>
          <cell r="H1492">
            <v>52800</v>
          </cell>
          <cell r="I1492">
            <v>4100</v>
          </cell>
          <cell r="J1492">
            <v>32800</v>
          </cell>
          <cell r="K1492">
            <v>200</v>
          </cell>
          <cell r="L1492">
            <v>1600</v>
          </cell>
          <cell r="M1492" t="str">
            <v>No.19</v>
          </cell>
        </row>
        <row r="1493">
          <cell r="A1493" t="str">
            <v>수팽창고무지수판 설치</v>
          </cell>
          <cell r="B1493" t="str">
            <v>20X10</v>
          </cell>
          <cell r="C1493" t="str">
            <v>M</v>
          </cell>
          <cell r="D1493">
            <v>3.77</v>
          </cell>
          <cell r="E1493">
            <v>3900</v>
          </cell>
          <cell r="F1493">
            <v>14703</v>
          </cell>
          <cell r="G1493">
            <v>3100</v>
          </cell>
          <cell r="H1493">
            <v>11687</v>
          </cell>
          <cell r="I1493">
            <v>800</v>
          </cell>
          <cell r="J1493">
            <v>3016</v>
          </cell>
          <cell r="K1493">
            <v>0</v>
          </cell>
          <cell r="L1493">
            <v>0</v>
          </cell>
          <cell r="M1493" t="str">
            <v>No.23</v>
          </cell>
        </row>
        <row r="1494">
          <cell r="A1494" t="str">
            <v>P.V.C 파이프(VG1)</v>
          </cell>
          <cell r="B1494" t="str">
            <v>Φ100M/M</v>
          </cell>
          <cell r="C1494" t="str">
            <v>M</v>
          </cell>
          <cell r="D1494">
            <v>2.5499999999999998</v>
          </cell>
          <cell r="E1494">
            <v>6800</v>
          </cell>
          <cell r="F1494">
            <v>17340</v>
          </cell>
          <cell r="G1494">
            <v>6500</v>
          </cell>
          <cell r="H1494">
            <v>16575</v>
          </cell>
          <cell r="I1494">
            <v>300</v>
          </cell>
          <cell r="J1494">
            <v>765</v>
          </cell>
          <cell r="K1494">
            <v>0</v>
          </cell>
          <cell r="L1494">
            <v>0</v>
          </cell>
        </row>
        <row r="1495">
          <cell r="A1495" t="str">
            <v>P.V.C 파이프(VG1)</v>
          </cell>
          <cell r="B1495" t="str">
            <v>φ150M/M</v>
          </cell>
          <cell r="C1495" t="str">
            <v>M</v>
          </cell>
          <cell r="D1495">
            <v>0.9</v>
          </cell>
          <cell r="E1495">
            <v>13400</v>
          </cell>
          <cell r="F1495">
            <v>12060</v>
          </cell>
          <cell r="G1495">
            <v>12700</v>
          </cell>
          <cell r="H1495">
            <v>11430</v>
          </cell>
          <cell r="I1495">
            <v>700</v>
          </cell>
          <cell r="J1495">
            <v>630</v>
          </cell>
          <cell r="K1495">
            <v>0</v>
          </cell>
          <cell r="L1495">
            <v>0</v>
          </cell>
        </row>
        <row r="1496">
          <cell r="A1496" t="str">
            <v>난간설치(TYPE-B수평)</v>
          </cell>
          <cell r="C1496" t="str">
            <v>M</v>
          </cell>
          <cell r="D1496">
            <v>12.6</v>
          </cell>
          <cell r="E1496">
            <v>45400</v>
          </cell>
          <cell r="F1496">
            <v>572040</v>
          </cell>
          <cell r="G1496">
            <v>8200</v>
          </cell>
          <cell r="H1496">
            <v>103320</v>
          </cell>
          <cell r="I1496">
            <v>36000</v>
          </cell>
          <cell r="J1496">
            <v>453600</v>
          </cell>
          <cell r="K1496">
            <v>1200</v>
          </cell>
          <cell r="L1496">
            <v>15120</v>
          </cell>
          <cell r="M1496" t="str">
            <v>No.99</v>
          </cell>
        </row>
        <row r="1497">
          <cell r="A1497" t="str">
            <v>난간설치(TYPE-A경사)</v>
          </cell>
          <cell r="C1497" t="str">
            <v>M</v>
          </cell>
          <cell r="D1497">
            <v>10.89</v>
          </cell>
          <cell r="E1497">
            <v>45400</v>
          </cell>
          <cell r="F1497">
            <v>494406</v>
          </cell>
          <cell r="G1497">
            <v>8200</v>
          </cell>
          <cell r="H1497">
            <v>89298</v>
          </cell>
          <cell r="I1497">
            <v>36000</v>
          </cell>
          <cell r="J1497">
            <v>392040</v>
          </cell>
          <cell r="K1497">
            <v>1200</v>
          </cell>
          <cell r="L1497">
            <v>13068</v>
          </cell>
          <cell r="M1497" t="str">
            <v>No.100</v>
          </cell>
        </row>
        <row r="1498">
          <cell r="A1498" t="str">
            <v>철근가공및조립</v>
          </cell>
          <cell r="B1498" t="str">
            <v>복잡</v>
          </cell>
          <cell r="C1498" t="str">
            <v>TON</v>
          </cell>
          <cell r="D1498">
            <v>122.46599999999999</v>
          </cell>
          <cell r="E1498">
            <v>361000</v>
          </cell>
          <cell r="F1498">
            <v>44210226</v>
          </cell>
          <cell r="G1498">
            <v>5000</v>
          </cell>
          <cell r="H1498">
            <v>612330</v>
          </cell>
          <cell r="I1498">
            <v>349000</v>
          </cell>
          <cell r="J1498">
            <v>42740634</v>
          </cell>
          <cell r="K1498">
            <v>7000</v>
          </cell>
          <cell r="L1498">
            <v>857262</v>
          </cell>
          <cell r="M1498" t="str">
            <v>No.81</v>
          </cell>
        </row>
        <row r="1500">
          <cell r="A1500" t="str">
            <v>3. 부대시설공</v>
          </cell>
          <cell r="F1500">
            <v>19551065</v>
          </cell>
          <cell r="H1500">
            <v>7005401</v>
          </cell>
          <cell r="J1500">
            <v>12335911</v>
          </cell>
          <cell r="L1500">
            <v>209753</v>
          </cell>
        </row>
        <row r="1501">
          <cell r="A1501" t="str">
            <v>가. 콘크리트 포장</v>
          </cell>
          <cell r="F1501">
            <v>3081575</v>
          </cell>
          <cell r="H1501">
            <v>1637371</v>
          </cell>
          <cell r="J1501">
            <v>1417874</v>
          </cell>
          <cell r="L1501">
            <v>26330</v>
          </cell>
        </row>
        <row r="1502">
          <cell r="A1502" t="str">
            <v>모래부설(B.H 0.7M3)</v>
          </cell>
          <cell r="B1502" t="str">
            <v>기계90%+인력10%</v>
          </cell>
          <cell r="C1502" t="str">
            <v>M3</v>
          </cell>
          <cell r="D1502">
            <v>3.56</v>
          </cell>
          <cell r="E1502">
            <v>1300</v>
          </cell>
          <cell r="F1502">
            <v>4628</v>
          </cell>
          <cell r="G1502">
            <v>200</v>
          </cell>
          <cell r="H1502">
            <v>712</v>
          </cell>
          <cell r="I1502">
            <v>700</v>
          </cell>
          <cell r="J1502">
            <v>2492</v>
          </cell>
          <cell r="K1502">
            <v>400</v>
          </cell>
          <cell r="L1502">
            <v>1424</v>
          </cell>
          <cell r="M1502" t="str">
            <v>#.14</v>
          </cell>
        </row>
        <row r="1503">
          <cell r="A1503" t="str">
            <v>보조기층포설 및 다짐</v>
          </cell>
          <cell r="B1503" t="str">
            <v>T=30cm</v>
          </cell>
          <cell r="C1503" t="str">
            <v>M3</v>
          </cell>
          <cell r="D1503">
            <v>35.58</v>
          </cell>
          <cell r="E1503">
            <v>2800</v>
          </cell>
          <cell r="F1503">
            <v>99624</v>
          </cell>
          <cell r="G1503">
            <v>400</v>
          </cell>
          <cell r="H1503">
            <v>14232</v>
          </cell>
          <cell r="I1503">
            <v>1700</v>
          </cell>
          <cell r="J1503">
            <v>60486</v>
          </cell>
          <cell r="K1503">
            <v>700</v>
          </cell>
          <cell r="L1503">
            <v>24906</v>
          </cell>
          <cell r="M1503" t="str">
            <v>#.11</v>
          </cell>
        </row>
        <row r="1504">
          <cell r="A1504" t="str">
            <v>신 축 재</v>
          </cell>
          <cell r="B1504" t="str">
            <v>T=1.5cm</v>
          </cell>
          <cell r="C1504" t="str">
            <v>M2</v>
          </cell>
          <cell r="D1504">
            <v>4.74</v>
          </cell>
          <cell r="E1504">
            <v>12600</v>
          </cell>
          <cell r="F1504">
            <v>59724</v>
          </cell>
          <cell r="G1504">
            <v>12000</v>
          </cell>
          <cell r="H1504">
            <v>56880</v>
          </cell>
          <cell r="I1504">
            <v>600</v>
          </cell>
          <cell r="J1504">
            <v>2844</v>
          </cell>
          <cell r="K1504">
            <v>0</v>
          </cell>
          <cell r="L1504">
            <v>0</v>
          </cell>
        </row>
        <row r="1505">
          <cell r="A1505" t="str">
            <v>양생(비닐)</v>
          </cell>
          <cell r="C1505" t="str">
            <v>M2</v>
          </cell>
          <cell r="D1505">
            <v>118.61</v>
          </cell>
          <cell r="E1505">
            <v>900</v>
          </cell>
          <cell r="F1505">
            <v>106749</v>
          </cell>
          <cell r="G1505">
            <v>700</v>
          </cell>
          <cell r="H1505">
            <v>83027</v>
          </cell>
          <cell r="I1505">
            <v>200</v>
          </cell>
          <cell r="J1505">
            <v>23722</v>
          </cell>
          <cell r="K1505">
            <v>0</v>
          </cell>
          <cell r="L1505">
            <v>0</v>
          </cell>
          <cell r="M1505" t="str">
            <v>No.8</v>
          </cell>
        </row>
        <row r="1506">
          <cell r="A1506" t="str">
            <v>콘크리트포장 포설</v>
          </cell>
          <cell r="B1506" t="str">
            <v>T=20cm</v>
          </cell>
          <cell r="C1506" t="str">
            <v>M3</v>
          </cell>
          <cell r="D1506">
            <v>23.72</v>
          </cell>
          <cell r="E1506">
            <v>103500</v>
          </cell>
          <cell r="F1506">
            <v>2455020</v>
          </cell>
          <cell r="G1506">
            <v>52500</v>
          </cell>
          <cell r="H1506">
            <v>1245300</v>
          </cell>
          <cell r="I1506">
            <v>51000</v>
          </cell>
          <cell r="J1506">
            <v>1209720</v>
          </cell>
          <cell r="K1506">
            <v>0</v>
          </cell>
          <cell r="L1506">
            <v>0</v>
          </cell>
          <cell r="M1506" t="str">
            <v>No.6</v>
          </cell>
        </row>
        <row r="1507">
          <cell r="A1507" t="str">
            <v>와이어메쉬깔기</v>
          </cell>
          <cell r="B1507" t="str">
            <v>#8X100X100</v>
          </cell>
          <cell r="C1507" t="str">
            <v>M2</v>
          </cell>
          <cell r="D1507">
            <v>118.61</v>
          </cell>
          <cell r="E1507">
            <v>3000</v>
          </cell>
          <cell r="F1507">
            <v>355830</v>
          </cell>
          <cell r="G1507">
            <v>2000</v>
          </cell>
          <cell r="H1507">
            <v>237220</v>
          </cell>
          <cell r="I1507">
            <v>1000</v>
          </cell>
          <cell r="J1507">
            <v>118610</v>
          </cell>
          <cell r="K1507">
            <v>0</v>
          </cell>
          <cell r="L1507">
            <v>0</v>
          </cell>
          <cell r="M1507" t="str">
            <v>No.7</v>
          </cell>
        </row>
        <row r="1509">
          <cell r="A1509" t="str">
            <v>나. U형 측구</v>
          </cell>
          <cell r="F1509">
            <v>7066972</v>
          </cell>
          <cell r="H1509">
            <v>3974723</v>
          </cell>
          <cell r="J1509">
            <v>3053311</v>
          </cell>
          <cell r="L1509">
            <v>38938</v>
          </cell>
        </row>
        <row r="1510">
          <cell r="A1510" t="str">
            <v>레미콘타설</v>
          </cell>
          <cell r="B1510" t="str">
            <v>철근구조물</v>
          </cell>
          <cell r="C1510" t="str">
            <v>M3</v>
          </cell>
          <cell r="D1510">
            <v>18.149999999999999</v>
          </cell>
          <cell r="E1510">
            <v>16000</v>
          </cell>
          <cell r="F1510">
            <v>290400</v>
          </cell>
          <cell r="G1510">
            <v>0</v>
          </cell>
          <cell r="H1510">
            <v>0</v>
          </cell>
          <cell r="I1510">
            <v>16000</v>
          </cell>
          <cell r="J1510">
            <v>290400</v>
          </cell>
          <cell r="K1510">
            <v>0</v>
          </cell>
          <cell r="L1510">
            <v>0</v>
          </cell>
          <cell r="M1510" t="str">
            <v>No.14</v>
          </cell>
        </row>
        <row r="1511">
          <cell r="A1511" t="str">
            <v>레미콘타설</v>
          </cell>
          <cell r="B1511" t="str">
            <v>무근구조물</v>
          </cell>
          <cell r="C1511" t="str">
            <v>M3</v>
          </cell>
          <cell r="D1511">
            <v>5.52</v>
          </cell>
          <cell r="E1511">
            <v>21700</v>
          </cell>
          <cell r="F1511">
            <v>119784</v>
          </cell>
          <cell r="G1511">
            <v>400</v>
          </cell>
          <cell r="H1511">
            <v>2208</v>
          </cell>
          <cell r="I1511">
            <v>21000</v>
          </cell>
          <cell r="J1511">
            <v>115920</v>
          </cell>
          <cell r="K1511">
            <v>300</v>
          </cell>
          <cell r="L1511">
            <v>1656</v>
          </cell>
          <cell r="M1511" t="str">
            <v>No.10</v>
          </cell>
        </row>
        <row r="1512">
          <cell r="A1512" t="str">
            <v>합판거푸집</v>
          </cell>
          <cell r="B1512" t="str">
            <v>0-7m:3회</v>
          </cell>
          <cell r="C1512" t="str">
            <v>M2</v>
          </cell>
          <cell r="D1512">
            <v>149.91</v>
          </cell>
          <cell r="E1512">
            <v>12000</v>
          </cell>
          <cell r="F1512">
            <v>1798920</v>
          </cell>
          <cell r="G1512">
            <v>4000</v>
          </cell>
          <cell r="H1512">
            <v>599640</v>
          </cell>
          <cell r="I1512">
            <v>8000</v>
          </cell>
          <cell r="J1512">
            <v>1199280</v>
          </cell>
          <cell r="K1512">
            <v>0</v>
          </cell>
          <cell r="L1512">
            <v>0</v>
          </cell>
          <cell r="M1512" t="str">
            <v>No.15</v>
          </cell>
        </row>
        <row r="1513">
          <cell r="A1513" t="str">
            <v>합판거푸집</v>
          </cell>
          <cell r="B1513" t="str">
            <v>0-7m:6회</v>
          </cell>
          <cell r="C1513" t="str">
            <v>M2</v>
          </cell>
          <cell r="D1513">
            <v>15.78</v>
          </cell>
          <cell r="E1513">
            <v>17100</v>
          </cell>
          <cell r="F1513">
            <v>269838</v>
          </cell>
          <cell r="G1513">
            <v>5300</v>
          </cell>
          <cell r="H1513">
            <v>83634</v>
          </cell>
          <cell r="I1513">
            <v>11800</v>
          </cell>
          <cell r="J1513">
            <v>186204</v>
          </cell>
          <cell r="K1513">
            <v>0</v>
          </cell>
          <cell r="L1513">
            <v>0</v>
          </cell>
          <cell r="M1513" t="str">
            <v>No.11</v>
          </cell>
        </row>
        <row r="1514">
          <cell r="A1514" t="str">
            <v>철근가공및조립</v>
          </cell>
          <cell r="B1514" t="str">
            <v>간단</v>
          </cell>
          <cell r="C1514" t="str">
            <v>TON</v>
          </cell>
          <cell r="D1514">
            <v>0.94699999999999995</v>
          </cell>
          <cell r="E1514">
            <v>290000</v>
          </cell>
          <cell r="F1514">
            <v>274630</v>
          </cell>
          <cell r="G1514">
            <v>3000</v>
          </cell>
          <cell r="H1514">
            <v>2841</v>
          </cell>
          <cell r="I1514">
            <v>281000</v>
          </cell>
          <cell r="J1514">
            <v>266107</v>
          </cell>
          <cell r="K1514">
            <v>6000</v>
          </cell>
          <cell r="L1514">
            <v>5682</v>
          </cell>
          <cell r="M1514" t="str">
            <v>No.82</v>
          </cell>
        </row>
        <row r="1515">
          <cell r="A1515" t="str">
            <v>그레이팅 뚜껑설치</v>
          </cell>
          <cell r="B1515" t="str">
            <v>500X1000mm</v>
          </cell>
          <cell r="C1515" t="str">
            <v>개소</v>
          </cell>
          <cell r="D1515">
            <v>79</v>
          </cell>
          <cell r="E1515">
            <v>54600</v>
          </cell>
          <cell r="F1515">
            <v>4313400</v>
          </cell>
          <cell r="G1515">
            <v>41600</v>
          </cell>
          <cell r="H1515">
            <v>3286400</v>
          </cell>
          <cell r="I1515">
            <v>12600</v>
          </cell>
          <cell r="J1515">
            <v>995400</v>
          </cell>
          <cell r="K1515">
            <v>400</v>
          </cell>
          <cell r="L1515">
            <v>31600</v>
          </cell>
          <cell r="M1515" t="str">
            <v>No.83</v>
          </cell>
        </row>
        <row r="1517">
          <cell r="A1517" t="str">
            <v>다. 돌담설치</v>
          </cell>
          <cell r="F1517">
            <v>6438728</v>
          </cell>
          <cell r="H1517">
            <v>139769</v>
          </cell>
          <cell r="J1517">
            <v>6185070</v>
          </cell>
          <cell r="L1517">
            <v>113889</v>
          </cell>
        </row>
        <row r="1518">
          <cell r="A1518" t="str">
            <v>레미콘타설</v>
          </cell>
          <cell r="B1518" t="str">
            <v>무근구조물</v>
          </cell>
          <cell r="C1518" t="str">
            <v>M3</v>
          </cell>
          <cell r="D1518">
            <v>5.9</v>
          </cell>
          <cell r="E1518">
            <v>21700</v>
          </cell>
          <cell r="F1518">
            <v>128030</v>
          </cell>
          <cell r="G1518">
            <v>400</v>
          </cell>
          <cell r="H1518">
            <v>2360</v>
          </cell>
          <cell r="I1518">
            <v>21000</v>
          </cell>
          <cell r="J1518">
            <v>123900</v>
          </cell>
          <cell r="K1518">
            <v>300</v>
          </cell>
          <cell r="L1518">
            <v>1770</v>
          </cell>
          <cell r="M1518" t="str">
            <v>No.10</v>
          </cell>
        </row>
        <row r="1519">
          <cell r="A1519" t="str">
            <v>합판거푸집</v>
          </cell>
          <cell r="B1519" t="str">
            <v>0-7m:6회</v>
          </cell>
          <cell r="C1519" t="str">
            <v>M2</v>
          </cell>
          <cell r="D1519">
            <v>16.86</v>
          </cell>
          <cell r="E1519">
            <v>17100</v>
          </cell>
          <cell r="F1519">
            <v>288306</v>
          </cell>
          <cell r="G1519">
            <v>5300</v>
          </cell>
          <cell r="H1519">
            <v>89358</v>
          </cell>
          <cell r="I1519">
            <v>11800</v>
          </cell>
          <cell r="J1519">
            <v>198948</v>
          </cell>
          <cell r="K1519">
            <v>0</v>
          </cell>
          <cell r="L1519">
            <v>0</v>
          </cell>
          <cell r="M1519" t="str">
            <v>No.11</v>
          </cell>
        </row>
        <row r="1520">
          <cell r="A1520" t="str">
            <v>돌담쌓기(파쇄암활용)</v>
          </cell>
          <cell r="B1520" t="str">
            <v>B0.5 X H1.9</v>
          </cell>
          <cell r="C1520" t="str">
            <v>M2</v>
          </cell>
          <cell r="D1520">
            <v>160.16999999999999</v>
          </cell>
          <cell r="E1520">
            <v>37600</v>
          </cell>
          <cell r="F1520">
            <v>6022392</v>
          </cell>
          <cell r="G1520">
            <v>300</v>
          </cell>
          <cell r="H1520">
            <v>48051</v>
          </cell>
          <cell r="I1520">
            <v>36600</v>
          </cell>
          <cell r="J1520">
            <v>5862222</v>
          </cell>
          <cell r="K1520">
            <v>700</v>
          </cell>
          <cell r="L1520">
            <v>112119</v>
          </cell>
          <cell r="M1520" t="str">
            <v>No.85</v>
          </cell>
        </row>
        <row r="1522">
          <cell r="A1522" t="str">
            <v>라. 도로경계석설치</v>
          </cell>
          <cell r="F1522">
            <v>140817</v>
          </cell>
          <cell r="H1522">
            <v>36465</v>
          </cell>
          <cell r="J1522">
            <v>104280</v>
          </cell>
          <cell r="L1522">
            <v>72</v>
          </cell>
        </row>
        <row r="1523">
          <cell r="A1523" t="str">
            <v>레미콘타설</v>
          </cell>
          <cell r="B1523" t="str">
            <v>무근구조물</v>
          </cell>
          <cell r="C1523" t="str">
            <v>M3</v>
          </cell>
          <cell r="D1523">
            <v>0.24</v>
          </cell>
          <cell r="E1523">
            <v>21700</v>
          </cell>
          <cell r="F1523">
            <v>5208</v>
          </cell>
          <cell r="G1523">
            <v>400</v>
          </cell>
          <cell r="H1523">
            <v>96</v>
          </cell>
          <cell r="I1523">
            <v>21000</v>
          </cell>
          <cell r="J1523">
            <v>5040</v>
          </cell>
          <cell r="K1523">
            <v>300</v>
          </cell>
          <cell r="L1523">
            <v>72</v>
          </cell>
          <cell r="M1523" t="str">
            <v>No.10</v>
          </cell>
        </row>
        <row r="1524">
          <cell r="A1524" t="str">
            <v>합판거푸집</v>
          </cell>
          <cell r="B1524" t="str">
            <v>0-7m:6회</v>
          </cell>
          <cell r="C1524" t="str">
            <v>M2</v>
          </cell>
          <cell r="D1524">
            <v>2.4300000000000002</v>
          </cell>
          <cell r="E1524">
            <v>17100</v>
          </cell>
          <cell r="F1524">
            <v>41553</v>
          </cell>
          <cell r="G1524">
            <v>5300</v>
          </cell>
          <cell r="H1524">
            <v>12879</v>
          </cell>
          <cell r="I1524">
            <v>11800</v>
          </cell>
          <cell r="J1524">
            <v>28674</v>
          </cell>
          <cell r="K1524">
            <v>0</v>
          </cell>
          <cell r="L1524">
            <v>0</v>
          </cell>
          <cell r="M1524" t="str">
            <v>No.11</v>
          </cell>
        </row>
        <row r="1525">
          <cell r="A1525" t="str">
            <v>모  르  터</v>
          </cell>
          <cell r="B1525" t="str">
            <v>1 : 3</v>
          </cell>
          <cell r="C1525" t="str">
            <v>M3</v>
          </cell>
          <cell r="D1525">
            <v>2.3999999999999998E-3</v>
          </cell>
          <cell r="E1525">
            <v>40000</v>
          </cell>
          <cell r="F1525">
            <v>96</v>
          </cell>
          <cell r="G1525">
            <v>0</v>
          </cell>
          <cell r="H1525">
            <v>0</v>
          </cell>
          <cell r="I1525">
            <v>40000</v>
          </cell>
          <cell r="J1525">
            <v>96</v>
          </cell>
          <cell r="K1525">
            <v>0</v>
          </cell>
          <cell r="L1525">
            <v>0</v>
          </cell>
          <cell r="M1525" t="str">
            <v>No.37</v>
          </cell>
        </row>
        <row r="1526">
          <cell r="A1526" t="str">
            <v>도로경계석 설치(신설)</v>
          </cell>
          <cell r="B1526" t="str">
            <v>120X120X500</v>
          </cell>
          <cell r="C1526" t="str">
            <v>M</v>
          </cell>
          <cell r="D1526">
            <v>8.1</v>
          </cell>
          <cell r="E1526">
            <v>11600</v>
          </cell>
          <cell r="F1526">
            <v>93960</v>
          </cell>
          <cell r="G1526">
            <v>2900</v>
          </cell>
          <cell r="H1526">
            <v>23490</v>
          </cell>
          <cell r="I1526">
            <v>8700</v>
          </cell>
          <cell r="J1526">
            <v>70470</v>
          </cell>
          <cell r="K1526">
            <v>0</v>
          </cell>
          <cell r="L1526">
            <v>0</v>
          </cell>
          <cell r="M1526" t="str">
            <v>No.87</v>
          </cell>
        </row>
        <row r="1528">
          <cell r="A1528" t="str">
            <v>마. 접 합 정</v>
          </cell>
          <cell r="F1528">
            <v>232730</v>
          </cell>
          <cell r="H1528">
            <v>112492</v>
          </cell>
          <cell r="J1528">
            <v>119125</v>
          </cell>
          <cell r="L1528">
            <v>1113</v>
          </cell>
        </row>
        <row r="1529">
          <cell r="A1529" t="str">
            <v>레미콘타설</v>
          </cell>
          <cell r="B1529" t="str">
            <v>철근구조물</v>
          </cell>
          <cell r="C1529" t="str">
            <v>M3</v>
          </cell>
          <cell r="D1529">
            <v>0.64</v>
          </cell>
          <cell r="E1529">
            <v>16000</v>
          </cell>
          <cell r="F1529">
            <v>10240</v>
          </cell>
          <cell r="G1529">
            <v>0</v>
          </cell>
          <cell r="H1529">
            <v>0</v>
          </cell>
          <cell r="I1529">
            <v>16000</v>
          </cell>
          <cell r="J1529">
            <v>10240</v>
          </cell>
          <cell r="K1529">
            <v>0</v>
          </cell>
          <cell r="L1529">
            <v>0</v>
          </cell>
          <cell r="M1529" t="str">
            <v>No.14</v>
          </cell>
        </row>
        <row r="1530">
          <cell r="A1530" t="str">
            <v>레미콘타설</v>
          </cell>
          <cell r="B1530" t="str">
            <v>무근구조물</v>
          </cell>
          <cell r="C1530" t="str">
            <v>M3</v>
          </cell>
          <cell r="D1530">
            <v>0.17</v>
          </cell>
          <cell r="E1530">
            <v>21700</v>
          </cell>
          <cell r="F1530">
            <v>3689</v>
          </cell>
          <cell r="G1530">
            <v>400</v>
          </cell>
          <cell r="H1530">
            <v>68</v>
          </cell>
          <cell r="I1530">
            <v>21000</v>
          </cell>
          <cell r="J1530">
            <v>3570</v>
          </cell>
          <cell r="K1530">
            <v>300</v>
          </cell>
          <cell r="L1530">
            <v>51</v>
          </cell>
          <cell r="M1530" t="str">
            <v>No.10</v>
          </cell>
        </row>
        <row r="1531">
          <cell r="A1531" t="str">
            <v>합판거푸집</v>
          </cell>
          <cell r="B1531" t="str">
            <v>0-7m:3회</v>
          </cell>
          <cell r="C1531" t="str">
            <v>M2</v>
          </cell>
          <cell r="D1531">
            <v>6.74</v>
          </cell>
          <cell r="E1531">
            <v>12000</v>
          </cell>
          <cell r="F1531">
            <v>80880</v>
          </cell>
          <cell r="G1531">
            <v>4000</v>
          </cell>
          <cell r="H1531">
            <v>26960</v>
          </cell>
          <cell r="I1531">
            <v>8000</v>
          </cell>
          <cell r="J1531">
            <v>53920</v>
          </cell>
          <cell r="K1531">
            <v>0</v>
          </cell>
          <cell r="L1531">
            <v>0</v>
          </cell>
          <cell r="M1531" t="str">
            <v>No.15</v>
          </cell>
        </row>
        <row r="1532">
          <cell r="A1532" t="str">
            <v>합판거푸집</v>
          </cell>
          <cell r="B1532" t="str">
            <v>0-7m:6회</v>
          </cell>
          <cell r="C1532" t="str">
            <v>M2</v>
          </cell>
          <cell r="D1532">
            <v>0.52</v>
          </cell>
          <cell r="E1532">
            <v>17100</v>
          </cell>
          <cell r="F1532">
            <v>8892</v>
          </cell>
          <cell r="G1532">
            <v>5300</v>
          </cell>
          <cell r="H1532">
            <v>2756</v>
          </cell>
          <cell r="I1532">
            <v>11800</v>
          </cell>
          <cell r="J1532">
            <v>6136</v>
          </cell>
          <cell r="K1532">
            <v>0</v>
          </cell>
          <cell r="L1532">
            <v>0</v>
          </cell>
          <cell r="M1532" t="str">
            <v>No.11</v>
          </cell>
        </row>
        <row r="1533">
          <cell r="A1533" t="str">
            <v>철근가공및조립</v>
          </cell>
          <cell r="B1533" t="str">
            <v>보통</v>
          </cell>
          <cell r="C1533" t="str">
            <v>TON</v>
          </cell>
          <cell r="D1533">
            <v>2.7E-2</v>
          </cell>
          <cell r="E1533">
            <v>327000</v>
          </cell>
          <cell r="F1533">
            <v>8829</v>
          </cell>
          <cell r="G1533">
            <v>4000</v>
          </cell>
          <cell r="H1533">
            <v>108</v>
          </cell>
          <cell r="I1533">
            <v>317000</v>
          </cell>
          <cell r="J1533">
            <v>8559</v>
          </cell>
          <cell r="K1533">
            <v>6000</v>
          </cell>
          <cell r="L1533">
            <v>162</v>
          </cell>
          <cell r="M1533" t="str">
            <v>No.18</v>
          </cell>
        </row>
        <row r="1534">
          <cell r="A1534" t="str">
            <v>그레이팅 뚜껑설치</v>
          </cell>
          <cell r="B1534" t="str">
            <v>900X900mm</v>
          </cell>
          <cell r="C1534" t="str">
            <v>개소</v>
          </cell>
          <cell r="D1534">
            <v>1</v>
          </cell>
          <cell r="E1534">
            <v>120200</v>
          </cell>
          <cell r="F1534">
            <v>120200</v>
          </cell>
          <cell r="G1534">
            <v>82600</v>
          </cell>
          <cell r="H1534">
            <v>82600</v>
          </cell>
          <cell r="I1534">
            <v>36700</v>
          </cell>
          <cell r="J1534">
            <v>36700</v>
          </cell>
          <cell r="K1534">
            <v>900</v>
          </cell>
          <cell r="L1534">
            <v>900</v>
          </cell>
          <cell r="M1534" t="str">
            <v>No.84</v>
          </cell>
        </row>
        <row r="1536">
          <cell r="A1536" t="str">
            <v>바. 출입문 설치</v>
          </cell>
          <cell r="F1536">
            <v>1405872</v>
          </cell>
          <cell r="H1536">
            <v>590962</v>
          </cell>
          <cell r="J1536">
            <v>814634</v>
          </cell>
          <cell r="L1536">
            <v>276</v>
          </cell>
        </row>
        <row r="1537">
          <cell r="A1537" t="str">
            <v>레미콘타설</v>
          </cell>
          <cell r="B1537" t="str">
            <v>철근구조물</v>
          </cell>
          <cell r="C1537" t="str">
            <v>M3</v>
          </cell>
          <cell r="D1537">
            <v>0.64</v>
          </cell>
          <cell r="E1537">
            <v>16000</v>
          </cell>
          <cell r="F1537">
            <v>10240</v>
          </cell>
          <cell r="G1537">
            <v>0</v>
          </cell>
          <cell r="H1537">
            <v>0</v>
          </cell>
          <cell r="I1537">
            <v>16000</v>
          </cell>
          <cell r="J1537">
            <v>10240</v>
          </cell>
          <cell r="K1537">
            <v>0</v>
          </cell>
          <cell r="L1537">
            <v>0</v>
          </cell>
          <cell r="M1537" t="str">
            <v>No.14</v>
          </cell>
        </row>
        <row r="1538">
          <cell r="A1538" t="str">
            <v>레미콘타설</v>
          </cell>
          <cell r="B1538" t="str">
            <v>무근구조물</v>
          </cell>
          <cell r="C1538" t="str">
            <v>M3</v>
          </cell>
          <cell r="D1538">
            <v>0.32</v>
          </cell>
          <cell r="E1538">
            <v>21700</v>
          </cell>
          <cell r="F1538">
            <v>6944</v>
          </cell>
          <cell r="G1538">
            <v>400</v>
          </cell>
          <cell r="H1538">
            <v>128</v>
          </cell>
          <cell r="I1538">
            <v>21000</v>
          </cell>
          <cell r="J1538">
            <v>6720</v>
          </cell>
          <cell r="K1538">
            <v>300</v>
          </cell>
          <cell r="L1538">
            <v>96</v>
          </cell>
          <cell r="M1538" t="str">
            <v>No.10</v>
          </cell>
        </row>
        <row r="1539">
          <cell r="A1539" t="str">
            <v>합판거푸집</v>
          </cell>
          <cell r="B1539" t="str">
            <v>0-7m:6회</v>
          </cell>
          <cell r="C1539" t="str">
            <v>M2</v>
          </cell>
          <cell r="D1539">
            <v>4.4800000000000004</v>
          </cell>
          <cell r="E1539">
            <v>17100</v>
          </cell>
          <cell r="F1539">
            <v>76608</v>
          </cell>
          <cell r="G1539">
            <v>5300</v>
          </cell>
          <cell r="H1539">
            <v>23744</v>
          </cell>
          <cell r="I1539">
            <v>11800</v>
          </cell>
          <cell r="J1539">
            <v>52864</v>
          </cell>
          <cell r="K1539">
            <v>0</v>
          </cell>
          <cell r="L1539">
            <v>0</v>
          </cell>
          <cell r="M1539" t="str">
            <v>No.11</v>
          </cell>
        </row>
        <row r="1540">
          <cell r="A1540" t="str">
            <v>철근가공및조립</v>
          </cell>
          <cell r="B1540" t="str">
            <v>간단</v>
          </cell>
          <cell r="C1540" t="str">
            <v>TON</v>
          </cell>
          <cell r="D1540">
            <v>0.03</v>
          </cell>
          <cell r="E1540">
            <v>290000</v>
          </cell>
          <cell r="F1540">
            <v>8700</v>
          </cell>
          <cell r="G1540">
            <v>3000</v>
          </cell>
          <cell r="H1540">
            <v>90</v>
          </cell>
          <cell r="I1540">
            <v>281000</v>
          </cell>
          <cell r="J1540">
            <v>8430</v>
          </cell>
          <cell r="K1540">
            <v>6000</v>
          </cell>
          <cell r="L1540">
            <v>180</v>
          </cell>
          <cell r="M1540" t="str">
            <v>No.82</v>
          </cell>
        </row>
        <row r="1541">
          <cell r="A1541" t="str">
            <v>모  르  터</v>
          </cell>
          <cell r="B1541" t="str">
            <v>1 : 3</v>
          </cell>
          <cell r="C1541" t="str">
            <v>M3</v>
          </cell>
          <cell r="D1541">
            <v>0.48</v>
          </cell>
          <cell r="E1541">
            <v>40000</v>
          </cell>
          <cell r="F1541">
            <v>19200</v>
          </cell>
          <cell r="G1541">
            <v>0</v>
          </cell>
          <cell r="H1541">
            <v>0</v>
          </cell>
          <cell r="I1541">
            <v>40000</v>
          </cell>
          <cell r="J1541">
            <v>19200</v>
          </cell>
          <cell r="K1541">
            <v>0</v>
          </cell>
          <cell r="L1541">
            <v>0</v>
          </cell>
          <cell r="M1541" t="str">
            <v>No.37</v>
          </cell>
        </row>
        <row r="1542">
          <cell r="A1542" t="str">
            <v>적벽돌쌓기</v>
          </cell>
          <cell r="B1542" t="str">
            <v>1.0B,표준형</v>
          </cell>
          <cell r="C1542" t="str">
            <v>M2</v>
          </cell>
          <cell r="D1542">
            <v>12.2</v>
          </cell>
          <cell r="E1542">
            <v>21900</v>
          </cell>
          <cell r="F1542">
            <v>267180</v>
          </cell>
          <cell r="G1542">
            <v>0</v>
          </cell>
          <cell r="H1542">
            <v>0</v>
          </cell>
          <cell r="I1542">
            <v>21900</v>
          </cell>
          <cell r="J1542">
            <v>267180</v>
          </cell>
          <cell r="K1542">
            <v>0</v>
          </cell>
          <cell r="L1542">
            <v>0</v>
          </cell>
          <cell r="M1542" t="str">
            <v>No.36</v>
          </cell>
        </row>
        <row r="1543">
          <cell r="A1543" t="str">
            <v>출입문 설치</v>
          </cell>
          <cell r="B1543" t="str">
            <v>B=4.0M</v>
          </cell>
          <cell r="C1543" t="str">
            <v>개소</v>
          </cell>
          <cell r="D1543">
            <v>1</v>
          </cell>
          <cell r="E1543">
            <v>1017000</v>
          </cell>
          <cell r="F1543">
            <v>1017000</v>
          </cell>
          <cell r="G1543">
            <v>567000</v>
          </cell>
          <cell r="H1543">
            <v>567000</v>
          </cell>
          <cell r="I1543">
            <v>450000</v>
          </cell>
          <cell r="J1543">
            <v>450000</v>
          </cell>
          <cell r="K1543">
            <v>0</v>
          </cell>
          <cell r="L1543">
            <v>0</v>
          </cell>
        </row>
        <row r="1545">
          <cell r="A1545" t="str">
            <v>사. 기  타</v>
          </cell>
          <cell r="F1545">
            <v>1184371</v>
          </cell>
          <cell r="H1545">
            <v>513619</v>
          </cell>
          <cell r="J1545">
            <v>641617</v>
          </cell>
          <cell r="L1545">
            <v>29135</v>
          </cell>
        </row>
        <row r="1546">
          <cell r="A1546" t="str">
            <v>레미콘타설</v>
          </cell>
          <cell r="B1546" t="str">
            <v>철근구조물</v>
          </cell>
          <cell r="C1546" t="str">
            <v>M3</v>
          </cell>
          <cell r="D1546">
            <v>3.46</v>
          </cell>
          <cell r="E1546">
            <v>16000</v>
          </cell>
          <cell r="F1546">
            <v>55360</v>
          </cell>
          <cell r="G1546">
            <v>0</v>
          </cell>
          <cell r="H1546">
            <v>0</v>
          </cell>
          <cell r="I1546">
            <v>16000</v>
          </cell>
          <cell r="J1546">
            <v>55360</v>
          </cell>
          <cell r="K1546">
            <v>0</v>
          </cell>
          <cell r="L1546">
            <v>0</v>
          </cell>
          <cell r="M1546" t="str">
            <v>No.14</v>
          </cell>
        </row>
        <row r="1547">
          <cell r="A1547" t="str">
            <v>레미콘타설</v>
          </cell>
          <cell r="B1547" t="str">
            <v>무근구조물</v>
          </cell>
          <cell r="C1547" t="str">
            <v>M3</v>
          </cell>
          <cell r="D1547">
            <v>0.88</v>
          </cell>
          <cell r="E1547">
            <v>21700</v>
          </cell>
          <cell r="F1547">
            <v>19096</v>
          </cell>
          <cell r="G1547">
            <v>400</v>
          </cell>
          <cell r="H1547">
            <v>352</v>
          </cell>
          <cell r="I1547">
            <v>21000</v>
          </cell>
          <cell r="J1547">
            <v>18480</v>
          </cell>
          <cell r="K1547">
            <v>300</v>
          </cell>
          <cell r="L1547">
            <v>264</v>
          </cell>
          <cell r="M1547" t="str">
            <v>No.10</v>
          </cell>
        </row>
        <row r="1548">
          <cell r="A1548" t="str">
            <v>합판거푸집</v>
          </cell>
          <cell r="B1548" t="str">
            <v>0-7m:3회</v>
          </cell>
          <cell r="C1548" t="str">
            <v>M2</v>
          </cell>
          <cell r="D1548">
            <v>10.46</v>
          </cell>
          <cell r="E1548">
            <v>12000</v>
          </cell>
          <cell r="F1548">
            <v>125520</v>
          </cell>
          <cell r="G1548">
            <v>4000</v>
          </cell>
          <cell r="H1548">
            <v>41840</v>
          </cell>
          <cell r="I1548">
            <v>8000</v>
          </cell>
          <cell r="J1548">
            <v>83680</v>
          </cell>
          <cell r="K1548">
            <v>0</v>
          </cell>
          <cell r="L1548">
            <v>0</v>
          </cell>
          <cell r="M1548" t="str">
            <v>No.15</v>
          </cell>
        </row>
        <row r="1549">
          <cell r="A1549" t="str">
            <v>합판거푸집</v>
          </cell>
          <cell r="B1549" t="str">
            <v>0-7m:6회</v>
          </cell>
          <cell r="C1549" t="str">
            <v>M2</v>
          </cell>
          <cell r="D1549">
            <v>2.29</v>
          </cell>
          <cell r="E1549">
            <v>17100</v>
          </cell>
          <cell r="F1549">
            <v>39159</v>
          </cell>
          <cell r="G1549">
            <v>5300</v>
          </cell>
          <cell r="H1549">
            <v>12137</v>
          </cell>
          <cell r="I1549">
            <v>11800</v>
          </cell>
          <cell r="J1549">
            <v>27022</v>
          </cell>
          <cell r="K1549">
            <v>0</v>
          </cell>
          <cell r="L1549">
            <v>0</v>
          </cell>
          <cell r="M1549" t="str">
            <v>No.11</v>
          </cell>
        </row>
        <row r="1550">
          <cell r="A1550" t="str">
            <v>모래부설 및 다짐(B.H 0.7M3,관로기초)</v>
          </cell>
          <cell r="B1550" t="str">
            <v>기계90%+인력10%</v>
          </cell>
          <cell r="C1550" t="str">
            <v>M3</v>
          </cell>
          <cell r="D1550">
            <v>3.13</v>
          </cell>
          <cell r="E1550">
            <v>2300</v>
          </cell>
          <cell r="F1550">
            <v>7199</v>
          </cell>
          <cell r="G1550">
            <v>200</v>
          </cell>
          <cell r="H1550">
            <v>626</v>
          </cell>
          <cell r="I1550">
            <v>1600</v>
          </cell>
          <cell r="J1550">
            <v>5008</v>
          </cell>
          <cell r="K1550">
            <v>500</v>
          </cell>
          <cell r="L1550">
            <v>1565</v>
          </cell>
          <cell r="M1550" t="str">
            <v>#.8</v>
          </cell>
        </row>
        <row r="1551">
          <cell r="A1551" t="str">
            <v>철근가공및조립</v>
          </cell>
          <cell r="B1551" t="str">
            <v>보통</v>
          </cell>
          <cell r="C1551" t="str">
            <v>TON</v>
          </cell>
          <cell r="D1551">
            <v>5.0999999999999997E-2</v>
          </cell>
          <cell r="E1551">
            <v>327000</v>
          </cell>
          <cell r="F1551">
            <v>16677</v>
          </cell>
          <cell r="G1551">
            <v>4000</v>
          </cell>
          <cell r="H1551">
            <v>204</v>
          </cell>
          <cell r="I1551">
            <v>317000</v>
          </cell>
          <cell r="J1551">
            <v>16167</v>
          </cell>
          <cell r="K1551">
            <v>6000</v>
          </cell>
          <cell r="L1551">
            <v>306</v>
          </cell>
          <cell r="M1551" t="str">
            <v>No.18</v>
          </cell>
        </row>
        <row r="1552">
          <cell r="A1552" t="str">
            <v>이중벽P.E관 접합및부설</v>
          </cell>
          <cell r="B1552" t="str">
            <v>Φ300M/M</v>
          </cell>
          <cell r="C1552" t="str">
            <v>개소</v>
          </cell>
          <cell r="D1552">
            <v>2</v>
          </cell>
          <cell r="E1552">
            <v>6000</v>
          </cell>
          <cell r="F1552">
            <v>12000</v>
          </cell>
          <cell r="G1552">
            <v>0</v>
          </cell>
          <cell r="H1552">
            <v>0</v>
          </cell>
          <cell r="I1552">
            <v>6000</v>
          </cell>
          <cell r="J1552">
            <v>12000</v>
          </cell>
          <cell r="K1552">
            <v>0</v>
          </cell>
          <cell r="L1552">
            <v>0</v>
          </cell>
          <cell r="M1552" t="str">
            <v>No.25</v>
          </cell>
        </row>
        <row r="1553">
          <cell r="A1553" t="str">
            <v>K.P메카니칼접합및부설(기계)</v>
          </cell>
          <cell r="B1553" t="str">
            <v>ø350M/M(이형관)</v>
          </cell>
          <cell r="C1553" t="str">
            <v>개소</v>
          </cell>
          <cell r="D1553">
            <v>5</v>
          </cell>
          <cell r="E1553">
            <v>19900</v>
          </cell>
          <cell r="F1553">
            <v>99500</v>
          </cell>
          <cell r="G1553">
            <v>0</v>
          </cell>
          <cell r="H1553">
            <v>0</v>
          </cell>
          <cell r="I1553">
            <v>14500</v>
          </cell>
          <cell r="J1553">
            <v>72500</v>
          </cell>
          <cell r="K1553">
            <v>5400</v>
          </cell>
          <cell r="L1553">
            <v>27000</v>
          </cell>
          <cell r="M1553" t="str">
            <v>No.46</v>
          </cell>
        </row>
        <row r="1554">
          <cell r="A1554" t="str">
            <v>플랜지관 접합및부설</v>
          </cell>
          <cell r="B1554" t="str">
            <v>ø350M/M(이형관)</v>
          </cell>
          <cell r="C1554" t="str">
            <v>개소</v>
          </cell>
          <cell r="D1554">
            <v>1</v>
          </cell>
          <cell r="E1554">
            <v>79500</v>
          </cell>
          <cell r="F1554">
            <v>79500</v>
          </cell>
          <cell r="G1554">
            <v>2200</v>
          </cell>
          <cell r="H1554">
            <v>2200</v>
          </cell>
          <cell r="I1554">
            <v>77300</v>
          </cell>
          <cell r="J1554">
            <v>77300</v>
          </cell>
          <cell r="K1554">
            <v>0</v>
          </cell>
          <cell r="L1554">
            <v>0</v>
          </cell>
          <cell r="M1554" t="str">
            <v>No.101</v>
          </cell>
        </row>
        <row r="1555">
          <cell r="A1555" t="str">
            <v>P.V.C관 접합(슬리브접합)</v>
          </cell>
          <cell r="B1555" t="str">
            <v>D25M/M</v>
          </cell>
          <cell r="C1555" t="str">
            <v>개소</v>
          </cell>
          <cell r="D1555">
            <v>13</v>
          </cell>
          <cell r="E1555">
            <v>5720</v>
          </cell>
          <cell r="F1555">
            <v>74360</v>
          </cell>
          <cell r="G1555">
            <v>20</v>
          </cell>
          <cell r="H1555">
            <v>260</v>
          </cell>
          <cell r="I1555">
            <v>5700</v>
          </cell>
          <cell r="J1555">
            <v>74100</v>
          </cell>
          <cell r="K1555">
            <v>0</v>
          </cell>
          <cell r="L1555">
            <v>0</v>
          </cell>
          <cell r="M1555" t="str">
            <v>No.89</v>
          </cell>
        </row>
        <row r="1556">
          <cell r="A1556" t="str">
            <v>FRP 자동수문설치</v>
          </cell>
          <cell r="B1556" t="str">
            <v>D300M/M</v>
          </cell>
          <cell r="C1556" t="str">
            <v>개소</v>
          </cell>
          <cell r="D1556">
            <v>1</v>
          </cell>
          <cell r="E1556">
            <v>656000</v>
          </cell>
          <cell r="F1556">
            <v>656000</v>
          </cell>
          <cell r="G1556">
            <v>456000</v>
          </cell>
          <cell r="H1556">
            <v>456000</v>
          </cell>
          <cell r="I1556">
            <v>200000</v>
          </cell>
          <cell r="J1556">
            <v>200000</v>
          </cell>
          <cell r="K1556">
            <v>0</v>
          </cell>
          <cell r="L1556">
            <v>0</v>
          </cell>
        </row>
        <row r="1558">
          <cell r="A1558" t="str">
            <v>4. 운 반 공</v>
          </cell>
          <cell r="F1558">
            <v>1610069</v>
          </cell>
          <cell r="H1558">
            <v>81400</v>
          </cell>
          <cell r="J1558">
            <v>88800</v>
          </cell>
          <cell r="L1558">
            <v>1439869</v>
          </cell>
        </row>
        <row r="1559">
          <cell r="A1559" t="str">
            <v>철근운반</v>
          </cell>
          <cell r="C1559" t="str">
            <v>TON</v>
          </cell>
          <cell r="D1559">
            <v>127.271</v>
          </cell>
          <cell r="E1559">
            <v>9000</v>
          </cell>
          <cell r="F1559">
            <v>1145439</v>
          </cell>
          <cell r="G1559">
            <v>0</v>
          </cell>
          <cell r="H1559">
            <v>0</v>
          </cell>
          <cell r="I1559">
            <v>0</v>
          </cell>
          <cell r="J1559">
            <v>0</v>
          </cell>
          <cell r="K1559">
            <v>9000</v>
          </cell>
          <cell r="L1559">
            <v>1145439</v>
          </cell>
          <cell r="M1559" t="str">
            <v>#.15</v>
          </cell>
        </row>
        <row r="1560">
          <cell r="A1560" t="str">
            <v>시멘트운반(40kg/대)</v>
          </cell>
          <cell r="C1560" t="str">
            <v>대</v>
          </cell>
          <cell r="D1560">
            <v>324</v>
          </cell>
          <cell r="E1560">
            <v>400</v>
          </cell>
          <cell r="F1560">
            <v>129600</v>
          </cell>
          <cell r="G1560">
            <v>0</v>
          </cell>
          <cell r="H1560">
            <v>0</v>
          </cell>
          <cell r="I1560">
            <v>0</v>
          </cell>
          <cell r="J1560">
            <v>0</v>
          </cell>
          <cell r="K1560">
            <v>400</v>
          </cell>
          <cell r="L1560">
            <v>129600</v>
          </cell>
          <cell r="M1560" t="str">
            <v>#.19</v>
          </cell>
        </row>
        <row r="1561">
          <cell r="A1561" t="str">
            <v>주철관 운반</v>
          </cell>
          <cell r="B1561" t="str">
            <v>이형관</v>
          </cell>
          <cell r="C1561" t="str">
            <v>KG</v>
          </cell>
          <cell r="D1561">
            <v>649.29999999999995</v>
          </cell>
          <cell r="E1561">
            <v>100</v>
          </cell>
          <cell r="F1561">
            <v>64930</v>
          </cell>
          <cell r="G1561">
            <v>0</v>
          </cell>
          <cell r="H1561">
            <v>0</v>
          </cell>
          <cell r="I1561">
            <v>0</v>
          </cell>
          <cell r="J1561">
            <v>0</v>
          </cell>
          <cell r="K1561">
            <v>100</v>
          </cell>
          <cell r="L1561">
            <v>64930</v>
          </cell>
          <cell r="M1561" t="str">
            <v>#.17</v>
          </cell>
        </row>
        <row r="1562">
          <cell r="A1562" t="str">
            <v>보조기층운반</v>
          </cell>
          <cell r="C1562" t="str">
            <v>M3</v>
          </cell>
          <cell r="D1562">
            <v>37</v>
          </cell>
          <cell r="E1562">
            <v>7300</v>
          </cell>
          <cell r="F1562">
            <v>270100</v>
          </cell>
          <cell r="G1562">
            <v>2200</v>
          </cell>
          <cell r="H1562">
            <v>81400</v>
          </cell>
          <cell r="I1562">
            <v>2400</v>
          </cell>
          <cell r="J1562">
            <v>88800</v>
          </cell>
          <cell r="K1562">
            <v>2700</v>
          </cell>
          <cell r="L1562">
            <v>99900</v>
          </cell>
          <cell r="M1562" t="str">
            <v>#.18</v>
          </cell>
        </row>
        <row r="1565">
          <cell r="A1565" t="str">
            <v>⊙강정 중계펌프장 사급자재비(토목)</v>
          </cell>
          <cell r="C1565" t="str">
            <v>식</v>
          </cell>
          <cell r="D1565">
            <v>1</v>
          </cell>
          <cell r="F1565">
            <v>3235650</v>
          </cell>
          <cell r="H1565">
            <v>3235650</v>
          </cell>
          <cell r="J1565">
            <v>0</v>
          </cell>
          <cell r="L1565">
            <v>0</v>
          </cell>
        </row>
        <row r="1567">
          <cell r="A1567" t="str">
            <v>모  래</v>
          </cell>
          <cell r="C1567" t="str">
            <v>M3</v>
          </cell>
          <cell r="D1567">
            <v>36</v>
          </cell>
          <cell r="E1567">
            <v>17000</v>
          </cell>
          <cell r="F1567">
            <v>612000</v>
          </cell>
          <cell r="G1567">
            <v>17000</v>
          </cell>
          <cell r="H1567">
            <v>612000</v>
          </cell>
          <cell r="I1567">
            <v>0</v>
          </cell>
          <cell r="J1567">
            <v>0</v>
          </cell>
          <cell r="K1567">
            <v>0</v>
          </cell>
          <cell r="L1567">
            <v>0</v>
          </cell>
        </row>
        <row r="1568">
          <cell r="A1568" t="str">
            <v>보조기층제</v>
          </cell>
          <cell r="C1568" t="str">
            <v>M3</v>
          </cell>
          <cell r="D1568">
            <v>37</v>
          </cell>
          <cell r="E1568">
            <v>6300</v>
          </cell>
          <cell r="F1568">
            <v>233100</v>
          </cell>
          <cell r="G1568">
            <v>6300</v>
          </cell>
          <cell r="H1568">
            <v>233100</v>
          </cell>
          <cell r="I1568">
            <v>0</v>
          </cell>
          <cell r="J1568">
            <v>0</v>
          </cell>
          <cell r="K1568">
            <v>0</v>
          </cell>
          <cell r="L1568">
            <v>0</v>
          </cell>
        </row>
        <row r="1569">
          <cell r="A1569" t="str">
            <v>적벽돌</v>
          </cell>
          <cell r="B1569" t="str">
            <v>190*90*57</v>
          </cell>
          <cell r="C1569" t="str">
            <v>매</v>
          </cell>
          <cell r="D1569">
            <v>1612</v>
          </cell>
          <cell r="E1569">
            <v>200</v>
          </cell>
          <cell r="F1569">
            <v>322400</v>
          </cell>
          <cell r="G1569">
            <v>200</v>
          </cell>
          <cell r="H1569">
            <v>322400</v>
          </cell>
          <cell r="I1569">
            <v>0</v>
          </cell>
          <cell r="J1569">
            <v>0</v>
          </cell>
          <cell r="K1569">
            <v>0</v>
          </cell>
          <cell r="L1569">
            <v>0</v>
          </cell>
        </row>
        <row r="1570">
          <cell r="A1570" t="str">
            <v>이중벽 P.E관</v>
          </cell>
          <cell r="B1570" t="str">
            <v>Φ300M/M</v>
          </cell>
          <cell r="C1570" t="str">
            <v>본</v>
          </cell>
          <cell r="D1570">
            <v>2</v>
          </cell>
          <cell r="E1570">
            <v>160200</v>
          </cell>
          <cell r="F1570">
            <v>320400</v>
          </cell>
          <cell r="G1570">
            <v>160200</v>
          </cell>
          <cell r="H1570">
            <v>320400</v>
          </cell>
          <cell r="I1570">
            <v>0</v>
          </cell>
          <cell r="J1570">
            <v>0</v>
          </cell>
          <cell r="K1570">
            <v>0</v>
          </cell>
          <cell r="L1570">
            <v>0</v>
          </cell>
        </row>
        <row r="1571">
          <cell r="A1571" t="str">
            <v>주철관 이형관</v>
          </cell>
          <cell r="B1571" t="str">
            <v>D300M/M이상 D600M/M이하</v>
          </cell>
          <cell r="C1571" t="str">
            <v>KG</v>
          </cell>
          <cell r="D1571">
            <v>649.29999999999995</v>
          </cell>
          <cell r="E1571">
            <v>2500</v>
          </cell>
          <cell r="F1571">
            <v>1623250</v>
          </cell>
          <cell r="G1571">
            <v>2500</v>
          </cell>
          <cell r="H1571">
            <v>1623250</v>
          </cell>
          <cell r="I1571">
            <v>0</v>
          </cell>
          <cell r="J1571">
            <v>0</v>
          </cell>
          <cell r="K1571">
            <v>0</v>
          </cell>
          <cell r="L1571">
            <v>0</v>
          </cell>
        </row>
        <row r="1572">
          <cell r="A1572" t="str">
            <v>주철관 접합부품(K.P메카니칼접합)</v>
          </cell>
          <cell r="B1572" t="str">
            <v>D=350MM</v>
          </cell>
          <cell r="C1572" t="str">
            <v>SET</v>
          </cell>
          <cell r="D1572">
            <v>5</v>
          </cell>
          <cell r="E1572">
            <v>24000</v>
          </cell>
          <cell r="F1572">
            <v>120000</v>
          </cell>
          <cell r="G1572">
            <v>24000</v>
          </cell>
          <cell r="H1572">
            <v>120000</v>
          </cell>
          <cell r="I1572">
            <v>0</v>
          </cell>
          <cell r="J1572">
            <v>0</v>
          </cell>
          <cell r="K1572">
            <v>0</v>
          </cell>
          <cell r="L1572">
            <v>0</v>
          </cell>
        </row>
        <row r="1573">
          <cell r="A1573" t="str">
            <v>주철관 접합부품(플랜지접합)</v>
          </cell>
          <cell r="B1573" t="str">
            <v>D=350MM</v>
          </cell>
          <cell r="C1573" t="str">
            <v>SET</v>
          </cell>
          <cell r="D1573">
            <v>1</v>
          </cell>
          <cell r="E1573">
            <v>4500</v>
          </cell>
          <cell r="F1573">
            <v>4500</v>
          </cell>
          <cell r="G1573">
            <v>4500</v>
          </cell>
          <cell r="H1573">
            <v>4500</v>
          </cell>
          <cell r="I1573">
            <v>0</v>
          </cell>
          <cell r="J1573">
            <v>0</v>
          </cell>
          <cell r="K1573">
            <v>0</v>
          </cell>
          <cell r="L1573">
            <v>0</v>
          </cell>
        </row>
        <row r="1587">
          <cell r="A1587" t="str">
            <v>Ⅳ.월평 중계펌프장(토목)</v>
          </cell>
          <cell r="C1587" t="str">
            <v>식</v>
          </cell>
          <cell r="D1587">
            <v>1</v>
          </cell>
          <cell r="F1587">
            <v>146259644</v>
          </cell>
          <cell r="H1587">
            <v>31989000</v>
          </cell>
          <cell r="J1587">
            <v>92839934</v>
          </cell>
          <cell r="L1587">
            <v>21430710</v>
          </cell>
        </row>
        <row r="1589">
          <cell r="A1589" t="str">
            <v>1. 토    공</v>
          </cell>
          <cell r="F1589">
            <v>53118372</v>
          </cell>
          <cell r="H1589">
            <v>11799424</v>
          </cell>
          <cell r="J1589">
            <v>22083638</v>
          </cell>
          <cell r="L1589">
            <v>19235310</v>
          </cell>
        </row>
        <row r="1590">
          <cell r="A1590" t="str">
            <v>터파기:토사(육상),기계80+인력20</v>
          </cell>
          <cell r="B1590" t="str">
            <v>B.H 0.7㎥</v>
          </cell>
          <cell r="C1590" t="str">
            <v>M3</v>
          </cell>
          <cell r="D1590">
            <v>525.79999999999995</v>
          </cell>
          <cell r="E1590">
            <v>2000</v>
          </cell>
          <cell r="F1590">
            <v>1051600</v>
          </cell>
          <cell r="G1590">
            <v>100</v>
          </cell>
          <cell r="H1590">
            <v>52580</v>
          </cell>
          <cell r="I1590">
            <v>1600</v>
          </cell>
          <cell r="J1590">
            <v>841280</v>
          </cell>
          <cell r="K1590">
            <v>300</v>
          </cell>
          <cell r="L1590">
            <v>157740</v>
          </cell>
          <cell r="M1590" t="str">
            <v>#.2</v>
          </cell>
        </row>
        <row r="1591">
          <cell r="A1591" t="str">
            <v>터파기(인력)</v>
          </cell>
          <cell r="B1591" t="str">
            <v>토사,0-1m</v>
          </cell>
          <cell r="C1591" t="str">
            <v>M3</v>
          </cell>
          <cell r="D1591">
            <v>106.18</v>
          </cell>
          <cell r="E1591">
            <v>8800</v>
          </cell>
          <cell r="F1591">
            <v>934384</v>
          </cell>
          <cell r="G1591">
            <v>0</v>
          </cell>
          <cell r="H1591">
            <v>0</v>
          </cell>
          <cell r="I1591">
            <v>8800</v>
          </cell>
          <cell r="J1591">
            <v>934384</v>
          </cell>
          <cell r="K1591">
            <v>0</v>
          </cell>
          <cell r="L1591">
            <v>0</v>
          </cell>
          <cell r="M1591" t="str">
            <v>No.54</v>
          </cell>
        </row>
        <row r="1592">
          <cell r="A1592" t="str">
            <v>기계터파기(연암)</v>
          </cell>
          <cell r="B1592" t="str">
            <v>B.H0.7+브레이커</v>
          </cell>
          <cell r="C1592" t="str">
            <v>M3</v>
          </cell>
          <cell r="D1592">
            <v>1453.38</v>
          </cell>
          <cell r="E1592">
            <v>18400</v>
          </cell>
          <cell r="F1592">
            <v>26742192</v>
          </cell>
          <cell r="G1592">
            <v>2800</v>
          </cell>
          <cell r="H1592">
            <v>4069464</v>
          </cell>
          <cell r="I1592">
            <v>7300</v>
          </cell>
          <cell r="J1592">
            <v>10609674</v>
          </cell>
          <cell r="K1592">
            <v>8300</v>
          </cell>
          <cell r="L1592">
            <v>12063054</v>
          </cell>
          <cell r="M1592" t="str">
            <v>#.3</v>
          </cell>
        </row>
        <row r="1593">
          <cell r="A1593" t="str">
            <v>되메우기 및 다짐</v>
          </cell>
          <cell r="B1593" t="str">
            <v>B.H 0.7+플래이트 콤펙터</v>
          </cell>
          <cell r="C1593" t="str">
            <v>M3</v>
          </cell>
          <cell r="D1593">
            <v>1126.27</v>
          </cell>
          <cell r="E1593">
            <v>3500</v>
          </cell>
          <cell r="F1593">
            <v>3941945</v>
          </cell>
          <cell r="G1593">
            <v>400</v>
          </cell>
          <cell r="H1593">
            <v>450508</v>
          </cell>
          <cell r="I1593">
            <v>2600</v>
          </cell>
          <cell r="J1593">
            <v>2928302</v>
          </cell>
          <cell r="K1593">
            <v>500</v>
          </cell>
          <cell r="L1593">
            <v>563135</v>
          </cell>
          <cell r="M1593" t="str">
            <v>#.4</v>
          </cell>
        </row>
        <row r="1594">
          <cell r="A1594" t="str">
            <v>되메우기</v>
          </cell>
          <cell r="B1594" t="str">
            <v>인력</v>
          </cell>
          <cell r="C1594" t="str">
            <v>M3</v>
          </cell>
          <cell r="D1594">
            <v>92.03</v>
          </cell>
          <cell r="E1594">
            <v>3400</v>
          </cell>
          <cell r="F1594">
            <v>312902</v>
          </cell>
          <cell r="G1594">
            <v>0</v>
          </cell>
          <cell r="H1594">
            <v>0</v>
          </cell>
          <cell r="I1594">
            <v>3400</v>
          </cell>
          <cell r="J1594">
            <v>312902</v>
          </cell>
          <cell r="K1594">
            <v>0</v>
          </cell>
          <cell r="L1594">
            <v>0</v>
          </cell>
          <cell r="M1594" t="str">
            <v>No.72</v>
          </cell>
        </row>
        <row r="1595">
          <cell r="A1595" t="str">
            <v>사토운반:내부운반(L=5.0km)</v>
          </cell>
          <cell r="B1595" t="str">
            <v>B.H0.7 + D.T15</v>
          </cell>
          <cell r="C1595" t="str">
            <v>M3</v>
          </cell>
          <cell r="D1595">
            <v>596.79</v>
          </cell>
          <cell r="E1595">
            <v>2500</v>
          </cell>
          <cell r="F1595">
            <v>1491975</v>
          </cell>
          <cell r="G1595">
            <v>900</v>
          </cell>
          <cell r="H1595">
            <v>537111</v>
          </cell>
          <cell r="I1595">
            <v>700</v>
          </cell>
          <cell r="J1595">
            <v>417753</v>
          </cell>
          <cell r="K1595">
            <v>900</v>
          </cell>
          <cell r="L1595">
            <v>537111</v>
          </cell>
          <cell r="M1595" t="str">
            <v>#.24</v>
          </cell>
        </row>
        <row r="1596">
          <cell r="A1596" t="str">
            <v>사토운반:연암</v>
          </cell>
          <cell r="B1596" t="str">
            <v>B.H0.7 + D.T15</v>
          </cell>
          <cell r="C1596" t="str">
            <v>M3</v>
          </cell>
          <cell r="D1596">
            <v>1453.38</v>
          </cell>
          <cell r="E1596">
            <v>12000</v>
          </cell>
          <cell r="F1596">
            <v>17440560</v>
          </cell>
          <cell r="G1596">
            <v>4500</v>
          </cell>
          <cell r="H1596">
            <v>6540210</v>
          </cell>
          <cell r="I1596">
            <v>3500</v>
          </cell>
          <cell r="J1596">
            <v>5086830</v>
          </cell>
          <cell r="K1596">
            <v>4000</v>
          </cell>
          <cell r="L1596">
            <v>5813520</v>
          </cell>
          <cell r="M1596" t="str">
            <v>#.7</v>
          </cell>
        </row>
        <row r="1597">
          <cell r="A1597" t="str">
            <v>성토(토사)</v>
          </cell>
          <cell r="B1597" t="str">
            <v>발생토유용</v>
          </cell>
          <cell r="C1597" t="str">
            <v>M3</v>
          </cell>
          <cell r="D1597">
            <v>44.59</v>
          </cell>
          <cell r="E1597">
            <v>3000</v>
          </cell>
          <cell r="F1597">
            <v>133770</v>
          </cell>
          <cell r="G1597">
            <v>1100</v>
          </cell>
          <cell r="H1597">
            <v>49049</v>
          </cell>
          <cell r="I1597">
            <v>1100</v>
          </cell>
          <cell r="J1597">
            <v>49049</v>
          </cell>
          <cell r="K1597">
            <v>800</v>
          </cell>
          <cell r="L1597">
            <v>35672</v>
          </cell>
          <cell r="M1597" t="str">
            <v>#.9</v>
          </cell>
        </row>
        <row r="1598">
          <cell r="A1598" t="str">
            <v>절토(토사)</v>
          </cell>
          <cell r="B1598" t="str">
            <v>B.H0.7M3</v>
          </cell>
          <cell r="C1598" t="str">
            <v>M3</v>
          </cell>
          <cell r="D1598">
            <v>34.119999999999997</v>
          </cell>
          <cell r="E1598">
            <v>600</v>
          </cell>
          <cell r="F1598">
            <v>20472</v>
          </cell>
          <cell r="G1598">
            <v>100</v>
          </cell>
          <cell r="H1598">
            <v>3412</v>
          </cell>
          <cell r="I1598">
            <v>300</v>
          </cell>
          <cell r="J1598">
            <v>10236</v>
          </cell>
          <cell r="K1598">
            <v>200</v>
          </cell>
          <cell r="L1598">
            <v>6824</v>
          </cell>
          <cell r="M1598" t="str">
            <v>#.27</v>
          </cell>
        </row>
        <row r="1599">
          <cell r="A1599" t="str">
            <v>바닥면 고르기</v>
          </cell>
          <cell r="B1599" t="str">
            <v>연암</v>
          </cell>
          <cell r="C1599" t="str">
            <v>M2</v>
          </cell>
          <cell r="D1599">
            <v>194.18</v>
          </cell>
          <cell r="E1599">
            <v>5400</v>
          </cell>
          <cell r="F1599">
            <v>1048572</v>
          </cell>
          <cell r="G1599">
            <v>500</v>
          </cell>
          <cell r="H1599">
            <v>97090</v>
          </cell>
          <cell r="I1599">
            <v>4600</v>
          </cell>
          <cell r="J1599">
            <v>893228</v>
          </cell>
          <cell r="K1599">
            <v>300</v>
          </cell>
          <cell r="L1599">
            <v>58254</v>
          </cell>
          <cell r="M1599" t="str">
            <v>No.2</v>
          </cell>
        </row>
        <row r="1601">
          <cell r="A1601" t="str">
            <v>2. 구조물공</v>
          </cell>
          <cell r="F1601">
            <v>69416523</v>
          </cell>
          <cell r="H1601">
            <v>11875852</v>
          </cell>
          <cell r="J1601">
            <v>56698841</v>
          </cell>
          <cell r="L1601">
            <v>841830</v>
          </cell>
        </row>
        <row r="1602">
          <cell r="A1602" t="str">
            <v>레미콘타설</v>
          </cell>
          <cell r="B1602" t="str">
            <v>무근구조물</v>
          </cell>
          <cell r="C1602" t="str">
            <v>M3</v>
          </cell>
          <cell r="D1602">
            <v>14.11</v>
          </cell>
          <cell r="E1602">
            <v>21700</v>
          </cell>
          <cell r="F1602">
            <v>306187</v>
          </cell>
          <cell r="G1602">
            <v>400</v>
          </cell>
          <cell r="H1602">
            <v>5644</v>
          </cell>
          <cell r="I1602">
            <v>21000</v>
          </cell>
          <cell r="J1602">
            <v>296310</v>
          </cell>
          <cell r="K1602">
            <v>300</v>
          </cell>
          <cell r="L1602">
            <v>4233</v>
          </cell>
          <cell r="M1602" t="str">
            <v>No.10</v>
          </cell>
        </row>
        <row r="1603">
          <cell r="A1603" t="str">
            <v>레미콘타설</v>
          </cell>
          <cell r="B1603" t="str">
            <v>철근구조물</v>
          </cell>
          <cell r="C1603" t="str">
            <v>M3</v>
          </cell>
          <cell r="D1603">
            <v>357.55</v>
          </cell>
          <cell r="E1603">
            <v>16000</v>
          </cell>
          <cell r="F1603">
            <v>5720800</v>
          </cell>
          <cell r="G1603">
            <v>0</v>
          </cell>
          <cell r="H1603">
            <v>0</v>
          </cell>
          <cell r="I1603">
            <v>16000</v>
          </cell>
          <cell r="J1603">
            <v>5720800</v>
          </cell>
          <cell r="K1603">
            <v>0</v>
          </cell>
          <cell r="L1603">
            <v>0</v>
          </cell>
          <cell r="M1603" t="str">
            <v>No.14</v>
          </cell>
        </row>
        <row r="1604">
          <cell r="A1604" t="str">
            <v>합판거푸집</v>
          </cell>
          <cell r="B1604" t="str">
            <v>0-7m:6회</v>
          </cell>
          <cell r="C1604" t="str">
            <v>M2</v>
          </cell>
          <cell r="D1604">
            <v>5.77</v>
          </cell>
          <cell r="E1604">
            <v>17100</v>
          </cell>
          <cell r="F1604">
            <v>98667</v>
          </cell>
          <cell r="G1604">
            <v>5300</v>
          </cell>
          <cell r="H1604">
            <v>30581</v>
          </cell>
          <cell r="I1604">
            <v>11800</v>
          </cell>
          <cell r="J1604">
            <v>68086</v>
          </cell>
          <cell r="K1604">
            <v>0</v>
          </cell>
          <cell r="L1604">
            <v>0</v>
          </cell>
          <cell r="M1604" t="str">
            <v>No.11</v>
          </cell>
        </row>
        <row r="1605">
          <cell r="A1605" t="str">
            <v>합판거푸집</v>
          </cell>
          <cell r="B1605" t="str">
            <v>0-7m:3회</v>
          </cell>
          <cell r="C1605" t="str">
            <v>M2</v>
          </cell>
          <cell r="D1605">
            <v>405.28</v>
          </cell>
          <cell r="E1605">
            <v>12000</v>
          </cell>
          <cell r="F1605">
            <v>4863360</v>
          </cell>
          <cell r="G1605">
            <v>4000</v>
          </cell>
          <cell r="H1605">
            <v>1621120</v>
          </cell>
          <cell r="I1605">
            <v>8000</v>
          </cell>
          <cell r="J1605">
            <v>3242240</v>
          </cell>
          <cell r="K1605">
            <v>0</v>
          </cell>
          <cell r="L1605">
            <v>0</v>
          </cell>
          <cell r="M1605" t="str">
            <v>No.15</v>
          </cell>
        </row>
        <row r="1606">
          <cell r="A1606" t="str">
            <v>폼타이 합판거푸집</v>
          </cell>
          <cell r="B1606" t="str">
            <v>0-7m:T=500:3회</v>
          </cell>
          <cell r="C1606" t="str">
            <v>M2</v>
          </cell>
          <cell r="D1606">
            <v>277.70999999999998</v>
          </cell>
          <cell r="E1606">
            <v>18700</v>
          </cell>
          <cell r="F1606">
            <v>5193177</v>
          </cell>
          <cell r="G1606">
            <v>6700</v>
          </cell>
          <cell r="H1606">
            <v>1860657</v>
          </cell>
          <cell r="I1606">
            <v>12000</v>
          </cell>
          <cell r="J1606">
            <v>3332520</v>
          </cell>
          <cell r="K1606">
            <v>0</v>
          </cell>
          <cell r="L1606">
            <v>0</v>
          </cell>
          <cell r="M1606" t="str">
            <v>No.92</v>
          </cell>
        </row>
        <row r="1607">
          <cell r="A1607" t="str">
            <v>폼타이 합판거푸집</v>
          </cell>
          <cell r="B1607" t="str">
            <v>0-7m:T=400:3회</v>
          </cell>
          <cell r="C1607" t="str">
            <v>M2</v>
          </cell>
          <cell r="D1607">
            <v>313.74</v>
          </cell>
          <cell r="E1607">
            <v>18500</v>
          </cell>
          <cell r="F1607">
            <v>5804190</v>
          </cell>
          <cell r="G1607">
            <v>6600</v>
          </cell>
          <cell r="H1607">
            <v>2070684</v>
          </cell>
          <cell r="I1607">
            <v>11900</v>
          </cell>
          <cell r="J1607">
            <v>3733506</v>
          </cell>
          <cell r="K1607">
            <v>0</v>
          </cell>
          <cell r="L1607">
            <v>0</v>
          </cell>
          <cell r="M1607" t="str">
            <v>No.73</v>
          </cell>
        </row>
        <row r="1608">
          <cell r="A1608" t="str">
            <v>폼타이 합판거푸집</v>
          </cell>
          <cell r="B1608" t="str">
            <v>0-7m:T=300:3회</v>
          </cell>
          <cell r="C1608" t="str">
            <v>M2</v>
          </cell>
          <cell r="D1608">
            <v>100.08</v>
          </cell>
          <cell r="E1608">
            <v>18600</v>
          </cell>
          <cell r="F1608">
            <v>1861488</v>
          </cell>
          <cell r="G1608">
            <v>6600</v>
          </cell>
          <cell r="H1608">
            <v>660528</v>
          </cell>
          <cell r="I1608">
            <v>12000</v>
          </cell>
          <cell r="J1608">
            <v>1200960</v>
          </cell>
          <cell r="K1608">
            <v>0</v>
          </cell>
          <cell r="L1608">
            <v>0</v>
          </cell>
          <cell r="M1608" t="str">
            <v>No.74</v>
          </cell>
        </row>
        <row r="1609">
          <cell r="A1609" t="str">
            <v>강관동바리(3개월)</v>
          </cell>
          <cell r="B1609" t="str">
            <v>H=4.2-7.2M</v>
          </cell>
          <cell r="C1609" t="str">
            <v>공M3</v>
          </cell>
          <cell r="D1609">
            <v>39.56</v>
          </cell>
          <cell r="E1609">
            <v>7500</v>
          </cell>
          <cell r="F1609">
            <v>296700</v>
          </cell>
          <cell r="G1609">
            <v>200</v>
          </cell>
          <cell r="H1609">
            <v>7912</v>
          </cell>
          <cell r="I1609">
            <v>7300</v>
          </cell>
          <cell r="J1609">
            <v>288788</v>
          </cell>
          <cell r="K1609">
            <v>0</v>
          </cell>
          <cell r="L1609">
            <v>0</v>
          </cell>
          <cell r="M1609" t="str">
            <v>No.93</v>
          </cell>
        </row>
        <row r="1610">
          <cell r="A1610" t="str">
            <v>강관동바리(3개월)</v>
          </cell>
          <cell r="B1610" t="str">
            <v>H=0-4.2M</v>
          </cell>
          <cell r="C1610" t="str">
            <v>공M3</v>
          </cell>
          <cell r="D1610">
            <v>432.5</v>
          </cell>
          <cell r="E1610">
            <v>6300</v>
          </cell>
          <cell r="F1610">
            <v>2724750</v>
          </cell>
          <cell r="G1610">
            <v>200</v>
          </cell>
          <cell r="H1610">
            <v>86500</v>
          </cell>
          <cell r="I1610">
            <v>6100</v>
          </cell>
          <cell r="J1610">
            <v>2638250</v>
          </cell>
          <cell r="K1610">
            <v>0</v>
          </cell>
          <cell r="L1610">
            <v>0</v>
          </cell>
          <cell r="M1610" t="str">
            <v>No.21</v>
          </cell>
        </row>
        <row r="1611">
          <cell r="A1611" t="str">
            <v>강관비계</v>
          </cell>
          <cell r="B1611" t="str">
            <v>3개월</v>
          </cell>
          <cell r="C1611" t="str">
            <v>M2</v>
          </cell>
          <cell r="D1611">
            <v>303.88</v>
          </cell>
          <cell r="E1611">
            <v>9200</v>
          </cell>
          <cell r="F1611">
            <v>2795696</v>
          </cell>
          <cell r="G1611">
            <v>2300</v>
          </cell>
          <cell r="H1611">
            <v>698924</v>
          </cell>
          <cell r="I1611">
            <v>6600</v>
          </cell>
          <cell r="J1611">
            <v>2005608</v>
          </cell>
          <cell r="K1611">
            <v>300</v>
          </cell>
          <cell r="L1611">
            <v>91164</v>
          </cell>
          <cell r="M1611" t="str">
            <v>No.33</v>
          </cell>
        </row>
        <row r="1612">
          <cell r="A1612" t="str">
            <v>시공이음 설치</v>
          </cell>
          <cell r="B1612" t="str">
            <v>PVC,B=230X5mm</v>
          </cell>
          <cell r="C1612" t="str">
            <v>M</v>
          </cell>
          <cell r="D1612">
            <v>85.1</v>
          </cell>
          <cell r="E1612">
            <v>14600</v>
          </cell>
          <cell r="F1612">
            <v>1242460</v>
          </cell>
          <cell r="G1612">
            <v>3400</v>
          </cell>
          <cell r="H1612">
            <v>289340</v>
          </cell>
          <cell r="I1612">
            <v>11200</v>
          </cell>
          <cell r="J1612">
            <v>953120</v>
          </cell>
          <cell r="K1612">
            <v>0</v>
          </cell>
          <cell r="L1612">
            <v>0</v>
          </cell>
          <cell r="M1612" t="str">
            <v>No.75</v>
          </cell>
        </row>
        <row r="1613">
          <cell r="A1613" t="str">
            <v>시공이음면정리(치핑)</v>
          </cell>
          <cell r="B1613" t="str">
            <v>인력</v>
          </cell>
          <cell r="C1613" t="str">
            <v>M2</v>
          </cell>
          <cell r="D1613">
            <v>38.74</v>
          </cell>
          <cell r="E1613">
            <v>19000</v>
          </cell>
          <cell r="F1613">
            <v>736060</v>
          </cell>
          <cell r="G1613">
            <v>500</v>
          </cell>
          <cell r="H1613">
            <v>19370</v>
          </cell>
          <cell r="I1613">
            <v>18500</v>
          </cell>
          <cell r="J1613">
            <v>716690</v>
          </cell>
          <cell r="K1613">
            <v>0</v>
          </cell>
          <cell r="L1613">
            <v>0</v>
          </cell>
          <cell r="M1613" t="str">
            <v>No.22</v>
          </cell>
        </row>
        <row r="1614">
          <cell r="A1614" t="str">
            <v>스페이서(T=110MM)</v>
          </cell>
          <cell r="C1614" t="str">
            <v>EA</v>
          </cell>
          <cell r="D1614">
            <v>347</v>
          </cell>
          <cell r="E1614">
            <v>90</v>
          </cell>
          <cell r="F1614">
            <v>31230</v>
          </cell>
          <cell r="G1614">
            <v>90</v>
          </cell>
          <cell r="H1614">
            <v>31230</v>
          </cell>
          <cell r="I1614">
            <v>0</v>
          </cell>
          <cell r="J1614">
            <v>0</v>
          </cell>
          <cell r="K1614">
            <v>0</v>
          </cell>
          <cell r="L1614">
            <v>0</v>
          </cell>
        </row>
        <row r="1615">
          <cell r="A1615" t="str">
            <v>스페이서(T=80MM)</v>
          </cell>
          <cell r="C1615" t="str">
            <v>EA</v>
          </cell>
          <cell r="D1615">
            <v>2961</v>
          </cell>
          <cell r="E1615">
            <v>60</v>
          </cell>
          <cell r="F1615">
            <v>177660</v>
          </cell>
          <cell r="G1615">
            <v>60</v>
          </cell>
          <cell r="H1615">
            <v>177660</v>
          </cell>
          <cell r="I1615">
            <v>0</v>
          </cell>
          <cell r="J1615">
            <v>0</v>
          </cell>
          <cell r="K1615">
            <v>0</v>
          </cell>
          <cell r="L1615">
            <v>0</v>
          </cell>
        </row>
        <row r="1616">
          <cell r="A1616" t="str">
            <v>폼타이거푸집 구멍체움</v>
          </cell>
          <cell r="C1616" t="str">
            <v>EA</v>
          </cell>
          <cell r="D1616">
            <v>740</v>
          </cell>
          <cell r="E1616">
            <v>250</v>
          </cell>
          <cell r="F1616">
            <v>185000</v>
          </cell>
          <cell r="G1616">
            <v>0</v>
          </cell>
          <cell r="H1616">
            <v>0</v>
          </cell>
          <cell r="I1616">
            <v>250</v>
          </cell>
          <cell r="J1616">
            <v>185000</v>
          </cell>
          <cell r="K1616">
            <v>0</v>
          </cell>
          <cell r="L1616">
            <v>0</v>
          </cell>
          <cell r="M1616" t="str">
            <v>No.76</v>
          </cell>
        </row>
        <row r="1617">
          <cell r="A1617" t="str">
            <v>에폭시방수</v>
          </cell>
          <cell r="B1617" t="str">
            <v>수용성에폭시3회</v>
          </cell>
          <cell r="C1617" t="str">
            <v>M2</v>
          </cell>
          <cell r="D1617">
            <v>232.54</v>
          </cell>
          <cell r="E1617">
            <v>19600</v>
          </cell>
          <cell r="F1617">
            <v>4557784</v>
          </cell>
          <cell r="G1617">
            <v>10300</v>
          </cell>
          <cell r="H1617">
            <v>2395162</v>
          </cell>
          <cell r="I1617">
            <v>9300</v>
          </cell>
          <cell r="J1617">
            <v>2162622</v>
          </cell>
          <cell r="K1617">
            <v>0</v>
          </cell>
          <cell r="L1617">
            <v>0</v>
          </cell>
          <cell r="M1617" t="str">
            <v>No.77</v>
          </cell>
        </row>
        <row r="1618">
          <cell r="A1618" t="str">
            <v>S.T.S Plate C.설치(TYPE-A)</v>
          </cell>
          <cell r="B1618" t="str">
            <v>1000X600</v>
          </cell>
          <cell r="C1618" t="str">
            <v>EA</v>
          </cell>
          <cell r="D1618">
            <v>2</v>
          </cell>
          <cell r="E1618">
            <v>193800</v>
          </cell>
          <cell r="F1618">
            <v>387600</v>
          </cell>
          <cell r="G1618">
            <v>99600</v>
          </cell>
          <cell r="H1618">
            <v>199200</v>
          </cell>
          <cell r="I1618">
            <v>84300</v>
          </cell>
          <cell r="J1618">
            <v>168600</v>
          </cell>
          <cell r="K1618">
            <v>9900</v>
          </cell>
          <cell r="L1618">
            <v>19800</v>
          </cell>
          <cell r="M1618" t="str">
            <v>No.94</v>
          </cell>
        </row>
        <row r="1619">
          <cell r="A1619" t="str">
            <v>S.T.S Plate C.설치(TYPE-B)</v>
          </cell>
          <cell r="B1619" t="str">
            <v>1300X1300</v>
          </cell>
          <cell r="C1619" t="str">
            <v>EA</v>
          </cell>
          <cell r="D1619">
            <v>3</v>
          </cell>
          <cell r="E1619">
            <v>295900</v>
          </cell>
          <cell r="F1619">
            <v>887700</v>
          </cell>
          <cell r="G1619">
            <v>180000</v>
          </cell>
          <cell r="H1619">
            <v>540000</v>
          </cell>
          <cell r="I1619">
            <v>96500</v>
          </cell>
          <cell r="J1619">
            <v>289500</v>
          </cell>
          <cell r="K1619">
            <v>19400</v>
          </cell>
          <cell r="L1619">
            <v>58200</v>
          </cell>
          <cell r="M1619" t="str">
            <v>No.95</v>
          </cell>
        </row>
        <row r="1620">
          <cell r="A1620" t="str">
            <v>S.T.S Plate C.설치(TYPE-D)</v>
          </cell>
          <cell r="B1620" t="str">
            <v>1500X700</v>
          </cell>
          <cell r="C1620" t="str">
            <v>EA</v>
          </cell>
          <cell r="D1620">
            <v>2</v>
          </cell>
          <cell r="E1620">
            <v>227900</v>
          </cell>
          <cell r="F1620">
            <v>455800</v>
          </cell>
          <cell r="G1620">
            <v>130000</v>
          </cell>
          <cell r="H1620">
            <v>260000</v>
          </cell>
          <cell r="I1620">
            <v>85800</v>
          </cell>
          <cell r="J1620">
            <v>171600</v>
          </cell>
          <cell r="K1620">
            <v>12100</v>
          </cell>
          <cell r="L1620">
            <v>24200</v>
          </cell>
          <cell r="M1620" t="str">
            <v>No.96</v>
          </cell>
        </row>
        <row r="1621">
          <cell r="A1621" t="str">
            <v>S.T.S Plate C.설치(TYPE-D)</v>
          </cell>
          <cell r="B1621" t="str">
            <v>1200X600</v>
          </cell>
          <cell r="C1621" t="str">
            <v>EA</v>
          </cell>
          <cell r="D1621">
            <v>1</v>
          </cell>
          <cell r="E1621">
            <v>213200</v>
          </cell>
          <cell r="F1621">
            <v>213200</v>
          </cell>
          <cell r="G1621">
            <v>120000</v>
          </cell>
          <cell r="H1621">
            <v>120000</v>
          </cell>
          <cell r="I1621">
            <v>81300</v>
          </cell>
          <cell r="J1621">
            <v>81300</v>
          </cell>
          <cell r="K1621">
            <v>11900</v>
          </cell>
          <cell r="L1621">
            <v>11900</v>
          </cell>
          <cell r="M1621" t="str">
            <v>No.97</v>
          </cell>
        </row>
        <row r="1622">
          <cell r="A1622" t="str">
            <v>S.T.S Plate C.설치(TYPE-A)</v>
          </cell>
          <cell r="B1622" t="str">
            <v>1000X1000</v>
          </cell>
          <cell r="C1622" t="str">
            <v>EA</v>
          </cell>
          <cell r="D1622">
            <v>1</v>
          </cell>
          <cell r="E1622">
            <v>223000</v>
          </cell>
          <cell r="F1622">
            <v>223000</v>
          </cell>
          <cell r="G1622">
            <v>128000</v>
          </cell>
          <cell r="H1622">
            <v>128000</v>
          </cell>
          <cell r="I1622">
            <v>83000</v>
          </cell>
          <cell r="J1622">
            <v>83000</v>
          </cell>
          <cell r="K1622">
            <v>12000</v>
          </cell>
          <cell r="L1622">
            <v>12000</v>
          </cell>
          <cell r="M1622" t="str">
            <v>No.98</v>
          </cell>
        </row>
        <row r="1623">
          <cell r="A1623" t="str">
            <v>흙채움</v>
          </cell>
          <cell r="C1623" t="str">
            <v>M3</v>
          </cell>
          <cell r="D1623">
            <v>56.7</v>
          </cell>
          <cell r="E1623">
            <v>1200</v>
          </cell>
          <cell r="F1623">
            <v>68040</v>
          </cell>
          <cell r="G1623">
            <v>200</v>
          </cell>
          <cell r="H1623">
            <v>11340</v>
          </cell>
          <cell r="I1623">
            <v>600</v>
          </cell>
          <cell r="J1623">
            <v>34020</v>
          </cell>
          <cell r="K1623">
            <v>400</v>
          </cell>
          <cell r="L1623">
            <v>22680</v>
          </cell>
          <cell r="M1623" t="str">
            <v>#.29</v>
          </cell>
        </row>
        <row r="1624">
          <cell r="A1624" t="str">
            <v>사다리설치(STS)</v>
          </cell>
          <cell r="C1624" t="str">
            <v>M</v>
          </cell>
          <cell r="D1624">
            <v>5.45</v>
          </cell>
          <cell r="E1624">
            <v>10900</v>
          </cell>
          <cell r="F1624">
            <v>59405</v>
          </cell>
          <cell r="G1624">
            <v>6600</v>
          </cell>
          <cell r="H1624">
            <v>35970</v>
          </cell>
          <cell r="I1624">
            <v>4100</v>
          </cell>
          <cell r="J1624">
            <v>22345</v>
          </cell>
          <cell r="K1624">
            <v>200</v>
          </cell>
          <cell r="L1624">
            <v>1090</v>
          </cell>
          <cell r="M1624" t="str">
            <v>No.19</v>
          </cell>
        </row>
        <row r="1625">
          <cell r="A1625" t="str">
            <v>수팽창고무지수판 설치</v>
          </cell>
          <cell r="B1625" t="str">
            <v>20X10</v>
          </cell>
          <cell r="C1625" t="str">
            <v>M</v>
          </cell>
          <cell r="D1625">
            <v>4.24</v>
          </cell>
          <cell r="E1625">
            <v>3900</v>
          </cell>
          <cell r="F1625">
            <v>16536</v>
          </cell>
          <cell r="G1625">
            <v>3100</v>
          </cell>
          <cell r="H1625">
            <v>13144</v>
          </cell>
          <cell r="I1625">
            <v>800</v>
          </cell>
          <cell r="J1625">
            <v>3392</v>
          </cell>
          <cell r="K1625">
            <v>0</v>
          </cell>
          <cell r="L1625">
            <v>0</v>
          </cell>
          <cell r="M1625" t="str">
            <v>No.23</v>
          </cell>
        </row>
        <row r="1626">
          <cell r="A1626" t="str">
            <v>P.V.C 파이프(VG1)</v>
          </cell>
          <cell r="B1626" t="str">
            <v>Φ100M/M</v>
          </cell>
          <cell r="C1626" t="str">
            <v>M</v>
          </cell>
          <cell r="D1626">
            <v>1.65</v>
          </cell>
          <cell r="E1626">
            <v>6800</v>
          </cell>
          <cell r="F1626">
            <v>11220</v>
          </cell>
          <cell r="G1626">
            <v>6500</v>
          </cell>
          <cell r="H1626">
            <v>10725</v>
          </cell>
          <cell r="I1626">
            <v>300</v>
          </cell>
          <cell r="J1626">
            <v>495</v>
          </cell>
          <cell r="K1626">
            <v>0</v>
          </cell>
          <cell r="L1626">
            <v>0</v>
          </cell>
        </row>
        <row r="1627">
          <cell r="A1627" t="str">
            <v>P.V.C 파이프(VG1)</v>
          </cell>
          <cell r="B1627" t="str">
            <v>φ150M/M</v>
          </cell>
          <cell r="C1627" t="str">
            <v>M</v>
          </cell>
          <cell r="D1627">
            <v>1.2</v>
          </cell>
          <cell r="E1627">
            <v>13400</v>
          </cell>
          <cell r="F1627">
            <v>16080</v>
          </cell>
          <cell r="G1627">
            <v>12700</v>
          </cell>
          <cell r="H1627">
            <v>15240</v>
          </cell>
          <cell r="I1627">
            <v>700</v>
          </cell>
          <cell r="J1627">
            <v>840</v>
          </cell>
          <cell r="K1627">
            <v>0</v>
          </cell>
          <cell r="L1627">
            <v>0</v>
          </cell>
        </row>
        <row r="1628">
          <cell r="A1628" t="str">
            <v>P.V.C 파이프(VG1)</v>
          </cell>
          <cell r="B1628" t="str">
            <v>Φ300M/M</v>
          </cell>
          <cell r="C1628" t="str">
            <v>M</v>
          </cell>
          <cell r="D1628">
            <v>0.6</v>
          </cell>
          <cell r="E1628">
            <v>41800</v>
          </cell>
          <cell r="F1628">
            <v>25080</v>
          </cell>
          <cell r="G1628">
            <v>39400</v>
          </cell>
          <cell r="H1628">
            <v>23640</v>
          </cell>
          <cell r="I1628">
            <v>2400</v>
          </cell>
          <cell r="J1628">
            <v>1440</v>
          </cell>
          <cell r="K1628">
            <v>0</v>
          </cell>
          <cell r="L1628">
            <v>0</v>
          </cell>
        </row>
        <row r="1629">
          <cell r="A1629" t="str">
            <v>난간설치(TYPE-B수평)</v>
          </cell>
          <cell r="C1629" t="str">
            <v>M</v>
          </cell>
          <cell r="D1629">
            <v>7.3</v>
          </cell>
          <cell r="E1629">
            <v>45400</v>
          </cell>
          <cell r="F1629">
            <v>331420</v>
          </cell>
          <cell r="G1629">
            <v>8200</v>
          </cell>
          <cell r="H1629">
            <v>59860</v>
          </cell>
          <cell r="I1629">
            <v>36000</v>
          </cell>
          <cell r="J1629">
            <v>262800</v>
          </cell>
          <cell r="K1629">
            <v>1200</v>
          </cell>
          <cell r="L1629">
            <v>8760</v>
          </cell>
          <cell r="M1629" t="str">
            <v>No.99</v>
          </cell>
        </row>
        <row r="1630">
          <cell r="A1630" t="str">
            <v>난간설치(TYPE-A경사)</v>
          </cell>
          <cell r="C1630" t="str">
            <v>M</v>
          </cell>
          <cell r="D1630">
            <v>11.38</v>
          </cell>
          <cell r="E1630">
            <v>45400</v>
          </cell>
          <cell r="F1630">
            <v>516652</v>
          </cell>
          <cell r="G1630">
            <v>8200</v>
          </cell>
          <cell r="H1630">
            <v>93316</v>
          </cell>
          <cell r="I1630">
            <v>36000</v>
          </cell>
          <cell r="J1630">
            <v>409680</v>
          </cell>
          <cell r="K1630">
            <v>1200</v>
          </cell>
          <cell r="L1630">
            <v>13656</v>
          </cell>
          <cell r="M1630" t="str">
            <v>No.100</v>
          </cell>
        </row>
        <row r="1631">
          <cell r="A1631" t="str">
            <v>철근가공및조립</v>
          </cell>
          <cell r="B1631" t="str">
            <v>복잡</v>
          </cell>
          <cell r="C1631" t="str">
            <v>TON</v>
          </cell>
          <cell r="D1631">
            <v>82.021000000000001</v>
          </cell>
          <cell r="E1631">
            <v>361000</v>
          </cell>
          <cell r="F1631">
            <v>29609581</v>
          </cell>
          <cell r="G1631">
            <v>5000</v>
          </cell>
          <cell r="H1631">
            <v>410105</v>
          </cell>
          <cell r="I1631">
            <v>349000</v>
          </cell>
          <cell r="J1631">
            <v>28625329</v>
          </cell>
          <cell r="K1631">
            <v>7000</v>
          </cell>
          <cell r="L1631">
            <v>574147</v>
          </cell>
          <cell r="M1631" t="str">
            <v>No.81</v>
          </cell>
        </row>
        <row r="1633">
          <cell r="A1633" t="str">
            <v>3. 부대시설공</v>
          </cell>
          <cell r="F1633">
            <v>22214303</v>
          </cell>
          <cell r="H1633">
            <v>8128924</v>
          </cell>
          <cell r="J1633">
            <v>13855855</v>
          </cell>
          <cell r="L1633">
            <v>229524</v>
          </cell>
        </row>
        <row r="1634">
          <cell r="A1634" t="str">
            <v>가. U형 측구</v>
          </cell>
          <cell r="F1634">
            <v>5917514</v>
          </cell>
          <cell r="H1634">
            <v>3324002</v>
          </cell>
          <cell r="J1634">
            <v>2560944</v>
          </cell>
          <cell r="L1634">
            <v>32568</v>
          </cell>
        </row>
        <row r="1635">
          <cell r="A1635" t="str">
            <v>레미콘타설</v>
          </cell>
          <cell r="B1635" t="str">
            <v>철근구조물</v>
          </cell>
          <cell r="C1635" t="str">
            <v>M3</v>
          </cell>
          <cell r="D1635">
            <v>15.25</v>
          </cell>
          <cell r="E1635">
            <v>16000</v>
          </cell>
          <cell r="F1635">
            <v>244000</v>
          </cell>
          <cell r="G1635">
            <v>0</v>
          </cell>
          <cell r="H1635">
            <v>0</v>
          </cell>
          <cell r="I1635">
            <v>16000</v>
          </cell>
          <cell r="J1635">
            <v>244000</v>
          </cell>
          <cell r="K1635">
            <v>0</v>
          </cell>
          <cell r="L1635">
            <v>0</v>
          </cell>
          <cell r="M1635" t="str">
            <v>No.14</v>
          </cell>
        </row>
        <row r="1636">
          <cell r="A1636" t="str">
            <v>레미콘타설</v>
          </cell>
          <cell r="B1636" t="str">
            <v>무근구조물</v>
          </cell>
          <cell r="C1636" t="str">
            <v>M3</v>
          </cell>
          <cell r="D1636">
            <v>4.6399999999999997</v>
          </cell>
          <cell r="E1636">
            <v>21700</v>
          </cell>
          <cell r="F1636">
            <v>100688</v>
          </cell>
          <cell r="G1636">
            <v>400</v>
          </cell>
          <cell r="H1636">
            <v>1856</v>
          </cell>
          <cell r="I1636">
            <v>21000</v>
          </cell>
          <cell r="J1636">
            <v>97440</v>
          </cell>
          <cell r="K1636">
            <v>300</v>
          </cell>
          <cell r="L1636">
            <v>1392</v>
          </cell>
          <cell r="M1636" t="str">
            <v>No.10</v>
          </cell>
        </row>
        <row r="1637">
          <cell r="A1637" t="str">
            <v>합판거푸집</v>
          </cell>
          <cell r="B1637" t="str">
            <v>0-7m:3회</v>
          </cell>
          <cell r="C1637" t="str">
            <v>M2</v>
          </cell>
          <cell r="D1637">
            <v>125.97</v>
          </cell>
          <cell r="E1637">
            <v>12000</v>
          </cell>
          <cell r="F1637">
            <v>1511640</v>
          </cell>
          <cell r="G1637">
            <v>4000</v>
          </cell>
          <cell r="H1637">
            <v>503880</v>
          </cell>
          <cell r="I1637">
            <v>8000</v>
          </cell>
          <cell r="J1637">
            <v>1007760</v>
          </cell>
          <cell r="K1637">
            <v>0</v>
          </cell>
          <cell r="L1637">
            <v>0</v>
          </cell>
          <cell r="M1637" t="str">
            <v>No.15</v>
          </cell>
        </row>
        <row r="1638">
          <cell r="A1638" t="str">
            <v>합판거푸집</v>
          </cell>
          <cell r="B1638" t="str">
            <v>0-7m:6회</v>
          </cell>
          <cell r="C1638" t="str">
            <v>M2</v>
          </cell>
          <cell r="D1638">
            <v>13.26</v>
          </cell>
          <cell r="E1638">
            <v>17100</v>
          </cell>
          <cell r="F1638">
            <v>226746</v>
          </cell>
          <cell r="G1638">
            <v>5300</v>
          </cell>
          <cell r="H1638">
            <v>70278</v>
          </cell>
          <cell r="I1638">
            <v>11800</v>
          </cell>
          <cell r="J1638">
            <v>156468</v>
          </cell>
          <cell r="K1638">
            <v>0</v>
          </cell>
          <cell r="L1638">
            <v>0</v>
          </cell>
          <cell r="M1638" t="str">
            <v>No.11</v>
          </cell>
        </row>
        <row r="1639">
          <cell r="A1639" t="str">
            <v>철근가공및조립</v>
          </cell>
          <cell r="B1639" t="str">
            <v>간단</v>
          </cell>
          <cell r="C1639" t="str">
            <v>TON</v>
          </cell>
          <cell r="D1639">
            <v>0.79600000000000004</v>
          </cell>
          <cell r="E1639">
            <v>290000</v>
          </cell>
          <cell r="F1639">
            <v>230840</v>
          </cell>
          <cell r="G1639">
            <v>3000</v>
          </cell>
          <cell r="H1639">
            <v>2388</v>
          </cell>
          <cell r="I1639">
            <v>281000</v>
          </cell>
          <cell r="J1639">
            <v>223676</v>
          </cell>
          <cell r="K1639">
            <v>6000</v>
          </cell>
          <cell r="L1639">
            <v>4776</v>
          </cell>
          <cell r="M1639" t="str">
            <v>No.82</v>
          </cell>
        </row>
        <row r="1640">
          <cell r="A1640" t="str">
            <v>그레이팅 뚜껑설치</v>
          </cell>
          <cell r="B1640" t="str">
            <v>500X1000mm</v>
          </cell>
          <cell r="C1640" t="str">
            <v>개소</v>
          </cell>
          <cell r="D1640">
            <v>66</v>
          </cell>
          <cell r="E1640">
            <v>54600</v>
          </cell>
          <cell r="F1640">
            <v>3603600</v>
          </cell>
          <cell r="G1640">
            <v>41600</v>
          </cell>
          <cell r="H1640">
            <v>2745600</v>
          </cell>
          <cell r="I1640">
            <v>12600</v>
          </cell>
          <cell r="J1640">
            <v>831600</v>
          </cell>
          <cell r="K1640">
            <v>400</v>
          </cell>
          <cell r="L1640">
            <v>26400</v>
          </cell>
          <cell r="M1640" t="str">
            <v>No.83</v>
          </cell>
        </row>
        <row r="1642">
          <cell r="A1642" t="str">
            <v>나. 돌담쌓기</v>
          </cell>
          <cell r="F1642">
            <v>5475268</v>
          </cell>
          <cell r="H1642">
            <v>118870</v>
          </cell>
          <cell r="J1642">
            <v>5259552</v>
          </cell>
          <cell r="L1642">
            <v>96846</v>
          </cell>
        </row>
        <row r="1643">
          <cell r="A1643" t="str">
            <v>레미콘타설</v>
          </cell>
          <cell r="B1643" t="str">
            <v>무근구조물</v>
          </cell>
          <cell r="C1643" t="str">
            <v>M3</v>
          </cell>
          <cell r="D1643">
            <v>5.0199999999999996</v>
          </cell>
          <cell r="E1643">
            <v>21700</v>
          </cell>
          <cell r="F1643">
            <v>108934</v>
          </cell>
          <cell r="G1643">
            <v>400</v>
          </cell>
          <cell r="H1643">
            <v>2008</v>
          </cell>
          <cell r="I1643">
            <v>21000</v>
          </cell>
          <cell r="J1643">
            <v>105420</v>
          </cell>
          <cell r="K1643">
            <v>300</v>
          </cell>
          <cell r="L1643">
            <v>1506</v>
          </cell>
          <cell r="M1643" t="str">
            <v>No.10</v>
          </cell>
        </row>
        <row r="1644">
          <cell r="A1644" t="str">
            <v>합판거푸집</v>
          </cell>
          <cell r="B1644" t="str">
            <v>0-7m:6회</v>
          </cell>
          <cell r="C1644" t="str">
            <v>M2</v>
          </cell>
          <cell r="D1644">
            <v>14.34</v>
          </cell>
          <cell r="E1644">
            <v>17100</v>
          </cell>
          <cell r="F1644">
            <v>245214</v>
          </cell>
          <cell r="G1644">
            <v>5300</v>
          </cell>
          <cell r="H1644">
            <v>76002</v>
          </cell>
          <cell r="I1644">
            <v>11800</v>
          </cell>
          <cell r="J1644">
            <v>169212</v>
          </cell>
          <cell r="K1644">
            <v>0</v>
          </cell>
          <cell r="L1644">
            <v>0</v>
          </cell>
          <cell r="M1644" t="str">
            <v>No.11</v>
          </cell>
        </row>
        <row r="1645">
          <cell r="A1645" t="str">
            <v>돌담쌓기(파쇄암활용)</v>
          </cell>
          <cell r="B1645" t="str">
            <v>B0.5 X H1.9</v>
          </cell>
          <cell r="C1645" t="str">
            <v>M2</v>
          </cell>
          <cell r="D1645">
            <v>136.19999999999999</v>
          </cell>
          <cell r="E1645">
            <v>37600</v>
          </cell>
          <cell r="F1645">
            <v>5121120</v>
          </cell>
          <cell r="G1645">
            <v>300</v>
          </cell>
          <cell r="H1645">
            <v>40860</v>
          </cell>
          <cell r="I1645">
            <v>36600</v>
          </cell>
          <cell r="J1645">
            <v>4984920</v>
          </cell>
          <cell r="K1645">
            <v>700</v>
          </cell>
          <cell r="L1645">
            <v>95340</v>
          </cell>
          <cell r="M1645" t="str">
            <v>No.85</v>
          </cell>
        </row>
        <row r="1647">
          <cell r="A1647" t="str">
            <v>다. 출입문 설치</v>
          </cell>
          <cell r="F1647">
            <v>1405872</v>
          </cell>
          <cell r="H1647">
            <v>590962</v>
          </cell>
          <cell r="J1647">
            <v>814634</v>
          </cell>
          <cell r="L1647">
            <v>276</v>
          </cell>
        </row>
        <row r="1648">
          <cell r="A1648" t="str">
            <v>레미콘타설</v>
          </cell>
          <cell r="B1648" t="str">
            <v>철근구조물</v>
          </cell>
          <cell r="C1648" t="str">
            <v>M3</v>
          </cell>
          <cell r="D1648">
            <v>0.64</v>
          </cell>
          <cell r="E1648">
            <v>16000</v>
          </cell>
          <cell r="F1648">
            <v>10240</v>
          </cell>
          <cell r="G1648">
            <v>0</v>
          </cell>
          <cell r="H1648">
            <v>0</v>
          </cell>
          <cell r="I1648">
            <v>16000</v>
          </cell>
          <cell r="J1648">
            <v>10240</v>
          </cell>
          <cell r="K1648">
            <v>0</v>
          </cell>
          <cell r="L1648">
            <v>0</v>
          </cell>
          <cell r="M1648" t="str">
            <v>No.14</v>
          </cell>
        </row>
        <row r="1649">
          <cell r="A1649" t="str">
            <v>레미콘타설</v>
          </cell>
          <cell r="B1649" t="str">
            <v>무근구조물</v>
          </cell>
          <cell r="C1649" t="str">
            <v>M3</v>
          </cell>
          <cell r="D1649">
            <v>0.32</v>
          </cell>
          <cell r="E1649">
            <v>21700</v>
          </cell>
          <cell r="F1649">
            <v>6944</v>
          </cell>
          <cell r="G1649">
            <v>400</v>
          </cell>
          <cell r="H1649">
            <v>128</v>
          </cell>
          <cell r="I1649">
            <v>21000</v>
          </cell>
          <cell r="J1649">
            <v>6720</v>
          </cell>
          <cell r="K1649">
            <v>300</v>
          </cell>
          <cell r="L1649">
            <v>96</v>
          </cell>
          <cell r="M1649" t="str">
            <v>No.10</v>
          </cell>
        </row>
        <row r="1650">
          <cell r="A1650" t="str">
            <v>합판거푸집</v>
          </cell>
          <cell r="B1650" t="str">
            <v>0-7m:6회</v>
          </cell>
          <cell r="C1650" t="str">
            <v>M2</v>
          </cell>
          <cell r="D1650">
            <v>4.4800000000000004</v>
          </cell>
          <cell r="E1650">
            <v>17100</v>
          </cell>
          <cell r="F1650">
            <v>76608</v>
          </cell>
          <cell r="G1650">
            <v>5300</v>
          </cell>
          <cell r="H1650">
            <v>23744</v>
          </cell>
          <cell r="I1650">
            <v>11800</v>
          </cell>
          <cell r="J1650">
            <v>52864</v>
          </cell>
          <cell r="K1650">
            <v>0</v>
          </cell>
          <cell r="L1650">
            <v>0</v>
          </cell>
          <cell r="M1650" t="str">
            <v>No.11</v>
          </cell>
        </row>
        <row r="1651">
          <cell r="A1651" t="str">
            <v>철근가공및조립</v>
          </cell>
          <cell r="B1651" t="str">
            <v>간단</v>
          </cell>
          <cell r="C1651" t="str">
            <v>TON</v>
          </cell>
          <cell r="D1651">
            <v>0.03</v>
          </cell>
          <cell r="E1651">
            <v>290000</v>
          </cell>
          <cell r="F1651">
            <v>8700</v>
          </cell>
          <cell r="G1651">
            <v>3000</v>
          </cell>
          <cell r="H1651">
            <v>90</v>
          </cell>
          <cell r="I1651">
            <v>281000</v>
          </cell>
          <cell r="J1651">
            <v>8430</v>
          </cell>
          <cell r="K1651">
            <v>6000</v>
          </cell>
          <cell r="L1651">
            <v>180</v>
          </cell>
          <cell r="M1651" t="str">
            <v>No.82</v>
          </cell>
        </row>
        <row r="1652">
          <cell r="A1652" t="str">
            <v>모  르  터</v>
          </cell>
          <cell r="B1652" t="str">
            <v>1 : 3</v>
          </cell>
          <cell r="C1652" t="str">
            <v>M3</v>
          </cell>
          <cell r="D1652">
            <v>0.48</v>
          </cell>
          <cell r="E1652">
            <v>40000</v>
          </cell>
          <cell r="F1652">
            <v>19200</v>
          </cell>
          <cell r="G1652">
            <v>0</v>
          </cell>
          <cell r="H1652">
            <v>0</v>
          </cell>
          <cell r="I1652">
            <v>40000</v>
          </cell>
          <cell r="J1652">
            <v>19200</v>
          </cell>
          <cell r="K1652">
            <v>0</v>
          </cell>
          <cell r="L1652">
            <v>0</v>
          </cell>
          <cell r="M1652" t="str">
            <v>No.37</v>
          </cell>
        </row>
        <row r="1653">
          <cell r="A1653" t="str">
            <v>적벽돌쌓기</v>
          </cell>
          <cell r="B1653" t="str">
            <v>1.0B,표준형</v>
          </cell>
          <cell r="C1653" t="str">
            <v>M2</v>
          </cell>
          <cell r="D1653">
            <v>12.2</v>
          </cell>
          <cell r="E1653">
            <v>21900</v>
          </cell>
          <cell r="F1653">
            <v>267180</v>
          </cell>
          <cell r="G1653">
            <v>0</v>
          </cell>
          <cell r="H1653">
            <v>0</v>
          </cell>
          <cell r="I1653">
            <v>21900</v>
          </cell>
          <cell r="J1653">
            <v>267180</v>
          </cell>
          <cell r="K1653">
            <v>0</v>
          </cell>
          <cell r="L1653">
            <v>0</v>
          </cell>
          <cell r="M1653" t="str">
            <v>No.36</v>
          </cell>
        </row>
        <row r="1654">
          <cell r="A1654" t="str">
            <v>출입문 설치</v>
          </cell>
          <cell r="B1654" t="str">
            <v>B=4.0M</v>
          </cell>
          <cell r="C1654" t="str">
            <v>개소</v>
          </cell>
          <cell r="D1654">
            <v>1</v>
          </cell>
          <cell r="E1654">
            <v>1017000</v>
          </cell>
          <cell r="F1654">
            <v>1017000</v>
          </cell>
          <cell r="G1654">
            <v>567000</v>
          </cell>
          <cell r="H1654">
            <v>567000</v>
          </cell>
          <cell r="I1654">
            <v>450000</v>
          </cell>
          <cell r="J1654">
            <v>450000</v>
          </cell>
          <cell r="K1654">
            <v>0</v>
          </cell>
          <cell r="L1654">
            <v>0</v>
          </cell>
        </row>
        <row r="1656">
          <cell r="A1656" t="str">
            <v>라. 도로경계석 설치</v>
          </cell>
          <cell r="F1656">
            <v>121751</v>
          </cell>
          <cell r="H1656">
            <v>31514</v>
          </cell>
          <cell r="J1656">
            <v>90174</v>
          </cell>
          <cell r="L1656">
            <v>63</v>
          </cell>
        </row>
        <row r="1657">
          <cell r="A1657" t="str">
            <v>레미콘타설</v>
          </cell>
          <cell r="B1657" t="str">
            <v>무근구조물</v>
          </cell>
          <cell r="C1657" t="str">
            <v>M3</v>
          </cell>
          <cell r="D1657">
            <v>0.21</v>
          </cell>
          <cell r="E1657">
            <v>21700</v>
          </cell>
          <cell r="F1657">
            <v>4557</v>
          </cell>
          <cell r="G1657">
            <v>400</v>
          </cell>
          <cell r="H1657">
            <v>84</v>
          </cell>
          <cell r="I1657">
            <v>21000</v>
          </cell>
          <cell r="J1657">
            <v>4410</v>
          </cell>
          <cell r="K1657">
            <v>300</v>
          </cell>
          <cell r="L1657">
            <v>63</v>
          </cell>
          <cell r="M1657" t="str">
            <v>No.10</v>
          </cell>
        </row>
        <row r="1658">
          <cell r="A1658" t="str">
            <v>합판거푸집</v>
          </cell>
          <cell r="B1658" t="str">
            <v>0-7m:6회</v>
          </cell>
          <cell r="C1658" t="str">
            <v>M2</v>
          </cell>
          <cell r="D1658">
            <v>2.1</v>
          </cell>
          <cell r="E1658">
            <v>17100</v>
          </cell>
          <cell r="F1658">
            <v>35910</v>
          </cell>
          <cell r="G1658">
            <v>5300</v>
          </cell>
          <cell r="H1658">
            <v>11130</v>
          </cell>
          <cell r="I1658">
            <v>11800</v>
          </cell>
          <cell r="J1658">
            <v>24780</v>
          </cell>
          <cell r="K1658">
            <v>0</v>
          </cell>
          <cell r="L1658">
            <v>0</v>
          </cell>
          <cell r="M1658" t="str">
            <v>No.11</v>
          </cell>
        </row>
        <row r="1659">
          <cell r="A1659" t="str">
            <v>모  르  터</v>
          </cell>
          <cell r="B1659" t="str">
            <v>1 : 3</v>
          </cell>
          <cell r="C1659" t="str">
            <v>M3</v>
          </cell>
          <cell r="D1659">
            <v>2.0999999999999999E-3</v>
          </cell>
          <cell r="E1659">
            <v>40000</v>
          </cell>
          <cell r="F1659">
            <v>84</v>
          </cell>
          <cell r="G1659">
            <v>0</v>
          </cell>
          <cell r="H1659">
            <v>0</v>
          </cell>
          <cell r="I1659">
            <v>40000</v>
          </cell>
          <cell r="J1659">
            <v>84</v>
          </cell>
          <cell r="K1659">
            <v>0</v>
          </cell>
          <cell r="L1659">
            <v>0</v>
          </cell>
          <cell r="M1659" t="str">
            <v>No.37</v>
          </cell>
        </row>
        <row r="1660">
          <cell r="A1660" t="str">
            <v>도로경계석 설치(신설)</v>
          </cell>
          <cell r="B1660" t="str">
            <v>120X120X500</v>
          </cell>
          <cell r="C1660" t="str">
            <v>M</v>
          </cell>
          <cell r="D1660">
            <v>7</v>
          </cell>
          <cell r="E1660">
            <v>11600</v>
          </cell>
          <cell r="F1660">
            <v>81200</v>
          </cell>
          <cell r="G1660">
            <v>2900</v>
          </cell>
          <cell r="H1660">
            <v>20300</v>
          </cell>
          <cell r="I1660">
            <v>8700</v>
          </cell>
          <cell r="J1660">
            <v>60900</v>
          </cell>
          <cell r="K1660">
            <v>0</v>
          </cell>
          <cell r="L1660">
            <v>0</v>
          </cell>
          <cell r="M1660" t="str">
            <v>No.87</v>
          </cell>
        </row>
        <row r="1662">
          <cell r="A1662" t="str">
            <v>마. 콘크리트 포장</v>
          </cell>
          <cell r="F1662">
            <v>6997237</v>
          </cell>
          <cell r="H1662">
            <v>3717959</v>
          </cell>
          <cell r="J1662">
            <v>3219493</v>
          </cell>
          <cell r="L1662">
            <v>59785</v>
          </cell>
        </row>
        <row r="1663">
          <cell r="A1663" t="str">
            <v>모래부설(B.H 0.7M3)</v>
          </cell>
          <cell r="B1663" t="str">
            <v>기계90%+인력10%</v>
          </cell>
          <cell r="C1663" t="str">
            <v>M3</v>
          </cell>
          <cell r="D1663">
            <v>8.08</v>
          </cell>
          <cell r="E1663">
            <v>1300</v>
          </cell>
          <cell r="F1663">
            <v>10504</v>
          </cell>
          <cell r="G1663">
            <v>200</v>
          </cell>
          <cell r="H1663">
            <v>1616</v>
          </cell>
          <cell r="I1663">
            <v>700</v>
          </cell>
          <cell r="J1663">
            <v>5656</v>
          </cell>
          <cell r="K1663">
            <v>400</v>
          </cell>
          <cell r="L1663">
            <v>3232</v>
          </cell>
          <cell r="M1663" t="str">
            <v>#.14</v>
          </cell>
        </row>
        <row r="1664">
          <cell r="A1664" t="str">
            <v>보조기층포설 및 다짐</v>
          </cell>
          <cell r="B1664" t="str">
            <v>T=30cm</v>
          </cell>
          <cell r="C1664" t="str">
            <v>M3</v>
          </cell>
          <cell r="D1664">
            <v>80.790000000000006</v>
          </cell>
          <cell r="E1664">
            <v>2800</v>
          </cell>
          <cell r="F1664">
            <v>226212</v>
          </cell>
          <cell r="G1664">
            <v>400</v>
          </cell>
          <cell r="H1664">
            <v>32316</v>
          </cell>
          <cell r="I1664">
            <v>1700</v>
          </cell>
          <cell r="J1664">
            <v>137343</v>
          </cell>
          <cell r="K1664">
            <v>700</v>
          </cell>
          <cell r="L1664">
            <v>56553</v>
          </cell>
          <cell r="M1664" t="str">
            <v>#.11</v>
          </cell>
        </row>
        <row r="1665">
          <cell r="A1665" t="str">
            <v>신 축 재</v>
          </cell>
          <cell r="B1665" t="str">
            <v>T=1.5cm</v>
          </cell>
          <cell r="C1665" t="str">
            <v>M2</v>
          </cell>
          <cell r="D1665">
            <v>10.77</v>
          </cell>
          <cell r="E1665">
            <v>12600</v>
          </cell>
          <cell r="F1665">
            <v>135702</v>
          </cell>
          <cell r="G1665">
            <v>12000</v>
          </cell>
          <cell r="H1665">
            <v>129240</v>
          </cell>
          <cell r="I1665">
            <v>600</v>
          </cell>
          <cell r="J1665">
            <v>6462</v>
          </cell>
          <cell r="K1665">
            <v>0</v>
          </cell>
          <cell r="L1665">
            <v>0</v>
          </cell>
        </row>
        <row r="1666">
          <cell r="A1666" t="str">
            <v>양생(비닐)</v>
          </cell>
          <cell r="C1666" t="str">
            <v>M2</v>
          </cell>
          <cell r="D1666">
            <v>269.31</v>
          </cell>
          <cell r="E1666">
            <v>900</v>
          </cell>
          <cell r="F1666">
            <v>242379</v>
          </cell>
          <cell r="G1666">
            <v>700</v>
          </cell>
          <cell r="H1666">
            <v>188517</v>
          </cell>
          <cell r="I1666">
            <v>200</v>
          </cell>
          <cell r="J1666">
            <v>53862</v>
          </cell>
          <cell r="K1666">
            <v>0</v>
          </cell>
          <cell r="L1666">
            <v>0</v>
          </cell>
          <cell r="M1666" t="str">
            <v>No.8</v>
          </cell>
        </row>
        <row r="1667">
          <cell r="A1667" t="str">
            <v>콘크리트포장 포설</v>
          </cell>
          <cell r="B1667" t="str">
            <v>T=20cm</v>
          </cell>
          <cell r="C1667" t="str">
            <v>M3</v>
          </cell>
          <cell r="D1667">
            <v>53.86</v>
          </cell>
          <cell r="E1667">
            <v>103500</v>
          </cell>
          <cell r="F1667">
            <v>5574510</v>
          </cell>
          <cell r="G1667">
            <v>52500</v>
          </cell>
          <cell r="H1667">
            <v>2827650</v>
          </cell>
          <cell r="I1667">
            <v>51000</v>
          </cell>
          <cell r="J1667">
            <v>2746860</v>
          </cell>
          <cell r="K1667">
            <v>0</v>
          </cell>
          <cell r="L1667">
            <v>0</v>
          </cell>
          <cell r="M1667" t="str">
            <v>No.6</v>
          </cell>
        </row>
        <row r="1668">
          <cell r="A1668" t="str">
            <v>와이어메쉬깔기</v>
          </cell>
          <cell r="B1668" t="str">
            <v>#8X100X100</v>
          </cell>
          <cell r="C1668" t="str">
            <v>M2</v>
          </cell>
          <cell r="D1668">
            <v>269.31</v>
          </cell>
          <cell r="E1668">
            <v>3000</v>
          </cell>
          <cell r="F1668">
            <v>807930</v>
          </cell>
          <cell r="G1668">
            <v>2000</v>
          </cell>
          <cell r="H1668">
            <v>538620</v>
          </cell>
          <cell r="I1668">
            <v>1000</v>
          </cell>
          <cell r="J1668">
            <v>269310</v>
          </cell>
          <cell r="K1668">
            <v>0</v>
          </cell>
          <cell r="L1668">
            <v>0</v>
          </cell>
          <cell r="M1668" t="str">
            <v>No.7</v>
          </cell>
        </row>
        <row r="1670">
          <cell r="A1670" t="str">
            <v>바. 접 합 정</v>
          </cell>
          <cell r="F1670">
            <v>232730</v>
          </cell>
          <cell r="H1670">
            <v>112492</v>
          </cell>
          <cell r="J1670">
            <v>119125</v>
          </cell>
          <cell r="L1670">
            <v>1113</v>
          </cell>
        </row>
        <row r="1671">
          <cell r="A1671" t="str">
            <v>레미콘타설</v>
          </cell>
          <cell r="B1671" t="str">
            <v>철근구조물</v>
          </cell>
          <cell r="C1671" t="str">
            <v>M3</v>
          </cell>
          <cell r="D1671">
            <v>0.64</v>
          </cell>
          <cell r="E1671">
            <v>16000</v>
          </cell>
          <cell r="F1671">
            <v>10240</v>
          </cell>
          <cell r="G1671">
            <v>0</v>
          </cell>
          <cell r="H1671">
            <v>0</v>
          </cell>
          <cell r="I1671">
            <v>16000</v>
          </cell>
          <cell r="J1671">
            <v>10240</v>
          </cell>
          <cell r="K1671">
            <v>0</v>
          </cell>
          <cell r="L1671">
            <v>0</v>
          </cell>
          <cell r="M1671" t="str">
            <v>No.14</v>
          </cell>
        </row>
        <row r="1672">
          <cell r="A1672" t="str">
            <v>레미콘타설</v>
          </cell>
          <cell r="B1672" t="str">
            <v>무근구조물</v>
          </cell>
          <cell r="C1672" t="str">
            <v>M3</v>
          </cell>
          <cell r="D1672">
            <v>0.17</v>
          </cell>
          <cell r="E1672">
            <v>21700</v>
          </cell>
          <cell r="F1672">
            <v>3689</v>
          </cell>
          <cell r="G1672">
            <v>400</v>
          </cell>
          <cell r="H1672">
            <v>68</v>
          </cell>
          <cell r="I1672">
            <v>21000</v>
          </cell>
          <cell r="J1672">
            <v>3570</v>
          </cell>
          <cell r="K1672">
            <v>300</v>
          </cell>
          <cell r="L1672">
            <v>51</v>
          </cell>
          <cell r="M1672" t="str">
            <v>No.10</v>
          </cell>
        </row>
        <row r="1673">
          <cell r="A1673" t="str">
            <v>합판거푸집</v>
          </cell>
          <cell r="B1673" t="str">
            <v>0-7m:3회</v>
          </cell>
          <cell r="C1673" t="str">
            <v>M2</v>
          </cell>
          <cell r="D1673">
            <v>6.74</v>
          </cell>
          <cell r="E1673">
            <v>12000</v>
          </cell>
          <cell r="F1673">
            <v>80880</v>
          </cell>
          <cell r="G1673">
            <v>4000</v>
          </cell>
          <cell r="H1673">
            <v>26960</v>
          </cell>
          <cell r="I1673">
            <v>8000</v>
          </cell>
          <cell r="J1673">
            <v>53920</v>
          </cell>
          <cell r="K1673">
            <v>0</v>
          </cell>
          <cell r="L1673">
            <v>0</v>
          </cell>
          <cell r="M1673" t="str">
            <v>No.15</v>
          </cell>
        </row>
        <row r="1674">
          <cell r="A1674" t="str">
            <v>합판거푸집</v>
          </cell>
          <cell r="B1674" t="str">
            <v>0-7m:6회</v>
          </cell>
          <cell r="C1674" t="str">
            <v>M2</v>
          </cell>
          <cell r="D1674">
            <v>0.52</v>
          </cell>
          <cell r="E1674">
            <v>17100</v>
          </cell>
          <cell r="F1674">
            <v>8892</v>
          </cell>
          <cell r="G1674">
            <v>5300</v>
          </cell>
          <cell r="H1674">
            <v>2756</v>
          </cell>
          <cell r="I1674">
            <v>11800</v>
          </cell>
          <cell r="J1674">
            <v>6136</v>
          </cell>
          <cell r="K1674">
            <v>0</v>
          </cell>
          <cell r="L1674">
            <v>0</v>
          </cell>
          <cell r="M1674" t="str">
            <v>No.11</v>
          </cell>
        </row>
        <row r="1675">
          <cell r="A1675" t="str">
            <v>철근가공및조립</v>
          </cell>
          <cell r="B1675" t="str">
            <v>보통</v>
          </cell>
          <cell r="C1675" t="str">
            <v>TON</v>
          </cell>
          <cell r="D1675">
            <v>2.7E-2</v>
          </cell>
          <cell r="E1675">
            <v>327000</v>
          </cell>
          <cell r="F1675">
            <v>8829</v>
          </cell>
          <cell r="G1675">
            <v>4000</v>
          </cell>
          <cell r="H1675">
            <v>108</v>
          </cell>
          <cell r="I1675">
            <v>317000</v>
          </cell>
          <cell r="J1675">
            <v>8559</v>
          </cell>
          <cell r="K1675">
            <v>6000</v>
          </cell>
          <cell r="L1675">
            <v>162</v>
          </cell>
          <cell r="M1675" t="str">
            <v>No.18</v>
          </cell>
        </row>
        <row r="1676">
          <cell r="A1676" t="str">
            <v>그레이팅 뚜껑설치</v>
          </cell>
          <cell r="B1676" t="str">
            <v>900X900mm</v>
          </cell>
          <cell r="C1676" t="str">
            <v>개소</v>
          </cell>
          <cell r="D1676">
            <v>1</v>
          </cell>
          <cell r="E1676">
            <v>120200</v>
          </cell>
          <cell r="F1676">
            <v>120200</v>
          </cell>
          <cell r="G1676">
            <v>82600</v>
          </cell>
          <cell r="H1676">
            <v>82600</v>
          </cell>
          <cell r="I1676">
            <v>36700</v>
          </cell>
          <cell r="J1676">
            <v>36700</v>
          </cell>
          <cell r="K1676">
            <v>900</v>
          </cell>
          <cell r="L1676">
            <v>900</v>
          </cell>
          <cell r="M1676" t="str">
            <v>No.84</v>
          </cell>
        </row>
        <row r="1678">
          <cell r="A1678" t="str">
            <v>사. 맨홀공</v>
          </cell>
          <cell r="F1678">
            <v>919768</v>
          </cell>
          <cell r="H1678">
            <v>186145</v>
          </cell>
          <cell r="J1678">
            <v>724427</v>
          </cell>
          <cell r="L1678">
            <v>9196</v>
          </cell>
        </row>
        <row r="1679">
          <cell r="A1679" t="str">
            <v>레미콘타설</v>
          </cell>
          <cell r="B1679" t="str">
            <v>철근구조물</v>
          </cell>
          <cell r="C1679" t="str">
            <v>M3</v>
          </cell>
          <cell r="D1679">
            <v>3.21</v>
          </cell>
          <cell r="E1679">
            <v>16000</v>
          </cell>
          <cell r="F1679">
            <v>51360</v>
          </cell>
          <cell r="G1679">
            <v>0</v>
          </cell>
          <cell r="H1679">
            <v>0</v>
          </cell>
          <cell r="I1679">
            <v>16000</v>
          </cell>
          <cell r="J1679">
            <v>51360</v>
          </cell>
          <cell r="K1679">
            <v>0</v>
          </cell>
          <cell r="L1679">
            <v>0</v>
          </cell>
          <cell r="M1679" t="str">
            <v>No.14</v>
          </cell>
        </row>
        <row r="1680">
          <cell r="A1680" t="str">
            <v>레미콘타설</v>
          </cell>
          <cell r="B1680" t="str">
            <v>무근구조물</v>
          </cell>
          <cell r="C1680" t="str">
            <v>M3</v>
          </cell>
          <cell r="D1680">
            <v>0.66</v>
          </cell>
          <cell r="E1680">
            <v>21700</v>
          </cell>
          <cell r="F1680">
            <v>14322</v>
          </cell>
          <cell r="G1680">
            <v>400</v>
          </cell>
          <cell r="H1680">
            <v>264</v>
          </cell>
          <cell r="I1680">
            <v>21000</v>
          </cell>
          <cell r="J1680">
            <v>13860</v>
          </cell>
          <cell r="K1680">
            <v>300</v>
          </cell>
          <cell r="L1680">
            <v>198</v>
          </cell>
          <cell r="M1680" t="str">
            <v>No.10</v>
          </cell>
        </row>
        <row r="1681">
          <cell r="A1681" t="str">
            <v>합판거푸집</v>
          </cell>
          <cell r="B1681" t="str">
            <v>0-7m:3회</v>
          </cell>
          <cell r="C1681" t="str">
            <v>M2</v>
          </cell>
          <cell r="D1681">
            <v>21.46</v>
          </cell>
          <cell r="E1681">
            <v>12000</v>
          </cell>
          <cell r="F1681">
            <v>257520</v>
          </cell>
          <cell r="G1681">
            <v>4000</v>
          </cell>
          <cell r="H1681">
            <v>85840</v>
          </cell>
          <cell r="I1681">
            <v>8000</v>
          </cell>
          <cell r="J1681">
            <v>171680</v>
          </cell>
          <cell r="K1681">
            <v>0</v>
          </cell>
          <cell r="L1681">
            <v>0</v>
          </cell>
          <cell r="M1681" t="str">
            <v>No.15</v>
          </cell>
        </row>
        <row r="1682">
          <cell r="A1682" t="str">
            <v>합판거푸집</v>
          </cell>
          <cell r="B1682" t="str">
            <v>0-7m:6회</v>
          </cell>
          <cell r="C1682" t="str">
            <v>M2</v>
          </cell>
          <cell r="D1682">
            <v>0.8</v>
          </cell>
          <cell r="E1682">
            <v>17100</v>
          </cell>
          <cell r="F1682">
            <v>13680</v>
          </cell>
          <cell r="G1682">
            <v>5300</v>
          </cell>
          <cell r="H1682">
            <v>4240</v>
          </cell>
          <cell r="I1682">
            <v>11800</v>
          </cell>
          <cell r="J1682">
            <v>9440</v>
          </cell>
          <cell r="K1682">
            <v>0</v>
          </cell>
          <cell r="L1682">
            <v>0</v>
          </cell>
          <cell r="M1682" t="str">
            <v>No.11</v>
          </cell>
        </row>
        <row r="1683">
          <cell r="A1683" t="str">
            <v>원형거푸집</v>
          </cell>
          <cell r="B1683" t="str">
            <v>3 회</v>
          </cell>
          <cell r="C1683" t="str">
            <v>M2</v>
          </cell>
          <cell r="D1683">
            <v>1.38</v>
          </cell>
          <cell r="E1683">
            <v>38600</v>
          </cell>
          <cell r="F1683">
            <v>53268</v>
          </cell>
          <cell r="G1683">
            <v>11500</v>
          </cell>
          <cell r="H1683">
            <v>15870</v>
          </cell>
          <cell r="I1683">
            <v>27100</v>
          </cell>
          <cell r="J1683">
            <v>37398</v>
          </cell>
          <cell r="K1683">
            <v>0</v>
          </cell>
          <cell r="L1683">
            <v>0</v>
          </cell>
          <cell r="M1683" t="str">
            <v>No.16</v>
          </cell>
        </row>
        <row r="1684">
          <cell r="A1684" t="str">
            <v>시공이음 설치</v>
          </cell>
          <cell r="B1684" t="str">
            <v>PVC,B=150X5mm</v>
          </cell>
          <cell r="C1684" t="str">
            <v>M</v>
          </cell>
          <cell r="D1684">
            <v>5</v>
          </cell>
          <cell r="E1684">
            <v>13700</v>
          </cell>
          <cell r="F1684">
            <v>68500</v>
          </cell>
          <cell r="G1684">
            <v>2400</v>
          </cell>
          <cell r="H1684">
            <v>12000</v>
          </cell>
          <cell r="I1684">
            <v>11300</v>
          </cell>
          <cell r="J1684">
            <v>56500</v>
          </cell>
          <cell r="K1684">
            <v>0</v>
          </cell>
          <cell r="L1684">
            <v>0</v>
          </cell>
          <cell r="M1684" t="str">
            <v>No.17</v>
          </cell>
        </row>
        <row r="1685">
          <cell r="A1685" t="str">
            <v>철근가공및조립</v>
          </cell>
          <cell r="B1685" t="str">
            <v>보통</v>
          </cell>
          <cell r="C1685" t="str">
            <v>TON</v>
          </cell>
          <cell r="D1685">
            <v>0.317</v>
          </cell>
          <cell r="E1685">
            <v>327000</v>
          </cell>
          <cell r="F1685">
            <v>103659</v>
          </cell>
          <cell r="G1685">
            <v>4000</v>
          </cell>
          <cell r="H1685">
            <v>1268</v>
          </cell>
          <cell r="I1685">
            <v>317000</v>
          </cell>
          <cell r="J1685">
            <v>100489</v>
          </cell>
          <cell r="K1685">
            <v>6000</v>
          </cell>
          <cell r="L1685">
            <v>1902</v>
          </cell>
          <cell r="M1685" t="str">
            <v>No.18</v>
          </cell>
        </row>
        <row r="1686">
          <cell r="A1686" t="str">
            <v>사다리설치(STS)</v>
          </cell>
          <cell r="C1686" t="str">
            <v>M</v>
          </cell>
          <cell r="D1686">
            <v>0.98</v>
          </cell>
          <cell r="E1686">
            <v>10900</v>
          </cell>
          <cell r="F1686">
            <v>10682</v>
          </cell>
          <cell r="G1686">
            <v>6600</v>
          </cell>
          <cell r="H1686">
            <v>6468</v>
          </cell>
          <cell r="I1686">
            <v>4100</v>
          </cell>
          <cell r="J1686">
            <v>4018</v>
          </cell>
          <cell r="K1686">
            <v>200</v>
          </cell>
          <cell r="L1686">
            <v>196</v>
          </cell>
          <cell r="M1686" t="str">
            <v>No.19</v>
          </cell>
        </row>
        <row r="1687">
          <cell r="A1687" t="str">
            <v>맨홀뚜껑설치</v>
          </cell>
          <cell r="B1687" t="str">
            <v>(주철재)</v>
          </cell>
          <cell r="C1687" t="str">
            <v>조</v>
          </cell>
          <cell r="D1687">
            <v>1</v>
          </cell>
          <cell r="E1687">
            <v>45800</v>
          </cell>
          <cell r="F1687">
            <v>45800</v>
          </cell>
          <cell r="G1687">
            <v>0</v>
          </cell>
          <cell r="H1687">
            <v>0</v>
          </cell>
          <cell r="I1687">
            <v>45800</v>
          </cell>
          <cell r="J1687">
            <v>45800</v>
          </cell>
          <cell r="K1687">
            <v>0</v>
          </cell>
          <cell r="L1687">
            <v>0</v>
          </cell>
          <cell r="M1687" t="str">
            <v>No.20</v>
          </cell>
        </row>
        <row r="1688">
          <cell r="A1688" t="str">
            <v>강관비계</v>
          </cell>
          <cell r="B1688" t="str">
            <v>3개월</v>
          </cell>
          <cell r="C1688" t="str">
            <v>M2</v>
          </cell>
          <cell r="D1688">
            <v>23</v>
          </cell>
          <cell r="E1688">
            <v>9200</v>
          </cell>
          <cell r="F1688">
            <v>211600</v>
          </cell>
          <cell r="G1688">
            <v>2300</v>
          </cell>
          <cell r="H1688">
            <v>52900</v>
          </cell>
          <cell r="I1688">
            <v>6600</v>
          </cell>
          <cell r="J1688">
            <v>151800</v>
          </cell>
          <cell r="K1688">
            <v>300</v>
          </cell>
          <cell r="L1688">
            <v>6900</v>
          </cell>
          <cell r="M1688" t="str">
            <v>No.33</v>
          </cell>
        </row>
        <row r="1689">
          <cell r="A1689" t="str">
            <v>강관동바리(3개월)</v>
          </cell>
          <cell r="B1689" t="str">
            <v>H=0-4.2M</v>
          </cell>
          <cell r="C1689" t="str">
            <v>공M3</v>
          </cell>
          <cell r="D1689">
            <v>1.1000000000000001</v>
          </cell>
          <cell r="E1689">
            <v>6300</v>
          </cell>
          <cell r="F1689">
            <v>6930</v>
          </cell>
          <cell r="G1689">
            <v>200</v>
          </cell>
          <cell r="H1689">
            <v>220</v>
          </cell>
          <cell r="I1689">
            <v>6100</v>
          </cell>
          <cell r="J1689">
            <v>6710</v>
          </cell>
          <cell r="K1689">
            <v>0</v>
          </cell>
          <cell r="L1689">
            <v>0</v>
          </cell>
          <cell r="M1689" t="str">
            <v>No.21</v>
          </cell>
        </row>
        <row r="1690">
          <cell r="A1690" t="str">
            <v>시공이음면정리(치핑)</v>
          </cell>
          <cell r="B1690" t="str">
            <v>인력</v>
          </cell>
          <cell r="C1690" t="str">
            <v>M2</v>
          </cell>
          <cell r="D1690">
            <v>1.25</v>
          </cell>
          <cell r="E1690">
            <v>900</v>
          </cell>
          <cell r="F1690">
            <v>1125</v>
          </cell>
          <cell r="G1690">
            <v>700</v>
          </cell>
          <cell r="H1690">
            <v>875</v>
          </cell>
          <cell r="I1690">
            <v>200</v>
          </cell>
          <cell r="J1690">
            <v>250</v>
          </cell>
          <cell r="K1690">
            <v>0</v>
          </cell>
          <cell r="L1690">
            <v>0</v>
          </cell>
          <cell r="M1690" t="str">
            <v>No.22</v>
          </cell>
        </row>
        <row r="1691">
          <cell r="A1691" t="str">
            <v>스페이서(T=75MM)</v>
          </cell>
          <cell r="C1691" t="str">
            <v>EA</v>
          </cell>
          <cell r="D1691">
            <v>4</v>
          </cell>
          <cell r="E1691">
            <v>19000</v>
          </cell>
          <cell r="F1691">
            <v>76000</v>
          </cell>
          <cell r="G1691">
            <v>500</v>
          </cell>
          <cell r="H1691">
            <v>2000</v>
          </cell>
          <cell r="I1691">
            <v>18500</v>
          </cell>
          <cell r="J1691">
            <v>74000</v>
          </cell>
          <cell r="K1691">
            <v>0</v>
          </cell>
          <cell r="L1691">
            <v>0</v>
          </cell>
        </row>
        <row r="1692">
          <cell r="A1692" t="str">
            <v>수팽창고무지수판 설치</v>
          </cell>
          <cell r="B1692" t="str">
            <v>20X10</v>
          </cell>
          <cell r="C1692" t="str">
            <v>M</v>
          </cell>
          <cell r="D1692">
            <v>0.91</v>
          </cell>
          <cell r="E1692">
            <v>3900</v>
          </cell>
          <cell r="F1692">
            <v>3549</v>
          </cell>
          <cell r="G1692">
            <v>3100</v>
          </cell>
          <cell r="H1692">
            <v>2821</v>
          </cell>
          <cell r="I1692">
            <v>800</v>
          </cell>
          <cell r="J1692">
            <v>728</v>
          </cell>
          <cell r="K1692">
            <v>0</v>
          </cell>
          <cell r="L1692">
            <v>0</v>
          </cell>
          <cell r="M1692" t="str">
            <v>No.23</v>
          </cell>
        </row>
        <row r="1693">
          <cell r="A1693" t="str">
            <v>양생(비닐)</v>
          </cell>
          <cell r="C1693" t="str">
            <v>M2</v>
          </cell>
          <cell r="D1693">
            <v>1.97</v>
          </cell>
          <cell r="E1693">
            <v>900</v>
          </cell>
          <cell r="F1693">
            <v>1773</v>
          </cell>
          <cell r="G1693">
            <v>700</v>
          </cell>
          <cell r="H1693">
            <v>1379</v>
          </cell>
          <cell r="I1693">
            <v>200</v>
          </cell>
          <cell r="J1693">
            <v>394</v>
          </cell>
          <cell r="K1693">
            <v>0</v>
          </cell>
          <cell r="L1693">
            <v>0</v>
          </cell>
          <cell r="M1693" t="str">
            <v>No.8</v>
          </cell>
        </row>
        <row r="1695">
          <cell r="A1695" t="str">
            <v>아. 기  타</v>
          </cell>
          <cell r="F1695">
            <v>1144163</v>
          </cell>
          <cell r="H1695">
            <v>46980</v>
          </cell>
          <cell r="J1695">
            <v>1067506</v>
          </cell>
          <cell r="L1695">
            <v>29677</v>
          </cell>
        </row>
        <row r="1696">
          <cell r="A1696" t="str">
            <v>레미콘타설</v>
          </cell>
          <cell r="B1696" t="str">
            <v>무근구조물</v>
          </cell>
          <cell r="C1696" t="str">
            <v>M3</v>
          </cell>
          <cell r="D1696">
            <v>0.28999999999999998</v>
          </cell>
          <cell r="E1696">
            <v>21700</v>
          </cell>
          <cell r="F1696">
            <v>6293</v>
          </cell>
          <cell r="G1696">
            <v>400</v>
          </cell>
          <cell r="H1696">
            <v>116</v>
          </cell>
          <cell r="I1696">
            <v>21000</v>
          </cell>
          <cell r="J1696">
            <v>6090</v>
          </cell>
          <cell r="K1696">
            <v>300</v>
          </cell>
          <cell r="L1696">
            <v>87</v>
          </cell>
          <cell r="M1696" t="str">
            <v>No.10</v>
          </cell>
        </row>
        <row r="1697">
          <cell r="A1697" t="str">
            <v>합판거푸집</v>
          </cell>
          <cell r="B1697" t="str">
            <v>0-7m:6회</v>
          </cell>
          <cell r="C1697" t="str">
            <v>M2</v>
          </cell>
          <cell r="D1697">
            <v>0.96</v>
          </cell>
          <cell r="E1697">
            <v>17100</v>
          </cell>
          <cell r="F1697">
            <v>16416</v>
          </cell>
          <cell r="G1697">
            <v>5300</v>
          </cell>
          <cell r="H1697">
            <v>5088</v>
          </cell>
          <cell r="I1697">
            <v>11800</v>
          </cell>
          <cell r="J1697">
            <v>11328</v>
          </cell>
          <cell r="K1697">
            <v>0</v>
          </cell>
          <cell r="L1697">
            <v>0</v>
          </cell>
          <cell r="M1697" t="str">
            <v>No.11</v>
          </cell>
        </row>
        <row r="1698">
          <cell r="A1698" t="str">
            <v>모래부설 및 다짐(B.H 0.7M3,관로기초)</v>
          </cell>
          <cell r="B1698" t="str">
            <v>기계90%+인력10%</v>
          </cell>
          <cell r="C1698" t="str">
            <v>M3</v>
          </cell>
          <cell r="D1698">
            <v>1.38</v>
          </cell>
          <cell r="E1698">
            <v>2300</v>
          </cell>
          <cell r="F1698">
            <v>3174</v>
          </cell>
          <cell r="G1698">
            <v>200</v>
          </cell>
          <cell r="H1698">
            <v>276</v>
          </cell>
          <cell r="I1698">
            <v>1600</v>
          </cell>
          <cell r="J1698">
            <v>2208</v>
          </cell>
          <cell r="K1698">
            <v>500</v>
          </cell>
          <cell r="L1698">
            <v>690</v>
          </cell>
          <cell r="M1698" t="str">
            <v>#.8</v>
          </cell>
        </row>
        <row r="1699">
          <cell r="A1699" t="str">
            <v>K.P메카니칼접합및부설(기계)</v>
          </cell>
          <cell r="B1699" t="str">
            <v>ø350M/M</v>
          </cell>
          <cell r="C1699" t="str">
            <v>개소</v>
          </cell>
          <cell r="D1699">
            <v>1</v>
          </cell>
          <cell r="E1699">
            <v>71500</v>
          </cell>
          <cell r="F1699">
            <v>71500</v>
          </cell>
          <cell r="G1699">
            <v>0</v>
          </cell>
          <cell r="H1699">
            <v>0</v>
          </cell>
          <cell r="I1699">
            <v>53400</v>
          </cell>
          <cell r="J1699">
            <v>53400</v>
          </cell>
          <cell r="K1699">
            <v>18100</v>
          </cell>
          <cell r="L1699">
            <v>18100</v>
          </cell>
          <cell r="M1699" t="str">
            <v>No.42</v>
          </cell>
        </row>
        <row r="1700">
          <cell r="A1700" t="str">
            <v>K.P메카니칼접합및부설(기계)</v>
          </cell>
          <cell r="B1700" t="str">
            <v>ø350M/M(이형관)</v>
          </cell>
          <cell r="C1700" t="str">
            <v>개소</v>
          </cell>
          <cell r="D1700">
            <v>2</v>
          </cell>
          <cell r="E1700">
            <v>19900</v>
          </cell>
          <cell r="F1700">
            <v>39800</v>
          </cell>
          <cell r="G1700">
            <v>0</v>
          </cell>
          <cell r="H1700">
            <v>0</v>
          </cell>
          <cell r="I1700">
            <v>14500</v>
          </cell>
          <cell r="J1700">
            <v>29000</v>
          </cell>
          <cell r="K1700">
            <v>5400</v>
          </cell>
          <cell r="L1700">
            <v>10800</v>
          </cell>
          <cell r="M1700" t="str">
            <v>No.46</v>
          </cell>
        </row>
        <row r="1701">
          <cell r="A1701" t="str">
            <v>플랜지관 접합및부설</v>
          </cell>
          <cell r="B1701" t="str">
            <v>ø350M/M(이형관)</v>
          </cell>
          <cell r="C1701" t="str">
            <v>개소</v>
          </cell>
          <cell r="D1701">
            <v>1</v>
          </cell>
          <cell r="E1701">
            <v>79500</v>
          </cell>
          <cell r="F1701">
            <v>79500</v>
          </cell>
          <cell r="G1701">
            <v>2200</v>
          </cell>
          <cell r="H1701">
            <v>2200</v>
          </cell>
          <cell r="I1701">
            <v>77300</v>
          </cell>
          <cell r="J1701">
            <v>77300</v>
          </cell>
          <cell r="K1701">
            <v>0</v>
          </cell>
          <cell r="L1701">
            <v>0</v>
          </cell>
          <cell r="M1701" t="str">
            <v>No.101</v>
          </cell>
        </row>
        <row r="1702">
          <cell r="A1702" t="str">
            <v>돌담헐기</v>
          </cell>
          <cell r="B1702" t="str">
            <v>B0.5 X H1.9</v>
          </cell>
          <cell r="C1702" t="str">
            <v>M2</v>
          </cell>
          <cell r="D1702">
            <v>39.299999999999997</v>
          </cell>
          <cell r="E1702">
            <v>23600</v>
          </cell>
          <cell r="F1702">
            <v>927480</v>
          </cell>
          <cell r="G1702">
            <v>1000</v>
          </cell>
          <cell r="H1702">
            <v>39300</v>
          </cell>
          <cell r="I1702">
            <v>22600</v>
          </cell>
          <cell r="J1702">
            <v>888180</v>
          </cell>
          <cell r="K1702">
            <v>0</v>
          </cell>
          <cell r="L1702">
            <v>0</v>
          </cell>
          <cell r="M1702" t="str">
            <v>No.86</v>
          </cell>
        </row>
        <row r="1704">
          <cell r="A1704" t="str">
            <v>4. 운 반 공</v>
          </cell>
          <cell r="F1704">
            <v>1510446</v>
          </cell>
          <cell r="H1704">
            <v>184800</v>
          </cell>
          <cell r="J1704">
            <v>201600</v>
          </cell>
          <cell r="L1704">
            <v>1124046</v>
          </cell>
        </row>
        <row r="1705">
          <cell r="A1705" t="str">
            <v>철근운반</v>
          </cell>
          <cell r="C1705" t="str">
            <v>TON</v>
          </cell>
          <cell r="D1705">
            <v>85.706000000000003</v>
          </cell>
          <cell r="E1705">
            <v>9000</v>
          </cell>
          <cell r="F1705">
            <v>771354</v>
          </cell>
          <cell r="G1705">
            <v>0</v>
          </cell>
          <cell r="H1705">
            <v>0</v>
          </cell>
          <cell r="I1705">
            <v>0</v>
          </cell>
          <cell r="J1705">
            <v>0</v>
          </cell>
          <cell r="K1705">
            <v>9000</v>
          </cell>
          <cell r="L1705">
            <v>771354</v>
          </cell>
          <cell r="M1705" t="str">
            <v>#.15</v>
          </cell>
        </row>
        <row r="1706">
          <cell r="A1706" t="str">
            <v>시멘트운반(40kg/대)</v>
          </cell>
          <cell r="C1706" t="str">
            <v>대</v>
          </cell>
          <cell r="D1706">
            <v>277</v>
          </cell>
          <cell r="E1706">
            <v>400</v>
          </cell>
          <cell r="F1706">
            <v>110800</v>
          </cell>
          <cell r="G1706">
            <v>0</v>
          </cell>
          <cell r="H1706">
            <v>0</v>
          </cell>
          <cell r="I1706">
            <v>0</v>
          </cell>
          <cell r="J1706">
            <v>0</v>
          </cell>
          <cell r="K1706">
            <v>400</v>
          </cell>
          <cell r="L1706">
            <v>110800</v>
          </cell>
          <cell r="M1706" t="str">
            <v>#.19</v>
          </cell>
        </row>
        <row r="1707">
          <cell r="A1707" t="str">
            <v>주철관 운반</v>
          </cell>
          <cell r="B1707" t="str">
            <v>Φ350M/M</v>
          </cell>
          <cell r="C1707" t="str">
            <v>본</v>
          </cell>
          <cell r="D1707">
            <v>1</v>
          </cell>
          <cell r="E1707">
            <v>3300</v>
          </cell>
          <cell r="F1707">
            <v>3300</v>
          </cell>
          <cell r="G1707">
            <v>0</v>
          </cell>
          <cell r="H1707">
            <v>0</v>
          </cell>
          <cell r="I1707">
            <v>0</v>
          </cell>
          <cell r="J1707">
            <v>0</v>
          </cell>
          <cell r="K1707">
            <v>3300</v>
          </cell>
          <cell r="L1707">
            <v>3300</v>
          </cell>
          <cell r="M1707" t="str">
            <v>#.23</v>
          </cell>
        </row>
        <row r="1708">
          <cell r="A1708" t="str">
            <v>주철관 운반</v>
          </cell>
          <cell r="B1708" t="str">
            <v>이형관</v>
          </cell>
          <cell r="C1708" t="str">
            <v>KG</v>
          </cell>
          <cell r="D1708">
            <v>117.92</v>
          </cell>
          <cell r="E1708">
            <v>100</v>
          </cell>
          <cell r="F1708">
            <v>11792</v>
          </cell>
          <cell r="G1708">
            <v>0</v>
          </cell>
          <cell r="H1708">
            <v>0</v>
          </cell>
          <cell r="I1708">
            <v>0</v>
          </cell>
          <cell r="J1708">
            <v>0</v>
          </cell>
          <cell r="K1708">
            <v>100</v>
          </cell>
          <cell r="L1708">
            <v>11792</v>
          </cell>
          <cell r="M1708" t="str">
            <v>#.17</v>
          </cell>
        </row>
        <row r="1709">
          <cell r="A1709" t="str">
            <v>보조기층운반</v>
          </cell>
          <cell r="C1709" t="str">
            <v>M3</v>
          </cell>
          <cell r="D1709">
            <v>84</v>
          </cell>
          <cell r="E1709">
            <v>7300</v>
          </cell>
          <cell r="F1709">
            <v>613200</v>
          </cell>
          <cell r="G1709">
            <v>2200</v>
          </cell>
          <cell r="H1709">
            <v>184800</v>
          </cell>
          <cell r="I1709">
            <v>2400</v>
          </cell>
          <cell r="J1709">
            <v>201600</v>
          </cell>
          <cell r="K1709">
            <v>2700</v>
          </cell>
          <cell r="L1709">
            <v>226800</v>
          </cell>
          <cell r="M1709" t="str">
            <v>#.18</v>
          </cell>
        </row>
        <row r="1719">
          <cell r="A1719" t="str">
            <v>⊙월평 중계펌프장 사급자재비(토목)</v>
          </cell>
          <cell r="C1719" t="str">
            <v>식</v>
          </cell>
          <cell r="D1719">
            <v>1</v>
          </cell>
          <cell r="F1719">
            <v>1817900</v>
          </cell>
          <cell r="H1719">
            <v>1817900</v>
          </cell>
          <cell r="J1719">
            <v>0</v>
          </cell>
          <cell r="L1719">
            <v>0</v>
          </cell>
        </row>
        <row r="1721">
          <cell r="A1721" t="str">
            <v>모  래</v>
          </cell>
          <cell r="C1721" t="str">
            <v>M3</v>
          </cell>
          <cell r="D1721">
            <v>35</v>
          </cell>
          <cell r="E1721">
            <v>17000</v>
          </cell>
          <cell r="F1721">
            <v>595000</v>
          </cell>
          <cell r="G1721">
            <v>17000</v>
          </cell>
          <cell r="H1721">
            <v>595000</v>
          </cell>
          <cell r="I1721">
            <v>0</v>
          </cell>
          <cell r="J1721">
            <v>0</v>
          </cell>
          <cell r="K1721">
            <v>0</v>
          </cell>
          <cell r="L1721">
            <v>0</v>
          </cell>
        </row>
        <row r="1722">
          <cell r="A1722" t="str">
            <v>보조기층제</v>
          </cell>
          <cell r="C1722" t="str">
            <v>M3</v>
          </cell>
          <cell r="D1722">
            <v>84</v>
          </cell>
          <cell r="E1722">
            <v>6300</v>
          </cell>
          <cell r="F1722">
            <v>529200</v>
          </cell>
          <cell r="G1722">
            <v>6300</v>
          </cell>
          <cell r="H1722">
            <v>529200</v>
          </cell>
          <cell r="I1722">
            <v>0</v>
          </cell>
          <cell r="J1722">
            <v>0</v>
          </cell>
          <cell r="K1722">
            <v>0</v>
          </cell>
          <cell r="L1722">
            <v>0</v>
          </cell>
        </row>
        <row r="1723">
          <cell r="A1723" t="str">
            <v>적벽돌</v>
          </cell>
          <cell r="B1723" t="str">
            <v>190*90*57</v>
          </cell>
          <cell r="C1723" t="str">
            <v>매</v>
          </cell>
          <cell r="D1723">
            <v>1612</v>
          </cell>
          <cell r="E1723">
            <v>200</v>
          </cell>
          <cell r="F1723">
            <v>322400</v>
          </cell>
          <cell r="G1723">
            <v>200</v>
          </cell>
          <cell r="H1723">
            <v>322400</v>
          </cell>
          <cell r="I1723">
            <v>0</v>
          </cell>
          <cell r="J1723">
            <v>0</v>
          </cell>
          <cell r="K1723">
            <v>0</v>
          </cell>
          <cell r="L1723">
            <v>0</v>
          </cell>
        </row>
        <row r="1724">
          <cell r="A1724" t="str">
            <v>주철관 이형관</v>
          </cell>
          <cell r="B1724" t="str">
            <v>D300M/M이상 D600M/M이하</v>
          </cell>
          <cell r="C1724" t="str">
            <v>KG</v>
          </cell>
          <cell r="D1724">
            <v>117.92</v>
          </cell>
          <cell r="E1724">
            <v>2500</v>
          </cell>
          <cell r="F1724">
            <v>294800</v>
          </cell>
          <cell r="G1724">
            <v>2500</v>
          </cell>
          <cell r="H1724">
            <v>294800</v>
          </cell>
          <cell r="I1724">
            <v>0</v>
          </cell>
          <cell r="J1724">
            <v>0</v>
          </cell>
          <cell r="K1724">
            <v>0</v>
          </cell>
          <cell r="L1724">
            <v>0</v>
          </cell>
        </row>
        <row r="1725">
          <cell r="A1725" t="str">
            <v>주철관 접합부품(K.P메카니칼접합)</v>
          </cell>
          <cell r="B1725" t="str">
            <v>D=350MM</v>
          </cell>
          <cell r="C1725" t="str">
            <v>SET</v>
          </cell>
          <cell r="D1725">
            <v>3</v>
          </cell>
          <cell r="E1725">
            <v>24000</v>
          </cell>
          <cell r="F1725">
            <v>72000</v>
          </cell>
          <cell r="G1725">
            <v>24000</v>
          </cell>
          <cell r="H1725">
            <v>72000</v>
          </cell>
          <cell r="I1725">
            <v>0</v>
          </cell>
          <cell r="J1725">
            <v>0</v>
          </cell>
          <cell r="K1725">
            <v>0</v>
          </cell>
          <cell r="L1725">
            <v>0</v>
          </cell>
        </row>
        <row r="1726">
          <cell r="A1726" t="str">
            <v>주철관 접합부품(플랜지접합)</v>
          </cell>
          <cell r="B1726" t="str">
            <v>D=350MM</v>
          </cell>
          <cell r="C1726" t="str">
            <v>SET</v>
          </cell>
          <cell r="D1726">
            <v>1</v>
          </cell>
          <cell r="E1726">
            <v>4500</v>
          </cell>
          <cell r="F1726">
            <v>4500</v>
          </cell>
          <cell r="G1726">
            <v>4500</v>
          </cell>
          <cell r="H1726">
            <v>4500</v>
          </cell>
          <cell r="I1726">
            <v>0</v>
          </cell>
          <cell r="J1726">
            <v>0</v>
          </cell>
          <cell r="K1726">
            <v>0</v>
          </cell>
          <cell r="L1726">
            <v>0</v>
          </cell>
        </row>
        <row r="1741">
          <cell r="A1741" t="str">
            <v>Ⅴ.중문동부 중계펌프장(토목)</v>
          </cell>
          <cell r="C1741" t="str">
            <v>식</v>
          </cell>
          <cell r="D1741">
            <v>1</v>
          </cell>
          <cell r="F1741">
            <v>204739233</v>
          </cell>
          <cell r="H1741">
            <v>39133896</v>
          </cell>
          <cell r="J1741">
            <v>148125384</v>
          </cell>
          <cell r="L1741">
            <v>17479953</v>
          </cell>
        </row>
        <row r="1743">
          <cell r="A1743" t="str">
            <v>1. 토    공</v>
          </cell>
          <cell r="F1743">
            <v>47242002</v>
          </cell>
          <cell r="H1743">
            <v>8677552</v>
          </cell>
          <cell r="J1743">
            <v>24906958</v>
          </cell>
          <cell r="L1743">
            <v>13657492</v>
          </cell>
        </row>
        <row r="1744">
          <cell r="A1744" t="str">
            <v>터파기:토사(육상),기계80+인력20</v>
          </cell>
          <cell r="B1744" t="str">
            <v>B.H 0.7㎥</v>
          </cell>
          <cell r="C1744" t="str">
            <v>M3</v>
          </cell>
          <cell r="D1744">
            <v>2758.35</v>
          </cell>
          <cell r="E1744">
            <v>2000</v>
          </cell>
          <cell r="F1744">
            <v>5516700</v>
          </cell>
          <cell r="G1744">
            <v>100</v>
          </cell>
          <cell r="H1744">
            <v>275835</v>
          </cell>
          <cell r="I1744">
            <v>1600</v>
          </cell>
          <cell r="J1744">
            <v>4413360</v>
          </cell>
          <cell r="K1744">
            <v>300</v>
          </cell>
          <cell r="L1744">
            <v>827505</v>
          </cell>
          <cell r="M1744" t="str">
            <v>#.2</v>
          </cell>
        </row>
        <row r="1745">
          <cell r="A1745" t="str">
            <v>터파기(인력)</v>
          </cell>
          <cell r="B1745" t="str">
            <v>토사,0-1m</v>
          </cell>
          <cell r="C1745" t="str">
            <v>M3</v>
          </cell>
          <cell r="D1745">
            <v>288.79000000000002</v>
          </cell>
          <cell r="E1745">
            <v>8800</v>
          </cell>
          <cell r="F1745">
            <v>2541352</v>
          </cell>
          <cell r="G1745">
            <v>0</v>
          </cell>
          <cell r="H1745">
            <v>0</v>
          </cell>
          <cell r="I1745">
            <v>8800</v>
          </cell>
          <cell r="J1745">
            <v>2541352</v>
          </cell>
          <cell r="K1745">
            <v>0</v>
          </cell>
          <cell r="L1745">
            <v>0</v>
          </cell>
          <cell r="M1745" t="str">
            <v>No.54</v>
          </cell>
        </row>
        <row r="1746">
          <cell r="A1746" t="str">
            <v>기계터파기(연암)</v>
          </cell>
          <cell r="B1746" t="str">
            <v>B.H0.7+브레이커</v>
          </cell>
          <cell r="C1746" t="str">
            <v>M3</v>
          </cell>
          <cell r="D1746">
            <v>892.59</v>
          </cell>
          <cell r="E1746">
            <v>18400</v>
          </cell>
          <cell r="F1746">
            <v>16423656</v>
          </cell>
          <cell r="G1746">
            <v>2800</v>
          </cell>
          <cell r="H1746">
            <v>2499252</v>
          </cell>
          <cell r="I1746">
            <v>7300</v>
          </cell>
          <cell r="J1746">
            <v>6515907</v>
          </cell>
          <cell r="K1746">
            <v>8300</v>
          </cell>
          <cell r="L1746">
            <v>7408497</v>
          </cell>
          <cell r="M1746" t="str">
            <v>#.3</v>
          </cell>
        </row>
        <row r="1747">
          <cell r="A1747" t="str">
            <v>되메우기 및 다짐</v>
          </cell>
          <cell r="B1747" t="str">
            <v>B.H 0.7+플래이트 콤펙터</v>
          </cell>
          <cell r="C1747" t="str">
            <v>M3</v>
          </cell>
          <cell r="D1747">
            <v>1878.61</v>
          </cell>
          <cell r="E1747">
            <v>3500</v>
          </cell>
          <cell r="F1747">
            <v>6575135</v>
          </cell>
          <cell r="G1747">
            <v>400</v>
          </cell>
          <cell r="H1747">
            <v>751444</v>
          </cell>
          <cell r="I1747">
            <v>2600</v>
          </cell>
          <cell r="J1747">
            <v>4884386</v>
          </cell>
          <cell r="K1747">
            <v>500</v>
          </cell>
          <cell r="L1747">
            <v>939305</v>
          </cell>
          <cell r="M1747" t="str">
            <v>#.4</v>
          </cell>
        </row>
        <row r="1748">
          <cell r="A1748" t="str">
            <v>되메우기</v>
          </cell>
          <cell r="B1748" t="str">
            <v>인력</v>
          </cell>
          <cell r="C1748" t="str">
            <v>M3</v>
          </cell>
          <cell r="D1748">
            <v>234.88</v>
          </cell>
          <cell r="E1748">
            <v>3400</v>
          </cell>
          <cell r="F1748">
            <v>798592</v>
          </cell>
          <cell r="G1748">
            <v>0</v>
          </cell>
          <cell r="H1748">
            <v>0</v>
          </cell>
          <cell r="I1748">
            <v>3400</v>
          </cell>
          <cell r="J1748">
            <v>798592</v>
          </cell>
          <cell r="K1748">
            <v>0</v>
          </cell>
          <cell r="L1748">
            <v>0</v>
          </cell>
          <cell r="M1748" t="str">
            <v>No.72</v>
          </cell>
        </row>
        <row r="1749">
          <cell r="A1749" t="str">
            <v>사토운반:토사</v>
          </cell>
          <cell r="B1749" t="str">
            <v>B.H0.7 + D.T15</v>
          </cell>
          <cell r="C1749" t="str">
            <v>M3</v>
          </cell>
          <cell r="D1749">
            <v>563.14</v>
          </cell>
          <cell r="E1749">
            <v>2500</v>
          </cell>
          <cell r="F1749">
            <v>1407850</v>
          </cell>
          <cell r="G1749">
            <v>900</v>
          </cell>
          <cell r="H1749">
            <v>506826</v>
          </cell>
          <cell r="I1749">
            <v>700</v>
          </cell>
          <cell r="J1749">
            <v>394198</v>
          </cell>
          <cell r="K1749">
            <v>900</v>
          </cell>
          <cell r="L1749">
            <v>506826</v>
          </cell>
          <cell r="M1749" t="str">
            <v>#.26</v>
          </cell>
        </row>
        <row r="1750">
          <cell r="A1750" t="str">
            <v>사토운반:연암</v>
          </cell>
          <cell r="B1750" t="str">
            <v>B.H0.7 + D.T15</v>
          </cell>
          <cell r="C1750" t="str">
            <v>M3</v>
          </cell>
          <cell r="D1750">
            <v>892.59</v>
          </cell>
          <cell r="E1750">
            <v>12000</v>
          </cell>
          <cell r="F1750">
            <v>10711080</v>
          </cell>
          <cell r="G1750">
            <v>4500</v>
          </cell>
          <cell r="H1750">
            <v>4016655</v>
          </cell>
          <cell r="I1750">
            <v>3500</v>
          </cell>
          <cell r="J1750">
            <v>3124065</v>
          </cell>
          <cell r="K1750">
            <v>4000</v>
          </cell>
          <cell r="L1750">
            <v>3570360</v>
          </cell>
          <cell r="M1750" t="str">
            <v>#.7</v>
          </cell>
        </row>
        <row r="1751">
          <cell r="A1751" t="str">
            <v>성토(토사)</v>
          </cell>
          <cell r="B1751" t="str">
            <v>발생토유용</v>
          </cell>
          <cell r="C1751" t="str">
            <v>M3</v>
          </cell>
          <cell r="D1751">
            <v>370.51</v>
          </cell>
          <cell r="E1751">
            <v>3000</v>
          </cell>
          <cell r="F1751">
            <v>1111530</v>
          </cell>
          <cell r="G1751">
            <v>1100</v>
          </cell>
          <cell r="H1751">
            <v>407561</v>
          </cell>
          <cell r="I1751">
            <v>1100</v>
          </cell>
          <cell r="J1751">
            <v>407561</v>
          </cell>
          <cell r="K1751">
            <v>800</v>
          </cell>
          <cell r="L1751">
            <v>296408</v>
          </cell>
          <cell r="M1751" t="str">
            <v>#.9</v>
          </cell>
        </row>
        <row r="1752">
          <cell r="A1752" t="str">
            <v>줄떼붙임</v>
          </cell>
          <cell r="C1752" t="str">
            <v>M2</v>
          </cell>
          <cell r="D1752">
            <v>64.989999999999995</v>
          </cell>
          <cell r="E1752">
            <v>3100</v>
          </cell>
          <cell r="F1752">
            <v>201469</v>
          </cell>
          <cell r="G1752">
            <v>600</v>
          </cell>
          <cell r="H1752">
            <v>38994</v>
          </cell>
          <cell r="I1752">
            <v>2500</v>
          </cell>
          <cell r="J1752">
            <v>162475</v>
          </cell>
          <cell r="K1752">
            <v>0</v>
          </cell>
          <cell r="L1752">
            <v>0</v>
          </cell>
          <cell r="M1752" t="str">
            <v>No.91</v>
          </cell>
        </row>
        <row r="1753">
          <cell r="A1753" t="str">
            <v>바닥면 고르기</v>
          </cell>
          <cell r="B1753" t="str">
            <v>연암</v>
          </cell>
          <cell r="C1753" t="str">
            <v>M2</v>
          </cell>
          <cell r="D1753">
            <v>361.97</v>
          </cell>
          <cell r="E1753">
            <v>5400</v>
          </cell>
          <cell r="F1753">
            <v>1954638</v>
          </cell>
          <cell r="G1753">
            <v>500</v>
          </cell>
          <cell r="H1753">
            <v>180985</v>
          </cell>
          <cell r="I1753">
            <v>4600</v>
          </cell>
          <cell r="J1753">
            <v>1665062</v>
          </cell>
          <cell r="K1753">
            <v>300</v>
          </cell>
          <cell r="L1753">
            <v>108591</v>
          </cell>
          <cell r="M1753" t="str">
            <v>No.2</v>
          </cell>
        </row>
        <row r="1755">
          <cell r="A1755" t="str">
            <v>2. 구조물공</v>
          </cell>
          <cell r="F1755">
            <v>128581658</v>
          </cell>
          <cell r="H1755">
            <v>21895408</v>
          </cell>
          <cell r="J1755">
            <v>105120072</v>
          </cell>
          <cell r="L1755">
            <v>1566178</v>
          </cell>
        </row>
        <row r="1756">
          <cell r="A1756" t="str">
            <v>레미콘타설</v>
          </cell>
          <cell r="B1756" t="str">
            <v>무근구조물</v>
          </cell>
          <cell r="C1756" t="str">
            <v>M3</v>
          </cell>
          <cell r="D1756">
            <v>30.35</v>
          </cell>
          <cell r="E1756">
            <v>21700</v>
          </cell>
          <cell r="F1756">
            <v>658595</v>
          </cell>
          <cell r="G1756">
            <v>400</v>
          </cell>
          <cell r="H1756">
            <v>12140</v>
          </cell>
          <cell r="I1756">
            <v>21000</v>
          </cell>
          <cell r="J1756">
            <v>637350</v>
          </cell>
          <cell r="K1756">
            <v>300</v>
          </cell>
          <cell r="L1756">
            <v>9105</v>
          </cell>
          <cell r="M1756" t="str">
            <v>No.10</v>
          </cell>
        </row>
        <row r="1757">
          <cell r="A1757" t="str">
            <v>레미콘타설</v>
          </cell>
          <cell r="B1757" t="str">
            <v>철근구조물</v>
          </cell>
          <cell r="C1757" t="str">
            <v>M3</v>
          </cell>
          <cell r="D1757">
            <v>669.85</v>
          </cell>
          <cell r="E1757">
            <v>16000</v>
          </cell>
          <cell r="F1757">
            <v>10717600</v>
          </cell>
          <cell r="G1757">
            <v>0</v>
          </cell>
          <cell r="H1757">
            <v>0</v>
          </cell>
          <cell r="I1757">
            <v>16000</v>
          </cell>
          <cell r="J1757">
            <v>10717600</v>
          </cell>
          <cell r="K1757">
            <v>0</v>
          </cell>
          <cell r="L1757">
            <v>0</v>
          </cell>
          <cell r="M1757" t="str">
            <v>No.14</v>
          </cell>
        </row>
        <row r="1758">
          <cell r="A1758" t="str">
            <v>합판거푸집</v>
          </cell>
          <cell r="B1758" t="str">
            <v>0-7m:6회</v>
          </cell>
          <cell r="C1758" t="str">
            <v>M2</v>
          </cell>
          <cell r="D1758">
            <v>7.6</v>
          </cell>
          <cell r="E1758">
            <v>17100</v>
          </cell>
          <cell r="F1758">
            <v>129960</v>
          </cell>
          <cell r="G1758">
            <v>5300</v>
          </cell>
          <cell r="H1758">
            <v>40280</v>
          </cell>
          <cell r="I1758">
            <v>11800</v>
          </cell>
          <cell r="J1758">
            <v>89680</v>
          </cell>
          <cell r="K1758">
            <v>0</v>
          </cell>
          <cell r="L1758">
            <v>0</v>
          </cell>
          <cell r="M1758" t="str">
            <v>No.11</v>
          </cell>
        </row>
        <row r="1759">
          <cell r="A1759" t="str">
            <v>합판거푸집</v>
          </cell>
          <cell r="B1759" t="str">
            <v>0-7m:3회</v>
          </cell>
          <cell r="C1759" t="str">
            <v>M2</v>
          </cell>
          <cell r="D1759">
            <v>682.82</v>
          </cell>
          <cell r="E1759">
            <v>12000</v>
          </cell>
          <cell r="F1759">
            <v>8193840</v>
          </cell>
          <cell r="G1759">
            <v>4000</v>
          </cell>
          <cell r="H1759">
            <v>2731280</v>
          </cell>
          <cell r="I1759">
            <v>8000</v>
          </cell>
          <cell r="J1759">
            <v>5462560</v>
          </cell>
          <cell r="K1759">
            <v>0</v>
          </cell>
          <cell r="L1759">
            <v>0</v>
          </cell>
          <cell r="M1759" t="str">
            <v>No.15</v>
          </cell>
        </row>
        <row r="1760">
          <cell r="A1760" t="str">
            <v>폼타이 합판거푸집</v>
          </cell>
          <cell r="B1760" t="str">
            <v>0-7m:T=600:3회</v>
          </cell>
          <cell r="C1760" t="str">
            <v>M2</v>
          </cell>
          <cell r="D1760">
            <v>328.88</v>
          </cell>
          <cell r="E1760">
            <v>18700</v>
          </cell>
          <cell r="F1760">
            <v>6150056</v>
          </cell>
          <cell r="G1760">
            <v>6700</v>
          </cell>
          <cell r="H1760">
            <v>2203496</v>
          </cell>
          <cell r="I1760">
            <v>12000</v>
          </cell>
          <cell r="J1760">
            <v>3946560</v>
          </cell>
          <cell r="K1760">
            <v>0</v>
          </cell>
          <cell r="L1760">
            <v>0</v>
          </cell>
          <cell r="M1760" t="str">
            <v>No.102</v>
          </cell>
        </row>
        <row r="1761">
          <cell r="A1761" t="str">
            <v>폼타이 합판거푸집</v>
          </cell>
          <cell r="B1761" t="str">
            <v>0-7m:T=500:3회</v>
          </cell>
          <cell r="C1761" t="str">
            <v>M2</v>
          </cell>
          <cell r="D1761">
            <v>471.82</v>
          </cell>
          <cell r="E1761">
            <v>18700</v>
          </cell>
          <cell r="F1761">
            <v>8823034</v>
          </cell>
          <cell r="G1761">
            <v>6700</v>
          </cell>
          <cell r="H1761">
            <v>3161194</v>
          </cell>
          <cell r="I1761">
            <v>12000</v>
          </cell>
          <cell r="J1761">
            <v>5661840</v>
          </cell>
          <cell r="K1761">
            <v>0</v>
          </cell>
          <cell r="L1761">
            <v>0</v>
          </cell>
          <cell r="M1761" t="str">
            <v>No.92</v>
          </cell>
        </row>
        <row r="1762">
          <cell r="A1762" t="str">
            <v>폼타이 합판거푸집</v>
          </cell>
          <cell r="B1762" t="str">
            <v>0-7m:T=400:3회</v>
          </cell>
          <cell r="C1762" t="str">
            <v>M2</v>
          </cell>
          <cell r="D1762">
            <v>74.8</v>
          </cell>
          <cell r="E1762">
            <v>18500</v>
          </cell>
          <cell r="F1762">
            <v>1383800</v>
          </cell>
          <cell r="G1762">
            <v>6600</v>
          </cell>
          <cell r="H1762">
            <v>493680</v>
          </cell>
          <cell r="I1762">
            <v>11900</v>
          </cell>
          <cell r="J1762">
            <v>890120</v>
          </cell>
          <cell r="K1762">
            <v>0</v>
          </cell>
          <cell r="L1762">
            <v>0</v>
          </cell>
          <cell r="M1762" t="str">
            <v>No.73</v>
          </cell>
        </row>
        <row r="1763">
          <cell r="A1763" t="str">
            <v>폼타이 합판거푸집</v>
          </cell>
          <cell r="B1763" t="str">
            <v>0-7m:T=300:3회</v>
          </cell>
          <cell r="C1763" t="str">
            <v>M2</v>
          </cell>
          <cell r="D1763">
            <v>100.72</v>
          </cell>
          <cell r="E1763">
            <v>18600</v>
          </cell>
          <cell r="F1763">
            <v>1873392</v>
          </cell>
          <cell r="G1763">
            <v>6600</v>
          </cell>
          <cell r="H1763">
            <v>664752</v>
          </cell>
          <cell r="I1763">
            <v>12000</v>
          </cell>
          <cell r="J1763">
            <v>1208640</v>
          </cell>
          <cell r="K1763">
            <v>0</v>
          </cell>
          <cell r="L1763">
            <v>0</v>
          </cell>
          <cell r="M1763" t="str">
            <v>No.74</v>
          </cell>
        </row>
        <row r="1764">
          <cell r="A1764" t="str">
            <v>강관동바리(3개월)</v>
          </cell>
          <cell r="B1764" t="str">
            <v>H=4.2-7.2M</v>
          </cell>
          <cell r="C1764" t="str">
            <v>공M3</v>
          </cell>
          <cell r="D1764">
            <v>33.56</v>
          </cell>
          <cell r="E1764">
            <v>7500</v>
          </cell>
          <cell r="F1764">
            <v>251700</v>
          </cell>
          <cell r="G1764">
            <v>200</v>
          </cell>
          <cell r="H1764">
            <v>6712</v>
          </cell>
          <cell r="I1764">
            <v>7300</v>
          </cell>
          <cell r="J1764">
            <v>244988</v>
          </cell>
          <cell r="K1764">
            <v>0</v>
          </cell>
          <cell r="L1764">
            <v>0</v>
          </cell>
          <cell r="M1764" t="str">
            <v>No.93</v>
          </cell>
        </row>
        <row r="1765">
          <cell r="A1765" t="str">
            <v>강관동바리(3개월)</v>
          </cell>
          <cell r="B1765" t="str">
            <v>H=0-4.2M</v>
          </cell>
          <cell r="C1765" t="str">
            <v>공M3</v>
          </cell>
          <cell r="D1765">
            <v>1190.28</v>
          </cell>
          <cell r="E1765">
            <v>6300</v>
          </cell>
          <cell r="F1765">
            <v>7498764</v>
          </cell>
          <cell r="G1765">
            <v>200</v>
          </cell>
          <cell r="H1765">
            <v>238056</v>
          </cell>
          <cell r="I1765">
            <v>6100</v>
          </cell>
          <cell r="J1765">
            <v>7260708</v>
          </cell>
          <cell r="K1765">
            <v>0</v>
          </cell>
          <cell r="L1765">
            <v>0</v>
          </cell>
          <cell r="M1765" t="str">
            <v>No.21</v>
          </cell>
        </row>
        <row r="1766">
          <cell r="A1766" t="str">
            <v>강관비계</v>
          </cell>
          <cell r="B1766" t="str">
            <v>3개월</v>
          </cell>
          <cell r="C1766" t="str">
            <v>M2</v>
          </cell>
          <cell r="D1766">
            <v>450.8</v>
          </cell>
          <cell r="E1766">
            <v>9200</v>
          </cell>
          <cell r="F1766">
            <v>4147360</v>
          </cell>
          <cell r="G1766">
            <v>2300</v>
          </cell>
          <cell r="H1766">
            <v>1036840</v>
          </cell>
          <cell r="I1766">
            <v>6600</v>
          </cell>
          <cell r="J1766">
            <v>2975280</v>
          </cell>
          <cell r="K1766">
            <v>300</v>
          </cell>
          <cell r="L1766">
            <v>135240</v>
          </cell>
          <cell r="M1766" t="str">
            <v>No.33</v>
          </cell>
        </row>
        <row r="1767">
          <cell r="A1767" t="str">
            <v>시공이음 설치</v>
          </cell>
          <cell r="B1767" t="str">
            <v>PVC,B=230X5mm</v>
          </cell>
          <cell r="C1767" t="str">
            <v>M</v>
          </cell>
          <cell r="D1767">
            <v>126.76</v>
          </cell>
          <cell r="E1767">
            <v>14600</v>
          </cell>
          <cell r="F1767">
            <v>1850696</v>
          </cell>
          <cell r="G1767">
            <v>3400</v>
          </cell>
          <cell r="H1767">
            <v>430984</v>
          </cell>
          <cell r="I1767">
            <v>11200</v>
          </cell>
          <cell r="J1767">
            <v>1419712</v>
          </cell>
          <cell r="K1767">
            <v>0</v>
          </cell>
          <cell r="L1767">
            <v>0</v>
          </cell>
          <cell r="M1767" t="str">
            <v>No.75</v>
          </cell>
        </row>
        <row r="1768">
          <cell r="A1768" t="str">
            <v>시공이음면정리(치핑)</v>
          </cell>
          <cell r="B1768" t="str">
            <v>인력</v>
          </cell>
          <cell r="C1768" t="str">
            <v>M2</v>
          </cell>
          <cell r="D1768">
            <v>89.42</v>
          </cell>
          <cell r="E1768">
            <v>19000</v>
          </cell>
          <cell r="F1768">
            <v>1698980</v>
          </cell>
          <cell r="G1768">
            <v>500</v>
          </cell>
          <cell r="H1768">
            <v>44710</v>
          </cell>
          <cell r="I1768">
            <v>18500</v>
          </cell>
          <cell r="J1768">
            <v>1654270</v>
          </cell>
          <cell r="K1768">
            <v>0</v>
          </cell>
          <cell r="L1768">
            <v>0</v>
          </cell>
          <cell r="M1768" t="str">
            <v>No.22</v>
          </cell>
        </row>
        <row r="1769">
          <cell r="A1769" t="str">
            <v>스페이서(T=110MM)</v>
          </cell>
          <cell r="C1769" t="str">
            <v>EA</v>
          </cell>
          <cell r="D1769">
            <v>790</v>
          </cell>
          <cell r="E1769">
            <v>90</v>
          </cell>
          <cell r="F1769">
            <v>71100</v>
          </cell>
          <cell r="G1769">
            <v>90</v>
          </cell>
          <cell r="H1769">
            <v>71100</v>
          </cell>
          <cell r="I1769">
            <v>0</v>
          </cell>
          <cell r="J1769">
            <v>0</v>
          </cell>
          <cell r="K1769">
            <v>0</v>
          </cell>
          <cell r="L1769">
            <v>0</v>
          </cell>
        </row>
        <row r="1770">
          <cell r="A1770" t="str">
            <v>스페이서(T=80MM)</v>
          </cell>
          <cell r="C1770" t="str">
            <v>EA</v>
          </cell>
          <cell r="D1770">
            <v>4194</v>
          </cell>
          <cell r="E1770">
            <v>60</v>
          </cell>
          <cell r="F1770">
            <v>251640</v>
          </cell>
          <cell r="G1770">
            <v>60</v>
          </cell>
          <cell r="H1770">
            <v>251640</v>
          </cell>
          <cell r="I1770">
            <v>0</v>
          </cell>
          <cell r="J1770">
            <v>0</v>
          </cell>
          <cell r="K1770">
            <v>0</v>
          </cell>
          <cell r="L1770">
            <v>0</v>
          </cell>
        </row>
        <row r="1771">
          <cell r="A1771" t="str">
            <v>폼타이거푸집 구멍체움</v>
          </cell>
          <cell r="C1771" t="str">
            <v>EA</v>
          </cell>
          <cell r="D1771">
            <v>1045</v>
          </cell>
          <cell r="E1771">
            <v>250</v>
          </cell>
          <cell r="F1771">
            <v>261250</v>
          </cell>
          <cell r="G1771">
            <v>0</v>
          </cell>
          <cell r="H1771">
            <v>0</v>
          </cell>
          <cell r="I1771">
            <v>250</v>
          </cell>
          <cell r="J1771">
            <v>261250</v>
          </cell>
          <cell r="K1771">
            <v>0</v>
          </cell>
          <cell r="L1771">
            <v>0</v>
          </cell>
          <cell r="M1771" t="str">
            <v>No.76</v>
          </cell>
        </row>
        <row r="1772">
          <cell r="A1772" t="str">
            <v>에폭시방수</v>
          </cell>
          <cell r="B1772" t="str">
            <v>수용성에폭시3회</v>
          </cell>
          <cell r="C1772" t="str">
            <v>M2</v>
          </cell>
          <cell r="D1772">
            <v>409.24</v>
          </cell>
          <cell r="E1772">
            <v>19600</v>
          </cell>
          <cell r="F1772">
            <v>8021104</v>
          </cell>
          <cell r="G1772">
            <v>10300</v>
          </cell>
          <cell r="H1772">
            <v>4215172</v>
          </cell>
          <cell r="I1772">
            <v>9300</v>
          </cell>
          <cell r="J1772">
            <v>3805932</v>
          </cell>
          <cell r="K1772">
            <v>0</v>
          </cell>
          <cell r="L1772">
            <v>0</v>
          </cell>
          <cell r="M1772" t="str">
            <v>No.77</v>
          </cell>
        </row>
        <row r="1773">
          <cell r="A1773" t="str">
            <v>FRP COVER</v>
          </cell>
          <cell r="B1773" t="str">
            <v>2000X1000</v>
          </cell>
          <cell r="C1773" t="str">
            <v>EA</v>
          </cell>
          <cell r="D1773">
            <v>2</v>
          </cell>
          <cell r="E1773">
            <v>300000</v>
          </cell>
          <cell r="F1773">
            <v>600000</v>
          </cell>
          <cell r="G1773">
            <v>250000</v>
          </cell>
          <cell r="H1773">
            <v>500000</v>
          </cell>
          <cell r="I1773">
            <v>50000</v>
          </cell>
          <cell r="J1773">
            <v>100000</v>
          </cell>
          <cell r="K1773">
            <v>0</v>
          </cell>
          <cell r="L1773">
            <v>0</v>
          </cell>
        </row>
        <row r="1774">
          <cell r="A1774" t="str">
            <v>수동게이트</v>
          </cell>
          <cell r="B1774" t="str">
            <v>D400M/M</v>
          </cell>
          <cell r="C1774" t="str">
            <v>조</v>
          </cell>
          <cell r="D1774">
            <v>1</v>
          </cell>
          <cell r="E1774">
            <v>1860000</v>
          </cell>
          <cell r="F1774">
            <v>1860000</v>
          </cell>
          <cell r="G1774">
            <v>1390000</v>
          </cell>
          <cell r="H1774">
            <v>1390000</v>
          </cell>
          <cell r="I1774">
            <v>470000</v>
          </cell>
          <cell r="J1774">
            <v>470000</v>
          </cell>
          <cell r="K1774">
            <v>0</v>
          </cell>
          <cell r="L1774">
            <v>0</v>
          </cell>
        </row>
        <row r="1775">
          <cell r="A1775" t="str">
            <v>스핀들</v>
          </cell>
          <cell r="B1775" t="str">
            <v>D38M/M</v>
          </cell>
          <cell r="C1775" t="str">
            <v>M</v>
          </cell>
          <cell r="D1775">
            <v>4.25</v>
          </cell>
          <cell r="E1775">
            <v>200000</v>
          </cell>
          <cell r="F1775">
            <v>850000</v>
          </cell>
          <cell r="G1775">
            <v>150000</v>
          </cell>
          <cell r="H1775">
            <v>637500</v>
          </cell>
          <cell r="I1775">
            <v>50000</v>
          </cell>
          <cell r="J1775">
            <v>212500</v>
          </cell>
          <cell r="K1775">
            <v>0</v>
          </cell>
          <cell r="L1775">
            <v>0</v>
          </cell>
        </row>
        <row r="1776">
          <cell r="A1776" t="str">
            <v>권양기</v>
          </cell>
          <cell r="B1776" t="str">
            <v>2호</v>
          </cell>
          <cell r="C1776" t="str">
            <v>대</v>
          </cell>
          <cell r="D1776">
            <v>1</v>
          </cell>
          <cell r="E1776">
            <v>860000</v>
          </cell>
          <cell r="F1776">
            <v>860000</v>
          </cell>
          <cell r="G1776">
            <v>560000</v>
          </cell>
          <cell r="H1776">
            <v>560000</v>
          </cell>
          <cell r="I1776">
            <v>300000</v>
          </cell>
          <cell r="J1776">
            <v>300000</v>
          </cell>
          <cell r="K1776">
            <v>0</v>
          </cell>
          <cell r="L1776">
            <v>0</v>
          </cell>
        </row>
        <row r="1777">
          <cell r="A1777" t="str">
            <v>S.T.S Plate C.설치(TYPE-A)</v>
          </cell>
          <cell r="B1777" t="str">
            <v>1000X600</v>
          </cell>
          <cell r="C1777" t="str">
            <v>EA</v>
          </cell>
          <cell r="D1777">
            <v>1</v>
          </cell>
          <cell r="E1777">
            <v>193800</v>
          </cell>
          <cell r="F1777">
            <v>193800</v>
          </cell>
          <cell r="G1777">
            <v>99600</v>
          </cell>
          <cell r="H1777">
            <v>99600</v>
          </cell>
          <cell r="I1777">
            <v>84300</v>
          </cell>
          <cell r="J1777">
            <v>84300</v>
          </cell>
          <cell r="K1777">
            <v>9900</v>
          </cell>
          <cell r="L1777">
            <v>9900</v>
          </cell>
          <cell r="M1777" t="str">
            <v>No.94</v>
          </cell>
        </row>
        <row r="1778">
          <cell r="A1778" t="str">
            <v>S.T.S Plate C.설치(TYPE-D)</v>
          </cell>
          <cell r="B1778" t="str">
            <v>1200X600</v>
          </cell>
          <cell r="C1778" t="str">
            <v>EA</v>
          </cell>
          <cell r="D1778">
            <v>2</v>
          </cell>
          <cell r="E1778">
            <v>213200</v>
          </cell>
          <cell r="F1778">
            <v>426400</v>
          </cell>
          <cell r="G1778">
            <v>120000</v>
          </cell>
          <cell r="H1778">
            <v>240000</v>
          </cell>
          <cell r="I1778">
            <v>81300</v>
          </cell>
          <cell r="J1778">
            <v>162600</v>
          </cell>
          <cell r="K1778">
            <v>11900</v>
          </cell>
          <cell r="L1778">
            <v>23800</v>
          </cell>
          <cell r="M1778" t="str">
            <v>No.97</v>
          </cell>
        </row>
        <row r="1779">
          <cell r="A1779" t="str">
            <v>S.T.S Plate C.설치(TYPE-A)</v>
          </cell>
          <cell r="B1779" t="str">
            <v>800X700</v>
          </cell>
          <cell r="C1779" t="str">
            <v>EA</v>
          </cell>
          <cell r="D1779">
            <v>2</v>
          </cell>
          <cell r="E1779">
            <v>192200</v>
          </cell>
          <cell r="F1779">
            <v>384400</v>
          </cell>
          <cell r="G1779">
            <v>98300</v>
          </cell>
          <cell r="H1779">
            <v>196600</v>
          </cell>
          <cell r="I1779">
            <v>84000</v>
          </cell>
          <cell r="J1779">
            <v>168000</v>
          </cell>
          <cell r="K1779">
            <v>9900</v>
          </cell>
          <cell r="L1779">
            <v>19800</v>
          </cell>
          <cell r="M1779" t="str">
            <v>No.103</v>
          </cell>
        </row>
        <row r="1780">
          <cell r="A1780" t="str">
            <v>S.T.S Plate C.설치(TYPE-B)</v>
          </cell>
          <cell r="B1780" t="str">
            <v>1800X1600</v>
          </cell>
          <cell r="C1780" t="str">
            <v>EA</v>
          </cell>
          <cell r="D1780">
            <v>4</v>
          </cell>
          <cell r="E1780">
            <v>481000</v>
          </cell>
          <cell r="F1780">
            <v>1924000</v>
          </cell>
          <cell r="G1780">
            <v>296000</v>
          </cell>
          <cell r="H1780">
            <v>1184000</v>
          </cell>
          <cell r="I1780">
            <v>147000</v>
          </cell>
          <cell r="J1780">
            <v>588000</v>
          </cell>
          <cell r="K1780">
            <v>38000</v>
          </cell>
          <cell r="L1780">
            <v>152000</v>
          </cell>
          <cell r="M1780" t="str">
            <v>No.104</v>
          </cell>
        </row>
        <row r="1781">
          <cell r="A1781" t="str">
            <v>S.T.S Plate C.설치(TYPE-D)</v>
          </cell>
          <cell r="B1781" t="str">
            <v>2100X700</v>
          </cell>
          <cell r="C1781" t="str">
            <v>EA</v>
          </cell>
          <cell r="D1781">
            <v>2</v>
          </cell>
          <cell r="E1781">
            <v>288000</v>
          </cell>
          <cell r="F1781">
            <v>576000</v>
          </cell>
          <cell r="G1781">
            <v>175000</v>
          </cell>
          <cell r="H1781">
            <v>350000</v>
          </cell>
          <cell r="I1781">
            <v>95000</v>
          </cell>
          <cell r="J1781">
            <v>190000</v>
          </cell>
          <cell r="K1781">
            <v>18000</v>
          </cell>
          <cell r="L1781">
            <v>36000</v>
          </cell>
          <cell r="M1781" t="str">
            <v>No.105</v>
          </cell>
        </row>
        <row r="1782">
          <cell r="A1782" t="str">
            <v>흙채움</v>
          </cell>
          <cell r="C1782" t="str">
            <v>M3</v>
          </cell>
          <cell r="D1782">
            <v>83.3</v>
          </cell>
          <cell r="E1782">
            <v>1200</v>
          </cell>
          <cell r="F1782">
            <v>99960</v>
          </cell>
          <cell r="G1782">
            <v>200</v>
          </cell>
          <cell r="H1782">
            <v>16660</v>
          </cell>
          <cell r="I1782">
            <v>600</v>
          </cell>
          <cell r="J1782">
            <v>49980</v>
          </cell>
          <cell r="K1782">
            <v>400</v>
          </cell>
          <cell r="L1782">
            <v>33320</v>
          </cell>
          <cell r="M1782" t="str">
            <v>#.29</v>
          </cell>
        </row>
        <row r="1783">
          <cell r="A1783" t="str">
            <v>사다리설치(STS)</v>
          </cell>
          <cell r="C1783" t="str">
            <v>M</v>
          </cell>
          <cell r="D1783">
            <v>13.75</v>
          </cell>
          <cell r="E1783">
            <v>10900</v>
          </cell>
          <cell r="F1783">
            <v>149875</v>
          </cell>
          <cell r="G1783">
            <v>6600</v>
          </cell>
          <cell r="H1783">
            <v>90750</v>
          </cell>
          <cell r="I1783">
            <v>4100</v>
          </cell>
          <cell r="J1783">
            <v>56375</v>
          </cell>
          <cell r="K1783">
            <v>200</v>
          </cell>
          <cell r="L1783">
            <v>2750</v>
          </cell>
          <cell r="M1783" t="str">
            <v>No.19</v>
          </cell>
        </row>
        <row r="1784">
          <cell r="A1784" t="str">
            <v>수팽창고무지수판 설치</v>
          </cell>
          <cell r="B1784" t="str">
            <v>20X10</v>
          </cell>
          <cell r="C1784" t="str">
            <v>M</v>
          </cell>
          <cell r="D1784">
            <v>3.77</v>
          </cell>
          <cell r="E1784">
            <v>3900</v>
          </cell>
          <cell r="F1784">
            <v>14703</v>
          </cell>
          <cell r="G1784">
            <v>3100</v>
          </cell>
          <cell r="H1784">
            <v>11687</v>
          </cell>
          <cell r="I1784">
            <v>800</v>
          </cell>
          <cell r="J1784">
            <v>3016</v>
          </cell>
          <cell r="K1784">
            <v>0</v>
          </cell>
          <cell r="L1784">
            <v>0</v>
          </cell>
          <cell r="M1784" t="str">
            <v>No.23</v>
          </cell>
        </row>
        <row r="1785">
          <cell r="A1785" t="str">
            <v>P.V.C 파이프(VG1)</v>
          </cell>
          <cell r="B1785" t="str">
            <v>Φ100M/M</v>
          </cell>
          <cell r="C1785" t="str">
            <v>M</v>
          </cell>
          <cell r="D1785">
            <v>0.9</v>
          </cell>
          <cell r="E1785">
            <v>6800</v>
          </cell>
          <cell r="F1785">
            <v>6120</v>
          </cell>
          <cell r="G1785">
            <v>6500</v>
          </cell>
          <cell r="H1785">
            <v>5850</v>
          </cell>
          <cell r="I1785">
            <v>300</v>
          </cell>
          <cell r="J1785">
            <v>270</v>
          </cell>
          <cell r="K1785">
            <v>0</v>
          </cell>
          <cell r="L1785">
            <v>0</v>
          </cell>
        </row>
        <row r="1786">
          <cell r="A1786" t="str">
            <v>P.V.C 파이프(VG1)</v>
          </cell>
          <cell r="B1786" t="str">
            <v>Φ200M/M</v>
          </cell>
          <cell r="C1786" t="str">
            <v>M</v>
          </cell>
          <cell r="D1786">
            <v>1.2</v>
          </cell>
          <cell r="E1786">
            <v>20600</v>
          </cell>
          <cell r="F1786">
            <v>24720</v>
          </cell>
          <cell r="G1786">
            <v>19200</v>
          </cell>
          <cell r="H1786">
            <v>23040</v>
          </cell>
          <cell r="I1786">
            <v>1400</v>
          </cell>
          <cell r="J1786">
            <v>1680</v>
          </cell>
          <cell r="K1786">
            <v>0</v>
          </cell>
          <cell r="L1786">
            <v>0</v>
          </cell>
        </row>
        <row r="1787">
          <cell r="A1787" t="str">
            <v>난간설치(TYPE-B수평)</v>
          </cell>
          <cell r="C1787" t="str">
            <v>M</v>
          </cell>
          <cell r="D1787">
            <v>17.75</v>
          </cell>
          <cell r="E1787">
            <v>45400</v>
          </cell>
          <cell r="F1787">
            <v>805850</v>
          </cell>
          <cell r="G1787">
            <v>8200</v>
          </cell>
          <cell r="H1787">
            <v>145550</v>
          </cell>
          <cell r="I1787">
            <v>36000</v>
          </cell>
          <cell r="J1787">
            <v>639000</v>
          </cell>
          <cell r="K1787">
            <v>1200</v>
          </cell>
          <cell r="L1787">
            <v>21300</v>
          </cell>
          <cell r="M1787" t="str">
            <v>No.99</v>
          </cell>
        </row>
        <row r="1788">
          <cell r="A1788" t="str">
            <v>난간설치(TYPE-A경사)</v>
          </cell>
          <cell r="C1788" t="str">
            <v>M</v>
          </cell>
          <cell r="D1788">
            <v>5.45</v>
          </cell>
          <cell r="E1788">
            <v>45400</v>
          </cell>
          <cell r="F1788">
            <v>247430</v>
          </cell>
          <cell r="G1788">
            <v>8200</v>
          </cell>
          <cell r="H1788">
            <v>44690</v>
          </cell>
          <cell r="I1788">
            <v>36000</v>
          </cell>
          <cell r="J1788">
            <v>196200</v>
          </cell>
          <cell r="K1788">
            <v>1200</v>
          </cell>
          <cell r="L1788">
            <v>6540</v>
          </cell>
          <cell r="M1788" t="str">
            <v>No.100</v>
          </cell>
        </row>
        <row r="1789">
          <cell r="A1789" t="str">
            <v>철근가공및조립</v>
          </cell>
          <cell r="B1789" t="str">
            <v>복잡</v>
          </cell>
          <cell r="C1789" t="str">
            <v>TON</v>
          </cell>
          <cell r="D1789">
            <v>159.489</v>
          </cell>
          <cell r="E1789">
            <v>361000</v>
          </cell>
          <cell r="F1789">
            <v>57575529</v>
          </cell>
          <cell r="G1789">
            <v>5000</v>
          </cell>
          <cell r="H1789">
            <v>797445</v>
          </cell>
          <cell r="I1789">
            <v>349000</v>
          </cell>
          <cell r="J1789">
            <v>55661661</v>
          </cell>
          <cell r="K1789">
            <v>7000</v>
          </cell>
          <cell r="L1789">
            <v>1116423</v>
          </cell>
          <cell r="M1789" t="str">
            <v>No.81</v>
          </cell>
        </row>
        <row r="1791">
          <cell r="A1791" t="str">
            <v>3. 부대시설공</v>
          </cell>
          <cell r="F1791">
            <v>26741905</v>
          </cell>
          <cell r="H1791">
            <v>8431136</v>
          </cell>
          <cell r="J1791">
            <v>17956754</v>
          </cell>
          <cell r="L1791">
            <v>354015</v>
          </cell>
        </row>
        <row r="1792">
          <cell r="A1792" t="str">
            <v>가. 콘크리트 포장</v>
          </cell>
          <cell r="F1792">
            <v>8093966</v>
          </cell>
          <cell r="H1792">
            <v>2653454</v>
          </cell>
          <cell r="J1792">
            <v>5354390</v>
          </cell>
          <cell r="L1792">
            <v>86122</v>
          </cell>
        </row>
        <row r="1793">
          <cell r="A1793" t="str">
            <v>레미콘타설</v>
          </cell>
          <cell r="B1793" t="str">
            <v>무근구조물</v>
          </cell>
          <cell r="C1793" t="str">
            <v>M3</v>
          </cell>
          <cell r="D1793">
            <v>148</v>
          </cell>
          <cell r="E1793">
            <v>21700</v>
          </cell>
          <cell r="F1793">
            <v>3211600</v>
          </cell>
          <cell r="G1793">
            <v>400</v>
          </cell>
          <cell r="H1793">
            <v>59200</v>
          </cell>
          <cell r="I1793">
            <v>21000</v>
          </cell>
          <cell r="J1793">
            <v>3108000</v>
          </cell>
          <cell r="K1793">
            <v>300</v>
          </cell>
          <cell r="L1793">
            <v>44400</v>
          </cell>
          <cell r="M1793" t="str">
            <v>No.10</v>
          </cell>
        </row>
        <row r="1794">
          <cell r="A1794" t="str">
            <v>모래부설(B.H 0.7M3)</v>
          </cell>
          <cell r="B1794" t="str">
            <v>기계90%+인력10%</v>
          </cell>
          <cell r="C1794" t="str">
            <v>M3</v>
          </cell>
          <cell r="D1794">
            <v>5.64</v>
          </cell>
          <cell r="E1794">
            <v>1300</v>
          </cell>
          <cell r="F1794">
            <v>7332</v>
          </cell>
          <cell r="G1794">
            <v>200</v>
          </cell>
          <cell r="H1794">
            <v>1128</v>
          </cell>
          <cell r="I1794">
            <v>700</v>
          </cell>
          <cell r="J1794">
            <v>3948</v>
          </cell>
          <cell r="K1794">
            <v>400</v>
          </cell>
          <cell r="L1794">
            <v>2256</v>
          </cell>
          <cell r="M1794" t="str">
            <v>#.14</v>
          </cell>
        </row>
        <row r="1795">
          <cell r="A1795" t="str">
            <v>보조기층포설 및 다짐</v>
          </cell>
          <cell r="B1795" t="str">
            <v>T=30cm</v>
          </cell>
          <cell r="C1795" t="str">
            <v>M3</v>
          </cell>
          <cell r="D1795">
            <v>56.38</v>
          </cell>
          <cell r="E1795">
            <v>2800</v>
          </cell>
          <cell r="F1795">
            <v>157864</v>
          </cell>
          <cell r="G1795">
            <v>400</v>
          </cell>
          <cell r="H1795">
            <v>22552</v>
          </cell>
          <cell r="I1795">
            <v>1700</v>
          </cell>
          <cell r="J1795">
            <v>95846</v>
          </cell>
          <cell r="K1795">
            <v>700</v>
          </cell>
          <cell r="L1795">
            <v>39466</v>
          </cell>
          <cell r="M1795" t="str">
            <v>#.11</v>
          </cell>
        </row>
        <row r="1796">
          <cell r="A1796" t="str">
            <v>신 축 재</v>
          </cell>
          <cell r="B1796" t="str">
            <v>T=1.5cm</v>
          </cell>
          <cell r="C1796" t="str">
            <v>M2</v>
          </cell>
          <cell r="D1796">
            <v>7.52</v>
          </cell>
          <cell r="E1796">
            <v>12600</v>
          </cell>
          <cell r="F1796">
            <v>94752</v>
          </cell>
          <cell r="G1796">
            <v>12000</v>
          </cell>
          <cell r="H1796">
            <v>90240</v>
          </cell>
          <cell r="I1796">
            <v>600</v>
          </cell>
          <cell r="J1796">
            <v>4512</v>
          </cell>
          <cell r="K1796">
            <v>0</v>
          </cell>
          <cell r="L1796">
            <v>0</v>
          </cell>
        </row>
        <row r="1797">
          <cell r="A1797" t="str">
            <v>양생(비닐)</v>
          </cell>
          <cell r="C1797" t="str">
            <v>M2</v>
          </cell>
          <cell r="D1797">
            <v>187.92</v>
          </cell>
          <cell r="E1797">
            <v>900</v>
          </cell>
          <cell r="F1797">
            <v>169128</v>
          </cell>
          <cell r="G1797">
            <v>700</v>
          </cell>
          <cell r="H1797">
            <v>131544</v>
          </cell>
          <cell r="I1797">
            <v>200</v>
          </cell>
          <cell r="J1797">
            <v>37584</v>
          </cell>
          <cell r="K1797">
            <v>0</v>
          </cell>
          <cell r="L1797">
            <v>0</v>
          </cell>
          <cell r="M1797" t="str">
            <v>No.8</v>
          </cell>
        </row>
        <row r="1798">
          <cell r="A1798" t="str">
            <v>콘크리트포장 포설</v>
          </cell>
          <cell r="B1798" t="str">
            <v>T=20cm</v>
          </cell>
          <cell r="C1798" t="str">
            <v>M3</v>
          </cell>
          <cell r="D1798">
            <v>37.58</v>
          </cell>
          <cell r="E1798">
            <v>103500</v>
          </cell>
          <cell r="F1798">
            <v>3889530</v>
          </cell>
          <cell r="G1798">
            <v>52500</v>
          </cell>
          <cell r="H1798">
            <v>1972950</v>
          </cell>
          <cell r="I1798">
            <v>51000</v>
          </cell>
          <cell r="J1798">
            <v>1916580</v>
          </cell>
          <cell r="K1798">
            <v>0</v>
          </cell>
          <cell r="L1798">
            <v>0</v>
          </cell>
          <cell r="M1798" t="str">
            <v>No.6</v>
          </cell>
        </row>
        <row r="1799">
          <cell r="A1799" t="str">
            <v>와이어메쉬깔기</v>
          </cell>
          <cell r="B1799" t="str">
            <v>#8X100X100</v>
          </cell>
          <cell r="C1799" t="str">
            <v>M2</v>
          </cell>
          <cell r="D1799">
            <v>187.92</v>
          </cell>
          <cell r="E1799">
            <v>3000</v>
          </cell>
          <cell r="F1799">
            <v>563760</v>
          </cell>
          <cell r="G1799">
            <v>2000</v>
          </cell>
          <cell r="H1799">
            <v>375840</v>
          </cell>
          <cell r="I1799">
            <v>1000</v>
          </cell>
          <cell r="J1799">
            <v>187920</v>
          </cell>
          <cell r="K1799">
            <v>0</v>
          </cell>
          <cell r="L1799">
            <v>0</v>
          </cell>
          <cell r="M1799" t="str">
            <v>No.7</v>
          </cell>
        </row>
        <row r="1801">
          <cell r="A1801" t="str">
            <v>나. U형 측구</v>
          </cell>
          <cell r="F1801">
            <v>8398877</v>
          </cell>
          <cell r="H1801">
            <v>4726965</v>
          </cell>
          <cell r="J1801">
            <v>3625609</v>
          </cell>
          <cell r="L1801">
            <v>46303</v>
          </cell>
        </row>
        <row r="1802">
          <cell r="A1802" t="str">
            <v>레미콘타설</v>
          </cell>
          <cell r="B1802" t="str">
            <v>철근구조물</v>
          </cell>
          <cell r="C1802" t="str">
            <v>M3</v>
          </cell>
          <cell r="D1802">
            <v>21.53</v>
          </cell>
          <cell r="E1802">
            <v>16000</v>
          </cell>
          <cell r="F1802">
            <v>344480</v>
          </cell>
          <cell r="G1802">
            <v>0</v>
          </cell>
          <cell r="H1802">
            <v>0</v>
          </cell>
          <cell r="I1802">
            <v>16000</v>
          </cell>
          <cell r="J1802">
            <v>344480</v>
          </cell>
          <cell r="K1802">
            <v>0</v>
          </cell>
          <cell r="L1802">
            <v>0</v>
          </cell>
          <cell r="M1802" t="str">
            <v>No.14</v>
          </cell>
        </row>
        <row r="1803">
          <cell r="A1803" t="str">
            <v>레미콘타설</v>
          </cell>
          <cell r="B1803" t="str">
            <v>무근구조물</v>
          </cell>
          <cell r="C1803" t="str">
            <v>M3</v>
          </cell>
          <cell r="D1803">
            <v>6.55</v>
          </cell>
          <cell r="E1803">
            <v>21700</v>
          </cell>
          <cell r="F1803">
            <v>142135</v>
          </cell>
          <cell r="G1803">
            <v>400</v>
          </cell>
          <cell r="H1803">
            <v>2620</v>
          </cell>
          <cell r="I1803">
            <v>21000</v>
          </cell>
          <cell r="J1803">
            <v>137550</v>
          </cell>
          <cell r="K1803">
            <v>300</v>
          </cell>
          <cell r="L1803">
            <v>1965</v>
          </cell>
          <cell r="M1803" t="str">
            <v>No.10</v>
          </cell>
        </row>
        <row r="1804">
          <cell r="A1804" t="str">
            <v>합판거푸집</v>
          </cell>
          <cell r="B1804" t="str">
            <v>0-7m:3회</v>
          </cell>
          <cell r="C1804" t="str">
            <v>M2</v>
          </cell>
          <cell r="D1804">
            <v>177.84</v>
          </cell>
          <cell r="E1804">
            <v>12000</v>
          </cell>
          <cell r="F1804">
            <v>2134080</v>
          </cell>
          <cell r="G1804">
            <v>4000</v>
          </cell>
          <cell r="H1804">
            <v>711360</v>
          </cell>
          <cell r="I1804">
            <v>8000</v>
          </cell>
          <cell r="J1804">
            <v>1422720</v>
          </cell>
          <cell r="K1804">
            <v>0</v>
          </cell>
          <cell r="L1804">
            <v>0</v>
          </cell>
          <cell r="M1804" t="str">
            <v>No.15</v>
          </cell>
        </row>
        <row r="1805">
          <cell r="A1805" t="str">
            <v>합판거푸집</v>
          </cell>
          <cell r="B1805" t="str">
            <v>0-7m:6회</v>
          </cell>
          <cell r="C1805" t="str">
            <v>M2</v>
          </cell>
          <cell r="D1805">
            <v>18.72</v>
          </cell>
          <cell r="E1805">
            <v>17100</v>
          </cell>
          <cell r="F1805">
            <v>320112</v>
          </cell>
          <cell r="G1805">
            <v>5300</v>
          </cell>
          <cell r="H1805">
            <v>99216</v>
          </cell>
          <cell r="I1805">
            <v>11800</v>
          </cell>
          <cell r="J1805">
            <v>220896</v>
          </cell>
          <cell r="K1805">
            <v>0</v>
          </cell>
          <cell r="L1805">
            <v>0</v>
          </cell>
          <cell r="M1805" t="str">
            <v>No.11</v>
          </cell>
        </row>
        <row r="1806">
          <cell r="A1806" t="str">
            <v>철근가공및조립</v>
          </cell>
          <cell r="B1806" t="str">
            <v>간단</v>
          </cell>
          <cell r="C1806" t="str">
            <v>TON</v>
          </cell>
          <cell r="D1806">
            <v>1.123</v>
          </cell>
          <cell r="E1806">
            <v>290000</v>
          </cell>
          <cell r="F1806">
            <v>325670</v>
          </cell>
          <cell r="G1806">
            <v>3000</v>
          </cell>
          <cell r="H1806">
            <v>3369</v>
          </cell>
          <cell r="I1806">
            <v>281000</v>
          </cell>
          <cell r="J1806">
            <v>315563</v>
          </cell>
          <cell r="K1806">
            <v>6000</v>
          </cell>
          <cell r="L1806">
            <v>6738</v>
          </cell>
          <cell r="M1806" t="str">
            <v>No.82</v>
          </cell>
        </row>
        <row r="1807">
          <cell r="A1807" t="str">
            <v>그레이팅 뚜껑설치</v>
          </cell>
          <cell r="B1807" t="str">
            <v>500X1000mm</v>
          </cell>
          <cell r="C1807" t="str">
            <v>개소</v>
          </cell>
          <cell r="D1807">
            <v>94</v>
          </cell>
          <cell r="E1807">
            <v>54600</v>
          </cell>
          <cell r="F1807">
            <v>5132400</v>
          </cell>
          <cell r="G1807">
            <v>41600</v>
          </cell>
          <cell r="H1807">
            <v>3910400</v>
          </cell>
          <cell r="I1807">
            <v>12600</v>
          </cell>
          <cell r="J1807">
            <v>1184400</v>
          </cell>
          <cell r="K1807">
            <v>400</v>
          </cell>
          <cell r="L1807">
            <v>37600</v>
          </cell>
          <cell r="M1807" t="str">
            <v>No.83</v>
          </cell>
        </row>
        <row r="1809">
          <cell r="A1809" t="str">
            <v>다. 돌담쌓기</v>
          </cell>
          <cell r="F1809">
            <v>7637900</v>
          </cell>
          <cell r="H1809">
            <v>165800</v>
          </cell>
          <cell r="J1809">
            <v>7337000</v>
          </cell>
          <cell r="L1809">
            <v>135100</v>
          </cell>
        </row>
        <row r="1810">
          <cell r="A1810" t="str">
            <v>레미콘타설</v>
          </cell>
          <cell r="B1810" t="str">
            <v>무근구조물</v>
          </cell>
          <cell r="C1810" t="str">
            <v>M3</v>
          </cell>
          <cell r="D1810">
            <v>7</v>
          </cell>
          <cell r="E1810">
            <v>21700</v>
          </cell>
          <cell r="F1810">
            <v>151900</v>
          </cell>
          <cell r="G1810">
            <v>400</v>
          </cell>
          <cell r="H1810">
            <v>2800</v>
          </cell>
          <cell r="I1810">
            <v>21000</v>
          </cell>
          <cell r="J1810">
            <v>147000</v>
          </cell>
          <cell r="K1810">
            <v>300</v>
          </cell>
          <cell r="L1810">
            <v>2100</v>
          </cell>
          <cell r="M1810" t="str">
            <v>No.10</v>
          </cell>
        </row>
        <row r="1811">
          <cell r="A1811" t="str">
            <v>합판거푸집</v>
          </cell>
          <cell r="B1811" t="str">
            <v>0-7m:6회</v>
          </cell>
          <cell r="C1811" t="str">
            <v>M2</v>
          </cell>
          <cell r="D1811">
            <v>20</v>
          </cell>
          <cell r="E1811">
            <v>17100</v>
          </cell>
          <cell r="F1811">
            <v>342000</v>
          </cell>
          <cell r="G1811">
            <v>5300</v>
          </cell>
          <cell r="H1811">
            <v>106000</v>
          </cell>
          <cell r="I1811">
            <v>11800</v>
          </cell>
          <cell r="J1811">
            <v>236000</v>
          </cell>
          <cell r="K1811">
            <v>0</v>
          </cell>
          <cell r="L1811">
            <v>0</v>
          </cell>
          <cell r="M1811" t="str">
            <v>No.11</v>
          </cell>
        </row>
        <row r="1812">
          <cell r="A1812" t="str">
            <v>돌담쌓기(파쇄암활용)</v>
          </cell>
          <cell r="B1812" t="str">
            <v>B0.5 X H1.9</v>
          </cell>
          <cell r="C1812" t="str">
            <v>M2</v>
          </cell>
          <cell r="D1812">
            <v>190</v>
          </cell>
          <cell r="E1812">
            <v>37600</v>
          </cell>
          <cell r="F1812">
            <v>7144000</v>
          </cell>
          <cell r="G1812">
            <v>300</v>
          </cell>
          <cell r="H1812">
            <v>57000</v>
          </cell>
          <cell r="I1812">
            <v>36600</v>
          </cell>
          <cell r="J1812">
            <v>6954000</v>
          </cell>
          <cell r="K1812">
            <v>700</v>
          </cell>
          <cell r="L1812">
            <v>133000</v>
          </cell>
          <cell r="M1812" t="str">
            <v>No.85</v>
          </cell>
        </row>
        <row r="1814">
          <cell r="A1814" t="str">
            <v>라. 도로경계석 설치</v>
          </cell>
          <cell r="F1814">
            <v>144384</v>
          </cell>
          <cell r="H1814">
            <v>37367</v>
          </cell>
          <cell r="J1814">
            <v>106942</v>
          </cell>
          <cell r="L1814">
            <v>75</v>
          </cell>
        </row>
        <row r="1815">
          <cell r="A1815" t="str">
            <v>레미콘타설</v>
          </cell>
          <cell r="B1815" t="str">
            <v>무근구조물</v>
          </cell>
          <cell r="C1815" t="str">
            <v>M3</v>
          </cell>
          <cell r="D1815">
            <v>0.25</v>
          </cell>
          <cell r="E1815">
            <v>21700</v>
          </cell>
          <cell r="F1815">
            <v>5425</v>
          </cell>
          <cell r="G1815">
            <v>400</v>
          </cell>
          <cell r="H1815">
            <v>100</v>
          </cell>
          <cell r="I1815">
            <v>21000</v>
          </cell>
          <cell r="J1815">
            <v>5250</v>
          </cell>
          <cell r="K1815">
            <v>300</v>
          </cell>
          <cell r="L1815">
            <v>75</v>
          </cell>
          <cell r="M1815" t="str">
            <v>No.10</v>
          </cell>
        </row>
        <row r="1816">
          <cell r="A1816" t="str">
            <v>합판거푸집</v>
          </cell>
          <cell r="B1816" t="str">
            <v>0-7m:6회</v>
          </cell>
          <cell r="C1816" t="str">
            <v>M2</v>
          </cell>
          <cell r="D1816">
            <v>2.4900000000000002</v>
          </cell>
          <cell r="E1816">
            <v>17100</v>
          </cell>
          <cell r="F1816">
            <v>42579</v>
          </cell>
          <cell r="G1816">
            <v>5300</v>
          </cell>
          <cell r="H1816">
            <v>13197</v>
          </cell>
          <cell r="I1816">
            <v>11800</v>
          </cell>
          <cell r="J1816">
            <v>29382</v>
          </cell>
          <cell r="K1816">
            <v>0</v>
          </cell>
          <cell r="L1816">
            <v>0</v>
          </cell>
          <cell r="M1816" t="str">
            <v>No.11</v>
          </cell>
        </row>
        <row r="1817">
          <cell r="A1817" t="str">
            <v>모  르  터</v>
          </cell>
          <cell r="B1817" t="str">
            <v>1 : 3</v>
          </cell>
          <cell r="C1817" t="str">
            <v>M3</v>
          </cell>
          <cell r="D1817">
            <v>2.5000000000000001E-3</v>
          </cell>
          <cell r="E1817">
            <v>40000</v>
          </cell>
          <cell r="F1817">
            <v>100</v>
          </cell>
          <cell r="G1817">
            <v>0</v>
          </cell>
          <cell r="H1817">
            <v>0</v>
          </cell>
          <cell r="I1817">
            <v>40000</v>
          </cell>
          <cell r="J1817">
            <v>100</v>
          </cell>
          <cell r="K1817">
            <v>0</v>
          </cell>
          <cell r="L1817">
            <v>0</v>
          </cell>
          <cell r="M1817" t="str">
            <v>No.37</v>
          </cell>
        </row>
        <row r="1818">
          <cell r="A1818" t="str">
            <v>도로경계석 설치(신설)</v>
          </cell>
          <cell r="B1818" t="str">
            <v>120X120X500</v>
          </cell>
          <cell r="C1818" t="str">
            <v>M</v>
          </cell>
          <cell r="D1818">
            <v>8.3000000000000007</v>
          </cell>
          <cell r="E1818">
            <v>11600</v>
          </cell>
          <cell r="F1818">
            <v>96280</v>
          </cell>
          <cell r="G1818">
            <v>2900</v>
          </cell>
          <cell r="H1818">
            <v>24070</v>
          </cell>
          <cell r="I1818">
            <v>8700</v>
          </cell>
          <cell r="J1818">
            <v>72210</v>
          </cell>
          <cell r="K1818">
            <v>0</v>
          </cell>
          <cell r="L1818">
            <v>0</v>
          </cell>
          <cell r="M1818" t="str">
            <v>No.87</v>
          </cell>
        </row>
        <row r="1820">
          <cell r="A1820" t="str">
            <v>마. 집 수 정</v>
          </cell>
          <cell r="F1820">
            <v>329429</v>
          </cell>
          <cell r="H1820">
            <v>141152</v>
          </cell>
          <cell r="J1820">
            <v>186805</v>
          </cell>
          <cell r="L1820">
            <v>1472</v>
          </cell>
        </row>
        <row r="1821">
          <cell r="A1821" t="str">
            <v>레미콘타설</v>
          </cell>
          <cell r="B1821" t="str">
            <v>철근구조물</v>
          </cell>
          <cell r="C1821" t="str">
            <v>M3</v>
          </cell>
          <cell r="D1821">
            <v>1.54</v>
          </cell>
          <cell r="E1821">
            <v>16000</v>
          </cell>
          <cell r="F1821">
            <v>24640</v>
          </cell>
          <cell r="G1821">
            <v>0</v>
          </cell>
          <cell r="H1821">
            <v>0</v>
          </cell>
          <cell r="I1821">
            <v>16000</v>
          </cell>
          <cell r="J1821">
            <v>24640</v>
          </cell>
          <cell r="K1821">
            <v>0</v>
          </cell>
          <cell r="L1821">
            <v>0</v>
          </cell>
          <cell r="M1821" t="str">
            <v>No.14</v>
          </cell>
        </row>
        <row r="1822">
          <cell r="A1822" t="str">
            <v>레미콘타설</v>
          </cell>
          <cell r="B1822" t="str">
            <v>무근구조물</v>
          </cell>
          <cell r="C1822" t="str">
            <v>M3</v>
          </cell>
          <cell r="D1822">
            <v>0.26</v>
          </cell>
          <cell r="E1822">
            <v>21700</v>
          </cell>
          <cell r="F1822">
            <v>5642</v>
          </cell>
          <cell r="G1822">
            <v>400</v>
          </cell>
          <cell r="H1822">
            <v>104</v>
          </cell>
          <cell r="I1822">
            <v>21000</v>
          </cell>
          <cell r="J1822">
            <v>5460</v>
          </cell>
          <cell r="K1822">
            <v>300</v>
          </cell>
          <cell r="L1822">
            <v>78</v>
          </cell>
          <cell r="M1822" t="str">
            <v>No.10</v>
          </cell>
        </row>
        <row r="1823">
          <cell r="A1823" t="str">
            <v>합판거푸집</v>
          </cell>
          <cell r="B1823" t="str">
            <v>0-7m:3회</v>
          </cell>
          <cell r="C1823" t="str">
            <v>M2</v>
          </cell>
          <cell r="D1823">
            <v>12.64</v>
          </cell>
          <cell r="E1823">
            <v>12000</v>
          </cell>
          <cell r="F1823">
            <v>151680</v>
          </cell>
          <cell r="G1823">
            <v>4000</v>
          </cell>
          <cell r="H1823">
            <v>50560</v>
          </cell>
          <cell r="I1823">
            <v>8000</v>
          </cell>
          <cell r="J1823">
            <v>101120</v>
          </cell>
          <cell r="K1823">
            <v>0</v>
          </cell>
          <cell r="L1823">
            <v>0</v>
          </cell>
          <cell r="M1823" t="str">
            <v>No.15</v>
          </cell>
        </row>
        <row r="1824">
          <cell r="A1824" t="str">
            <v>합판거푸집</v>
          </cell>
          <cell r="B1824" t="str">
            <v>0-7m:6회</v>
          </cell>
          <cell r="C1824" t="str">
            <v>M2</v>
          </cell>
          <cell r="D1824">
            <v>0.64</v>
          </cell>
          <cell r="E1824">
            <v>17100</v>
          </cell>
          <cell r="F1824">
            <v>10944</v>
          </cell>
          <cell r="G1824">
            <v>5300</v>
          </cell>
          <cell r="H1824">
            <v>3392</v>
          </cell>
          <cell r="I1824">
            <v>11800</v>
          </cell>
          <cell r="J1824">
            <v>7552</v>
          </cell>
          <cell r="K1824">
            <v>0</v>
          </cell>
          <cell r="L1824">
            <v>0</v>
          </cell>
          <cell r="M1824" t="str">
            <v>No.11</v>
          </cell>
        </row>
        <row r="1825">
          <cell r="A1825" t="str">
            <v>철근가공및조립</v>
          </cell>
          <cell r="B1825" t="str">
            <v>보통</v>
          </cell>
          <cell r="C1825" t="str">
            <v>TON</v>
          </cell>
          <cell r="D1825">
            <v>4.9000000000000002E-2</v>
          </cell>
          <cell r="E1825">
            <v>327000</v>
          </cell>
          <cell r="F1825">
            <v>16023</v>
          </cell>
          <cell r="G1825">
            <v>4000</v>
          </cell>
          <cell r="H1825">
            <v>196</v>
          </cell>
          <cell r="I1825">
            <v>317000</v>
          </cell>
          <cell r="J1825">
            <v>15533</v>
          </cell>
          <cell r="K1825">
            <v>6000</v>
          </cell>
          <cell r="L1825">
            <v>294</v>
          </cell>
          <cell r="M1825" t="str">
            <v>No.18</v>
          </cell>
        </row>
        <row r="1826">
          <cell r="A1826" t="str">
            <v>그레이팅 뚜껑설치</v>
          </cell>
          <cell r="B1826" t="str">
            <v>1000X1000mm</v>
          </cell>
          <cell r="C1826" t="str">
            <v>개소</v>
          </cell>
          <cell r="D1826">
            <v>1</v>
          </cell>
          <cell r="E1826">
            <v>120500</v>
          </cell>
          <cell r="F1826">
            <v>120500</v>
          </cell>
          <cell r="G1826">
            <v>86900</v>
          </cell>
          <cell r="H1826">
            <v>86900</v>
          </cell>
          <cell r="I1826">
            <v>32500</v>
          </cell>
          <cell r="J1826">
            <v>32500</v>
          </cell>
          <cell r="K1826">
            <v>1100</v>
          </cell>
          <cell r="L1826">
            <v>1100</v>
          </cell>
          <cell r="M1826" t="str">
            <v>No.71</v>
          </cell>
        </row>
        <row r="1828">
          <cell r="A1828" t="str">
            <v>바. 출입문 설치</v>
          </cell>
          <cell r="F1828">
            <v>1405872</v>
          </cell>
          <cell r="H1828">
            <v>590962</v>
          </cell>
          <cell r="J1828">
            <v>814634</v>
          </cell>
          <cell r="L1828">
            <v>276</v>
          </cell>
        </row>
        <row r="1829">
          <cell r="A1829" t="str">
            <v>레미콘타설</v>
          </cell>
          <cell r="B1829" t="str">
            <v>철근구조물</v>
          </cell>
          <cell r="C1829" t="str">
            <v>M3</v>
          </cell>
          <cell r="D1829">
            <v>0.64</v>
          </cell>
          <cell r="E1829">
            <v>16000</v>
          </cell>
          <cell r="F1829">
            <v>10240</v>
          </cell>
          <cell r="G1829">
            <v>0</v>
          </cell>
          <cell r="H1829">
            <v>0</v>
          </cell>
          <cell r="I1829">
            <v>16000</v>
          </cell>
          <cell r="J1829">
            <v>10240</v>
          </cell>
          <cell r="K1829">
            <v>0</v>
          </cell>
          <cell r="L1829">
            <v>0</v>
          </cell>
          <cell r="M1829" t="str">
            <v>No.14</v>
          </cell>
        </row>
        <row r="1830">
          <cell r="A1830" t="str">
            <v>레미콘타설</v>
          </cell>
          <cell r="B1830" t="str">
            <v>무근구조물</v>
          </cell>
          <cell r="C1830" t="str">
            <v>M3</v>
          </cell>
          <cell r="D1830">
            <v>0.32</v>
          </cell>
          <cell r="E1830">
            <v>21700</v>
          </cell>
          <cell r="F1830">
            <v>6944</v>
          </cell>
          <cell r="G1830">
            <v>400</v>
          </cell>
          <cell r="H1830">
            <v>128</v>
          </cell>
          <cell r="I1830">
            <v>21000</v>
          </cell>
          <cell r="J1830">
            <v>6720</v>
          </cell>
          <cell r="K1830">
            <v>300</v>
          </cell>
          <cell r="L1830">
            <v>96</v>
          </cell>
          <cell r="M1830" t="str">
            <v>No.10</v>
          </cell>
        </row>
        <row r="1831">
          <cell r="A1831" t="str">
            <v>합판거푸집</v>
          </cell>
          <cell r="B1831" t="str">
            <v>0-7m:6회</v>
          </cell>
          <cell r="C1831" t="str">
            <v>M2</v>
          </cell>
          <cell r="D1831">
            <v>4.4800000000000004</v>
          </cell>
          <cell r="E1831">
            <v>17100</v>
          </cell>
          <cell r="F1831">
            <v>76608</v>
          </cell>
          <cell r="G1831">
            <v>5300</v>
          </cell>
          <cell r="H1831">
            <v>23744</v>
          </cell>
          <cell r="I1831">
            <v>11800</v>
          </cell>
          <cell r="J1831">
            <v>52864</v>
          </cell>
          <cell r="K1831">
            <v>0</v>
          </cell>
          <cell r="L1831">
            <v>0</v>
          </cell>
          <cell r="M1831" t="str">
            <v>No.11</v>
          </cell>
        </row>
        <row r="1832">
          <cell r="A1832" t="str">
            <v>철근가공및조립</v>
          </cell>
          <cell r="B1832" t="str">
            <v>간단</v>
          </cell>
          <cell r="C1832" t="str">
            <v>TON</v>
          </cell>
          <cell r="D1832">
            <v>0.03</v>
          </cell>
          <cell r="E1832">
            <v>290000</v>
          </cell>
          <cell r="F1832">
            <v>8700</v>
          </cell>
          <cell r="G1832">
            <v>3000</v>
          </cell>
          <cell r="H1832">
            <v>90</v>
          </cell>
          <cell r="I1832">
            <v>281000</v>
          </cell>
          <cell r="J1832">
            <v>8430</v>
          </cell>
          <cell r="K1832">
            <v>6000</v>
          </cell>
          <cell r="L1832">
            <v>180</v>
          </cell>
          <cell r="M1832" t="str">
            <v>No.82</v>
          </cell>
        </row>
        <row r="1833">
          <cell r="A1833" t="str">
            <v>모  르  터</v>
          </cell>
          <cell r="B1833" t="str">
            <v>1 : 3</v>
          </cell>
          <cell r="C1833" t="str">
            <v>M3</v>
          </cell>
          <cell r="D1833">
            <v>0.48</v>
          </cell>
          <cell r="E1833">
            <v>40000</v>
          </cell>
          <cell r="F1833">
            <v>19200</v>
          </cell>
          <cell r="G1833">
            <v>0</v>
          </cell>
          <cell r="H1833">
            <v>0</v>
          </cell>
          <cell r="I1833">
            <v>40000</v>
          </cell>
          <cell r="J1833">
            <v>19200</v>
          </cell>
          <cell r="K1833">
            <v>0</v>
          </cell>
          <cell r="L1833">
            <v>0</v>
          </cell>
          <cell r="M1833" t="str">
            <v>No.37</v>
          </cell>
        </row>
        <row r="1834">
          <cell r="A1834" t="str">
            <v>적벽돌쌓기</v>
          </cell>
          <cell r="B1834" t="str">
            <v>1.0B,표준형</v>
          </cell>
          <cell r="C1834" t="str">
            <v>M2</v>
          </cell>
          <cell r="D1834">
            <v>12.2</v>
          </cell>
          <cell r="E1834">
            <v>21900</v>
          </cell>
          <cell r="F1834">
            <v>267180</v>
          </cell>
          <cell r="G1834">
            <v>0</v>
          </cell>
          <cell r="H1834">
            <v>0</v>
          </cell>
          <cell r="I1834">
            <v>21900</v>
          </cell>
          <cell r="J1834">
            <v>267180</v>
          </cell>
          <cell r="K1834">
            <v>0</v>
          </cell>
          <cell r="L1834">
            <v>0</v>
          </cell>
          <cell r="M1834" t="str">
            <v>No.36</v>
          </cell>
        </row>
        <row r="1835">
          <cell r="A1835" t="str">
            <v>출입문 설치</v>
          </cell>
          <cell r="B1835" t="str">
            <v>B=4.0M</v>
          </cell>
          <cell r="C1835" t="str">
            <v>개소</v>
          </cell>
          <cell r="D1835">
            <v>1</v>
          </cell>
          <cell r="E1835">
            <v>1017000</v>
          </cell>
          <cell r="F1835">
            <v>1017000</v>
          </cell>
          <cell r="G1835">
            <v>567000</v>
          </cell>
          <cell r="H1835">
            <v>567000</v>
          </cell>
          <cell r="I1835">
            <v>450000</v>
          </cell>
          <cell r="J1835">
            <v>450000</v>
          </cell>
          <cell r="K1835">
            <v>0</v>
          </cell>
          <cell r="L1835">
            <v>0</v>
          </cell>
        </row>
        <row r="1837">
          <cell r="A1837" t="str">
            <v>사. 기  타</v>
          </cell>
          <cell r="F1837">
            <v>731477</v>
          </cell>
          <cell r="H1837">
            <v>115436</v>
          </cell>
          <cell r="J1837">
            <v>531374</v>
          </cell>
          <cell r="L1837">
            <v>84667</v>
          </cell>
        </row>
        <row r="1838">
          <cell r="A1838" t="str">
            <v>레미콘타설</v>
          </cell>
          <cell r="B1838" t="str">
            <v>무근구조물</v>
          </cell>
          <cell r="C1838" t="str">
            <v>M3</v>
          </cell>
          <cell r="D1838">
            <v>0.28999999999999998</v>
          </cell>
          <cell r="E1838">
            <v>21700</v>
          </cell>
          <cell r="F1838">
            <v>6293</v>
          </cell>
          <cell r="G1838">
            <v>400</v>
          </cell>
          <cell r="H1838">
            <v>116</v>
          </cell>
          <cell r="I1838">
            <v>21000</v>
          </cell>
          <cell r="J1838">
            <v>6090</v>
          </cell>
          <cell r="K1838">
            <v>300</v>
          </cell>
          <cell r="L1838">
            <v>87</v>
          </cell>
          <cell r="M1838" t="str">
            <v>No.10</v>
          </cell>
        </row>
        <row r="1839">
          <cell r="A1839" t="str">
            <v>합판거푸집</v>
          </cell>
          <cell r="B1839" t="str">
            <v>0-7m:6회</v>
          </cell>
          <cell r="C1839" t="str">
            <v>M2</v>
          </cell>
          <cell r="D1839">
            <v>0.96</v>
          </cell>
          <cell r="E1839">
            <v>17100</v>
          </cell>
          <cell r="F1839">
            <v>16416</v>
          </cell>
          <cell r="G1839">
            <v>5300</v>
          </cell>
          <cell r="H1839">
            <v>5088</v>
          </cell>
          <cell r="I1839">
            <v>11800</v>
          </cell>
          <cell r="J1839">
            <v>11328</v>
          </cell>
          <cell r="K1839">
            <v>0</v>
          </cell>
          <cell r="L1839">
            <v>0</v>
          </cell>
          <cell r="M1839" t="str">
            <v>No.11</v>
          </cell>
        </row>
        <row r="1840">
          <cell r="A1840" t="str">
            <v>모래부설 및 다짐(B.H 0.7M3,관로기초)</v>
          </cell>
          <cell r="B1840" t="str">
            <v>기계90%+인력10%</v>
          </cell>
          <cell r="C1840" t="str">
            <v>M3</v>
          </cell>
          <cell r="D1840">
            <v>15.16</v>
          </cell>
          <cell r="E1840">
            <v>2300</v>
          </cell>
          <cell r="F1840">
            <v>34868</v>
          </cell>
          <cell r="G1840">
            <v>200</v>
          </cell>
          <cell r="H1840">
            <v>3032</v>
          </cell>
          <cell r="I1840">
            <v>1600</v>
          </cell>
          <cell r="J1840">
            <v>24256</v>
          </cell>
          <cell r="K1840">
            <v>500</v>
          </cell>
          <cell r="L1840">
            <v>7580</v>
          </cell>
          <cell r="M1840" t="str">
            <v>#.8</v>
          </cell>
        </row>
        <row r="1841">
          <cell r="A1841" t="str">
            <v>이중벽P.E관 접합및부설</v>
          </cell>
          <cell r="B1841" t="str">
            <v>Φ250M/M</v>
          </cell>
          <cell r="C1841" t="str">
            <v>개소</v>
          </cell>
          <cell r="D1841">
            <v>2</v>
          </cell>
          <cell r="E1841">
            <v>4000</v>
          </cell>
          <cell r="F1841">
            <v>8000</v>
          </cell>
          <cell r="G1841">
            <v>0</v>
          </cell>
          <cell r="H1841">
            <v>0</v>
          </cell>
          <cell r="I1841">
            <v>4000</v>
          </cell>
          <cell r="J1841">
            <v>8000</v>
          </cell>
          <cell r="K1841">
            <v>0</v>
          </cell>
          <cell r="L1841">
            <v>0</v>
          </cell>
          <cell r="M1841" t="str">
            <v>No.24</v>
          </cell>
        </row>
        <row r="1842">
          <cell r="A1842" t="str">
            <v>K.P메카니칼접합및부설(기계)</v>
          </cell>
          <cell r="B1842" t="str">
            <v>ø450M/M</v>
          </cell>
          <cell r="C1842" t="str">
            <v>개소</v>
          </cell>
          <cell r="D1842">
            <v>2</v>
          </cell>
          <cell r="E1842">
            <v>139100</v>
          </cell>
          <cell r="F1842">
            <v>278200</v>
          </cell>
          <cell r="G1842">
            <v>39700</v>
          </cell>
          <cell r="H1842">
            <v>79400</v>
          </cell>
          <cell r="I1842">
            <v>78600</v>
          </cell>
          <cell r="J1842">
            <v>157200</v>
          </cell>
          <cell r="K1842">
            <v>20800</v>
          </cell>
          <cell r="L1842">
            <v>41600</v>
          </cell>
          <cell r="M1842" t="str">
            <v>No.63</v>
          </cell>
        </row>
        <row r="1843">
          <cell r="A1843" t="str">
            <v>K.P메카니칼접합및부설(기계)</v>
          </cell>
          <cell r="B1843" t="str">
            <v>ø450M/M(이형관)</v>
          </cell>
          <cell r="C1843" t="str">
            <v>개소</v>
          </cell>
          <cell r="D1843">
            <v>6</v>
          </cell>
          <cell r="E1843">
            <v>31400</v>
          </cell>
          <cell r="F1843">
            <v>188400</v>
          </cell>
          <cell r="G1843">
            <v>0</v>
          </cell>
          <cell r="H1843">
            <v>0</v>
          </cell>
          <cell r="I1843">
            <v>25500</v>
          </cell>
          <cell r="J1843">
            <v>153000</v>
          </cell>
          <cell r="K1843">
            <v>5900</v>
          </cell>
          <cell r="L1843">
            <v>35400</v>
          </cell>
          <cell r="M1843" t="str">
            <v>No.65</v>
          </cell>
        </row>
        <row r="1844">
          <cell r="A1844" t="str">
            <v>플랜지관 접합및부설</v>
          </cell>
          <cell r="B1844" t="str">
            <v>ø450M/M(이형관)</v>
          </cell>
          <cell r="C1844" t="str">
            <v>개소</v>
          </cell>
          <cell r="D1844">
            <v>1</v>
          </cell>
          <cell r="E1844">
            <v>170700</v>
          </cell>
          <cell r="F1844">
            <v>170700</v>
          </cell>
          <cell r="G1844">
            <v>27700</v>
          </cell>
          <cell r="H1844">
            <v>27700</v>
          </cell>
          <cell r="I1844">
            <v>143000</v>
          </cell>
          <cell r="J1844">
            <v>143000</v>
          </cell>
          <cell r="K1844">
            <v>0</v>
          </cell>
          <cell r="L1844">
            <v>0</v>
          </cell>
          <cell r="M1844" t="str">
            <v>No.106</v>
          </cell>
        </row>
        <row r="1845">
          <cell r="A1845" t="str">
            <v>P.V.C관 접합(슬리브접합)</v>
          </cell>
          <cell r="B1845" t="str">
            <v>D25M/M</v>
          </cell>
          <cell r="C1845" t="str">
            <v>개소</v>
          </cell>
          <cell r="D1845">
            <v>5</v>
          </cell>
          <cell r="E1845">
            <v>5720</v>
          </cell>
          <cell r="F1845">
            <v>28600</v>
          </cell>
          <cell r="G1845">
            <v>20</v>
          </cell>
          <cell r="H1845">
            <v>100</v>
          </cell>
          <cell r="I1845">
            <v>5700</v>
          </cell>
          <cell r="J1845">
            <v>28500</v>
          </cell>
          <cell r="K1845">
            <v>0</v>
          </cell>
          <cell r="L1845">
            <v>0</v>
          </cell>
          <cell r="M1845" t="str">
            <v>No.89</v>
          </cell>
        </row>
        <row r="1847">
          <cell r="A1847" t="str">
            <v>4. 운 반 공</v>
          </cell>
          <cell r="F1847">
            <v>2173668</v>
          </cell>
          <cell r="H1847">
            <v>129800</v>
          </cell>
          <cell r="J1847">
            <v>141600</v>
          </cell>
          <cell r="L1847">
            <v>1902268</v>
          </cell>
        </row>
        <row r="1848">
          <cell r="A1848" t="str">
            <v>철근운반</v>
          </cell>
          <cell r="C1848" t="str">
            <v>TON</v>
          </cell>
          <cell r="D1848">
            <v>165.512</v>
          </cell>
          <cell r="E1848">
            <v>9000</v>
          </cell>
          <cell r="F1848">
            <v>1489608</v>
          </cell>
          <cell r="G1848">
            <v>0</v>
          </cell>
          <cell r="H1848">
            <v>0</v>
          </cell>
          <cell r="I1848">
            <v>0</v>
          </cell>
          <cell r="J1848">
            <v>0</v>
          </cell>
          <cell r="K1848">
            <v>9000</v>
          </cell>
          <cell r="L1848">
            <v>1489608</v>
          </cell>
          <cell r="M1848" t="str">
            <v>#.15</v>
          </cell>
        </row>
        <row r="1849">
          <cell r="A1849" t="str">
            <v>시멘트운반(40kg/대)</v>
          </cell>
          <cell r="C1849" t="str">
            <v>대</v>
          </cell>
          <cell r="D1849">
            <v>382</v>
          </cell>
          <cell r="E1849">
            <v>400</v>
          </cell>
          <cell r="F1849">
            <v>152800</v>
          </cell>
          <cell r="G1849">
            <v>0</v>
          </cell>
          <cell r="H1849">
            <v>0</v>
          </cell>
          <cell r="I1849">
            <v>0</v>
          </cell>
          <cell r="J1849">
            <v>0</v>
          </cell>
          <cell r="K1849">
            <v>400</v>
          </cell>
          <cell r="L1849">
            <v>152800</v>
          </cell>
          <cell r="M1849" t="str">
            <v>#.19</v>
          </cell>
        </row>
        <row r="1850">
          <cell r="A1850" t="str">
            <v>주철관 운반</v>
          </cell>
          <cell r="B1850" t="str">
            <v>Φ450M/M</v>
          </cell>
          <cell r="C1850" t="str">
            <v>본</v>
          </cell>
          <cell r="D1850">
            <v>2</v>
          </cell>
          <cell r="E1850">
            <v>4300</v>
          </cell>
          <cell r="F1850">
            <v>8600</v>
          </cell>
          <cell r="G1850">
            <v>0</v>
          </cell>
          <cell r="H1850">
            <v>0</v>
          </cell>
          <cell r="I1850">
            <v>0</v>
          </cell>
          <cell r="J1850">
            <v>0</v>
          </cell>
          <cell r="K1850">
            <v>4300</v>
          </cell>
          <cell r="L1850">
            <v>8600</v>
          </cell>
          <cell r="M1850" t="str">
            <v>#.25</v>
          </cell>
        </row>
        <row r="1851">
          <cell r="A1851" t="str">
            <v>주철관 운반</v>
          </cell>
          <cell r="B1851" t="str">
            <v>이형관</v>
          </cell>
          <cell r="C1851" t="str">
            <v>KG</v>
          </cell>
          <cell r="D1851">
            <v>919.6</v>
          </cell>
          <cell r="E1851">
            <v>100</v>
          </cell>
          <cell r="F1851">
            <v>91960</v>
          </cell>
          <cell r="G1851">
            <v>0</v>
          </cell>
          <cell r="H1851">
            <v>0</v>
          </cell>
          <cell r="I1851">
            <v>0</v>
          </cell>
          <cell r="J1851">
            <v>0</v>
          </cell>
          <cell r="K1851">
            <v>100</v>
          </cell>
          <cell r="L1851">
            <v>91960</v>
          </cell>
          <cell r="M1851" t="str">
            <v>#.17</v>
          </cell>
        </row>
        <row r="1852">
          <cell r="A1852" t="str">
            <v>보조기층운반</v>
          </cell>
          <cell r="C1852" t="str">
            <v>M3</v>
          </cell>
          <cell r="D1852">
            <v>59</v>
          </cell>
          <cell r="E1852">
            <v>7300</v>
          </cell>
          <cell r="F1852">
            <v>430700</v>
          </cell>
          <cell r="G1852">
            <v>2200</v>
          </cell>
          <cell r="H1852">
            <v>129800</v>
          </cell>
          <cell r="I1852">
            <v>2400</v>
          </cell>
          <cell r="J1852">
            <v>141600</v>
          </cell>
          <cell r="K1852">
            <v>2700</v>
          </cell>
          <cell r="L1852">
            <v>159300</v>
          </cell>
          <cell r="M1852" t="str">
            <v>#.18</v>
          </cell>
        </row>
        <row r="1873">
          <cell r="A1873" t="str">
            <v>⊙중문동부 중계펌프장 사급자재비(토목)</v>
          </cell>
          <cell r="C1873" t="str">
            <v>식</v>
          </cell>
          <cell r="D1873">
            <v>1</v>
          </cell>
          <cell r="F1873">
            <v>6718100</v>
          </cell>
          <cell r="H1873">
            <v>6718100</v>
          </cell>
          <cell r="J1873">
            <v>0</v>
          </cell>
          <cell r="L1873">
            <v>0</v>
          </cell>
        </row>
        <row r="1875">
          <cell r="A1875" t="str">
            <v>모  래</v>
          </cell>
          <cell r="C1875" t="str">
            <v>M3</v>
          </cell>
          <cell r="D1875">
            <v>56</v>
          </cell>
          <cell r="E1875">
            <v>17000</v>
          </cell>
          <cell r="F1875">
            <v>952000</v>
          </cell>
          <cell r="G1875">
            <v>17000</v>
          </cell>
          <cell r="H1875">
            <v>952000</v>
          </cell>
          <cell r="I1875">
            <v>0</v>
          </cell>
          <cell r="J1875">
            <v>0</v>
          </cell>
          <cell r="K1875">
            <v>0</v>
          </cell>
          <cell r="L1875">
            <v>0</v>
          </cell>
        </row>
        <row r="1876">
          <cell r="A1876" t="str">
            <v>보조기층제</v>
          </cell>
          <cell r="C1876" t="str">
            <v>M3</v>
          </cell>
          <cell r="D1876">
            <v>59</v>
          </cell>
          <cell r="E1876">
            <v>6300</v>
          </cell>
          <cell r="F1876">
            <v>371700</v>
          </cell>
          <cell r="G1876">
            <v>6300</v>
          </cell>
          <cell r="H1876">
            <v>371700</v>
          </cell>
          <cell r="I1876">
            <v>0</v>
          </cell>
          <cell r="J1876">
            <v>0</v>
          </cell>
          <cell r="K1876">
            <v>0</v>
          </cell>
          <cell r="L1876">
            <v>0</v>
          </cell>
        </row>
        <row r="1877">
          <cell r="A1877" t="str">
            <v>적벽돌</v>
          </cell>
          <cell r="B1877" t="str">
            <v>190*90*57</v>
          </cell>
          <cell r="C1877" t="str">
            <v>매</v>
          </cell>
          <cell r="D1877">
            <v>1612</v>
          </cell>
          <cell r="E1877">
            <v>200</v>
          </cell>
          <cell r="F1877">
            <v>322400</v>
          </cell>
          <cell r="G1877">
            <v>200</v>
          </cell>
          <cell r="H1877">
            <v>322400</v>
          </cell>
          <cell r="I1877">
            <v>0</v>
          </cell>
          <cell r="J1877">
            <v>0</v>
          </cell>
          <cell r="K1877">
            <v>0</v>
          </cell>
          <cell r="L1877">
            <v>0</v>
          </cell>
        </row>
        <row r="1878">
          <cell r="A1878" t="str">
            <v>이중벽 P.E관</v>
          </cell>
          <cell r="B1878" t="str">
            <v>Φ250M/M</v>
          </cell>
          <cell r="C1878" t="str">
            <v>본</v>
          </cell>
          <cell r="D1878">
            <v>2</v>
          </cell>
          <cell r="E1878">
            <v>127200</v>
          </cell>
          <cell r="F1878">
            <v>254400</v>
          </cell>
          <cell r="G1878">
            <v>127200</v>
          </cell>
          <cell r="H1878">
            <v>254400</v>
          </cell>
          <cell r="I1878">
            <v>0</v>
          </cell>
          <cell r="J1878">
            <v>0</v>
          </cell>
          <cell r="K1878">
            <v>0</v>
          </cell>
          <cell r="L1878">
            <v>0</v>
          </cell>
        </row>
        <row r="1879">
          <cell r="A1879" t="str">
            <v>이중벽 P.E관</v>
          </cell>
          <cell r="B1879" t="str">
            <v>Φ400M/M</v>
          </cell>
          <cell r="C1879" t="str">
            <v>본</v>
          </cell>
          <cell r="D1879">
            <v>8</v>
          </cell>
          <cell r="E1879">
            <v>279600</v>
          </cell>
          <cell r="F1879">
            <v>2236800</v>
          </cell>
          <cell r="G1879">
            <v>279600</v>
          </cell>
          <cell r="H1879">
            <v>2236800</v>
          </cell>
          <cell r="I1879">
            <v>0</v>
          </cell>
          <cell r="J1879">
            <v>0</v>
          </cell>
          <cell r="K1879">
            <v>0</v>
          </cell>
          <cell r="L1879">
            <v>0</v>
          </cell>
        </row>
        <row r="1880">
          <cell r="A1880" t="str">
            <v>주철관 이형관</v>
          </cell>
          <cell r="B1880" t="str">
            <v>D300M/M이상 D600M/M이하</v>
          </cell>
          <cell r="C1880" t="str">
            <v>KG</v>
          </cell>
          <cell r="D1880">
            <v>919.6</v>
          </cell>
          <cell r="E1880">
            <v>2500</v>
          </cell>
          <cell r="F1880">
            <v>2299000</v>
          </cell>
          <cell r="G1880">
            <v>2500</v>
          </cell>
          <cell r="H1880">
            <v>2299000</v>
          </cell>
          <cell r="I1880">
            <v>0</v>
          </cell>
          <cell r="J1880">
            <v>0</v>
          </cell>
          <cell r="K1880">
            <v>0</v>
          </cell>
          <cell r="L1880">
            <v>0</v>
          </cell>
        </row>
        <row r="1881">
          <cell r="A1881" t="str">
            <v>주철관 접합부품(K.P메카니칼접합)</v>
          </cell>
          <cell r="B1881" t="str">
            <v>D=450MM</v>
          </cell>
          <cell r="C1881" t="str">
            <v>SET</v>
          </cell>
          <cell r="D1881">
            <v>8</v>
          </cell>
          <cell r="E1881">
            <v>34400</v>
          </cell>
          <cell r="F1881">
            <v>275200</v>
          </cell>
          <cell r="G1881">
            <v>34400</v>
          </cell>
          <cell r="H1881">
            <v>275200</v>
          </cell>
          <cell r="I1881">
            <v>0</v>
          </cell>
          <cell r="J1881">
            <v>0</v>
          </cell>
          <cell r="K1881">
            <v>0</v>
          </cell>
          <cell r="L1881">
            <v>0</v>
          </cell>
        </row>
        <row r="1882">
          <cell r="A1882" t="str">
            <v>주철관 접합부품(플랜지접합)</v>
          </cell>
          <cell r="B1882" t="str">
            <v>D=450MM</v>
          </cell>
          <cell r="C1882" t="str">
            <v>SET</v>
          </cell>
          <cell r="D1882">
            <v>1</v>
          </cell>
          <cell r="E1882">
            <v>6600</v>
          </cell>
          <cell r="F1882">
            <v>6600</v>
          </cell>
          <cell r="G1882">
            <v>6600</v>
          </cell>
          <cell r="H1882">
            <v>6600</v>
          </cell>
          <cell r="I1882">
            <v>0</v>
          </cell>
          <cell r="J1882">
            <v>0</v>
          </cell>
          <cell r="K1882">
            <v>0</v>
          </cell>
          <cell r="L1882">
            <v>0</v>
          </cell>
        </row>
        <row r="1895">
          <cell r="A1895" t="str">
            <v>Ⅵ.부 대 공</v>
          </cell>
          <cell r="C1895" t="str">
            <v>식</v>
          </cell>
          <cell r="D1895">
            <v>1</v>
          </cell>
          <cell r="F1895">
            <v>114212924</v>
          </cell>
          <cell r="H1895">
            <v>33940540</v>
          </cell>
          <cell r="J1895">
            <v>65457340</v>
          </cell>
          <cell r="L1895">
            <v>14815044</v>
          </cell>
        </row>
        <row r="1896">
          <cell r="A1896" t="str">
            <v>가.현장사무소</v>
          </cell>
          <cell r="F1896">
            <v>73831440</v>
          </cell>
          <cell r="H1896">
            <v>25097340</v>
          </cell>
          <cell r="J1896">
            <v>47857340</v>
          </cell>
          <cell r="L1896">
            <v>876760</v>
          </cell>
        </row>
        <row r="1897">
          <cell r="A1897" t="str">
            <v>현장사무소</v>
          </cell>
          <cell r="B1897" t="str">
            <v>12개월</v>
          </cell>
          <cell r="C1897" t="str">
            <v>㎡</v>
          </cell>
          <cell r="D1897">
            <v>200</v>
          </cell>
          <cell r="E1897">
            <v>119778</v>
          </cell>
          <cell r="F1897">
            <v>23955600</v>
          </cell>
          <cell r="G1897">
            <v>38050</v>
          </cell>
          <cell r="H1897">
            <v>7610000</v>
          </cell>
          <cell r="I1897">
            <v>80415</v>
          </cell>
          <cell r="J1897">
            <v>16083000</v>
          </cell>
          <cell r="K1897">
            <v>1313</v>
          </cell>
          <cell r="L1897">
            <v>262600</v>
          </cell>
          <cell r="M1897" t="str">
            <v>No.107</v>
          </cell>
        </row>
        <row r="1898">
          <cell r="A1898" t="str">
            <v>창  고</v>
          </cell>
          <cell r="B1898" t="str">
            <v>12개월</v>
          </cell>
          <cell r="C1898" t="str">
            <v>㎡</v>
          </cell>
          <cell r="D1898">
            <v>120</v>
          </cell>
          <cell r="E1898">
            <v>76236</v>
          </cell>
          <cell r="F1898">
            <v>9148320</v>
          </cell>
          <cell r="G1898">
            <v>29051</v>
          </cell>
          <cell r="H1898">
            <v>3486120</v>
          </cell>
          <cell r="I1898">
            <v>46151</v>
          </cell>
          <cell r="J1898">
            <v>5538120</v>
          </cell>
          <cell r="K1898">
            <v>1034</v>
          </cell>
          <cell r="L1898">
            <v>124080</v>
          </cell>
          <cell r="M1898" t="str">
            <v>No.108</v>
          </cell>
        </row>
        <row r="1899">
          <cell r="A1899" t="str">
            <v>작 업 소</v>
          </cell>
          <cell r="B1899" t="str">
            <v>12개월</v>
          </cell>
          <cell r="C1899" t="str">
            <v>㎡</v>
          </cell>
          <cell r="D1899">
            <v>220</v>
          </cell>
          <cell r="E1899">
            <v>76236</v>
          </cell>
          <cell r="F1899">
            <v>16771920</v>
          </cell>
          <cell r="G1899">
            <v>29051</v>
          </cell>
          <cell r="H1899">
            <v>6391220</v>
          </cell>
          <cell r="I1899">
            <v>46151</v>
          </cell>
          <cell r="J1899">
            <v>10153220</v>
          </cell>
          <cell r="K1899">
            <v>1034</v>
          </cell>
          <cell r="L1899">
            <v>227480</v>
          </cell>
          <cell r="M1899" t="str">
            <v>No.109</v>
          </cell>
        </row>
        <row r="1900">
          <cell r="A1900" t="str">
            <v>합 숙 소</v>
          </cell>
          <cell r="B1900" t="str">
            <v>12개월</v>
          </cell>
          <cell r="C1900" t="str">
            <v>㎡</v>
          </cell>
          <cell r="D1900">
            <v>200</v>
          </cell>
          <cell r="E1900">
            <v>119778</v>
          </cell>
          <cell r="F1900">
            <v>23955600</v>
          </cell>
          <cell r="G1900">
            <v>38050</v>
          </cell>
          <cell r="H1900">
            <v>7610000</v>
          </cell>
          <cell r="I1900">
            <v>80415</v>
          </cell>
          <cell r="J1900">
            <v>16083000</v>
          </cell>
          <cell r="K1900">
            <v>1313</v>
          </cell>
          <cell r="L1900">
            <v>262600</v>
          </cell>
          <cell r="M1900" t="str">
            <v>No.110</v>
          </cell>
        </row>
        <row r="1901">
          <cell r="A1901" t="str">
            <v>나.감독관차량</v>
          </cell>
          <cell r="C1901" t="str">
            <v>식</v>
          </cell>
          <cell r="D1901">
            <v>1</v>
          </cell>
          <cell r="E1901">
            <v>6281484</v>
          </cell>
          <cell r="F1901">
            <v>6281484</v>
          </cell>
          <cell r="G1901">
            <v>1843200</v>
          </cell>
          <cell r="H1901">
            <v>1843200</v>
          </cell>
          <cell r="I1901">
            <v>0</v>
          </cell>
          <cell r="J1901">
            <v>0</v>
          </cell>
          <cell r="K1901">
            <v>4438284</v>
          </cell>
          <cell r="L1901">
            <v>4438284</v>
          </cell>
        </row>
        <row r="1902">
          <cell r="A1902" t="str">
            <v>다. 시 험 비</v>
          </cell>
          <cell r="F1902">
            <v>34100000</v>
          </cell>
          <cell r="H1902">
            <v>7000000</v>
          </cell>
          <cell r="J1902">
            <v>17600000</v>
          </cell>
          <cell r="L1902">
            <v>9500000</v>
          </cell>
        </row>
        <row r="1903">
          <cell r="A1903" t="str">
            <v>선정시험</v>
          </cell>
          <cell r="C1903" t="str">
            <v>식</v>
          </cell>
          <cell r="D1903">
            <v>1</v>
          </cell>
          <cell r="E1903">
            <v>12600000</v>
          </cell>
          <cell r="F1903">
            <v>12600000</v>
          </cell>
          <cell r="G1903">
            <v>3000000</v>
          </cell>
          <cell r="H1903">
            <v>3000000</v>
          </cell>
          <cell r="I1903">
            <v>6600000</v>
          </cell>
          <cell r="J1903">
            <v>6600000</v>
          </cell>
          <cell r="K1903">
            <v>3000000</v>
          </cell>
          <cell r="L1903">
            <v>3000000</v>
          </cell>
          <cell r="M1903" t="str">
            <v>No.111</v>
          </cell>
        </row>
        <row r="1904">
          <cell r="A1904" t="str">
            <v>관리시험</v>
          </cell>
          <cell r="C1904" t="str">
            <v>식</v>
          </cell>
          <cell r="D1904">
            <v>1</v>
          </cell>
          <cell r="E1904">
            <v>14000000</v>
          </cell>
          <cell r="F1904">
            <v>14000000</v>
          </cell>
          <cell r="G1904">
            <v>2500000</v>
          </cell>
          <cell r="H1904">
            <v>2500000</v>
          </cell>
          <cell r="I1904">
            <v>7000000</v>
          </cell>
          <cell r="J1904">
            <v>7000000</v>
          </cell>
          <cell r="K1904">
            <v>4500000</v>
          </cell>
          <cell r="L1904">
            <v>4500000</v>
          </cell>
          <cell r="M1904" t="str">
            <v>No.112</v>
          </cell>
        </row>
        <row r="1905">
          <cell r="A1905" t="str">
            <v>검사시험</v>
          </cell>
          <cell r="C1905" t="str">
            <v>식</v>
          </cell>
          <cell r="D1905">
            <v>1</v>
          </cell>
          <cell r="E1905">
            <v>7500000</v>
          </cell>
          <cell r="F1905">
            <v>7500000</v>
          </cell>
          <cell r="G1905">
            <v>1500000</v>
          </cell>
          <cell r="H1905">
            <v>1500000</v>
          </cell>
          <cell r="I1905">
            <v>4000000</v>
          </cell>
          <cell r="J1905">
            <v>4000000</v>
          </cell>
          <cell r="K1905">
            <v>2000000</v>
          </cell>
          <cell r="L1905">
            <v>2000000</v>
          </cell>
          <cell r="M1905" t="str">
            <v>No.113</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PE-MUL"/>
      <sheetName val="ABUT수량-A1"/>
      <sheetName val="노임단가"/>
      <sheetName val="단가조사"/>
      <sheetName val="단가일람"/>
      <sheetName val="단위량당중기"/>
      <sheetName val="DATA1"/>
      <sheetName val="CABLE SIZE-1"/>
      <sheetName val="일위대가목차"/>
      <sheetName val="건축내역"/>
      <sheetName val="단가조사서"/>
      <sheetName val="단가산출"/>
      <sheetName val="토목"/>
      <sheetName val="Macro1"/>
      <sheetName val="1.설계기준 "/>
      <sheetName val="토사(PE)"/>
      <sheetName val="이토변실(A3-LINE)"/>
      <sheetName val="단위수량"/>
      <sheetName val="변압기 및 발전기 용량"/>
      <sheetName val="단가"/>
      <sheetName val="토적단위"/>
      <sheetName val="기계경비(시간당)"/>
      <sheetName val="램머"/>
      <sheetName val="일용노임단가"/>
      <sheetName val="공통단가"/>
      <sheetName val="운반비"/>
      <sheetName val="백암비스타내역"/>
      <sheetName val="Mc1"/>
      <sheetName val="쌍송교"/>
      <sheetName val="DATA"/>
      <sheetName val="데이타"/>
      <sheetName val="투찰추정"/>
      <sheetName val="DATE"/>
      <sheetName val="단가대비표"/>
      <sheetName val="내역서2안"/>
      <sheetName val="인건비(VOICE)"/>
      <sheetName val="실행예산서"/>
      <sheetName val="FCR양식(1)"/>
      <sheetName val="물가대비표"/>
      <sheetName val="요율"/>
      <sheetName val="내역"/>
      <sheetName val="사각1,특1호"/>
      <sheetName val="조경일람"/>
      <sheetName val="Sheet1"/>
      <sheetName val="Sheet3"/>
      <sheetName val="고분전시관"/>
      <sheetName val="설비"/>
      <sheetName val="일위대가"/>
      <sheetName val="기계경비"/>
      <sheetName val="수지예산"/>
      <sheetName val="소방"/>
      <sheetName val="대,유,램"/>
      <sheetName val="단위목록"/>
      <sheetName val="코드표"/>
      <sheetName val="sheet1 _2_"/>
      <sheetName val="단가비교표"/>
      <sheetName val="일(보일러)"/>
      <sheetName val="자료"/>
      <sheetName val="취합표"/>
      <sheetName val="물량산출"/>
      <sheetName val="45,46"/>
      <sheetName val="일위대가(가설)"/>
      <sheetName val="산근목록"/>
      <sheetName val="중기목록"/>
      <sheetName val="호표목록"/>
      <sheetName val="도급내역"/>
      <sheetName val="조명시설"/>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2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모듈"/>
      <sheetName val="일위대가집계표"/>
      <sheetName val="일위대가표"/>
      <sheetName val="DATA"/>
      <sheetName val="일위대가표지"/>
      <sheetName val="시행분집계"/>
      <sheetName val="일위대가시행분"/>
      <sheetName val="단가산출표지"/>
      <sheetName val="단가산출집계"/>
      <sheetName val="구조물총"/>
      <sheetName val="BOX총"/>
      <sheetName val="BOX재료"/>
      <sheetName val="박스단위(1.5×1.0)본선"/>
      <sheetName val="날개단위(1.5×1.5)마을"/>
      <sheetName val="날개수량(1.5×1.5)2마을"/>
      <sheetName val="난간,지수단위"/>
      <sheetName val="난간,지수수량"/>
      <sheetName val="박스연장조서 "/>
      <sheetName val="우오수공집계"/>
      <sheetName val="우수받이집계"/>
      <sheetName val="우수받이단위"/>
      <sheetName val="우수받이위치조서"/>
      <sheetName val="오수관집계"/>
      <sheetName val="오수관연장조서"/>
      <sheetName val="Sheet1"/>
      <sheetName val="자재별집계"/>
      <sheetName val="총재료집계"/>
      <sheetName val="개거재료집계"/>
      <sheetName val="개거수량산출"/>
      <sheetName val="개거위치조서"/>
      <sheetName val="덮개재료집계"/>
      <sheetName val="덮개수량산출"/>
      <sheetName val="덮개위치조서"/>
      <sheetName val="토적계산"/>
      <sheetName val="폐기물산출"/>
      <sheetName val="깨기재료집계"/>
      <sheetName val="깨기수량산출"/>
      <sheetName val="깨기위치조서"/>
      <sheetName val="중보용수로취입수문재료표"/>
      <sheetName val="중보용수로취입수문"/>
      <sheetName val="중보용수로취입수깨기수량"/>
    </sheetNames>
    <definedNames>
      <definedName name="일위규격매크로"/>
      <definedName name="일위화면복귀매크로"/>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2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경부원가계산서"/>
      <sheetName val="중총괄표"/>
      <sheetName val="가양소총괄표"/>
      <sheetName val="가양수변전내역서"/>
      <sheetName val="가양전등내역서 (할증제외)"/>
      <sheetName val="가양전등내역서 (할증)"/>
      <sheetName val="DN-1"/>
      <sheetName val="단가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
      <sheetName val="토사(PE)"/>
      <sheetName val="발주설계서(당초)"/>
      <sheetName val="지장물C"/>
      <sheetName val="단위수량"/>
      <sheetName val="터파기및재료"/>
      <sheetName val="원형맨홀수량"/>
      <sheetName val="관경별내역서"/>
      <sheetName val="말뚝지지력산정"/>
      <sheetName val="8.PILE  (돌출)"/>
      <sheetName val="플랜트 설치"/>
      <sheetName val="토목"/>
      <sheetName val="집계표"/>
      <sheetName val="수량산출"/>
      <sheetName val="맨홀수량산출"/>
      <sheetName val="자재목록"/>
      <sheetName val="단가"/>
      <sheetName val="입력"/>
      <sheetName val="고양관재"/>
      <sheetName val="ABUT수량-A1"/>
      <sheetName val="Sheet10"/>
      <sheetName val="Sheet1"/>
      <sheetName val="자재단가"/>
      <sheetName val="Y-WORK"/>
      <sheetName val="견적서"/>
      <sheetName val="H-pile(298x299)"/>
      <sheetName val="H-pile(250x250)"/>
      <sheetName val="산#3-2"/>
      <sheetName val="산#3-1"/>
      <sheetName val="#REF"/>
      <sheetName val="산#3-2-2"/>
      <sheetName val="준검 내역서"/>
      <sheetName val="진주방향"/>
      <sheetName val="설계조건"/>
      <sheetName val="설직재-1"/>
      <sheetName val="공종목록표"/>
      <sheetName val="암거단위-1련"/>
      <sheetName val="SORCE1"/>
      <sheetName val="특2호부관하천산근"/>
      <sheetName val="부대내역"/>
      <sheetName val="일반맨홀수량집계(A-7 LINE)"/>
      <sheetName val="쌍송교"/>
      <sheetName val="조명시설"/>
      <sheetName val="교대(A1)"/>
      <sheetName val="단면가정"/>
      <sheetName val="소업1교"/>
    </sheetNames>
    <sheetDataSet>
      <sheetData sheetId="0" refreshError="1">
        <row r="24">
          <cell r="C24" t="str">
            <v>D=100×11¼˚</v>
          </cell>
          <cell r="D24" t="str">
            <v xml:space="preserve"> ⊃</v>
          </cell>
        </row>
        <row r="25">
          <cell r="D25" t="str">
            <v xml:space="preserve"> ⊃</v>
          </cell>
        </row>
        <row r="26">
          <cell r="D26" t="str">
            <v xml:space="preserve"> ⊃</v>
          </cell>
        </row>
        <row r="27">
          <cell r="D27" t="str">
            <v xml:space="preserve"> ⊃</v>
          </cell>
        </row>
        <row r="28">
          <cell r="D28" t="str">
            <v xml:space="preserve"> ⊃</v>
          </cell>
        </row>
        <row r="29">
          <cell r="D29" t="str">
            <v xml:space="preserve"> ⊃</v>
          </cell>
        </row>
        <row r="30">
          <cell r="D30" t="str">
            <v xml:space="preserve"> ⊃</v>
          </cell>
        </row>
        <row r="31">
          <cell r="D31" t="str">
            <v xml:space="preserve"> ⊃</v>
          </cell>
        </row>
        <row r="32">
          <cell r="D32" t="str">
            <v xml:space="preserve"> ⊃</v>
          </cell>
        </row>
        <row r="33">
          <cell r="D33" t="str">
            <v xml:space="preserve"> ⊃</v>
          </cell>
        </row>
        <row r="34">
          <cell r="D34" t="str">
            <v xml:space="preserve"> ⊃</v>
          </cell>
        </row>
        <row r="35">
          <cell r="D35" t="str">
            <v xml:space="preserve"> ⊃</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2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대총괄표"/>
      <sheetName val="총괄표"/>
      <sheetName val="집계표"/>
      <sheetName val="Ⅰ.동력제어설비"/>
      <sheetName val="Ⅱ.계장설비"/>
      <sheetName val="Ⅲ.건축전기설비"/>
      <sheetName val="기자재집계표"/>
      <sheetName val="기자재동력"/>
      <sheetName val="기자재계장"/>
      <sheetName val="기자재CCTV"/>
      <sheetName val="수탁비"/>
      <sheetName val="일위집계"/>
      <sheetName val="전선관및자재"/>
      <sheetName val="케이블"/>
      <sheetName val="케이블자재"/>
      <sheetName val="접지자재"/>
      <sheetName val="건축전기"/>
      <sheetName val="건축전기-1"/>
      <sheetName val="토목자재"/>
      <sheetName val="터파기"/>
      <sheetName val="단가"/>
      <sheetName val="기자재단가"/>
      <sheetName val="설치품"/>
      <sheetName val="노무비"/>
      <sheetName val="Sheet1"/>
      <sheetName val="일위대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2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데리네이타집계표"/>
      <sheetName val="곡선유도표지판수량집계표"/>
      <sheetName val="데리네이타설치현황1"/>
      <sheetName val="데리네이타설치현황2"/>
      <sheetName val="비탈면보호공수량집계표"/>
      <sheetName val="비탈면보호공수량산출"/>
      <sheetName val="비탈면보호공설치현황"/>
      <sheetName val="돌붙임수량산출"/>
      <sheetName val="수로이설현황"/>
      <sheetName val="차선도색수량집계표1"/>
      <sheetName val="차선도색수량집계표2"/>
      <sheetName val="RAMP노즈부"/>
      <sheetName val="laroux"/>
      <sheetName val="수량명세서"/>
      <sheetName val="내역서적용수량"/>
      <sheetName val="부대공자재 총"/>
      <sheetName val="표지판설치집계표"/>
      <sheetName val="표지판기초토공수량산출"/>
      <sheetName val="표지판설치현황"/>
      <sheetName val="차선도색수량집계표"/>
      <sheetName val="본선차선"/>
      <sheetName val="버스정차대"/>
      <sheetName val="주차장"/>
      <sheetName val="횡단보도"/>
      <sheetName val="평면교차"/>
      <sheetName val="노즈부"/>
      <sheetName val="가드레일수량집계표"/>
      <sheetName val="가드레일수량산출"/>
      <sheetName val="표지병집계"/>
      <sheetName val="표지병"/>
      <sheetName val="가로수분집계표"/>
      <sheetName val="가로수분"/>
      <sheetName val="방음벽수량집계표"/>
      <sheetName val="방음벽설치현황 "/>
      <sheetName val="미끄럼집계"/>
      <sheetName val="미끄럼"/>
      <sheetName val="미끄럼산출"/>
      <sheetName val="간지(5.04)"/>
      <sheetName val="가드레일설치현황"/>
      <sheetName val="간지-중분대"/>
      <sheetName val="중분대가드레일수량집계표"/>
      <sheetName val="중분대가드레일설치현황"/>
      <sheetName val="간지(5.05)"/>
      <sheetName val="차로변경금지봉"/>
      <sheetName val="간지(5.06)"/>
      <sheetName val="방음벽공제수량"/>
      <sheetName val="방음벽기초수량집계표"/>
      <sheetName val="방음벽설치현황"/>
      <sheetName val="방음벽기초산출근거"/>
      <sheetName val="간지(5.07)"/>
      <sheetName val="가설방음판널"/>
      <sheetName val="간지(5.08)"/>
      <sheetName val="미끄럼방지포장"/>
      <sheetName val="간지(5.09)"/>
      <sheetName val="충격흡수시설"/>
      <sheetName val="광로 내역서적용수량"/>
      <sheetName val="포장자재집계"/>
      <sheetName val="포장공재료산출"/>
      <sheetName val="총수량집계표"/>
      <sheetName val="이기수량"/>
      <sheetName val="일반부수량집계"/>
      <sheetName val="일반부포장현황"/>
      <sheetName val="포장단위수량"/>
      <sheetName val="노견부수량집계"/>
      <sheetName val="노견부포장현황"/>
      <sheetName val="노견부단위수량"/>
      <sheetName val="서호교차로수량집계표"/>
      <sheetName val="진입로구간수량집계표"/>
      <sheetName val="가도공"/>
      <sheetName val="Sheet4"/>
      <sheetName val="간지 "/>
      <sheetName val="대로 1-2호선 차선도색 수량집계표"/>
      <sheetName val="차선도색"/>
      <sheetName val="차선도색단위수량 "/>
      <sheetName val="변화구간차선도색수량집계"/>
      <sheetName val="변화구간단위수량"/>
      <sheetName val="접속도로부"/>
      <sheetName val="횡단보도현황"/>
      <sheetName val="노면표시수량집계"/>
      <sheetName val="노면표시 설치현황"/>
      <sheetName val="진행방향표시단위수량"/>
      <sheetName val="노면표시표준도"/>
      <sheetName val="차선도색현황"/>
      <sheetName val="간지 (2)"/>
      <sheetName val="차선도색 총수량집계표"/>
      <sheetName val="차선도색 총수량집계표 (2)"/>
      <sheetName val="암거 제원표"/>
      <sheetName val="토사(PE)"/>
      <sheetName val="2.가정단면"/>
      <sheetName val="덧씌우기구간수량산출1"/>
      <sheetName val="데리네이타현황"/>
      <sheetName val="지급자재"/>
      <sheetName val="날개벽(시점좌측)"/>
      <sheetName val="단위중량"/>
      <sheetName val="횡배수관"/>
      <sheetName val="옹벽"/>
      <sheetName val="Sheet1 (2)"/>
      <sheetName val="DATE"/>
      <sheetName val="조명시설"/>
      <sheetName val="Sheet3"/>
      <sheetName val="일위대가"/>
      <sheetName val="내역서"/>
      <sheetName val="안정검토"/>
      <sheetName val="산수배수"/>
      <sheetName val="진주방향"/>
      <sheetName val="마산방향"/>
      <sheetName val="마산방향철근집계"/>
      <sheetName val="토공"/>
      <sheetName val="수량산출"/>
      <sheetName val="소일위대가코드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refreshError="1"/>
      <sheetData sheetId="105" refreshError="1"/>
      <sheetData sheetId="106" refreshError="1"/>
      <sheetData sheetId="107" refreshError="1"/>
      <sheetData sheetId="108" refreshError="1"/>
      <sheetData sheetId="109" refreshError="1"/>
    </sheetDataSet>
  </externalBook>
</externalLink>
</file>

<file path=xl/externalLinks/externalLink2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원가계산"/>
      <sheetName val="접지인공"/>
      <sheetName val="내역서"/>
      <sheetName val="일위선로"/>
      <sheetName val="전기-일위대가(1)"/>
      <sheetName val="일위(전등) (2)"/>
      <sheetName val="운반비"/>
      <sheetName val="작업부산물"/>
      <sheetName val="VXXXXX"/>
      <sheetName val="설계서표지 (2)"/>
      <sheetName val="품신 (2)"/>
      <sheetName val="목차 (2)"/>
      <sheetName val="설계설명 (2)"/>
      <sheetName val="예정공정 (2)"/>
      <sheetName val="예산내역 (2)"/>
      <sheetName val="7.철거발생품조서"/>
      <sheetName val="8.청제공기계기구조서"/>
      <sheetName val="설계서표지"/>
      <sheetName val="표지"/>
      <sheetName val="품신"/>
      <sheetName val="목차"/>
      <sheetName val="1.설계설명서"/>
      <sheetName val="3.예정공정표"/>
      <sheetName val="4.설계예산내역서"/>
      <sheetName val="5.공종별예산조서"/>
      <sheetName val="5.공종별예산조서 (2)"/>
      <sheetName val="6.관급자재조서"/>
      <sheetName val="예정공정표(보고서)"/>
      <sheetName val="#REF"/>
      <sheetName val="1.급전선신설"/>
      <sheetName val="2.급전선조정"/>
      <sheetName val="3.급전선철거"/>
      <sheetName val="4.보호선조정"/>
      <sheetName val="5.섬락보호지선신설"/>
      <sheetName val="6.전차선조정"/>
      <sheetName val="7.조가선조정"/>
      <sheetName val="8.H형강주(9m)신설"/>
      <sheetName val="9.H형강주철거"/>
      <sheetName val="10.철주신설(300x400)"/>
      <sheetName val="11.철주신설(450x450)"/>
      <sheetName val="12.콘크리트주철거(5.5)"/>
      <sheetName val="13.콘크리트주철거(6.5)"/>
      <sheetName val="14.콘크리트주철거(8.5) "/>
      <sheetName val="15.고정비임신설(4각3선용)"/>
      <sheetName val="16.고정비임철거(V형3선용)"/>
      <sheetName val="17.H형강주기초신설(B3)"/>
      <sheetName val="18.철주기초신설"/>
      <sheetName val="19.철주기초신설"/>
      <sheetName val="20.전주대용물신설(2선용)"/>
      <sheetName val="21.전주대용물철거(2선용)"/>
      <sheetName val="22.가동브래키트신설"/>
      <sheetName val="23.가동브래키트철거"/>
      <sheetName val="24.장력조정장치신설"/>
      <sheetName val="25.장력조정장치철거"/>
      <sheetName val="26.지선신설"/>
      <sheetName val="27.지선철거"/>
      <sheetName val="28.균압선신설(C)"/>
      <sheetName val="29.균압선철거(C)"/>
      <sheetName val="30.완철철거(1선용)"/>
      <sheetName val="31.보조조가선신설"/>
      <sheetName val="32.방호관신설"/>
      <sheetName val="33.접지장치신설"/>
      <sheetName val="Sheet1"/>
      <sheetName val="단가산출서표지"/>
      <sheetName val="도급예산내역서표지"/>
      <sheetName val="공정별예산조서"/>
      <sheetName val="공종별예산조서(세부내역)"/>
      <sheetName val="도급예산내역서"/>
      <sheetName val="일위대가"/>
      <sheetName val="철거품예정조서"/>
      <sheetName val="공사기간산정"/>
      <sheetName val="총괄"/>
      <sheetName val="전등"/>
      <sheetName val="전열"/>
      <sheetName val="분전반"/>
      <sheetName val="철거"/>
      <sheetName val="수량조서원본"/>
      <sheetName val="철거수량"/>
      <sheetName val="총괄표"/>
      <sheetName val="집계표"/>
      <sheetName val="sap기성"/>
      <sheetName val="산출기초"/>
      <sheetName val="자재단가표"/>
      <sheetName val="Sheet3"/>
      <sheetName val="단가"/>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refreshError="1"/>
      <sheetData sheetId="83" refreshError="1"/>
      <sheetData sheetId="84" refreshError="1"/>
      <sheetData sheetId="85" refreshError="1"/>
    </sheetDataSet>
  </externalBook>
</externalLink>
</file>

<file path=xl/externalLinks/externalLink2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산출내역"/>
      <sheetName val="원가계산"/>
      <sheetName val="원가근거"/>
      <sheetName val="직 영 비"/>
      <sheetName val="총괄내역"/>
      <sheetName val="세부내역"/>
      <sheetName val="일위집계"/>
      <sheetName val="일위대가"/>
      <sheetName val="단가조사"/>
      <sheetName val="노임단가"/>
      <sheetName val="개소별수량산출"/>
      <sheetName val="노무비"/>
      <sheetName val="노임"/>
      <sheetName val="밀양내역"/>
      <sheetName val="수목표준대가"/>
      <sheetName val="DATE"/>
      <sheetName val="터널조도"/>
      <sheetName val="06 일위대가목록"/>
      <sheetName val="단가산출"/>
      <sheetName val="전기일위목록"/>
      <sheetName val="일위_파일"/>
      <sheetName val="소포내역 (2)"/>
      <sheetName val="단가일람"/>
      <sheetName val="단위량당중기"/>
      <sheetName val="소비자가"/>
      <sheetName val="물가대비표"/>
      <sheetName val="DATA"/>
      <sheetName val="증감대비"/>
      <sheetName val="설계명세"/>
      <sheetName val="Macro1"/>
      <sheetName val="원가계산서 "/>
      <sheetName val="금액총괄표"/>
      <sheetName val="시운전비"/>
      <sheetName val="예비품, 유지관리공구류"/>
      <sheetName val="단가조사-예비품"/>
      <sheetName val="기계내역서"/>
      <sheetName val="일위대가집계표"/>
      <sheetName val="노무비단가표"/>
      <sheetName val="배관물량집계표"/>
      <sheetName val="배관물량산출"/>
      <sheetName val="단가조사-배관"/>
      <sheetName val="단가조사-잡철"/>
      <sheetName val="배관지지대물량집계"/>
      <sheetName val="배관지지대집계표"/>
      <sheetName val="덕트지지대 "/>
      <sheetName val="D-작업대 "/>
      <sheetName val="배관SUPPORT"/>
      <sheetName val="단가조사-일위"/>
      <sheetName val="일반기기설치장비중량"/>
      <sheetName val="기자재설치비 산출서"/>
      <sheetName val="견적(제작)"/>
      <sheetName val="소각설비 기기리스트"/>
      <sheetName val="표  지"/>
      <sheetName val="배관지지대"/>
      <sheetName val="Y-WORK"/>
      <sheetName val="단가비교표"/>
      <sheetName val="48단가"/>
      <sheetName val="철거산출근거"/>
      <sheetName val="데이타"/>
      <sheetName val="토목"/>
      <sheetName val="단가"/>
      <sheetName val="식재가격"/>
      <sheetName val="식재총괄"/>
      <sheetName val="일위목록"/>
      <sheetName val="b_balju_cho"/>
      <sheetName val="401"/>
      <sheetName val="투찰"/>
      <sheetName val="기타 정보통신공사"/>
      <sheetName val="설직재-1"/>
      <sheetName val="준검 내역서"/>
      <sheetName val="단가산출2"/>
      <sheetName val="단가 및 재료비"/>
      <sheetName val="단가산출1"/>
      <sheetName val="우각부보강"/>
      <sheetName val="기자재비"/>
      <sheetName val="공종구간"/>
      <sheetName val="Mc1"/>
      <sheetName val="단가대비표"/>
      <sheetName val="노무비 "/>
      <sheetName val="요율"/>
      <sheetName val="공통단가"/>
      <sheetName val="운반비"/>
      <sheetName val="49단가"/>
      <sheetName val="건축내역"/>
      <sheetName val="#REF"/>
      <sheetName val="내역"/>
      <sheetName val="총괄집계표"/>
      <sheetName val="설계서을"/>
      <sheetName val="조경일람"/>
      <sheetName val="9509"/>
      <sheetName val="중기사용료산출근거"/>
      <sheetName val="관급자재"/>
      <sheetName val="WORK"/>
      <sheetName val="Sheet5"/>
      <sheetName val="설비"/>
      <sheetName val="조건표"/>
      <sheetName val="2F 회의실견적(5_14 일대)"/>
      <sheetName val="수량산출"/>
      <sheetName val="내역서"/>
      <sheetName val="냉천부속동"/>
      <sheetName val="EQ-R1"/>
      <sheetName val="일위대가표"/>
      <sheetName val="gyun"/>
      <sheetName val="출력X"/>
      <sheetName val="일용노무비지급명세서(7)"/>
      <sheetName val="일위대가목록"/>
      <sheetName val="단가순번"/>
      <sheetName val="쌍송교"/>
      <sheetName val="부대내역"/>
      <sheetName val="연결임시"/>
      <sheetName val="수목데이타 "/>
      <sheetName val="ABUT수량-A1"/>
      <sheetName val="실행내역 "/>
      <sheetName val="9811"/>
      <sheetName val="규격"/>
      <sheetName val="수종"/>
      <sheetName val="소방내역서"/>
      <sheetName val="조명시설"/>
      <sheetName val="산수배수"/>
      <sheetName val="수량집계"/>
      <sheetName val="물가단가"/>
      <sheetName val="기계경비"/>
      <sheetName val="BQ(실행)"/>
      <sheetName val="주요자재집계표"/>
      <sheetName val="금융비용"/>
      <sheetName val="첨부1"/>
      <sheetName val="신공항A-9(원가수정)"/>
      <sheetName val="단  가  대  비  표"/>
      <sheetName val="일  위  대  가  목  록"/>
      <sheetName val="조명율표"/>
      <sheetName val="단가산출서"/>
      <sheetName val="일 위 대 가 표"/>
      <sheetName val="1단계총괄내역서"/>
      <sheetName val="웅진교-S2"/>
      <sheetName val="토량1-1"/>
      <sheetName val="코드표"/>
      <sheetName val="6공구(당초)"/>
      <sheetName val="공정코드"/>
      <sheetName val="XL4Poppy"/>
      <sheetName val="소총괄표1"/>
      <sheetName val="기계경비(시간당)"/>
      <sheetName val="램머"/>
      <sheetName val="6차2회변경내역서"/>
      <sheetName val="건축"/>
      <sheetName val="1.취수장"/>
      <sheetName val="하부철근수량"/>
      <sheetName val="단 box"/>
      <sheetName val="노임단가표 "/>
      <sheetName val="CON'C"/>
      <sheetName val="2.냉난방설비공사"/>
      <sheetName val="설계예산2"/>
      <sheetName val="법면"/>
      <sheetName val="부대공"/>
      <sheetName val="구조물공"/>
      <sheetName val="중기일위대가"/>
      <sheetName val="포장공"/>
      <sheetName val="토공"/>
      <sheetName val="배수공1"/>
      <sheetName val="BID"/>
      <sheetName val="sheet1 (2)"/>
      <sheetName val="내역표지"/>
      <sheetName val="96노임기준"/>
      <sheetName val="인건비"/>
      <sheetName val="토공수량산출"/>
      <sheetName val="토적계산서"/>
      <sheetName val="213"/>
      <sheetName val="연습"/>
      <sheetName val="설 계"/>
      <sheetName val="굴화내역"/>
      <sheetName val="기초단가"/>
      <sheetName val="견"/>
      <sheetName val="2000,9월 일위"/>
      <sheetName val="을"/>
      <sheetName val="횡배수관"/>
      <sheetName val="예산명세서"/>
      <sheetName val="설계명세서"/>
      <sheetName val="자료입력"/>
      <sheetName val="자동차폐수처리장"/>
      <sheetName val="변압기 및 발전기 용량"/>
      <sheetName val="실행철강하도"/>
      <sheetName val="단가조사서"/>
      <sheetName val="MOTOR"/>
      <sheetName val="설정"/>
      <sheetName val="단가산출-기,교"/>
      <sheetName val="일위목록-기"/>
      <sheetName val="난간벽단위"/>
      <sheetName val="노단"/>
      <sheetName val="변경1총괄"/>
      <sheetName val="일위"/>
      <sheetName val="물집"/>
      <sheetName val="단가(전기)"/>
      <sheetName val="재료비"/>
      <sheetName val="단가대비"/>
      <sheetName val="단위량당중기사용료"/>
      <sheetName val="대로근거"/>
      <sheetName val="중로근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1">
          <cell r="B1" t="str">
            <v>품   명</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refreshError="1"/>
      <sheetData sheetId="40"/>
      <sheetData sheetId="41"/>
      <sheetData sheetId="42"/>
      <sheetData sheetId="43" refreshError="1"/>
      <sheetData sheetId="44"/>
      <sheetData sheetId="45"/>
      <sheetData sheetId="46"/>
      <sheetData sheetId="47" refreshError="1"/>
      <sheetData sheetId="48"/>
      <sheetData sheetId="49"/>
      <sheetData sheetId="50"/>
      <sheetData sheetId="51" refreshError="1"/>
      <sheetData sheetId="52" refreshError="1"/>
      <sheetData sheetId="53"/>
      <sheetData sheetId="54" refreshError="1"/>
      <sheetData sheetId="55" refreshError="1"/>
      <sheetData sheetId="56" refreshError="1"/>
      <sheetData sheetId="57"/>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Set>
  </externalBook>
</externalLink>
</file>

<file path=xl/externalLinks/externalLink2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2측구공집계"/>
      <sheetName val="L형측구집계표"/>
      <sheetName val="L형현황"/>
      <sheetName val="L형단위-1"/>
      <sheetName val="L형단위-2"/>
      <sheetName val="산근-L완화측구"/>
      <sheetName val="L형단위-4"/>
      <sheetName val="L형단위-5"/>
      <sheetName val="U형측구집계표 "/>
      <sheetName val="U형현황"/>
      <sheetName val="U형단위-6"/>
      <sheetName val="U형단위-7"/>
      <sheetName val="U형단위-8"/>
      <sheetName val="U형단위-9"/>
      <sheetName val="U형단위-10"/>
      <sheetName val="U형단위-11"/>
      <sheetName val="V형집계"/>
      <sheetName val="V형현황"/>
      <sheetName val="V형단위-1"/>
      <sheetName val="V형단위-2"/>
      <sheetName val="V형단위-3"/>
      <sheetName val="산마루집계"/>
      <sheetName val="산마루현황"/>
      <sheetName val="산마루측구-1"/>
      <sheetName val="산마루 뒤채움 단위"/>
      <sheetName val="성토부L형측구집계"/>
      <sheetName val="성토부L형측구현황"/>
      <sheetName val="성토부L형측구단위-3"/>
      <sheetName val="성토부L형측구단위-4"/>
      <sheetName val="맹암거집계"/>
      <sheetName val="맹암거현황"/>
      <sheetName val="맹암거단위-1"/>
      <sheetName val="맹암거단위-2"/>
      <sheetName val="맹암거-3"/>
      <sheetName val="맹암거-4"/>
      <sheetName val="노임단가"/>
      <sheetName val="식재가격"/>
      <sheetName val="식재총괄"/>
      <sheetName val="일위목록"/>
      <sheetName val="덧씌우기구간수량산출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Set>
  </externalBook>
</externalLink>
</file>

<file path=xl/externalLinks/externalLink2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원가"/>
      <sheetName val="견적갑지"/>
      <sheetName val="견적을지"/>
      <sheetName val="수수료"/>
      <sheetName val="일대"/>
      <sheetName val="노임"/>
      <sheetName val="산출"/>
      <sheetName val="단가"/>
      <sheetName val="단가 (2)"/>
      <sheetName val="조도"/>
      <sheetName val="부하"/>
      <sheetName val="전압강하"/>
      <sheetName val="간지"/>
      <sheetName val="집계표"/>
      <sheetName val="관급"/>
      <sheetName val="한전"/>
      <sheetName val="Sheet"/>
      <sheetName val="간선"/>
      <sheetName val="변압기"/>
      <sheetName val="노임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sheetData sheetId="18"/>
      <sheetData sheetId="19" refreshError="1"/>
    </sheetDataSet>
  </externalBook>
</externalLink>
</file>

<file path=xl/externalLinks/externalLink2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맨홀뚜껑"/>
      <sheetName val="콘크리트보호공"/>
      <sheetName val="그레이팅"/>
      <sheetName val="수평난간"/>
      <sheetName val="경사난간"/>
      <sheetName val="삼각웨어"/>
      <sheetName val="사각웨어"/>
      <sheetName val="관고정대(A)"/>
      <sheetName val="관고정대(B)"/>
      <sheetName val="석축"/>
      <sheetName val="정문"/>
      <sheetName val="휀스"/>
      <sheetName val="토사(PE)"/>
      <sheetName val="교각계산"/>
      <sheetName val="바닥판"/>
      <sheetName val="입력DATA"/>
      <sheetName val="내역서적용수량"/>
      <sheetName val="이토변실(A3-LINE)"/>
      <sheetName val="천방교접속"/>
      <sheetName val="대포2교접속"/>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주요자재집계표"/>
      <sheetName val="토공집계"/>
      <sheetName val="토공산근(ASP)"/>
      <sheetName val="토공산근(보도)"/>
      <sheetName val="토공산근(투수콘)"/>
      <sheetName val="토공산근(ASP표층)"/>
      <sheetName val="포장상태별 연장조서"/>
      <sheetName val="2.관로공수량집계"/>
      <sheetName val="관접합및부설"/>
      <sheetName val="배관자재"/>
      <sheetName val="3.0구조물공"/>
      <sheetName val="구조물위치표"/>
      <sheetName val="보호통집계"/>
      <sheetName val="보호통산근"/>
      <sheetName val="4.포장집계"/>
      <sheetName val="ASP포장"/>
      <sheetName val="ASP표층포장"/>
      <sheetName val="보도블럭포장"/>
      <sheetName val="투수콘포장"/>
      <sheetName val="4.0부대공"/>
      <sheetName val="부대공조서"/>
      <sheetName val="L형측구"/>
      <sheetName val="VXXXXXXX"/>
    </sheetNames>
    <sheetDataSet>
      <sheetData sheetId="0"/>
      <sheetData sheetId="1"/>
      <sheetData sheetId="2"/>
      <sheetData sheetId="3"/>
      <sheetData sheetId="4"/>
      <sheetData sheetId="5"/>
      <sheetData sheetId="6"/>
      <sheetData sheetId="7"/>
      <sheetData sheetId="8"/>
      <sheetData sheetId="9" refreshError="1"/>
      <sheetData sheetId="10"/>
      <sheetData sheetId="11"/>
      <sheetData sheetId="12"/>
      <sheetData sheetId="13"/>
      <sheetData sheetId="14" refreshError="1"/>
      <sheetData sheetId="15"/>
      <sheetData sheetId="16"/>
      <sheetData sheetId="17"/>
      <sheetData sheetId="18"/>
      <sheetData sheetId="19"/>
      <sheetData sheetId="20"/>
      <sheetData sheetId="21"/>
      <sheetData sheetId="22"/>
    </sheetDataSet>
  </externalBook>
</externalLink>
</file>

<file path=xl/externalLinks/externalLink3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서"/>
      <sheetName val="배관배선 단가조사"/>
    </sheetNames>
    <sheetDataSet>
      <sheetData sheetId="0"/>
      <sheetData sheetId="1" refreshError="1"/>
    </sheetDataSet>
  </externalBook>
</externalLink>
</file>

<file path=xl/externalLinks/externalLink3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중기산출"/>
      <sheetName val="가로표지"/>
      <sheetName val="설계서"/>
      <sheetName val="공사원가"/>
      <sheetName val="총괄내역"/>
      <sheetName val="내역합계"/>
      <sheetName val="내역"/>
      <sheetName val="수량(지주,비료)"/>
      <sheetName val="일위목록"/>
      <sheetName val="일위대가"/>
      <sheetName val="기초일위"/>
      <sheetName val="수목단가"/>
      <sheetName val="중기단가"/>
      <sheetName val="노임단가"/>
      <sheetName val="(A)내역서"/>
      <sheetName val="suk(mac)"/>
      <sheetName val="교각(P1)수량"/>
      <sheetName val="원산독성리가로화단"/>
    </sheetNames>
    <definedNames>
      <definedName name="단중입력"/>
      <definedName name="프로그램.메인_메뉴호출"/>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Set>
  </externalBook>
</externalLink>
</file>

<file path=xl/externalLinks/externalLink3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hen+Codes"/>
      <sheetName val="김옥수"/>
      <sheetName val="박용율"/>
      <sheetName val="성기욱"/>
      <sheetName val="김홍태"/>
      <sheetName val="이혁재"/>
      <sheetName val="이재형"/>
      <sheetName val="조영욱"/>
      <sheetName val="울산UNIT"/>
      <sheetName val="유영화"/>
      <sheetName val="김중기"/>
    </sheetNames>
    <sheetDataSet>
      <sheetData sheetId="0">
        <row r="3">
          <cell r="O3" t="str">
            <v>C</v>
          </cell>
          <cell r="P3" t="str">
            <v>소분류</v>
          </cell>
        </row>
        <row r="4">
          <cell r="O4">
            <v>100</v>
          </cell>
          <cell r="P4" t="str">
            <v>FURAN</v>
          </cell>
        </row>
        <row r="5">
          <cell r="O5">
            <v>101</v>
          </cell>
          <cell r="P5" t="str">
            <v>주  물</v>
          </cell>
        </row>
        <row r="6">
          <cell r="O6">
            <v>102</v>
          </cell>
          <cell r="P6" t="str">
            <v>EKO-SET</v>
          </cell>
        </row>
        <row r="7">
          <cell r="O7">
            <v>103</v>
          </cell>
          <cell r="P7" t="str">
            <v>KOFIX</v>
          </cell>
        </row>
        <row r="8">
          <cell r="O8">
            <v>110</v>
          </cell>
          <cell r="P8" t="str">
            <v>타이어</v>
          </cell>
        </row>
        <row r="9">
          <cell r="C9" t="str">
            <v>#</v>
          </cell>
          <cell r="D9" t="str">
            <v>지역</v>
          </cell>
          <cell r="E9" t="str">
            <v>대분류</v>
          </cell>
          <cell r="O9">
            <v>111</v>
          </cell>
          <cell r="P9" t="str">
            <v>KOSABOND</v>
          </cell>
        </row>
        <row r="10">
          <cell r="C10">
            <v>300</v>
          </cell>
          <cell r="D10" t="str">
            <v>본  사</v>
          </cell>
          <cell r="E10">
            <v>1</v>
          </cell>
          <cell r="O10">
            <v>120</v>
          </cell>
          <cell r="P10" t="str">
            <v>전자재료</v>
          </cell>
        </row>
        <row r="11">
          <cell r="C11">
            <v>301</v>
          </cell>
          <cell r="D11" t="str">
            <v>울산직할</v>
          </cell>
          <cell r="E11">
            <v>1</v>
          </cell>
          <cell r="O11">
            <v>121</v>
          </cell>
          <cell r="P11" t="str">
            <v>성  형</v>
          </cell>
        </row>
        <row r="12">
          <cell r="C12">
            <v>302</v>
          </cell>
          <cell r="D12" t="str">
            <v>레스켐</v>
          </cell>
          <cell r="E12">
            <v>1</v>
          </cell>
          <cell r="O12">
            <v>130</v>
          </cell>
          <cell r="P12" t="str">
            <v>함  침</v>
          </cell>
        </row>
        <row r="13">
          <cell r="C13">
            <v>310</v>
          </cell>
          <cell r="D13" t="str">
            <v>내  수</v>
          </cell>
          <cell r="E13">
            <v>1</v>
          </cell>
          <cell r="O13">
            <v>131</v>
          </cell>
          <cell r="P13" t="str">
            <v>내화물</v>
          </cell>
        </row>
        <row r="14">
          <cell r="C14">
            <v>311</v>
          </cell>
          <cell r="D14" t="str">
            <v>수  출</v>
          </cell>
          <cell r="E14">
            <v>1</v>
          </cell>
          <cell r="O14">
            <v>140</v>
          </cell>
          <cell r="P14" t="str">
            <v>FELT</v>
          </cell>
        </row>
        <row r="15">
          <cell r="C15">
            <v>312</v>
          </cell>
          <cell r="D15" t="str">
            <v>PK-22</v>
          </cell>
          <cell r="E15">
            <v>1</v>
          </cell>
          <cell r="O15">
            <v>141</v>
          </cell>
          <cell r="P15" t="str">
            <v>지석연마</v>
          </cell>
        </row>
        <row r="16">
          <cell r="C16">
            <v>320</v>
          </cell>
          <cell r="D16" t="str">
            <v>수  출</v>
          </cell>
          <cell r="E16">
            <v>1</v>
          </cell>
          <cell r="O16">
            <v>142</v>
          </cell>
          <cell r="P16" t="str">
            <v>브레이크</v>
          </cell>
        </row>
        <row r="17">
          <cell r="C17">
            <v>399</v>
          </cell>
          <cell r="D17" t="str">
            <v>하이레놀</v>
          </cell>
          <cell r="E17">
            <v>1</v>
          </cell>
          <cell r="I17" t="str">
            <v>#</v>
          </cell>
          <cell r="J17" t="str">
            <v>NAME</v>
          </cell>
          <cell r="O17">
            <v>150</v>
          </cell>
          <cell r="P17" t="str">
            <v>잉  크</v>
          </cell>
        </row>
        <row r="18">
          <cell r="C18">
            <v>500</v>
          </cell>
          <cell r="D18" t="str">
            <v>안정제</v>
          </cell>
          <cell r="E18">
            <v>2</v>
          </cell>
          <cell r="I18">
            <v>10</v>
          </cell>
          <cell r="J18" t="str">
            <v>김 옥 수 (Asia)</v>
          </cell>
          <cell r="O18">
            <v>151</v>
          </cell>
          <cell r="P18" t="str">
            <v>접착제</v>
          </cell>
        </row>
        <row r="19">
          <cell r="C19">
            <v>999</v>
          </cell>
          <cell r="D19" t="str">
            <v>영업3팀</v>
          </cell>
          <cell r="I19">
            <v>11</v>
          </cell>
          <cell r="J19" t="str">
            <v>박 용 율 (잉크/성형/Japan)</v>
          </cell>
          <cell r="O19">
            <v>152</v>
          </cell>
          <cell r="P19" t="str">
            <v>P L</v>
          </cell>
        </row>
        <row r="20">
          <cell r="I20">
            <v>12</v>
          </cell>
          <cell r="J20" t="str">
            <v>성 기 욱 (타이어/접착제/PL)</v>
          </cell>
          <cell r="O20">
            <v>160</v>
          </cell>
          <cell r="P20" t="str">
            <v>수  출</v>
          </cell>
        </row>
        <row r="21">
          <cell r="I21">
            <v>13</v>
          </cell>
          <cell r="J21" t="str">
            <v>이 기 용</v>
          </cell>
          <cell r="O21">
            <v>161</v>
          </cell>
          <cell r="P21" t="str">
            <v>DPP</v>
          </cell>
        </row>
        <row r="22">
          <cell r="I22">
            <v>14</v>
          </cell>
          <cell r="J22" t="str">
            <v>김 홍 태 (전자재료/브레이크/America)</v>
          </cell>
          <cell r="O22">
            <v>170</v>
          </cell>
          <cell r="P22" t="str">
            <v>중국소주공장</v>
          </cell>
        </row>
        <row r="23">
          <cell r="I23">
            <v>15</v>
          </cell>
          <cell r="J23" t="str">
            <v>이 혁 재 (Furan/주물/Kofix)</v>
          </cell>
          <cell r="O23">
            <v>200</v>
          </cell>
          <cell r="P23" t="str">
            <v>이형압출</v>
          </cell>
        </row>
        <row r="24">
          <cell r="I24">
            <v>16</v>
          </cell>
          <cell r="J24" t="str">
            <v>이 재 형 (Europe)</v>
          </cell>
          <cell r="O24">
            <v>201</v>
          </cell>
          <cell r="P24" t="str">
            <v>전선COM</v>
          </cell>
        </row>
        <row r="25">
          <cell r="I25">
            <v>17</v>
          </cell>
          <cell r="J25" t="str">
            <v>옥 상 훤</v>
          </cell>
          <cell r="O25">
            <v>202</v>
          </cell>
          <cell r="P25" t="str">
            <v>창호</v>
          </cell>
        </row>
        <row r="26">
          <cell r="I26">
            <v>18</v>
          </cell>
          <cell r="J26" t="str">
            <v>조 영 욱 (함침/지석연마/Felt)</v>
          </cell>
          <cell r="O26">
            <v>203</v>
          </cell>
          <cell r="P26" t="str">
            <v>타일</v>
          </cell>
        </row>
        <row r="27">
          <cell r="I27">
            <v>19</v>
          </cell>
          <cell r="J27" t="str">
            <v>울산 UNIT</v>
          </cell>
          <cell r="O27">
            <v>204</v>
          </cell>
          <cell r="P27" t="str">
            <v>시트/레자</v>
          </cell>
        </row>
        <row r="28">
          <cell r="I28">
            <v>20</v>
          </cell>
          <cell r="J28" t="str">
            <v>유 영 화 (안정제)</v>
          </cell>
          <cell r="O28">
            <v>205</v>
          </cell>
          <cell r="P28" t="str">
            <v>Phosphite외</v>
          </cell>
        </row>
        <row r="29">
          <cell r="I29">
            <v>21</v>
          </cell>
          <cell r="J29" t="str">
            <v>김 중 기 (안정제)</v>
          </cell>
          <cell r="O29">
            <v>206</v>
          </cell>
          <cell r="P29" t="str">
            <v>Wrap</v>
          </cell>
        </row>
        <row r="30">
          <cell r="I30">
            <v>22</v>
          </cell>
          <cell r="J30" t="str">
            <v>박 정 영</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기계 공사 집계표"/>
      <sheetName val="기자재비"/>
      <sheetName val="기자재설치비"/>
      <sheetName val="배관자재비"/>
      <sheetName val="배관설치비"/>
      <sheetName val="기자재설치비산출서"/>
      <sheetName val="기자재견적비교표"/>
      <sheetName val="배관단가 비교표"/>
      <sheetName val="일위대가(1호표-14호표).XLS"/>
      <sheetName val="일위대가(15호표-33호표).XLS"/>
      <sheetName val="노임단가"/>
      <sheetName val="표지"/>
      <sheetName val="1.토총"/>
      <sheetName val="토적"/>
      <sheetName val="가정오수"/>
      <sheetName val="2.관로집"/>
      <sheetName val="관부설"/>
      <sheetName val="가정연결"/>
      <sheetName val="3.구조물집계"/>
      <sheetName val="맨홀높이"/>
      <sheetName val="맨홀2"/>
      <sheetName val="4.포장공"/>
      <sheetName val="관로"/>
      <sheetName val="가정연결관"/>
      <sheetName val="5.부대공"/>
      <sheetName val="(1)가시설공"/>
      <sheetName val="(2)경고"/>
      <sheetName val="(3)기타"/>
      <sheetName val="6.주요자재대"/>
      <sheetName val="7.폐기물"/>
      <sheetName val="토실"/>
    </sheetNames>
    <definedNames>
      <definedName name="DUCT_GONG" refersTo="='노임단가'!$D$116" sheetId="11"/>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row r="116">
          <cell r="D116">
            <v>58041</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Set>
  </externalBook>
</externalLink>
</file>

<file path=xl/externalLinks/externalLink3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간지 (6)"/>
      <sheetName val="경계표주"/>
      <sheetName val="경계표주조서"/>
      <sheetName val="경계표주단위수량"/>
      <sheetName val="Book1"/>
      <sheetName val="#REF"/>
      <sheetName val="Sheet1"/>
      <sheetName val="가도공"/>
      <sheetName val="Sheet2"/>
      <sheetName val="Sheet3"/>
      <sheetName val="데리네이타현황"/>
      <sheetName val="노임단가"/>
      <sheetName val="식재가격"/>
      <sheetName val="식재총괄"/>
      <sheetName val="일위목록"/>
    </sheetNames>
    <sheetDataSet>
      <sheetData sheetId="0"/>
      <sheetData sheetId="1"/>
      <sheetData sheetId="2"/>
      <sheetData sheetId="3"/>
      <sheetData sheetId="4" refreshError="1"/>
      <sheetData sheetId="5" refreshError="1"/>
      <sheetData sheetId="6" refreshError="1"/>
      <sheetData sheetId="7" refreshError="1"/>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3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토공유용계획"/>
      <sheetName val="유입관로집계"/>
      <sheetName val="유입관로토적"/>
      <sheetName val="처리장집계"/>
      <sheetName val="처리장토적"/>
      <sheetName val="진입도로토적"/>
      <sheetName val="DATE"/>
      <sheetName val="지장물보호공"/>
      <sheetName val="사다리-C"/>
      <sheetName val="상수가스보호"/>
      <sheetName val="통신보호"/>
      <sheetName val="전주지지대"/>
      <sheetName val="L형측구(화강석)"/>
      <sheetName val="L형측구(콘크리트)"/>
      <sheetName val="관보호공단위수량표"/>
      <sheetName val="오수받이뚜껑단위수량"/>
      <sheetName val="석축"/>
      <sheetName val="집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조사"/>
      <sheetName val="전선 및 전선관"/>
      <sheetName val="부대공"/>
      <sheetName val="포장공"/>
      <sheetName val="토공"/>
      <sheetName val="단가"/>
      <sheetName val="입찰안"/>
      <sheetName val="N賃率-職"/>
      <sheetName val="램머"/>
      <sheetName val="기계경비(시간당)"/>
      <sheetName val="단가산출"/>
      <sheetName val="분당전기"/>
      <sheetName val="옥외 전력간선공사"/>
      <sheetName val="건물"/>
      <sheetName val="원가계산서 "/>
      <sheetName val="MOTOR"/>
      <sheetName val="수로단위수량"/>
      <sheetName val="산출"/>
      <sheetName val="내역"/>
      <sheetName val="1.설계기준"/>
      <sheetName val="데리네이타현황"/>
      <sheetName val="부대내역"/>
      <sheetName val="예비"/>
      <sheetName val="수량산출(강변)"/>
      <sheetName val="수량산출(검수고)"/>
      <sheetName val="수량산출(공항)"/>
      <sheetName val="수량산출(구봉)"/>
      <sheetName val="수량산출(기지내)"/>
      <sheetName val="수량산출(대사)"/>
      <sheetName val="수량산출(도서관앞)"/>
      <sheetName val="수량산출(모타카고)"/>
      <sheetName val="수량산출(변전소)"/>
      <sheetName val="수량산출(본선설비)"/>
      <sheetName val="수량산출(봉황)"/>
      <sheetName val="수량산출(부원)"/>
      <sheetName val="수량산출(사상)"/>
      <sheetName val="수량산출(서연정)"/>
      <sheetName val="수량산출(수위실)"/>
      <sheetName val="수량산출(신명)"/>
      <sheetName val="수량산출(안동)"/>
      <sheetName val="수량산출(연지)"/>
      <sheetName val="수량산출(자재창고1)"/>
      <sheetName val="수량산출(자재창고2)"/>
      <sheetName val="수량산출(종합관리동)"/>
      <sheetName val="공량산출서"/>
      <sheetName val="일위산출"/>
      <sheetName val="전차선로 물량표"/>
      <sheetName val="DATA"/>
      <sheetName val="데이타"/>
      <sheetName val="배관배선 단가조사"/>
      <sheetName val="터파기및재료"/>
      <sheetName val="INPUT"/>
      <sheetName val="쌍송교"/>
      <sheetName val="wall"/>
      <sheetName val="49일위"/>
      <sheetName val="48일위"/>
      <sheetName val="전기일위대가"/>
      <sheetName val="수량산출"/>
      <sheetName val="ELECTRIC"/>
      <sheetName val="도급예산내역서봉투"/>
      <sheetName val="공사원가계산서"/>
      <sheetName val="설계산출표지"/>
      <sheetName val="도급예산내역서총괄표"/>
      <sheetName val="을부담운반비"/>
      <sheetName val="운반비산출"/>
      <sheetName val="BEND LOSS"/>
      <sheetName val="가로등내역서"/>
      <sheetName val="프랜트면허"/>
      <sheetName val="토목주소"/>
      <sheetName val="수목표준대가"/>
      <sheetName val="전국현황"/>
      <sheetName val="BOX전기내역"/>
      <sheetName val="집계표"/>
      <sheetName val="자재단가"/>
      <sheetName val="자재표"/>
      <sheetName val="패널"/>
      <sheetName val="설계조건"/>
      <sheetName val="교각1"/>
      <sheetName val="용수개거 내역수량집계표"/>
      <sheetName val="8설7발"/>
      <sheetName val="중기사용료산출근거"/>
      <sheetName val="단가 및 재료비"/>
      <sheetName val="단가대비표"/>
      <sheetName val="Baby일위대가"/>
      <sheetName val="1차 내역서"/>
      <sheetName val="SAMPLE"/>
      <sheetName val="직노"/>
      <sheetName val="간선계산"/>
      <sheetName val="시설물기초"/>
      <sheetName val="98지급계획"/>
      <sheetName val="J直材4"/>
      <sheetName val="工관리비율"/>
      <sheetName val="工완성공사율"/>
      <sheetName val="명일작업계획 (3)"/>
      <sheetName val="2000시행총괄"/>
      <sheetName val="LIST"/>
      <sheetName val="요율"/>
      <sheetName val="손익분석"/>
      <sheetName val="말뚝물량"/>
      <sheetName val="설비2차"/>
      <sheetName val="guard(mac)"/>
      <sheetName val="CTEMCOST"/>
      <sheetName val="덤프트럭계수"/>
      <sheetName val="이식운반"/>
      <sheetName val="도로단위당"/>
      <sheetName val="금액내역서"/>
      <sheetName val="Sheet1"/>
      <sheetName val="내역서"/>
      <sheetName val="2공구산출내역"/>
      <sheetName val="일위대가"/>
      <sheetName val="Total"/>
      <sheetName val="건축공사 집계표"/>
      <sheetName val="골조"/>
      <sheetName val="9811"/>
      <sheetName val="전기변내역"/>
      <sheetName val="일위대가(출입)"/>
      <sheetName val="200"/>
      <sheetName val="토목"/>
      <sheetName val="공문"/>
      <sheetName val="정산"/>
      <sheetName val="1안"/>
      <sheetName val="3.내역서"/>
      <sheetName val="설비"/>
      <sheetName val="자재목록"/>
      <sheetName val="고압큐비클"/>
      <sheetName val="갑지"/>
      <sheetName val="노임단가"/>
      <sheetName val="조명시설"/>
      <sheetName val="부하계산서"/>
      <sheetName val="수량집계"/>
      <sheetName val="잡비계산"/>
      <sheetName val="설계명세서"/>
      <sheetName val="공리공제"/>
      <sheetName val="주소"/>
      <sheetName val="재집"/>
      <sheetName val="직재"/>
      <sheetName val="빌딩 안내"/>
      <sheetName val="연부97-1"/>
      <sheetName val="갑지1"/>
      <sheetName val="당사"/>
      <sheetName val="문학간접"/>
      <sheetName val="물가대비표"/>
      <sheetName val="#REF"/>
      <sheetName val="DATE"/>
      <sheetName val="DATA 입력란"/>
      <sheetName val="1. 설계조건 2.단면가정 3. 하중계산"/>
      <sheetName val="갑지(추정)"/>
      <sheetName val="BID"/>
      <sheetName val="단가조사서"/>
      <sheetName val="단가표"/>
      <sheetName val="S1,3"/>
      <sheetName val="토사(PE)"/>
      <sheetName val="공사비증감"/>
      <sheetName val="값"/>
      <sheetName val="첨부1-1"/>
      <sheetName val="캔개발배경"/>
      <sheetName val="시장"/>
      <sheetName val="일정표"/>
      <sheetName val="용산1(해보)"/>
      <sheetName val="수정"/>
      <sheetName val="노무비"/>
      <sheetName val="부안일위"/>
      <sheetName val="98수문일위"/>
      <sheetName val="중기사용료"/>
      <sheetName val="단가및재료비"/>
      <sheetName val="시점교대"/>
      <sheetName val="ABUT수량-A1"/>
      <sheetName val="Macro1"/>
      <sheetName val="건축내역"/>
      <sheetName val="1.수인터널"/>
      <sheetName val="일위목록"/>
      <sheetName val="철거산출근거"/>
      <sheetName val="공통가설"/>
      <sheetName val="기자재비"/>
      <sheetName val="변압기 및 발전기 용량"/>
      <sheetName val="대목"/>
      <sheetName val="조도계산(가로등NEW)"/>
      <sheetName val="조명율데이타"/>
      <sheetName val="설비내역서"/>
      <sheetName val="건축내역서"/>
      <sheetName val="전기내역서"/>
      <sheetName val="정산내역서"/>
      <sheetName val="조견표"/>
      <sheetName val="물가자료"/>
      <sheetName val="견적서"/>
      <sheetName val="길어깨(현황)"/>
      <sheetName val="골조시행"/>
      <sheetName val="공종구간"/>
      <sheetName val="등타입"/>
      <sheetName val="실행내역서"/>
      <sheetName val="CABLE SIZE-1"/>
      <sheetName val="단중표"/>
      <sheetName val="준검 내역서"/>
      <sheetName val="효성CB 1P기초"/>
      <sheetName val="일위대가(가설)"/>
      <sheetName val="노임9월"/>
      <sheetName val="공내역"/>
      <sheetName val="수목데이타 "/>
      <sheetName val="산출기초"/>
      <sheetName val="비사급자재산출내역서 "/>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Set>
  </externalBook>
</externalLink>
</file>

<file path=xl/externalLinks/externalLink3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서적용분수량집계표"/>
      <sheetName val="수량총괄집계표"/>
      <sheetName val="수량총괄집계표 (2)"/>
      <sheetName val="Sheet1"/>
      <sheetName val="Sheet2"/>
      <sheetName val="Sheet3"/>
      <sheetName val="쉬트파일수량"/>
      <sheetName val="집수정집계"/>
      <sheetName val="집수정철근"/>
      <sheetName val="집수정토공"/>
      <sheetName val="집수정수량"/>
      <sheetName val="유동관토공"/>
      <sheetName val="유동관수량"/>
      <sheetName val="쉬트파일수량 (2)"/>
      <sheetName val="ABUT수량-A1"/>
      <sheetName val="용산1(해보)"/>
      <sheetName val="내역"/>
      <sheetName val="일위_파일"/>
      <sheetName val="원가계산서 "/>
      <sheetName val="이토변실(A3-LINE)"/>
      <sheetName val="중기사용료산출근거"/>
      <sheetName val="단가 및 재료비"/>
      <sheetName val="DATE"/>
      <sheetName val="2공구산출내역"/>
      <sheetName val="단가"/>
      <sheetName val="용역단가"/>
      <sheetName val="집계표샘플"/>
      <sheetName val="출력은 금물"/>
      <sheetName val="부대내역"/>
      <sheetName val="실행"/>
      <sheetName val="노임단가"/>
      <sheetName val="단가조사"/>
      <sheetName val="노임"/>
      <sheetName val="단가 "/>
      <sheetName val="총괄내역서"/>
      <sheetName val="경산"/>
      <sheetName val="Macro1"/>
      <sheetName val="차액보증"/>
      <sheetName val="우각부보강"/>
      <sheetName val="간접재료비산출표-27-30"/>
      <sheetName val="단가및재료비"/>
      <sheetName val="중기사용료"/>
      <sheetName val="입찰안"/>
      <sheetName val="맨홀_공사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3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관로공집계표"/>
      <sheetName val="ASP(D250)sk"/>
      <sheetName val="1013~1015"/>
      <sheetName val="#REF"/>
      <sheetName val="수량집계"/>
      <sheetName val="수량산출"/>
      <sheetName val="집 계 표"/>
      <sheetName val="단위수량산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賃率-職"/>
      <sheetName val="원가 (2)"/>
      <sheetName val="원가"/>
      <sheetName val="재집"/>
      <sheetName val="직재"/>
      <sheetName val="소요량"/>
      <sheetName val="간재"/>
      <sheetName val="용접재료"/>
      <sheetName val="간재비율"/>
      <sheetName val="작업설"/>
      <sheetName val="단가"/>
      <sheetName val="노집"/>
      <sheetName val="노무"/>
      <sheetName val="공수"/>
      <sheetName val="간노"/>
      <sheetName val="임금"/>
      <sheetName val="임율"/>
      <sheetName val="경비"/>
      <sheetName val="배부"/>
      <sheetName val="조정액"/>
      <sheetName val="일반"/>
      <sheetName val="일반관리비"/>
      <sheetName val="이윤"/>
      <sheetName val="이윤율"/>
      <sheetName val="손익"/>
      <sheetName val="제조"/>
      <sheetName val="기업"/>
      <sheetName val="운반비"/>
      <sheetName val="삭제소요량"/>
      <sheetName val="총괄"/>
      <sheetName val="가설대가"/>
      <sheetName val="토공대가"/>
      <sheetName val="구조대가"/>
      <sheetName val="포설대가1"/>
      <sheetName val="부대대가"/>
      <sheetName val="제직재"/>
      <sheetName val="DATE"/>
      <sheetName val="실행내역"/>
      <sheetName val="직노"/>
      <sheetName val="6PILE  (돌출)"/>
      <sheetName val="건축내역"/>
      <sheetName val="J直材4"/>
      <sheetName val="N賃率_職"/>
      <sheetName val="일위대가"/>
      <sheetName val="일위대가목록"/>
      <sheetName val="C-직노1"/>
      <sheetName val="D-경비1"/>
      <sheetName val="일위대가 집계표"/>
      <sheetName val="70%"/>
      <sheetName val="대,유,램"/>
      <sheetName val="중기사용료"/>
      <sheetName val="전선 및 전선관"/>
      <sheetName val="인건비(VOICE)"/>
      <sheetName val="ilch"/>
      <sheetName val="국별인원"/>
      <sheetName val="2공구산출내역"/>
      <sheetName val="명세서"/>
      <sheetName val="I一般比"/>
      <sheetName val="터파기및재료"/>
      <sheetName val="Sheet1"/>
      <sheetName val="용산1(해보)"/>
      <sheetName val="동원인원"/>
      <sheetName val="일위대가(4층원격)"/>
      <sheetName val="일위목록"/>
      <sheetName val="패널"/>
      <sheetName val="1안"/>
      <sheetName val="입찰안"/>
      <sheetName val="단가산출목록표"/>
      <sheetName val="Sheet3"/>
      <sheetName val="현장조사"/>
      <sheetName val="자재단가"/>
      <sheetName val="설계산출기초"/>
      <sheetName val="을부담운반비"/>
      <sheetName val="운반비산출"/>
      <sheetName val="설계산출표지"/>
      <sheetName val="길어깨(현황)"/>
      <sheetName val="설계내역서"/>
      <sheetName val="정산"/>
      <sheetName val="설직재-1"/>
      <sheetName val="제-노임"/>
      <sheetName val="쌍송교"/>
      <sheetName val="내역서1999.8최종"/>
      <sheetName val="시설물기초"/>
      <sheetName val="옥외 전력간선공사"/>
      <sheetName val="가로등내역서"/>
      <sheetName val="단가산출"/>
      <sheetName val="#REF"/>
      <sheetName val="3련 BOX"/>
      <sheetName val="이토변실(A3-LINE)"/>
      <sheetName val="노임단가표"/>
      <sheetName val="자재단가표"/>
      <sheetName val="표지1"/>
      <sheetName val="별첨-기계경비 산출목록"/>
      <sheetName val="1000 DB구축 부표"/>
      <sheetName val="공정량산출내역서 "/>
      <sheetName val="집계표"/>
      <sheetName val="GISDB_단가산출목록"/>
      <sheetName val="GISDB_단가산출표"/>
      <sheetName val="1차 내역서"/>
      <sheetName val="10.공통-노임단가"/>
      <sheetName val="일위대가표(유단가)"/>
      <sheetName val="전기외주내역"/>
      <sheetName val="대가"/>
      <sheetName val="SAMPLE"/>
      <sheetName val="대목"/>
      <sheetName val="단가조사"/>
      <sheetName val="기자재비"/>
      <sheetName val="수량산출"/>
      <sheetName val="노임"/>
      <sheetName val="중기사용료산출근거"/>
      <sheetName val="단가 및 재료비"/>
      <sheetName val="단가산출목록"/>
      <sheetName val="실적공사비단가"/>
      <sheetName val="CAUDIT"/>
      <sheetName val="수지예산"/>
      <sheetName val="조명시설"/>
      <sheetName val="내역서"/>
      <sheetName val="추가대화"/>
      <sheetName val="제경집계"/>
      <sheetName val="위치조서"/>
      <sheetName val="산출목록표"/>
      <sheetName val="20관리비율"/>
      <sheetName val="참조자료"/>
      <sheetName val="AV시스템"/>
      <sheetName val="DATA"/>
      <sheetName val="데이타"/>
      <sheetName val="내역서2안"/>
      <sheetName val="설계명세서"/>
      <sheetName val="유림골조"/>
      <sheetName val="건물"/>
      <sheetName val="CT "/>
      <sheetName val="시설장비부하계산서"/>
      <sheetName val="2-3.공사비내역서"/>
      <sheetName val="4-2. 기계경비산출"/>
      <sheetName val="7.노무비 근거"/>
      <sheetName val="3-2.일위대가"/>
      <sheetName val="갑지"/>
      <sheetName val="내역"/>
      <sheetName val="단가 "/>
      <sheetName val="일위대가 (PM)"/>
      <sheetName val="금액내역서"/>
      <sheetName val="원가_(2)"/>
      <sheetName val="6PILE__(돌출)"/>
      <sheetName val="일위대가_집계표"/>
      <sheetName val="전선_및_전선관"/>
      <sheetName val="1000_DB구축_부표"/>
      <sheetName val="원가계산서"/>
      <sheetName val="9509"/>
      <sheetName val="전국현황"/>
      <sheetName val="일위(PN)"/>
      <sheetName val="전기"/>
      <sheetName val="노임이"/>
      <sheetName val="기본일위"/>
      <sheetName val="인건비"/>
      <sheetName val="5흙막이"/>
      <sheetName val="견적서"/>
      <sheetName val="가도공"/>
      <sheetName val="토공수량산출"/>
      <sheetName val="토적계산서"/>
      <sheetName val="자료"/>
      <sheetName val="물량산출(지점)"/>
      <sheetName val="공종단가"/>
      <sheetName val="8.PILE  (돌출)"/>
      <sheetName val="재료"/>
      <sheetName val="설치자재"/>
      <sheetName val="구리토평1전기"/>
      <sheetName val="대"/>
      <sheetName val="을"/>
      <sheetName val="단"/>
      <sheetName val="일용노임단가2001상"/>
      <sheetName val="도로정위치부표"/>
      <sheetName val="도로조사부표"/>
      <sheetName val="증감대비"/>
      <sheetName val="CATV"/>
      <sheetName val="2-1. 경관조명 내역총괄표"/>
      <sheetName val="경율산정.XLS"/>
      <sheetName val="일위대가표(교체)"/>
      <sheetName val="2000시행총괄"/>
      <sheetName val="산출"/>
      <sheetName val="노임단가"/>
      <sheetName val="골조시행"/>
      <sheetName val="식재일위대가"/>
      <sheetName val="INPUT"/>
      <sheetName val="WORK"/>
      <sheetName val="ABUT수량-A1"/>
      <sheetName val="날개벽"/>
      <sheetName val="동원(3)"/>
      <sheetName val="노무비단가"/>
      <sheetName val="내역1"/>
      <sheetName val="화해(함평)"/>
      <sheetName val="화해(장성)"/>
      <sheetName val="시설물일위"/>
      <sheetName val="수량산출1"/>
      <sheetName val="Baby일위대가"/>
      <sheetName val="불법주정차"/>
      <sheetName val="Sheet4"/>
      <sheetName val="단가기준"/>
      <sheetName val="현장경비"/>
      <sheetName val="공문"/>
      <sheetName val="현장관리비"/>
      <sheetName val="단가조사서"/>
      <sheetName val="일위대가(출입)"/>
      <sheetName val="기준FACTOR"/>
      <sheetName val="9811"/>
      <sheetName val="단가산출서"/>
      <sheetName val="횡 연장"/>
      <sheetName val="암거단위"/>
      <sheetName val="일위대가(가설)"/>
      <sheetName val="ELECTRIC"/>
      <sheetName val="공사비"/>
      <sheetName val="차액보증"/>
      <sheetName val="소방"/>
      <sheetName val="정부노임단가"/>
      <sheetName val="전력"/>
      <sheetName val="특수선일위대가"/>
      <sheetName val="예정공정표 (2)"/>
      <sheetName val="노무비"/>
      <sheetName val="96작생능"/>
      <sheetName val="환율"/>
      <sheetName val="Sheet13"/>
      <sheetName val="Customer Databas"/>
      <sheetName val="전체"/>
      <sheetName val="갑지(추정)"/>
      <sheetName val="프랜트면허"/>
      <sheetName val="2.냉난방설비공사"/>
      <sheetName val="7.자동제어공사"/>
      <sheetName val="동수"/>
      <sheetName val="TOTAL"/>
      <sheetName val="식재인부"/>
      <sheetName val="도급FORM"/>
      <sheetName val="실행철강하도"/>
      <sheetName val="급수 (LPM)"/>
      <sheetName val="CTEMCOST"/>
      <sheetName val="PANEL가격"/>
      <sheetName val="전차선로 물량표"/>
      <sheetName val="한강운반비"/>
      <sheetName val="자재"/>
      <sheetName val="파일의이용"/>
      <sheetName val="일위"/>
      <sheetName val="COST"/>
      <sheetName val="Mc1"/>
      <sheetName val="인원계획-미화"/>
      <sheetName val="익산"/>
      <sheetName val="DWG-CAB-I"/>
      <sheetName val="Sheet14"/>
      <sheetName val="시중노임(공사)"/>
      <sheetName val="설비(제출)"/>
      <sheetName val="AL공사(원)"/>
      <sheetName val="6호기"/>
      <sheetName val="10월"/>
      <sheetName val="대비"/>
      <sheetName val="기초목"/>
      <sheetName val="2.대외공문"/>
      <sheetName val="일위대가(건축)"/>
      <sheetName val="단중표"/>
      <sheetName val="기본설계기준"/>
      <sheetName val="품셈총괄표"/>
      <sheetName val="공사비예산서_토목분_"/>
      <sheetName val="토목주소"/>
      <sheetName val="TRE TABLE"/>
      <sheetName val="생산량"/>
      <sheetName val="판매가격(정리)"/>
      <sheetName val="주문"/>
      <sheetName val="실행내역서"/>
      <sheetName val="부하계산서"/>
      <sheetName val="BEND LOSS"/>
      <sheetName val="설계서식"/>
      <sheetName val="2분기평가"/>
      <sheetName val="2000년1차"/>
      <sheetName val="램머"/>
      <sheetName val="기계경비(시간당)"/>
      <sheetName val="기초자료입력"/>
      <sheetName val="수량산출2"/>
      <sheetName val="단가대비"/>
      <sheetName val="일위_파일"/>
      <sheetName val="덤프"/>
      <sheetName val="석재다짐"/>
      <sheetName val="소운반"/>
      <sheetName val="아스콘"/>
      <sheetName val="장비"/>
      <sheetName val="점검총괄"/>
      <sheetName val="표  지"/>
      <sheetName val="단위중량"/>
      <sheetName val="도급예산내역서총괄표"/>
      <sheetName val="중기목록표"/>
      <sheetName val="데리네이타현황"/>
      <sheetName val="총체보활공정표"/>
      <sheetName val="A1"/>
      <sheetName val="회사정보"/>
      <sheetName val="단가산출서_토목"/>
      <sheetName val="단가(1)"/>
      <sheetName val="철거산출근거"/>
      <sheetName val="기계경비총괄표"/>
      <sheetName val="일위대가_현장"/>
      <sheetName val="HW"/>
      <sheetName val="범용도입(1차)"/>
      <sheetName val="SW"/>
      <sheetName val="기성2"/>
      <sheetName val="wall"/>
      <sheetName val="건축일위"/>
      <sheetName val="그라우팅일위"/>
      <sheetName val="내역전기"/>
      <sheetName val="적현로"/>
      <sheetName val="기본사항"/>
      <sheetName val="Sheet5"/>
      <sheetName val="기본입력"/>
      <sheetName val="EXPENSE"/>
      <sheetName val="중기일위대가"/>
      <sheetName val="산출기초"/>
      <sheetName val="예산내역"/>
      <sheetName val="총괄수지표"/>
      <sheetName val="설계내역2"/>
      <sheetName val="깨기"/>
      <sheetName val="공사내역"/>
      <sheetName val="일용직내역"/>
      <sheetName val="출력은 금물"/>
      <sheetName val="COVER"/>
      <sheetName val="6. 직접경비"/>
      <sheetName val="설계서"/>
      <sheetName val="물량"/>
      <sheetName val="총 원가계산"/>
      <sheetName val="수목표준대가"/>
      <sheetName val="돈암사업"/>
      <sheetName val="OPGW기별"/>
      <sheetName val="제2호단위수량"/>
      <sheetName val="식재가격"/>
      <sheetName val="식재총괄"/>
      <sheetName val="코드표"/>
      <sheetName val="AC포장수량"/>
      <sheetName val="설계내역"/>
      <sheetName val="원가계산서(공사)"/>
      <sheetName val="실행내역 "/>
      <sheetName val="회관내역"/>
      <sheetName val="회관내역 (2)"/>
      <sheetName val="공동내역"/>
      <sheetName val="공동내역 (2)"/>
      <sheetName val="쉼터내역"/>
      <sheetName val="쉼터내역 (2)"/>
      <sheetName val="적용기준표(98년상반기)"/>
      <sheetName val="5-1.설계명세서"/>
      <sheetName val="공사계획서"/>
      <sheetName val="산근"/>
      <sheetName val="노임단가(전기·통신)"/>
      <sheetName val="설계"/>
      <sheetName val="정산내역서"/>
      <sheetName val="Sheet2"/>
      <sheetName val="횡배수관"/>
      <sheetName val="부분별수량산출(조합기초)"/>
      <sheetName val="※참고자료※"/>
      <sheetName val="내역서적용수량"/>
      <sheetName val="배수공 시멘트 및 골재량 산출"/>
      <sheetName val="가시설"/>
      <sheetName val="공사개요"/>
      <sheetName val="내역5"/>
      <sheetName val="대가단최종"/>
      <sheetName val="전기일위목록"/>
      <sheetName val="동력기별"/>
      <sheetName val="BOX전기내역"/>
      <sheetName val="물량표"/>
      <sheetName val="단가표"/>
      <sheetName val="일명"/>
      <sheetName val="일명95"/>
      <sheetName val="일비"/>
      <sheetName val="일비95"/>
      <sheetName val="경명"/>
      <sheetName val="경명95"/>
      <sheetName val="경배"/>
      <sheetName val="경배95"/>
      <sheetName val="임율95"/>
      <sheetName val="간노비"/>
      <sheetName val="간노비95"/>
      <sheetName val="Y-WORK"/>
      <sheetName val="물량내역"/>
      <sheetName val=" 갑  지 "/>
      <sheetName val="표지"/>
      <sheetName val="설비원가"/>
      <sheetName val="단위단가"/>
      <sheetName val="BS"/>
      <sheetName val="직종별노임단가표"/>
      <sheetName val="원가계산서 "/>
      <sheetName val="품셈총괄"/>
      <sheetName val="기본DATA Sheet"/>
      <sheetName val="수량총괄"/>
      <sheetName val="3.하중계산"/>
      <sheetName val="대공종"/>
      <sheetName val="도로단위당"/>
      <sheetName val="값"/>
      <sheetName val="비탈면보호공수량산출"/>
    </sheetNames>
    <sheetDataSet>
      <sheetData sheetId="0" refreshError="1">
        <row r="5">
          <cell r="I5">
            <v>1</v>
          </cell>
        </row>
        <row r="6">
          <cell r="I6">
            <v>2</v>
          </cell>
        </row>
        <row r="7">
          <cell r="I7">
            <v>3</v>
          </cell>
        </row>
        <row r="8">
          <cell r="I8">
            <v>4</v>
          </cell>
        </row>
        <row r="9">
          <cell r="I9">
            <v>5</v>
          </cell>
        </row>
        <row r="10">
          <cell r="I10">
            <v>6</v>
          </cell>
        </row>
        <row r="11">
          <cell r="I11">
            <v>7</v>
          </cell>
        </row>
        <row r="12">
          <cell r="I12">
            <v>8</v>
          </cell>
        </row>
        <row r="13">
          <cell r="I13">
            <v>9</v>
          </cell>
        </row>
        <row r="14">
          <cell r="I14">
            <v>10</v>
          </cell>
        </row>
        <row r="15">
          <cell r="I15">
            <v>11</v>
          </cell>
        </row>
        <row r="16">
          <cell r="I16">
            <v>12</v>
          </cell>
        </row>
        <row r="17">
          <cell r="I17">
            <v>13</v>
          </cell>
        </row>
        <row r="18">
          <cell r="I18">
            <v>14</v>
          </cell>
        </row>
        <row r="19">
          <cell r="I19">
            <v>15</v>
          </cell>
        </row>
        <row r="20">
          <cell r="I20">
            <v>16</v>
          </cell>
        </row>
        <row r="21">
          <cell r="I21">
            <v>17</v>
          </cell>
        </row>
        <row r="22">
          <cell r="I22">
            <v>18</v>
          </cell>
        </row>
        <row r="23">
          <cell r="I23">
            <v>19</v>
          </cell>
        </row>
        <row r="24">
          <cell r="I24">
            <v>20</v>
          </cell>
        </row>
        <row r="25">
          <cell r="I25">
            <v>21</v>
          </cell>
        </row>
        <row r="26">
          <cell r="I26">
            <v>22</v>
          </cell>
        </row>
        <row r="27">
          <cell r="I27">
            <v>23</v>
          </cell>
        </row>
        <row r="28">
          <cell r="I28">
            <v>24</v>
          </cell>
        </row>
        <row r="29">
          <cell r="I29">
            <v>25</v>
          </cell>
        </row>
        <row r="30">
          <cell r="I30">
            <v>26</v>
          </cell>
        </row>
      </sheetData>
      <sheetData sheetId="1">
        <row r="7">
          <cell r="I7" t="str">
            <v/>
          </cell>
        </row>
      </sheetData>
      <sheetData sheetId="2">
        <row r="5">
          <cell r="I5">
            <v>1</v>
          </cell>
        </row>
      </sheetData>
      <sheetData sheetId="3">
        <row r="5">
          <cell r="I5">
            <v>1</v>
          </cell>
        </row>
      </sheetData>
      <sheetData sheetId="4">
        <row r="5">
          <cell r="I5">
            <v>1</v>
          </cell>
        </row>
      </sheetData>
      <sheetData sheetId="5">
        <row r="5">
          <cell r="I5">
            <v>1</v>
          </cell>
        </row>
      </sheetData>
      <sheetData sheetId="6">
        <row r="5">
          <cell r="I5">
            <v>1</v>
          </cell>
        </row>
      </sheetData>
      <sheetData sheetId="7">
        <row r="5">
          <cell r="I5">
            <v>1</v>
          </cell>
        </row>
      </sheetData>
      <sheetData sheetId="8">
        <row r="5">
          <cell r="I5">
            <v>1</v>
          </cell>
        </row>
      </sheetData>
      <sheetData sheetId="9">
        <row r="5">
          <cell r="I5">
            <v>1</v>
          </cell>
        </row>
      </sheetData>
      <sheetData sheetId="10">
        <row r="5">
          <cell r="I5">
            <v>1</v>
          </cell>
        </row>
      </sheetData>
      <sheetData sheetId="11">
        <row r="5">
          <cell r="I5">
            <v>1</v>
          </cell>
        </row>
      </sheetData>
      <sheetData sheetId="12">
        <row r="5">
          <cell r="I5">
            <v>1</v>
          </cell>
        </row>
      </sheetData>
      <sheetData sheetId="13">
        <row r="7">
          <cell r="I7">
            <v>0</v>
          </cell>
        </row>
      </sheetData>
      <sheetData sheetId="14">
        <row r="7">
          <cell r="I7">
            <v>0</v>
          </cell>
        </row>
      </sheetData>
      <sheetData sheetId="15">
        <row r="7">
          <cell r="I7">
            <v>0</v>
          </cell>
        </row>
      </sheetData>
      <sheetData sheetId="16">
        <row r="7">
          <cell r="I7" t="str">
            <v/>
          </cell>
        </row>
      </sheetData>
      <sheetData sheetId="17">
        <row r="7">
          <cell r="I7" t="str">
            <v/>
          </cell>
        </row>
      </sheetData>
      <sheetData sheetId="18">
        <row r="7">
          <cell r="I7" t="str">
            <v/>
          </cell>
        </row>
      </sheetData>
      <sheetData sheetId="19">
        <row r="7">
          <cell r="I7" t="str">
            <v/>
          </cell>
        </row>
      </sheetData>
      <sheetData sheetId="20">
        <row r="7">
          <cell r="I7" t="str">
            <v/>
          </cell>
        </row>
      </sheetData>
      <sheetData sheetId="21">
        <row r="7">
          <cell r="I7" t="str">
            <v/>
          </cell>
        </row>
      </sheetData>
      <sheetData sheetId="22"/>
      <sheetData sheetId="23"/>
      <sheetData sheetId="24"/>
      <sheetData sheetId="25"/>
      <sheetData sheetId="26"/>
      <sheetData sheetId="27">
        <row r="5">
          <cell r="I5">
            <v>1</v>
          </cell>
        </row>
      </sheetData>
      <sheetData sheetId="28">
        <row r="7">
          <cell r="I7" t="str">
            <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Set>
  </externalBook>
</externalLink>
</file>

<file path=xl/externalLinks/externalLink3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xls"/>
      <sheetName val="가도공"/>
      <sheetName val="#REF"/>
      <sheetName val="단면가정"/>
      <sheetName val="설계조건"/>
      <sheetName val="guard(mac)"/>
      <sheetName val="woo(mac)"/>
      <sheetName val="tggwan(mac)"/>
      <sheetName val="suk(mac)"/>
      <sheetName val="1호맨홀토공"/>
      <sheetName val="토사(PE)"/>
      <sheetName val="맨홀수량산출"/>
      <sheetName val="코드표"/>
      <sheetName val="노임단가"/>
      <sheetName val="수목데이타 "/>
      <sheetName val="소일위대가코드표"/>
      <sheetName val="단가"/>
      <sheetName val="시설물일위"/>
      <sheetName val="계수시트"/>
      <sheetName val="원가계산서"/>
      <sheetName val="수목데이타"/>
      <sheetName val="중기조종사 단위단가"/>
      <sheetName val="노무비단가"/>
      <sheetName val="96노임기준"/>
      <sheetName val="식재인부"/>
      <sheetName val="원가서"/>
      <sheetName val="산출내역서"/>
      <sheetName val="원가"/>
      <sheetName val="4차원가계산서"/>
      <sheetName val="단가결정"/>
      <sheetName val="내역아"/>
      <sheetName val="울타리"/>
      <sheetName val="가설공사"/>
      <sheetName val="식재일위대가"/>
      <sheetName val="99노임기준"/>
      <sheetName val="일위대가"/>
      <sheetName val="단가조사"/>
      <sheetName val="식재"/>
      <sheetName val="시설물"/>
      <sheetName val="유지관리"/>
      <sheetName val="식재출력용"/>
      <sheetName val="금액내역서"/>
      <sheetName val="품셈TABLE"/>
      <sheetName val="데이타"/>
      <sheetName val="2공구산출내역"/>
      <sheetName val="danga"/>
      <sheetName val="ilch"/>
      <sheetName val="직노"/>
      <sheetName val="경산"/>
      <sheetName val="일위대가표"/>
      <sheetName val="자료입력"/>
      <sheetName val="설계명세서"/>
      <sheetName val="예산명세서"/>
      <sheetName val="자재단가비교표"/>
      <sheetName val="설계예시"/>
      <sheetName val="장비별표(오거보링)(Ø400)(12M)"/>
      <sheetName val="3BL공동구 수량"/>
      <sheetName val="말뚝지지력산정"/>
      <sheetName val="예산서"/>
      <sheetName val="단가비교표"/>
      <sheetName val="화장실"/>
      <sheetName val="노무비 근거"/>
      <sheetName val="선급금신청서"/>
      <sheetName val="TYPE-A"/>
      <sheetName val="토공(완충)"/>
      <sheetName val="WING3"/>
      <sheetName val="개략"/>
      <sheetName val="우수"/>
      <sheetName val="빗물받이(910-510-410)"/>
      <sheetName val="집수정(600-700)"/>
      <sheetName val="변화치수"/>
      <sheetName val="ABUT수량-A1"/>
      <sheetName val="우각부보강"/>
      <sheetName val="교각계산"/>
      <sheetName val="Sheet1 (2)"/>
      <sheetName val="터파기및재료"/>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3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계서을"/>
      <sheetName val="YES"/>
    </sheetNames>
    <sheetDataSet>
      <sheetData sheetId="0" refreshError="1"/>
      <sheetData sheetId="1" refreshError="1"/>
    </sheetDataSet>
  </externalBook>
</externalLink>
</file>

<file path=xl/externalLinks/externalLink3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산출"/>
      <sheetName val="자재집계"/>
      <sheetName val="자재산출"/>
      <sheetName val="수량 집계"/>
      <sheetName val="Sheet5"/>
      <sheetName val="Sheet6"/>
      <sheetName val="Sheet7"/>
      <sheetName val="Sheet8"/>
      <sheetName val="Sheet9"/>
      <sheetName val="Sheet10"/>
      <sheetName val="Sheet11"/>
      <sheetName val="Sheet12"/>
      <sheetName val="Sheet13"/>
      <sheetName val="Sheet14"/>
      <sheetName val="Sheet15"/>
      <sheetName val="Sheet16"/>
      <sheetName val="부대내역"/>
      <sheetName val="터파기및재료"/>
      <sheetName val="1호맨홀수량산출"/>
      <sheetName val="데리네이타현황"/>
      <sheetName val="DATE"/>
      <sheetName val="콘크리트포장수량산출1"/>
      <sheetName val="잡비계산"/>
      <sheetName val="#REF"/>
      <sheetName val="단가산출서"/>
      <sheetName val="일위대가"/>
      <sheetName val="수로BOX"/>
      <sheetName val="식재"/>
      <sheetName val="시설물"/>
      <sheetName val="식재출력용"/>
      <sheetName val="유지관리"/>
      <sheetName val="단가"/>
      <sheetName val="조명시설"/>
      <sheetName val="수목데이타"/>
      <sheetName val="토공개요"/>
      <sheetName val="토공(1)"/>
      <sheetName val="대림경상68억"/>
      <sheetName val="소방"/>
      <sheetName val="구분표"/>
      <sheetName val="제원입력"/>
      <sheetName val="데이타"/>
      <sheetName val="식재인부"/>
      <sheetName val="6호기"/>
      <sheetName val="산출내역서집계표"/>
      <sheetName val="각종양식"/>
      <sheetName val="단가 및 재료비"/>
      <sheetName val="중기사용료산출근거"/>
      <sheetName val="도급"/>
      <sheetName val="본체"/>
      <sheetName val="총괄표"/>
      <sheetName val="원가계산"/>
      <sheetName val="건축내역"/>
      <sheetName val="COVER"/>
      <sheetName val="중기사용료"/>
      <sheetName val="AS포장복구 "/>
      <sheetName val="연동내역"/>
      <sheetName val="Sensitivity"/>
      <sheetName val="Data&amp;Result"/>
      <sheetName val="Data &amp; Result"/>
      <sheetName val="A"/>
      <sheetName val="입력정보"/>
      <sheetName val="간지"/>
      <sheetName val="99총공사내역서"/>
      <sheetName val="원가계산서"/>
      <sheetName val="단가조사"/>
      <sheetName val="입찰안"/>
      <sheetName val="setup"/>
      <sheetName val="1호맨홀가감수량"/>
      <sheetName val="가시설(TYPE-A)"/>
      <sheetName val="1-1평균터파기고(1)"/>
      <sheetName val="가도공"/>
      <sheetName val="Sheet1"/>
      <sheetName val="식재수량표"/>
      <sheetName val="노임단가"/>
    </sheetNames>
    <sheetDataSet>
      <sheetData sheetId="0" refreshError="1">
        <row r="9">
          <cell r="R9">
            <v>0.26</v>
          </cell>
        </row>
        <row r="47">
          <cell r="R47">
            <v>8.64</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3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1.설계조건 "/>
      <sheetName val="설계기준설명"/>
      <sheetName val="총괄표"/>
      <sheetName val="2.단면가정 (BASE)"/>
      <sheetName val="2.단면가정  (2)"/>
      <sheetName val="2.단면가정  (3)"/>
      <sheetName val="2.단면가정  (4)"/>
      <sheetName val="2.단면가정  (5)"/>
      <sheetName val="2.단면가정  (6)"/>
      <sheetName val="3.하중및토압(탄성,가동)"/>
      <sheetName val="4.하중 5.안정검토(가동)(탄성)"/>
      <sheetName val="3.하중및토압 (고정)"/>
      <sheetName val="4.하중 5.안정검토(고정)"/>
      <sheetName val="6.벽체계산"/>
      <sheetName val="7.흉벽계산(구식)"/>
      <sheetName val="7.흉벽계산(ASCON)"/>
      <sheetName val="7.흉벽계산(CON)"/>
      <sheetName val="8.PILE (원지반)"/>
      <sheetName val="8.PILE  (돌출)"/>
      <sheetName val="두부보강(허용)"/>
      <sheetName val="9.FOOTING(2)"/>
      <sheetName val="9.FOOTING(3)"/>
      <sheetName val="9.FOOTING(4)"/>
      <sheetName val="9.FOOTING(5)"/>
      <sheetName val="9.FOOTING(6)"/>
      <sheetName val="10.날개벽 (A)"/>
      <sheetName val="10.날개벽(B)"/>
      <sheetName val="10.날개벽 (C)"/>
      <sheetName val="11.고정슈교좌면검토"/>
      <sheetName val="11.가동슈교좌면검토 "/>
      <sheetName val="11.탄성슈교좌면검토 "/>
      <sheetName val="12.접속슬라브CON) "/>
      <sheetName val="12.접속슬라브(ASCON)"/>
      <sheetName val="주철근조립도"/>
      <sheetName val="Sheet3"/>
      <sheetName val="Sheet1"/>
      <sheetName val="암거날개벽재료집계"/>
      <sheetName val="연결관암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 sheetId="38" refreshError="1"/>
    </sheetDataSet>
  </externalBook>
</externalLink>
</file>

<file path=xl/externalLinks/externalLink3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1.설계조건 "/>
      <sheetName val="설계기준설명"/>
      <sheetName val="총괄표"/>
      <sheetName val="2.단면가정 (BASE)"/>
      <sheetName val="2.단면가정  (2)"/>
      <sheetName val="2.단면가정  (3)"/>
      <sheetName val="2.단면가정  (4)"/>
      <sheetName val="2.단면가정  (5)"/>
      <sheetName val="2.단면가정  (6)"/>
      <sheetName val="3.하중및토압(탄성,가동)"/>
      <sheetName val="4.하중 5.안정검토(가동)(탄성)"/>
      <sheetName val="3.하중및토압 (고정)"/>
      <sheetName val="4.하중 5.안정검토(고정)"/>
      <sheetName val="6.벽체계산"/>
      <sheetName val="7.흉벽계산(구식)"/>
      <sheetName val="7.흉벽계산(ASCON)"/>
      <sheetName val="7.흉벽계산(CON)"/>
      <sheetName val="8.PILE (원지반)"/>
      <sheetName val="8.PILE  (돌출)"/>
      <sheetName val="두부보강(허용)"/>
      <sheetName val="9.FOOTING(2)"/>
      <sheetName val="9.FOOTING(3)"/>
      <sheetName val="9.FOOTING(4)"/>
      <sheetName val="9.FOOTING(5)"/>
      <sheetName val="9.FOOTING(6)"/>
      <sheetName val="10.날개벽 (A)"/>
      <sheetName val="10.날개벽(B)"/>
      <sheetName val="10.날개벽 (C)"/>
      <sheetName val="11.고정슈교좌면검토"/>
      <sheetName val="11.가동슈교좌면검토 "/>
      <sheetName val="11.탄성슈교좌면검토 "/>
      <sheetName val="12.접속슬라브CON) "/>
      <sheetName val="12.접속슬라브(ASCON)"/>
      <sheetName val="주철근조립도"/>
      <sheetName val="Sheet3"/>
      <sheetName val="Sheet1"/>
      <sheetName val="DATE"/>
      <sheetName val="A LINE"/>
      <sheetName val="쌍송교"/>
      <sheetName val="단위수량산출"/>
      <sheetName val="지장물C"/>
      <sheetName val="Baby일위대가"/>
      <sheetName val="NI`"/>
      <sheetName val="N1토적"/>
      <sheetName val="NI-7`"/>
      <sheetName val="NI-7-1"/>
      <sheetName val="NI-7-2`"/>
      <sheetName val="NI-8`"/>
      <sheetName val="N2`"/>
      <sheetName val="N2토적"/>
      <sheetName val="N3`"/>
      <sheetName val="N3-9"/>
      <sheetName val="N4`"/>
      <sheetName val="N5`"/>
      <sheetName val="H1`"/>
      <sheetName val="조작대(1연)"/>
      <sheetName val="노임단가"/>
      <sheetName val="연결관암거"/>
      <sheetName val="내역서"/>
      <sheetName val="원형맨홀수량"/>
      <sheetName val="말뚝지지력산정"/>
      <sheetName val="단면가정"/>
      <sheetName val="부대내역"/>
      <sheetName val="월송Ic교1"/>
      <sheetName val="마산방향철근집계"/>
      <sheetName val="진주방향"/>
      <sheetName val="마산방향"/>
      <sheetName val="수량산출"/>
      <sheetName val="공사용침사지집계"/>
      <sheetName val="토사(PE)"/>
      <sheetName val="노무비단가"/>
      <sheetName val="SLAB"/>
      <sheetName val="우각부보강"/>
      <sheetName val="우배수"/>
      <sheetName val="단가조사"/>
      <sheetName val="날개벽(시점좌측)"/>
      <sheetName val="부대공"/>
      <sheetName val="토공"/>
      <sheetName val="터파기및재료"/>
      <sheetName val="맨홀수량산출"/>
      <sheetName val="SORCE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 sheetId="38" refreshError="1"/>
      <sheetData sheetId="39" refreshError="1"/>
      <sheetData sheetId="40" refreshError="1"/>
      <sheetData sheetId="41" refreshError="1"/>
      <sheetData sheetId="42" refreshError="1"/>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 sheetId="62" refreshError="1"/>
      <sheetData sheetId="63"/>
      <sheetData sheetId="64"/>
      <sheetData sheetId="65"/>
      <sheetData sheetId="66"/>
      <sheetData sheetId="67"/>
      <sheetData sheetId="68" refreshError="1"/>
      <sheetData sheetId="69"/>
      <sheetData sheetId="70"/>
      <sheetData sheetId="71" refreshError="1"/>
      <sheetData sheetId="72" refreshError="1"/>
      <sheetData sheetId="73" refreshError="1"/>
      <sheetData sheetId="74" refreshError="1"/>
      <sheetData sheetId="75" refreshError="1"/>
      <sheetData sheetId="76" refreshError="1"/>
      <sheetData sheetId="77"/>
      <sheetData sheetId="78"/>
      <sheetData sheetId="79" refreshError="1"/>
      <sheetData sheetId="80" refreshError="1"/>
      <sheetData sheetId="81" refreshError="1"/>
    </sheetDataSet>
  </externalBook>
</externalLink>
</file>

<file path=xl/externalLinks/externalLink3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부대공"/>
      <sheetName val="목  차"/>
      <sheetName val="수량명세서"/>
      <sheetName val="자재집계표"/>
      <sheetName val="수량산출서"/>
      <sheetName val="주요자재집계"/>
      <sheetName val="철근수량집계표"/>
      <sheetName val="레미콘수량집계표"/>
      <sheetName val="부대공 수량집계표"/>
      <sheetName val="부대공이월수량"/>
      <sheetName val="미끄럼방지시설표지"/>
      <sheetName val="미끄럼방지시설A"/>
      <sheetName val="미끄럼방지시설 단위수량"/>
      <sheetName val="세륜세차시설 "/>
      <sheetName val="세륜세차시설 수량집계표"/>
      <sheetName val="세륜세차시설 설치현황"/>
      <sheetName val="세륜세차시설"/>
      <sheetName val="깎기부 점검로"/>
      <sheetName val="깎기부 점검로 기초 수량집계"/>
      <sheetName val="깎기부 점검로 설치현황"/>
      <sheetName val="깎기부점검로"/>
      <sheetName val="접도구역"/>
      <sheetName val="접도구역 및 용지경계표주 집계표"/>
      <sheetName val="접도구역 기초 수량집계표"/>
      <sheetName val="접도구역 설치현황"/>
      <sheetName val="접도구역 단위수량"/>
      <sheetName val="준공표지판"/>
      <sheetName val="준공표지판 수량집계표"/>
      <sheetName val="준공표지판단위수량"/>
      <sheetName val="가설건물"/>
      <sheetName val="가설건물 "/>
      <sheetName val="시험비"/>
      <sheetName val="시    험    비"/>
      <sheetName val="시험비 "/>
      <sheetName val="품질관리차량비"/>
      <sheetName val="품질관리차량비 "/>
      <sheetName val="준공도서작성비"/>
      <sheetName val="준공도서작성비 "/>
      <sheetName val="도로대장작성 "/>
      <sheetName val="도로대장작성"/>
      <sheetName val="시공상세도 작성"/>
      <sheetName val="시공상세도 작성 "/>
      <sheetName val="시공측량비"/>
      <sheetName val="시공측량비 "/>
      <sheetName val="업무지원차량비"/>
      <sheetName val="업무지원차량비 "/>
      <sheetName val="기존도로유지보수"/>
      <sheetName val="기존도로유지보수 "/>
      <sheetName val="추가보링비"/>
      <sheetName val="추가보링비 "/>
      <sheetName val="교통처리시설공"/>
      <sheetName val="공사중 안전시설 수량집계표"/>
      <sheetName val="공사중 표지판 설치현황"/>
      <sheetName val="공사중 안전시설  설치현황"/>
      <sheetName val="안전시설공"/>
      <sheetName val="안전시설공 "/>
      <sheetName val="가설방음벽"/>
      <sheetName val="가설방음벽 수량집계표"/>
      <sheetName val="가설방음벽 설치현황"/>
      <sheetName val="조경식재공"/>
      <sheetName val="조경 설치 수량집계표"/>
      <sheetName val="중기운반비"/>
      <sheetName val="중기운반비 "/>
      <sheetName val="중기운반비   "/>
      <sheetName val="토공(우물통,기타) "/>
    </sheetNames>
    <definedNames>
      <definedName name="Macro13"/>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Set>
  </externalBook>
</externalLink>
</file>

<file path=xl/externalLinks/externalLink3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모래90"/>
      <sheetName val="Sheet2"/>
      <sheetName val="단위수량"/>
      <sheetName val="ABUT수량-A1"/>
      <sheetName val="양지교"/>
      <sheetName val="C.배수관공"/>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3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단위수량"/>
      <sheetName val="자재 집계표"/>
      <sheetName val="주요자재집계표"/>
      <sheetName val="수량집계표"/>
      <sheetName val="맨홀공"/>
      <sheetName val="맨홀수량집계"/>
      <sheetName val="기둥(원형)"/>
      <sheetName val="기초공"/>
      <sheetName val="3BL공동구 수량"/>
      <sheetName val="변화치수"/>
      <sheetName val="단위중량"/>
      <sheetName val="역T형옹벽(3.0)"/>
      <sheetName val="터파기및재료"/>
    </sheetNames>
    <sheetDataSet>
      <sheetData sheetId="0"/>
      <sheetData sheetId="1" refreshError="1">
        <row r="7">
          <cell r="H7">
            <v>1.0840000000000001</v>
          </cell>
        </row>
        <row r="12">
          <cell r="H12">
            <v>1.61</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맨홀토공"/>
      <sheetName val="수중(토)"/>
      <sheetName val="맨홀수량집계표"/>
      <sheetName val="원형맨홀수량"/>
      <sheetName val="맨홀평균높이산정"/>
      <sheetName val="#REF"/>
      <sheetName val="제목"/>
      <sheetName val="자재"/>
      <sheetName val="집계표"/>
      <sheetName val="관로토공"/>
      <sheetName val="제수변실토공"/>
      <sheetName val="공기변실토공"/>
      <sheetName val="펌프실토공"/>
      <sheetName val="제수변실"/>
      <sheetName val="공기변실"/>
      <sheetName val="제수변보호통"/>
      <sheetName val="지상식소화전"/>
      <sheetName val="펌프실"/>
      <sheetName val="수량양식"/>
      <sheetName val="BOX2020"/>
      <sheetName val="2@BOX"/>
      <sheetName val="변화2020~3020"/>
      <sheetName val="변화3020~2@2520"/>
      <sheetName val="굴곡부2020"/>
      <sheetName val="마감벽1518"/>
      <sheetName val="받침대1010"/>
      <sheetName val="신축이음단위수량"/>
      <sheetName val="저류지"/>
      <sheetName val="사이펀"/>
      <sheetName val="단위수량산출"/>
      <sheetName val="부대공"/>
      <sheetName val="포장공"/>
      <sheetName val="토공"/>
      <sheetName val="DATE"/>
      <sheetName val="단위중량"/>
      <sheetName val="BID"/>
      <sheetName val="일반맨홀수량집계(A-7 LINE)"/>
      <sheetName val="수량산출"/>
      <sheetName val="용산1(해보)"/>
      <sheetName val="조명시설"/>
      <sheetName val="설직재-1"/>
      <sheetName val="이형관"/>
      <sheetName val="기자재비"/>
      <sheetName val="기중"/>
      <sheetName val="일위2"/>
      <sheetName val="sub"/>
      <sheetName val="단위수량"/>
      <sheetName val="가시설수량"/>
      <sheetName val="부대내역"/>
      <sheetName val="전선 및 전선관"/>
      <sheetName val="터파기및재료"/>
      <sheetName val="자재단가"/>
      <sheetName val="교각1"/>
      <sheetName val="바닥판"/>
      <sheetName val="입력DATA"/>
      <sheetName val="ABUT수량-A1"/>
      <sheetName val="리스(CIF)산출"/>
      <sheetName val="토목검측서"/>
      <sheetName val="단가"/>
      <sheetName val="이토변실(A3-LINE)"/>
      <sheetName val="단가조사"/>
      <sheetName val="2-2직관자재산출서-A-LINE"/>
      <sheetName val="조립식보온물탱크집계"/>
      <sheetName val="토공수량산출"/>
      <sheetName val="토적계산서"/>
      <sheetName val="산근"/>
      <sheetName val="노임단가"/>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3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평균토피"/>
      <sheetName val="제수변실(ASP)"/>
      <sheetName val="제수변실(CON'C)"/>
      <sheetName val="제수변실(토사)"/>
      <sheetName val="공기변실(ASP)"/>
      <sheetName val="공기변실(CON'C)"/>
      <sheetName val="이토변실(ASP)"/>
      <sheetName val="이토변실(CON'C)"/>
      <sheetName val="이토변실(토사)"/>
      <sheetName val="소화전(ASP)"/>
      <sheetName val="유량계실(ASP)"/>
      <sheetName val="단위수량"/>
      <sheetName val="맨홀수량산출"/>
      <sheetName val="이형관"/>
      <sheetName val="표지"/>
      <sheetName val="일위대가(가설)"/>
      <sheetName val="광영변실토공"/>
      <sheetName val="부대내역"/>
      <sheetName val="원형1호맨홀토공수량"/>
      <sheetName val="8.PILE  (돌출)"/>
      <sheetName val="A LINE"/>
      <sheetName val="수량산출"/>
      <sheetName val="Macro3"/>
      <sheetName val="Macro2"/>
      <sheetName val="우배수"/>
      <sheetName val="지장물C"/>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pe-mid"/>
      <sheetName val="단위수량"/>
      <sheetName val="맨홀수량산출"/>
      <sheetName val="내역"/>
      <sheetName val="총괄갑 "/>
      <sheetName val="부대내역"/>
      <sheetName val="토사(PE)"/>
      <sheetName val="관경별내역서"/>
      <sheetName val="수량산출"/>
      <sheetName val="피벗테이블데이터분석"/>
      <sheetName val="평균높이산출근거"/>
      <sheetName val="횡배수관위치조서"/>
      <sheetName val="45,46"/>
      <sheetName val="Baby일위대가"/>
      <sheetName val="날개벽(시점좌측)"/>
      <sheetName val="집계표"/>
      <sheetName val="적용단위길이"/>
      <sheetName val="특수기호강도거푸집"/>
      <sheetName val="종배수관면벽신"/>
      <sheetName val="종배수관(신)"/>
      <sheetName val="자료입력"/>
      <sheetName val="직노"/>
      <sheetName val="본체"/>
      <sheetName val="EACT10"/>
      <sheetName val="노무비단가"/>
      <sheetName val="공주-교대(A1)"/>
      <sheetName val="교대(A1)"/>
      <sheetName val="쌍송교"/>
      <sheetName val="교대(A1-A2)"/>
      <sheetName val="#REF"/>
      <sheetName val="접도구역경계표주현황"/>
      <sheetName val="98지급계획"/>
      <sheetName val="1단계"/>
      <sheetName val="간지"/>
      <sheetName val="전기품산출"/>
      <sheetName val="unit 4"/>
      <sheetName val="기자재비"/>
      <sheetName val="일위대가(가설)"/>
      <sheetName val="다곡2교"/>
      <sheetName val="일반공사"/>
      <sheetName val="무전표"/>
      <sheetName val="재정비직인"/>
      <sheetName val="재정비내역"/>
      <sheetName val="지적고시내역"/>
      <sheetName val="맨홀토공수량"/>
      <sheetName val="앨범표지"/>
      <sheetName val="기초단가"/>
      <sheetName val="건축내역"/>
      <sheetName val="삼원"/>
      <sheetName val="그린"/>
      <sheetName val="한창-을"/>
      <sheetName val="품셈"/>
      <sheetName val="단가"/>
      <sheetName val="전기내역서"/>
      <sheetName val="전선 및 전선관"/>
      <sheetName val="1호철근량"/>
      <sheetName val="노임목록"/>
      <sheetName val="자재목록"/>
      <sheetName val="대전-교대(A1-A2)"/>
      <sheetName val="내역서"/>
      <sheetName val="저"/>
      <sheetName val="Macro3"/>
      <sheetName val="관급자재"/>
      <sheetName val="단가조사"/>
      <sheetName val="WORK"/>
      <sheetName val="암거단위-1련"/>
      <sheetName val="상행-교대(A1-A2)"/>
      <sheetName val="단가 "/>
      <sheetName val="노임"/>
      <sheetName val="일위대가"/>
      <sheetName val="을지"/>
      <sheetName val="인사자료총집계"/>
      <sheetName val="BID"/>
      <sheetName val="Y-WORK"/>
      <sheetName val="기본사항"/>
      <sheetName val="공비대비"/>
      <sheetName val="가로등내역서"/>
      <sheetName val="철거산출근거"/>
    </sheetNames>
    <definedNames>
      <definedName name="수식입력매크로"/>
      <definedName name="일위규격매크로"/>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sheetData sheetId="49" refreshError="1"/>
      <sheetData sheetId="50"/>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3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1.토총"/>
      <sheetName val="토적"/>
      <sheetName val="가정오수"/>
      <sheetName val="2.관로집"/>
      <sheetName val="관부설"/>
      <sheetName val="가정연결"/>
      <sheetName val="3.구조물집계"/>
      <sheetName val="맨홀높이"/>
      <sheetName val="맨홀2"/>
      <sheetName val="4.포장공"/>
      <sheetName val="관로"/>
      <sheetName val="가정연결관"/>
      <sheetName val="5.부대공"/>
      <sheetName val="(1)가시설공"/>
      <sheetName val="(2)경고"/>
      <sheetName val="(3)기타"/>
      <sheetName val="6.주요자재대"/>
      <sheetName val="7.폐기물"/>
      <sheetName val="맨홀수량산출"/>
      <sheetName val="집계표"/>
      <sheetName val="가감수량"/>
      <sheetName val="단위수량"/>
      <sheetName val="맨홀토공"/>
      <sheetName val="Sheet1"/>
      <sheetName val="간지"/>
      <sheetName val="1.토공집계"/>
      <sheetName val="2.관대집계표"/>
      <sheetName val="접합"/>
      <sheetName val="3.구조물공"/>
      <sheetName val="7.폐기물집계"/>
      <sheetName val="일반공사"/>
      <sheetName val="1원형맨홀"/>
      <sheetName val="#REF"/>
      <sheetName val="구조물공"/>
      <sheetName val="200"/>
      <sheetName val="교각1"/>
      <sheetName val="DATE"/>
      <sheetName val="SLAB&quot;1&quot;"/>
      <sheetName val="SIL98"/>
      <sheetName val="토공사"/>
      <sheetName val="수량산출"/>
      <sheetName val="Macro3"/>
      <sheetName val="일위대가"/>
      <sheetName val="차수공개요"/>
      <sheetName val="8.PILE  (돌출)"/>
      <sheetName val="inputdata"/>
      <sheetName val="사다리"/>
      <sheetName val="관경별내역서"/>
      <sheetName val="SORCE1"/>
      <sheetName val="A LINE"/>
      <sheetName val="물집"/>
      <sheetName val="터파기및재료"/>
      <sheetName val="토사(PE)"/>
      <sheetName val="단가"/>
      <sheetName val="버스운행안내"/>
      <sheetName val="예방접종계획"/>
      <sheetName val="근태계획서"/>
      <sheetName val="유입맨홀산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row r="2">
          <cell r="A2">
            <v>1</v>
          </cell>
          <cell r="AD2">
            <v>1.6</v>
          </cell>
        </row>
      </sheetData>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3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Q"/>
      <sheetName val="Sheet1"/>
      <sheetName val="Sheet2"/>
      <sheetName val="Sheet3"/>
      <sheetName val="적용단위길이"/>
      <sheetName val="피벗테이블데이터분석"/>
      <sheetName val="특수기호강도거푸집"/>
      <sheetName val="종배수관면벽신"/>
      <sheetName val="종배수관(신)"/>
      <sheetName val="자료입력"/>
      <sheetName val="4-BOQ"/>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표지)"/>
      <sheetName val="적산자료(표지)"/>
      <sheetName val="주입적산기준"/>
      <sheetName val="플랜트적산"/>
      <sheetName val="기계적산"/>
      <sheetName val="주입적산-2"/>
      <sheetName val="주입비(M3당)"/>
      <sheetName val="플랜트 설치"/>
      <sheetName val="노무비.장비.기계기구단가"/>
      <sheetName val="자재단가"/>
      <sheetName val="천공적산"/>
      <sheetName val="천공일위대가"/>
      <sheetName val="관경별내역서"/>
      <sheetName val="CGS(문곡-사북)"/>
      <sheetName val="단위수량"/>
      <sheetName val="노임단가"/>
      <sheetName val="DATE"/>
      <sheetName val="맨홀수량산출"/>
      <sheetName val="차수공개요"/>
    </sheetNames>
    <definedNames>
      <definedName name="메인_메뉴호출"/>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sheetName val="원가"/>
      <sheetName val="내역"/>
      <sheetName val="수량"/>
      <sheetName val="시설"/>
      <sheetName val="일위목록"/>
      <sheetName val="일위대가"/>
      <sheetName val="단가대비"/>
      <sheetName val="단가산출"/>
      <sheetName val="지주산출"/>
      <sheetName val="할증"/>
      <sheetName val="지급"/>
      <sheetName val="노임"/>
      <sheetName val="품셈"/>
      <sheetName val="공간내역"/>
      <sheetName val="Module1"/>
      <sheetName val="단위수량"/>
      <sheetName val="Sheet2"/>
      <sheetName val="시설물일위"/>
      <sheetName val="1차설계변경내역"/>
      <sheetName val="대구안동"/>
      <sheetName val="새공통"/>
      <sheetName val="unit 4"/>
      <sheetName val="자재단가비교표"/>
      <sheetName val="SP-B1"/>
      <sheetName val="충주"/>
      <sheetName val="데이타"/>
      <sheetName val="식재인부"/>
      <sheetName val="화해(함평)"/>
      <sheetName val="화해(장성)"/>
      <sheetName val="노무비"/>
      <sheetName val="노임단가"/>
      <sheetName val="대림경상68억"/>
      <sheetName val="토공"/>
      <sheetName val="기초일위대가"/>
      <sheetName val="식재일위대가"/>
      <sheetName val="단가대비표"/>
      <sheetName val="0000000"/>
      <sheetName val="지주목,시비기준"/>
      <sheetName val="버팀목산출"/>
      <sheetName val="2공구산출내역"/>
      <sheetName val="I一般比"/>
      <sheetName val="EACT10"/>
      <sheetName val="내역서"/>
      <sheetName val="골재산출"/>
      <sheetName val="공구원가계산"/>
      <sheetName val="공통가설"/>
      <sheetName val="장비가동"/>
      <sheetName val="골조시행"/>
      <sheetName val="대가목록"/>
      <sheetName val="현금"/>
      <sheetName val="B1(반포1차)"/>
      <sheetName val="참고"/>
      <sheetName val="단위단가"/>
      <sheetName val="b_balju_cho"/>
      <sheetName val="설계총괄표"/>
      <sheetName val="총괄집계표"/>
      <sheetName val="20관리비율"/>
      <sheetName val="지급자재"/>
      <sheetName val="현장별계약현황('98.10.31)"/>
      <sheetName val="CTEMCOST"/>
      <sheetName val="신천3호용수로"/>
      <sheetName val="부대내역"/>
      <sheetName val="가설건물"/>
      <sheetName val="이토변실"/>
      <sheetName val="Baby일위대가"/>
      <sheetName val="원가계산서"/>
      <sheetName val="5Strand-장기처짐PCI"/>
      <sheetName val="실행대비"/>
      <sheetName val="DATE"/>
      <sheetName val="산출근거"/>
      <sheetName val="#2_일위대가목록"/>
      <sheetName val="DATA1"/>
      <sheetName val="단가"/>
      <sheetName val="안양동교 1안"/>
      <sheetName val="터파기및재료"/>
      <sheetName val="금액내역서"/>
      <sheetName val="#REF"/>
      <sheetName val="철콘"/>
      <sheetName val="49단가"/>
      <sheetName val="unit_4"/>
      <sheetName val="계양가시설"/>
      <sheetName val="ⴭⴭⴭⴭⴭ"/>
      <sheetName val="재료"/>
      <sheetName val="설치자재"/>
      <sheetName val="삭제금지단가"/>
      <sheetName val="실행내역"/>
      <sheetName val="공사개요"/>
      <sheetName val="플랜트 설치"/>
      <sheetName val="경비"/>
      <sheetName val="직노"/>
      <sheetName val="건축공사"/>
      <sheetName val="투찰가"/>
      <sheetName val="시운전연료비"/>
      <sheetName val="노무비단가"/>
      <sheetName val="계림(함평)"/>
      <sheetName val="계림(장성)"/>
      <sheetName val="Macro(차단기)"/>
      <sheetName val="운동장 (2)"/>
      <sheetName val="준검 내역서"/>
      <sheetName val="자재단가"/>
      <sheetName val="을지"/>
      <sheetName val="철거산출근거"/>
      <sheetName val="97 사업추정(WEKI)"/>
      <sheetName val="BOM"/>
      <sheetName val="J直材4"/>
      <sheetName val="N賃率-職"/>
      <sheetName val="일위대가목록"/>
      <sheetName val="요율"/>
      <sheetName val="날개벽(시점좌측)"/>
      <sheetName val="LAB"/>
      <sheetName val="하수급견적대비"/>
      <sheetName val="Macro1"/>
      <sheetName val="을-ATYPE"/>
      <sheetName val="목록1"/>
      <sheetName val="목록2"/>
      <sheetName val="2000년1차"/>
      <sheetName val="2000전체분"/>
      <sheetName val="토사(PE)"/>
      <sheetName val="마감LIST-1"/>
      <sheetName val="코드표"/>
      <sheetName val="용산3(영광)"/>
      <sheetName val="단가(1)"/>
      <sheetName val="건축"/>
      <sheetName val="단면설계"/>
      <sheetName val="안정검토"/>
      <sheetName val="일위대가표"/>
      <sheetName val="세부내역서"/>
      <sheetName val="SULKEA"/>
      <sheetName val="BOQ"/>
      <sheetName val="MOKDONG(1)"/>
      <sheetName val="토적계산"/>
      <sheetName val="목차"/>
      <sheetName val="중기손료"/>
      <sheetName val="한강운반비"/>
      <sheetName val="순공사비"/>
      <sheetName val="실행철강하도"/>
      <sheetName val="Sheet1"/>
      <sheetName val="유림골조"/>
      <sheetName val="물가"/>
      <sheetName val="변수값"/>
      <sheetName val="중기상차"/>
      <sheetName val="AS복구"/>
      <sheetName val="중기터파기"/>
      <sheetName val="교대(A1-A2)"/>
      <sheetName val="관람석제출"/>
      <sheetName val="DANGA"/>
      <sheetName val="단가산출2"/>
      <sheetName val="중기사용료산출근거"/>
      <sheetName val="기계경비집계"/>
      <sheetName val="정부노임단가"/>
      <sheetName val="내역(대광)"/>
      <sheetName val="집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Set>
  </externalBook>
</externalLink>
</file>

<file path=xl/externalLinks/externalLink3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메인"/>
      <sheetName val="표지"/>
      <sheetName val="간지"/>
      <sheetName val="제출문"/>
      <sheetName val="목차"/>
      <sheetName val="표준품셉"/>
      <sheetName val="일위대가가격표"/>
      <sheetName val="일위대가표-총괄"/>
      <sheetName val="시공비"/>
      <sheetName val="관급자재대"/>
      <sheetName val="사급자재대"/>
      <sheetName val="단가표"/>
      <sheetName val="자재단가표"/>
      <sheetName val="물품명세서"/>
      <sheetName val="산출방식"/>
      <sheetName val="2004년상반기시중노임단가표"/>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5"/>
      <sheetName val="111"/>
    </sheetNames>
    <definedNames>
      <definedName name="몰탈수량" refersTo="#REF!"/>
    </definedNames>
    <sheetDataSet>
      <sheetData sheetId="0" refreshError="1"/>
      <sheetData sheetId="1" refreshError="1"/>
    </sheetDataSet>
  </externalBook>
</externalLink>
</file>

<file path=xl/externalLinks/externalLink3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모듈"/>
      <sheetName val="일위대가집계표"/>
      <sheetName val="일위대가표"/>
      <sheetName val="DATA"/>
      <sheetName val="일위대가표지"/>
      <sheetName val="시행분집계"/>
      <sheetName val="일위대가시행분"/>
      <sheetName val="단가산출표지"/>
      <sheetName val="단가산출집계"/>
      <sheetName val="구조물총"/>
      <sheetName val="BOX총"/>
      <sheetName val="BOX재료"/>
      <sheetName val="박스단위(1.5×1.0)본선"/>
      <sheetName val="날개단위(1.5×1.5)마을"/>
      <sheetName val="날개수량(1.5×1.5)2마을"/>
      <sheetName val="난간,지수단위"/>
      <sheetName val="난간,지수수량"/>
      <sheetName val="박스연장조서 "/>
      <sheetName val="우오수공집계"/>
      <sheetName val="우수받이집계"/>
      <sheetName val="우수받이단위"/>
      <sheetName val="우수받이위치조서"/>
      <sheetName val="오수관집계"/>
      <sheetName val="오수관연장조서"/>
      <sheetName val="Sheet1"/>
      <sheetName val="Sheet2"/>
      <sheetName val="Sheet3"/>
      <sheetName val="수량산출"/>
      <sheetName val="목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Set>
  </externalBook>
</externalLink>
</file>

<file path=xl/externalLinks/externalLink3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설계조건 "/>
      <sheetName val="PILE "/>
      <sheetName val="6PILE  (돌출)"/>
      <sheetName val="빗물받이(910-510-410)"/>
      <sheetName val="woo(mac)"/>
      <sheetName val="원형1호맨홀토공수량"/>
      <sheetName val="단위중량"/>
      <sheetName val="콘_재료분리(1)"/>
      <sheetName val="수량산출"/>
      <sheetName val="플랜트 설치"/>
      <sheetName val="DATE"/>
      <sheetName val="4.2유효폭의 계산"/>
      <sheetName val="맨홀수량산출"/>
      <sheetName val="데리네이타현황"/>
      <sheetName val="공비대비"/>
      <sheetName val="4차원가계산서"/>
      <sheetName val="Sheet1 (2)"/>
      <sheetName val="노임단가"/>
      <sheetName val="기초자료"/>
      <sheetName val="1.설계조건"/>
      <sheetName val="단위수량"/>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모듈"/>
      <sheetName val="일위대가집계표"/>
      <sheetName val="일위대가표"/>
      <sheetName val="DATA"/>
      <sheetName val="일위대가표지"/>
      <sheetName val="시행분집계"/>
      <sheetName val="일위대가시행분"/>
      <sheetName val="단가산출표지"/>
      <sheetName val="단가산출집계"/>
      <sheetName val="구조물총"/>
      <sheetName val="BOX총"/>
      <sheetName val="BOX재료"/>
      <sheetName val="박스단위(1.5×1.0)본선"/>
      <sheetName val="날개단위(1.5×1.5)마을"/>
      <sheetName val="날개수량(1.5×1.5)2마을"/>
      <sheetName val="난간,지수단위"/>
      <sheetName val="난간,지수수량"/>
      <sheetName val="박스연장조서 "/>
      <sheetName val="우오수공집계"/>
      <sheetName val="우수받이집계"/>
      <sheetName val="우수받이단위"/>
      <sheetName val="우수받이위치조서"/>
      <sheetName val="오수관집계"/>
      <sheetName val="오수관연장조서"/>
      <sheetName val="Sheet1"/>
    </sheetNames>
    <definedNames>
      <definedName name="일위화면복귀매크로"/>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3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모듈"/>
      <sheetName val="일위대가집계표"/>
      <sheetName val="일위대가표"/>
      <sheetName val="DATA"/>
      <sheetName val="일위대가표지"/>
      <sheetName val="시행분집계"/>
      <sheetName val="일위대가시행분"/>
      <sheetName val="단가산출표지"/>
      <sheetName val="단가산출집계"/>
      <sheetName val="자재별집계"/>
      <sheetName val="총재료집계"/>
      <sheetName val="개거재료집계"/>
      <sheetName val="개거수량산출"/>
      <sheetName val="개거위치조서"/>
      <sheetName val="덮개재료집계"/>
      <sheetName val="덮개수량산출"/>
      <sheetName val="덮개위치조서"/>
      <sheetName val="토적계산"/>
      <sheetName val="폐기물산출"/>
      <sheetName val="깨기재료집계"/>
      <sheetName val="깨기수량산출"/>
      <sheetName val="깨기위치조서"/>
      <sheetName val="중보용수로취입수문재료표"/>
      <sheetName val="중보용수로취입수문"/>
      <sheetName val="중보용수로취입수깨기수량"/>
      <sheetName val="Sheet1"/>
      <sheetName val="Sheet2"/>
      <sheetName val="Sheet3"/>
    </sheetNames>
    <definedNames>
      <definedName name="일위코드입력매크로"/>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3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화해(함평)"/>
      <sheetName val="화해(장성)"/>
      <sheetName val="노임"/>
    </sheetNames>
    <sheetDataSet>
      <sheetData sheetId="0" refreshError="1"/>
      <sheetData sheetId="1" refreshError="1"/>
      <sheetData sheetId="2" refreshError="1"/>
    </sheetDataSet>
  </externalBook>
</externalLink>
</file>

<file path=xl/externalLinks/externalLink3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리계산(5년)1유역"/>
      <sheetName val="수리계산(5년)2유역"/>
      <sheetName val="수리계산(5년)3유역"/>
      <sheetName val="수리계산(10년)4유역"/>
      <sheetName val="수리계산(10년)5유역"/>
      <sheetName val="표지(목차)"/>
      <sheetName val="표지(자재집계표)"/>
      <sheetName val="표지(토공)"/>
      <sheetName val="표지(배수공)"/>
      <sheetName val="표지(포장공)"/>
      <sheetName val="표지(부대공)"/>
      <sheetName val="공사원가계산서"/>
      <sheetName val="공사원가계산서(전기)"/>
      <sheetName val="총괄재료집계표"/>
      <sheetName val="골재량산출"/>
      <sheetName val="토공집계표"/>
      <sheetName val="토적계산"/>
      <sheetName val="P,E이중관Φ400"/>
      <sheetName val="P,E이중관Φ800"/>
      <sheetName val="P.E이중관보호공800(터파기)"/>
      <sheetName val="우수집수정터파기(A-TYPE)"/>
      <sheetName val="우수집수정터파기(B-TYPE)"/>
      <sheetName val="콘크리트포장깨기"/>
      <sheetName val="배수공수량집계표"/>
      <sheetName val="배수공재료집계표"/>
      <sheetName val="배수몰탈수량"/>
      <sheetName val="L형측구(화강암)A&quot;"/>
      <sheetName val="L형측구(화강암)B&quot;"/>
      <sheetName val="P.E이중관보호공800"/>
      <sheetName val="우수집수정(A-TYPE)"/>
      <sheetName val="우수집수정(B-TYPE)"/>
      <sheetName val="횡배수관날개벽"/>
      <sheetName val="날개벽수량표"/>
      <sheetName val="덕전리"/>
      <sheetName val="맨홀수량"/>
      <sheetName val="8.PILE  (돌출)"/>
      <sheetName val="DATE"/>
      <sheetName val="Sheet1 (2)"/>
      <sheetName val="단가산출"/>
      <sheetName val="흄관기초"/>
      <sheetName val="내역서"/>
      <sheetName val="N賃率-職"/>
      <sheetName val="롯데 내역"/>
      <sheetName val="1.설계조건"/>
      <sheetName val="설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3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철근총괄"/>
      <sheetName val="날개벽수량표"/>
      <sheetName val="노임단가"/>
      <sheetName val="N賃率-職"/>
      <sheetName val="원가 (2)"/>
    </sheetNames>
    <sheetDataSet>
      <sheetData sheetId="0"/>
      <sheetData sheetId="1" refreshError="1"/>
      <sheetData sheetId="2" refreshError="1"/>
      <sheetData sheetId="3" refreshError="1"/>
      <sheetData sheetId="4" refreshError="1"/>
    </sheetDataSet>
  </externalBook>
</externalLink>
</file>

<file path=xl/externalLinks/externalLink3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간지-1"/>
      <sheetName val="토공유용계획(배수관로)"/>
      <sheetName val="토공집계(배수관로)"/>
      <sheetName val="간지-2"/>
      <sheetName val="토공유용계획(배수관로-주간)"/>
      <sheetName val="토공집계(배수관로-주간)"/>
      <sheetName val="관로토공집계"/>
      <sheetName val="관로토공(ASP)자연"/>
      <sheetName val="관로토공(ASP)가시설"/>
      <sheetName val="관로토공(A+C)자연"/>
      <sheetName val="관로토공(A+C)가시설"/>
      <sheetName val="관로토공(CON'C)자연"/>
      <sheetName val="관로토공(보도)자연"/>
      <sheetName val="관로토공(보도)가시설"/>
      <sheetName val="관로토공(투수)"/>
      <sheetName val="관로토공(투수)가시설"/>
      <sheetName val="관로토공(CON'C)가시설"/>
      <sheetName val="관로토공(ASP)자연암"/>
      <sheetName val="관로토공(A+C)자연암)"/>
      <sheetName val="관로토공(ASP)가시설암"/>
      <sheetName val="관로토공(A+C)가시설암"/>
      <sheetName val="관로평균H산출"/>
      <sheetName val="구조물토공집계"/>
      <sheetName val="원형제수밸브실집계"/>
      <sheetName val="원형제수변토공(자연-ASP)"/>
      <sheetName val="원형제수변토공(자연-A+C)"/>
      <sheetName val="원형제수변토공(자연-CON'C)"/>
      <sheetName val="원형제수변토공(자연-투수콘)"/>
      <sheetName val="원형제수변토공(자연-보도블럭)"/>
      <sheetName val="원형제수변토공(가시설-CON'C)"/>
      <sheetName val="원형제수변토공(가시설-투수콘)"/>
      <sheetName val="원형제수변토공(가시설-ASP)"/>
      <sheetName val="원형제수변토공(가시설-A+C)"/>
      <sheetName val="원형제수변토공(가시설-보도블럭)"/>
      <sheetName val="원형제수밸브실조서"/>
      <sheetName val="구형제수밸브실집계"/>
      <sheetName val="구형제수변토공(자연-ASP)"/>
      <sheetName val="구형변실토공(가시설-ASP)"/>
      <sheetName val="구형제수밸브실조서"/>
      <sheetName val="중형1호제수밸브실집계"/>
      <sheetName val="중형1호제수변토공(자연-ASP)"/>
      <sheetName val="중형1호제수변토공(가시설-ASP)"/>
      <sheetName val="중형1호제수변토공(자연-A+C)"/>
      <sheetName val="중형1호제수변토공(가시설-A+C)"/>
      <sheetName val="중형1호제수변토공(자연-보도블록)"/>
      <sheetName val="중형1호제수밸브실조서"/>
      <sheetName val="중형2호제수밸브실집계"/>
      <sheetName val="중형2호제수변토공(자연-ASP)"/>
      <sheetName val="중형2호제수변토공(가시설-ASP)"/>
      <sheetName val="중형2호제수변토공(자연-A+C)"/>
      <sheetName val="중형2호제수변토공(가시설-A+C)"/>
      <sheetName val="중형2호제수밸브실조서"/>
      <sheetName val="원형이토변집계"/>
      <sheetName val="원형이토변토공(자연-ASP)"/>
      <sheetName val="원형이토변토공(가시설-ASP)"/>
      <sheetName val="원형이토변토공(가시설-A+C)"/>
      <sheetName val="원형이토변토공(자연-A+C)"/>
      <sheetName val="원형이토변실조서"/>
      <sheetName val="원형공기변집계"/>
      <sheetName val="원형공기변토공(자연-ASP)"/>
      <sheetName val="원형공기변토공(자연-A+C)"/>
      <sheetName val="원형공기변조서"/>
      <sheetName val="점검구집계"/>
      <sheetName val="점검구토공(자연-ASP)"/>
      <sheetName val="점검구토공(자연-CON'C)"/>
      <sheetName val="점검구토공(자연-A+C)"/>
      <sheetName val="점검구토공(자연-투수콘)"/>
      <sheetName val="점검구토공(가시설-ASP)"/>
      <sheetName val="점검구토공(가시설-A+C)"/>
      <sheetName val="점검구토공(가시설-투수콘)"/>
      <sheetName val="점검구토공조서"/>
      <sheetName val="수압계실"/>
      <sheetName val="수압계실토공(자연-ASP)"/>
      <sheetName val="수압계실조서"/>
      <sheetName val="유량계집계"/>
      <sheetName val="유량계토공(자연-ASP)"/>
      <sheetName val="유량계실토공조서"/>
      <sheetName val="감압변집계"/>
      <sheetName val="감압변토공(자연-ASP)"/>
      <sheetName val="감압변토공조서"/>
      <sheetName val="줄터파기토공집계"/>
      <sheetName val="줄터파기(ASP)"/>
      <sheetName val="줄터파기(A+C)"/>
      <sheetName val="줄터파기(CON'C)"/>
      <sheetName val="줄터파기(보도)"/>
      <sheetName val="줄터파기(투수)"/>
      <sheetName val="줄터파기조서"/>
      <sheetName val="격점토공집계"/>
      <sheetName val="격점토공(ASP)자연"/>
      <sheetName val="격점토공(A+C)자연"/>
      <sheetName val="격점개량토공조서"/>
      <sheetName val="가정급수토공집계"/>
      <sheetName val="가정급수토공(ASP)자연"/>
      <sheetName val="가정급수토공(A+C)자연"/>
      <sheetName val="가정급수관토공조서"/>
      <sheetName val="간선급수"/>
    </sheetNames>
    <sheetDataSet>
      <sheetData sheetId="0">
        <row r="5">
          <cell r="A5">
            <v>39</v>
          </cell>
          <cell r="B5" t="str">
            <v>상대원1</v>
          </cell>
        </row>
        <row r="6">
          <cell r="A6">
            <v>41</v>
          </cell>
          <cell r="B6" t="str">
            <v>상대원1</v>
          </cell>
        </row>
        <row r="7">
          <cell r="A7">
            <v>43</v>
          </cell>
          <cell r="B7" t="str">
            <v>상대원1</v>
          </cell>
        </row>
        <row r="8">
          <cell r="A8">
            <v>44</v>
          </cell>
          <cell r="B8" t="str">
            <v>상대원1</v>
          </cell>
        </row>
        <row r="9">
          <cell r="A9">
            <v>65</v>
          </cell>
          <cell r="B9" t="str">
            <v>상대원1</v>
          </cell>
        </row>
        <row r="10">
          <cell r="A10">
            <v>66</v>
          </cell>
          <cell r="B10" t="str">
            <v>상대원1</v>
          </cell>
        </row>
        <row r="11">
          <cell r="A11">
            <v>67</v>
          </cell>
          <cell r="B11" t="str">
            <v>상대원1</v>
          </cell>
        </row>
        <row r="12">
          <cell r="A12">
            <v>68</v>
          </cell>
          <cell r="B12" t="str">
            <v>상대원1</v>
          </cell>
        </row>
        <row r="13">
          <cell r="A13">
            <v>35</v>
          </cell>
          <cell r="B13" t="str">
            <v>상대원2</v>
          </cell>
        </row>
        <row r="14">
          <cell r="A14">
            <v>36</v>
          </cell>
          <cell r="B14" t="str">
            <v>상대원2</v>
          </cell>
        </row>
        <row r="15">
          <cell r="A15">
            <v>37</v>
          </cell>
          <cell r="B15" t="str">
            <v>상대원2</v>
          </cell>
        </row>
        <row r="16">
          <cell r="A16">
            <v>38</v>
          </cell>
          <cell r="B16" t="str">
            <v>상대원2</v>
          </cell>
        </row>
        <row r="17">
          <cell r="A17">
            <v>40</v>
          </cell>
          <cell r="B17" t="str">
            <v>상대원2</v>
          </cell>
        </row>
        <row r="18">
          <cell r="A18">
            <v>42</v>
          </cell>
          <cell r="B18" t="str">
            <v>상대원2</v>
          </cell>
        </row>
        <row r="19">
          <cell r="A19">
            <v>1</v>
          </cell>
          <cell r="B19" t="str">
            <v>태평주</v>
          </cell>
        </row>
        <row r="20">
          <cell r="A20">
            <v>2</v>
          </cell>
          <cell r="B20" t="str">
            <v>태평주</v>
          </cell>
        </row>
        <row r="21">
          <cell r="A21">
            <v>3</v>
          </cell>
          <cell r="B21" t="str">
            <v>태평주</v>
          </cell>
        </row>
        <row r="22">
          <cell r="A22">
            <v>4</v>
          </cell>
          <cell r="B22" t="str">
            <v>태평주</v>
          </cell>
        </row>
        <row r="23">
          <cell r="A23">
            <v>5</v>
          </cell>
          <cell r="B23" t="str">
            <v>태평주</v>
          </cell>
        </row>
        <row r="24">
          <cell r="A24">
            <v>6</v>
          </cell>
          <cell r="B24" t="str">
            <v>태평주</v>
          </cell>
        </row>
        <row r="25">
          <cell r="A25">
            <v>13</v>
          </cell>
          <cell r="B25" t="str">
            <v>태평주</v>
          </cell>
        </row>
        <row r="26">
          <cell r="A26">
            <v>14</v>
          </cell>
          <cell r="B26" t="str">
            <v>태평주</v>
          </cell>
        </row>
        <row r="27">
          <cell r="A27">
            <v>19</v>
          </cell>
          <cell r="B27" t="str">
            <v>태평주</v>
          </cell>
        </row>
        <row r="28">
          <cell r="A28">
            <v>22</v>
          </cell>
          <cell r="B28" t="str">
            <v>태평주</v>
          </cell>
        </row>
        <row r="29">
          <cell r="A29">
            <v>23</v>
          </cell>
          <cell r="B29" t="str">
            <v>태평주</v>
          </cell>
        </row>
        <row r="30">
          <cell r="A30">
            <v>27</v>
          </cell>
          <cell r="B30" t="str">
            <v>태평주</v>
          </cell>
        </row>
        <row r="31">
          <cell r="A31">
            <v>28</v>
          </cell>
          <cell r="B31" t="str">
            <v>태평주</v>
          </cell>
        </row>
        <row r="32">
          <cell r="A32">
            <v>29</v>
          </cell>
          <cell r="B32" t="str">
            <v>태평주</v>
          </cell>
        </row>
        <row r="33">
          <cell r="A33">
            <v>16</v>
          </cell>
          <cell r="B33" t="str">
            <v>태평1</v>
          </cell>
        </row>
        <row r="34">
          <cell r="A34">
            <v>20</v>
          </cell>
          <cell r="B34" t="str">
            <v>태평1</v>
          </cell>
        </row>
        <row r="35">
          <cell r="A35">
            <v>21</v>
          </cell>
          <cell r="B35" t="str">
            <v>태평1</v>
          </cell>
        </row>
        <row r="36">
          <cell r="A36">
            <v>51</v>
          </cell>
          <cell r="B36" t="str">
            <v>태평1</v>
          </cell>
        </row>
        <row r="37">
          <cell r="A37">
            <v>15</v>
          </cell>
          <cell r="B37" t="str">
            <v>태평2</v>
          </cell>
        </row>
        <row r="38">
          <cell r="A38">
            <v>17</v>
          </cell>
          <cell r="B38" t="str">
            <v>태평2</v>
          </cell>
        </row>
        <row r="39">
          <cell r="A39">
            <v>18</v>
          </cell>
          <cell r="B39" t="str">
            <v>태평2</v>
          </cell>
        </row>
        <row r="40">
          <cell r="A40">
            <v>48</v>
          </cell>
          <cell r="B40" t="str">
            <v>희망대</v>
          </cell>
        </row>
        <row r="41">
          <cell r="A41">
            <v>52</v>
          </cell>
          <cell r="B41" t="str">
            <v>희망대</v>
          </cell>
        </row>
        <row r="42">
          <cell r="A42">
            <v>49</v>
          </cell>
          <cell r="B42" t="str">
            <v>창곡</v>
          </cell>
        </row>
        <row r="43">
          <cell r="A43">
            <v>50</v>
          </cell>
          <cell r="B43" t="str">
            <v>창곡</v>
          </cell>
        </row>
        <row r="44">
          <cell r="A44">
            <v>54</v>
          </cell>
          <cell r="B44" t="str">
            <v>창곡</v>
          </cell>
        </row>
        <row r="45">
          <cell r="A45">
            <v>55</v>
          </cell>
          <cell r="B45" t="str">
            <v>창곡</v>
          </cell>
        </row>
        <row r="46">
          <cell r="A46">
            <v>7</v>
          </cell>
          <cell r="B46" t="str">
            <v>하대원</v>
          </cell>
        </row>
        <row r="47">
          <cell r="A47">
            <v>8</v>
          </cell>
          <cell r="B47" t="str">
            <v>하대원</v>
          </cell>
        </row>
        <row r="48">
          <cell r="A48">
            <v>9</v>
          </cell>
          <cell r="B48" t="str">
            <v>하대원</v>
          </cell>
        </row>
        <row r="49">
          <cell r="A49">
            <v>10</v>
          </cell>
          <cell r="B49" t="str">
            <v>하대원</v>
          </cell>
        </row>
        <row r="50">
          <cell r="A50">
            <v>11</v>
          </cell>
          <cell r="B50" t="str">
            <v>하대원</v>
          </cell>
        </row>
        <row r="51">
          <cell r="A51">
            <v>12</v>
          </cell>
          <cell r="B51" t="str">
            <v>하대원</v>
          </cell>
        </row>
        <row r="52">
          <cell r="A52">
            <v>24</v>
          </cell>
          <cell r="B52" t="str">
            <v>하대원</v>
          </cell>
        </row>
        <row r="53">
          <cell r="A53">
            <v>25</v>
          </cell>
          <cell r="B53" t="str">
            <v>하대원</v>
          </cell>
        </row>
        <row r="54">
          <cell r="A54">
            <v>26</v>
          </cell>
          <cell r="B54" t="str">
            <v>하대원</v>
          </cell>
        </row>
        <row r="55">
          <cell r="A55">
            <v>30</v>
          </cell>
          <cell r="B55" t="str">
            <v>하대원</v>
          </cell>
        </row>
        <row r="56">
          <cell r="A56">
            <v>31</v>
          </cell>
          <cell r="B56" t="str">
            <v>하대원</v>
          </cell>
        </row>
        <row r="57">
          <cell r="A57">
            <v>32</v>
          </cell>
          <cell r="B57" t="str">
            <v>하대원</v>
          </cell>
        </row>
        <row r="58">
          <cell r="A58">
            <v>33</v>
          </cell>
          <cell r="B58" t="str">
            <v>하대원</v>
          </cell>
        </row>
        <row r="59">
          <cell r="A59">
            <v>34</v>
          </cell>
          <cell r="B59" t="str">
            <v>하대원</v>
          </cell>
        </row>
        <row r="60">
          <cell r="A60">
            <v>45</v>
          </cell>
          <cell r="B60" t="str">
            <v>양지주</v>
          </cell>
        </row>
        <row r="61">
          <cell r="A61">
            <v>46</v>
          </cell>
          <cell r="B61" t="str">
            <v>양지주</v>
          </cell>
        </row>
        <row r="62">
          <cell r="A62">
            <v>47</v>
          </cell>
          <cell r="B62" t="str">
            <v>양지주</v>
          </cell>
        </row>
        <row r="63">
          <cell r="A63">
            <v>53</v>
          </cell>
          <cell r="B63" t="str">
            <v>양지주</v>
          </cell>
        </row>
        <row r="64">
          <cell r="A64">
            <v>56</v>
          </cell>
          <cell r="B64" t="str">
            <v>양지주</v>
          </cell>
        </row>
        <row r="65">
          <cell r="A65">
            <v>57</v>
          </cell>
          <cell r="B65" t="str">
            <v>양지주</v>
          </cell>
        </row>
        <row r="66">
          <cell r="A66">
            <v>58</v>
          </cell>
          <cell r="B66" t="str">
            <v>양지주</v>
          </cell>
        </row>
        <row r="67">
          <cell r="A67">
            <v>59</v>
          </cell>
          <cell r="B67" t="str">
            <v>양지주</v>
          </cell>
        </row>
        <row r="68">
          <cell r="A68">
            <v>60</v>
          </cell>
          <cell r="B68" t="str">
            <v>양지주</v>
          </cell>
        </row>
        <row r="69">
          <cell r="A69">
            <v>61</v>
          </cell>
          <cell r="B69" t="str">
            <v>양지주</v>
          </cell>
        </row>
        <row r="70">
          <cell r="A70">
            <v>62</v>
          </cell>
          <cell r="B70" t="str">
            <v>양지주</v>
          </cell>
        </row>
        <row r="71">
          <cell r="A71">
            <v>63</v>
          </cell>
          <cell r="B71" t="str">
            <v>양지주</v>
          </cell>
        </row>
        <row r="72">
          <cell r="A72">
            <v>64</v>
          </cell>
          <cell r="B72" t="str">
            <v>양지주</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Set>
  </externalBook>
</externalLink>
</file>

<file path=xl/externalLinks/externalLink3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입력"/>
      <sheetName val="시중노임"/>
      <sheetName val="기계경비"/>
      <sheetName val="자재가격"/>
      <sheetName val="변경일위대가"/>
      <sheetName val="일위대가표"/>
      <sheetName val="산출근거"/>
      <sheetName val="거리별운임"/>
    </sheetNames>
    <sheetDataSet>
      <sheetData sheetId="0"/>
      <sheetData sheetId="1">
        <row r="7">
          <cell r="I7">
            <v>66461</v>
          </cell>
        </row>
        <row r="11">
          <cell r="I11">
            <v>63904</v>
          </cell>
        </row>
        <row r="22">
          <cell r="I22">
            <v>60423</v>
          </cell>
        </row>
        <row r="23">
          <cell r="I23">
            <v>51152</v>
          </cell>
        </row>
      </sheetData>
      <sheetData sheetId="2"/>
      <sheetData sheetId="3"/>
      <sheetData sheetId="4"/>
      <sheetData sheetId="5"/>
      <sheetData sheetId="6"/>
      <sheetData sheetId="7"/>
    </sheetDataSet>
  </externalBook>
</externalLink>
</file>

<file path=xl/externalLinks/externalLink3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자재집계"/>
      <sheetName val="총수량"/>
      <sheetName val="총철근"/>
      <sheetName val="몰탈"/>
      <sheetName val="토공집계"/>
      <sheetName val="토적집계"/>
      <sheetName val="토적표"/>
      <sheetName val="포장수량집계"/>
      <sheetName val="포장철근집계"/>
      <sheetName val="아스콘T=62.5"/>
      <sheetName val="고압블럭T=20"/>
      <sheetName val="보차도경계블럭"/>
      <sheetName val="보도경계블럭"/>
      <sheetName val="L형측구"/>
      <sheetName val="감속턱"/>
      <sheetName val="차선(중앙선)"/>
      <sheetName val="차선(직각주차)"/>
      <sheetName val="우수수량집계"/>
      <sheetName val="우수철근집계"/>
      <sheetName val="우수흄관깊이"/>
      <sheetName val="우수맨홀깊이"/>
      <sheetName val="우수맨홀(D900)"/>
      <sheetName val="우수맨홀(D1200)"/>
      <sheetName val="흄관(D450)"/>
      <sheetName val="흄관(D600)"/>
      <sheetName val="집수정"/>
      <sheetName val="홈통받이"/>
      <sheetName val="빗물받이(910-510-410)"/>
      <sheetName val="빗물받이(600-510-410)"/>
      <sheetName val="U형측구"/>
      <sheetName val="홈통받이연락관(D.C PIPE-150)"/>
      <sheetName val="빗물받이연락관(D.C PIPE-250)"/>
      <sheetName val="맹암거(SDP150)"/>
      <sheetName val="맹암거(SDP100)"/>
      <sheetName val="우수PIT"/>
      <sheetName val="오수수량집계"/>
      <sheetName val="오수철근집계"/>
      <sheetName val="오수공흄관평균깊이"/>
      <sheetName val="오수공맨홀평균깊이"/>
      <sheetName val="오수맨홀(D900)"/>
      <sheetName val="오수-흄관(D300)"/>
      <sheetName val="오수받이(910-510-410)"/>
      <sheetName val="오수받이연락관(D.CPIPE-150)"/>
      <sheetName val="상수수량집계"/>
      <sheetName val="상수철근집계"/>
      <sheetName val="제수변실(1.40-1.80)"/>
      <sheetName val="주철관(D40)"/>
      <sheetName val="주철관(D150)"/>
      <sheetName val="공동구수량집계"/>
      <sheetName val="공동구철근집계"/>
      <sheetName val="공동구단위시트"/>
      <sheetName val="공비대비"/>
      <sheetName val="터파기및재료"/>
      <sheetName val="원형1호맨홀토공수량"/>
      <sheetName val="우수"/>
      <sheetName val="본공사"/>
      <sheetName val="빗물받이_910_510_410_"/>
      <sheetName val="내역서"/>
      <sheetName val="수량산출"/>
      <sheetName val="자재단가"/>
      <sheetName val="입찰"/>
      <sheetName val="현경"/>
      <sheetName val="원가계산서"/>
      <sheetName val="#REF"/>
      <sheetName val="JUCKEYK"/>
      <sheetName val="BID"/>
      <sheetName val="S0"/>
      <sheetName val="토목"/>
      <sheetName val="4.2유효폭의 계산"/>
      <sheetName val="설계"/>
      <sheetName val="Sheet1 (2)"/>
      <sheetName val="대구진천삼성APT"/>
      <sheetName val="마산월령동골조물량변경"/>
      <sheetName val="노임"/>
      <sheetName val="데리네이타현황"/>
      <sheetName val="Sheet1"/>
      <sheetName val="Sheet2"/>
      <sheetName val="코드"/>
      <sheetName val="guard(mac)"/>
      <sheetName val="내역"/>
      <sheetName val="Sheet6"/>
      <sheetName val="형틀공사"/>
      <sheetName val="환산"/>
      <sheetName val="전신환매도율"/>
      <sheetName val="일반부표"/>
      <sheetName val="JUCK"/>
      <sheetName val="투찰"/>
      <sheetName val="이름정의"/>
      <sheetName val="CT"/>
      <sheetName val="자재집게표 "/>
      <sheetName val="단위수량"/>
      <sheetName val="전산output"/>
      <sheetName val="노임단가"/>
      <sheetName val="내역(중앙)"/>
      <sheetName val="내역(창신)"/>
      <sheetName val="식재인부"/>
      <sheetName val="TYPE-A"/>
      <sheetName val="공내역"/>
      <sheetName val="집수정(600-700)"/>
      <sheetName val="집계표"/>
      <sheetName val="목차임시"/>
      <sheetName val="견적대비"/>
      <sheetName val="감시제어"/>
      <sheetName val="DATE"/>
      <sheetName val="터널조도"/>
      <sheetName val="공사개요"/>
      <sheetName val="(1)본선수량집계"/>
      <sheetName val="갑지"/>
      <sheetName val="적상기초자료"/>
      <sheetName val="부대내역"/>
      <sheetName val="단가"/>
      <sheetName val="자재운반단가일람표"/>
      <sheetName val="배수공 내역서 적용수량"/>
      <sheetName val="아스콘T=62_5"/>
      <sheetName val="홈통받이연락관(D_C_PIPE-150)"/>
      <sheetName val="빗물받이연락관(D_C_PIPE-250)"/>
      <sheetName val="오수받이연락관(D_CPIPE-150)"/>
      <sheetName val="제수변실(1_40-1_80)"/>
      <sheetName val="시점교대"/>
      <sheetName val="원가계산 (2)"/>
      <sheetName val="토공"/>
      <sheetName val="인건비"/>
      <sheetName val="단가조사"/>
      <sheetName val="부대"/>
      <sheetName val="일위CODE"/>
      <sheetName val="단가산출2"/>
      <sheetName val="중기사용료산출근거"/>
      <sheetName val="단가산출1"/>
      <sheetName val="정보"/>
      <sheetName val="기초일위"/>
      <sheetName val="내역을"/>
      <sheetName val="Total"/>
      <sheetName val="도근좌표"/>
      <sheetName val="효명0010"/>
      <sheetName val="을지"/>
      <sheetName val="설계명세서"/>
      <sheetName val="SH.R설치"/>
      <sheetName val="복구경비"/>
      <sheetName val="옹벽"/>
      <sheetName val="2"/>
      <sheetName val="수로BOX"/>
      <sheetName val="실행철강하도"/>
      <sheetName val="노무비"/>
      <sheetName val="갑지(추정)"/>
      <sheetName val="금액"/>
      <sheetName val="토목공사"/>
      <sheetName val="★도급내역"/>
      <sheetName val="국내조달(통합-1)"/>
      <sheetName val="시중노임"/>
      <sheetName val="관리,공감"/>
      <sheetName val="ELEV SPEC(Ia,Ir)"/>
      <sheetName val="중기 부표"/>
      <sheetName val="유효폭의 계산"/>
      <sheetName val="백호우계수"/>
      <sheetName val="MYUN(MAC)"/>
      <sheetName val="단위단가"/>
      <sheetName val="과천MAIN"/>
      <sheetName val="인원자료"/>
      <sheetName val="Baby일위대가"/>
      <sheetName val="시중노임단가"/>
      <sheetName val="2경간"/>
      <sheetName val="제경비율"/>
      <sheetName val="원가계산"/>
      <sheetName val="C.배수관공"/>
      <sheetName val="도로포장면적산출(1)"/>
      <sheetName val="토사(PE)"/>
      <sheetName val="노무비단가"/>
      <sheetName val="DATA"/>
      <sheetName val="약전설비"/>
      <sheetName val="4_2유효폭의_계산"/>
      <sheetName val="단가비교표"/>
      <sheetName val="철근량 검토"/>
      <sheetName val="기초자료"/>
      <sheetName val="슬래브(PF)(하류)"/>
      <sheetName val="부관수량집계"/>
      <sheetName val="70%"/>
      <sheetName val="STORAGE"/>
      <sheetName val="자재집계표"/>
      <sheetName val="총수량집계표"/>
      <sheetName val="일위대가"/>
      <sheetName val="준검 내역서"/>
      <sheetName val="우배수"/>
      <sheetName val="수량산출 (8)"/>
      <sheetName val="공통가설"/>
      <sheetName val="교각1"/>
      <sheetName val="가공비"/>
      <sheetName val="자재(원원+원대)"/>
      <sheetName val="N賃率-職"/>
      <sheetName val="이토변실"/>
      <sheetName val="단면설계"/>
      <sheetName val="안정검토"/>
      <sheetName val="부하계산"/>
      <sheetName val="교대(A1)"/>
      <sheetName val="합계금액"/>
      <sheetName val="수안보-MBR1"/>
      <sheetName val="3련 BOX"/>
      <sheetName val="현장관리비 산출내역"/>
      <sheetName val="하수급견적대비"/>
      <sheetName val="1,2,3,4,5단위수량"/>
      <sheetName val="3.바닥판설계"/>
      <sheetName val="실행내역"/>
      <sheetName val="단가 및 재료비"/>
      <sheetName val="화해(함평)"/>
      <sheetName val="화해(장성)"/>
      <sheetName val="가설공사비"/>
      <sheetName val="부대공수량"/>
      <sheetName val="직접재료비"/>
      <sheetName val="gyun"/>
      <sheetName val="I一般比"/>
      <sheetName val="부하계산서"/>
      <sheetName val="수지"/>
      <sheetName val="9GNG운반"/>
      <sheetName val="경희대"/>
      <sheetName val="MOTOR"/>
      <sheetName val="일위대가 "/>
      <sheetName val="수리결과"/>
      <sheetName val="2.대외공문"/>
      <sheetName val="자재비"/>
      <sheetName val="내역표지"/>
      <sheetName val="unit 4"/>
      <sheetName val="대비표(토공1안)"/>
      <sheetName val="백룡교차로"/>
      <sheetName val="산정교차로"/>
      <sheetName val="신영교차로"/>
      <sheetName val="품셈"/>
      <sheetName val="직노"/>
      <sheetName val="수입"/>
      <sheetName val="월별손익"/>
      <sheetName val="비용적자료"/>
      <sheetName val="경로당내역건축"/>
      <sheetName val="ABUT수량-A1"/>
      <sheetName val="강관파일내역"/>
      <sheetName val="포장공"/>
      <sheetName val="부대공"/>
      <sheetName val="조정금액결과표 (차수별)"/>
      <sheetName val="Sheet4"/>
      <sheetName val="부대원내역"/>
      <sheetName val="부대하내역"/>
      <sheetName val="명세서"/>
      <sheetName val="총물량"/>
      <sheetName val="재료비단가(800)"/>
      <sheetName val="95하U$가격"/>
      <sheetName val="직접인건비"/>
      <sheetName val="1.설계조건"/>
      <sheetName val="연결관암거"/>
      <sheetName val="다곡2교"/>
      <sheetName val="이토변실(A3-LINE)"/>
      <sheetName val="노임단가 (2)"/>
      <sheetName val="TOWER 10TON"/>
      <sheetName val="교대(A1-A2)"/>
      <sheetName val="설비"/>
      <sheetName val="일위대가표"/>
      <sheetName val="가도공"/>
      <sheetName val="개별직종노임단가(2005.1)"/>
      <sheetName val="물가시세"/>
      <sheetName val="설계조건"/>
      <sheetName val="우각부보강"/>
      <sheetName val="조명시설"/>
      <sheetName val="흙쌓기도수로설치현황"/>
      <sheetName val="기본단가표"/>
      <sheetName val="기계경비(시간당)"/>
      <sheetName val="묘발입력"/>
      <sheetName val="특기사항"/>
      <sheetName val="6PILE  (돌출)"/>
      <sheetName val="t형"/>
      <sheetName val="POOM_MOTO"/>
      <sheetName val="POOM_MOTO2"/>
      <sheetName val="3차설계"/>
      <sheetName val="1-1"/>
      <sheetName val="1-2"/>
      <sheetName val="1-3"/>
      <sheetName val="1-4"/>
      <sheetName val="플랜트 설치"/>
      <sheetName val="말뚝지지력산정"/>
      <sheetName val="정부노임(2000.상)"/>
      <sheetName val="차량별점검"/>
      <sheetName val="3.공통공사대비"/>
      <sheetName val="120"/>
      <sheetName val="130"/>
      <sheetName val="100"/>
      <sheetName val="101"/>
      <sheetName val="102"/>
      <sheetName val="103"/>
      <sheetName val="106"/>
      <sheetName val="108"/>
      <sheetName val="109"/>
      <sheetName val="131"/>
      <sheetName val="110"/>
      <sheetName val="111"/>
      <sheetName val="114"/>
      <sheetName val="116"/>
      <sheetName val="132"/>
      <sheetName val="140"/>
      <sheetName val="141"/>
      <sheetName val="142"/>
      <sheetName val="143"/>
      <sheetName val="144"/>
      <sheetName val="145"/>
      <sheetName val="146"/>
      <sheetName val="121"/>
      <sheetName val="147"/>
      <sheetName val="148"/>
      <sheetName val="160"/>
      <sheetName val="164"/>
      <sheetName val="Flaer Area"/>
      <sheetName val="123"/>
      <sheetName val="124"/>
      <sheetName val="125"/>
      <sheetName val="126"/>
      <sheetName val="127"/>
      <sheetName val="128"/>
      <sheetName val="129"/>
      <sheetName val="2층(부대공사)"/>
      <sheetName val="시공계획"/>
      <sheetName val="총괄내역서"/>
      <sheetName val="투찰가"/>
      <sheetName val="계림(함평)"/>
      <sheetName val="계림(장성)"/>
      <sheetName val="원가 (2)"/>
      <sheetName val="지중자재단가"/>
      <sheetName val="정부노임단가"/>
      <sheetName val="DATA 입력부"/>
      <sheetName val="2~3.해석단면및모델링"/>
      <sheetName val="내역서적용수량 (지방도893)"/>
      <sheetName val="토공(우물통,기타) "/>
      <sheetName val="단"/>
      <sheetName val="점검총괄"/>
      <sheetName val="공통비(전체)"/>
      <sheetName val="식생블럭단위수량"/>
      <sheetName val="급여data"/>
      <sheetName val="일위대가표지"/>
      <sheetName val="COVER"/>
      <sheetName val="1,2공구원가계산서"/>
      <sheetName val="2공구산출내역"/>
      <sheetName val="1공구산출내역서"/>
      <sheetName val="을-ATYPE"/>
      <sheetName val="기계경비일람"/>
      <sheetName val="TYPE_A"/>
      <sheetName val="작성기준"/>
      <sheetName val="ANX3A11"/>
      <sheetName val="우수공"/>
      <sheetName val="맨홀_공사비"/>
      <sheetName val="샌딩 에폭시 도장"/>
      <sheetName val="일반문틀 설치"/>
      <sheetName val="룡전상부"/>
      <sheetName val="종배수관"/>
      <sheetName val="개산공사비"/>
      <sheetName val="L_RPTB10_01"/>
      <sheetName val="문학간접"/>
      <sheetName val="간접"/>
      <sheetName val="7+160암거변경"/>
      <sheetName val="품셈TABLE"/>
      <sheetName val="역T형"/>
      <sheetName val="PILE"/>
      <sheetName val="매매"/>
      <sheetName val="노무"/>
      <sheetName val="대로근거"/>
      <sheetName val="옹벽기초자료"/>
      <sheetName val="현황산출서"/>
      <sheetName val="장비가동"/>
      <sheetName val="정화조동내역"/>
      <sheetName val="기계경비"/>
      <sheetName val="순공사비"/>
      <sheetName val="xxxxxx"/>
      <sheetName val="간접비"/>
      <sheetName val="97노임단가"/>
      <sheetName val="입력란"/>
      <sheetName val="woo(mac)"/>
      <sheetName val="맨홀수량"/>
      <sheetName val="유림골조"/>
      <sheetName val="Project Brief"/>
      <sheetName val="북제주원가"/>
      <sheetName val="03하반기내역서"/>
      <sheetName val="04상반기"/>
      <sheetName val="택지성격총괄"/>
      <sheetName val="DATA테이블1 (2)"/>
      <sheetName val="날개벽수량표"/>
      <sheetName val="000000"/>
      <sheetName val="슬래브수량"/>
      <sheetName val="일위대가(가설)"/>
      <sheetName val="Sheet1_(2)"/>
      <sheetName val="원가계산_(2)"/>
      <sheetName val="보도포장연장조서-표준차도부"/>
      <sheetName val="PAN"/>
      <sheetName val="계약내역"/>
      <sheetName val="45,46"/>
      <sheetName val="TIE-IN"/>
      <sheetName val="유기공정"/>
      <sheetName val="시설물일위"/>
      <sheetName val="조직"/>
      <sheetName val="A-4"/>
      <sheetName val="신고분기설정참고"/>
      <sheetName val="거래처자료등록"/>
      <sheetName val="중기사용료"/>
      <sheetName val="기성고내역"/>
      <sheetName val="(하관내역)"/>
      <sheetName val="수목데이타"/>
      <sheetName val="횡배수관집현황(2공구)"/>
      <sheetName val="쌍송교"/>
      <sheetName val="부대원내역(설비)"/>
      <sheetName val="제잡비계산"/>
      <sheetName val="중기손료"/>
      <sheetName val="표준차도부연장조서-ASP"/>
      <sheetName val="계약서"/>
      <sheetName val="데이타"/>
      <sheetName val="목차"/>
      <sheetName val="2000년1차"/>
      <sheetName val="토목2"/>
      <sheetName val="3BL공동구 수량"/>
      <sheetName val="Source"/>
      <sheetName val="판매시설"/>
      <sheetName val="(4-2)열관류값-2"/>
      <sheetName val="총괄표"/>
      <sheetName val="일위대가서식"/>
      <sheetName val="수원공사비"/>
      <sheetName val="4차원가계산서"/>
      <sheetName val="설계예산서"/>
      <sheetName val="산출내역서"/>
      <sheetName val="일반공사"/>
      <sheetName val="SULKEA"/>
      <sheetName val="기기리스트"/>
      <sheetName val="용역단가"/>
      <sheetName val="H PILE수량"/>
      <sheetName val="H-PILE수량집계"/>
      <sheetName val="안정계산"/>
      <sheetName val="단면검토"/>
      <sheetName val="농로토공집계"/>
      <sheetName val="농로수량집계"/>
      <sheetName val="96노임기준"/>
      <sheetName val="통합"/>
      <sheetName val="일위대가표(DEEP)"/>
      <sheetName val="표지"/>
      <sheetName val="덕전리"/>
      <sheetName val="자재대"/>
      <sheetName val="횡배수관부설집계"/>
      <sheetName val="구조물공"/>
      <sheetName val="배수공"/>
      <sheetName val="차도부연장현황"/>
      <sheetName val="측구공수량집계"/>
      <sheetName val="단가산출서"/>
      <sheetName val="유첨3.적용기준"/>
      <sheetName val="단가표 (2)"/>
      <sheetName val="물가변동대가세부내역서"/>
      <sheetName val="대가표(품셈)"/>
      <sheetName val="동별물량집계표"/>
      <sheetName val="대전-교대(A1-A2)"/>
      <sheetName val="기둥(원형)"/>
      <sheetName val="기초공"/>
      <sheetName val="관경별내역서"/>
      <sheetName val="03(상)적용노임"/>
      <sheetName val="공문"/>
      <sheetName val="Macro1"/>
      <sheetName val="신규사업"/>
      <sheetName val="(03)조기사업"/>
      <sheetName val="수정시산표"/>
      <sheetName val="관부설"/>
      <sheetName val="횡단굴착및 분기점폐쇄"/>
      <sheetName val="버팀목"/>
      <sheetName val="SW개발내역"/>
      <sheetName val="아파트_9"/>
      <sheetName val="횡배수관집현황_2공구_"/>
      <sheetName val="분전함신설"/>
      <sheetName val="접지1종"/>
      <sheetName val="물가대비표"/>
      <sheetName val="직접경비"/>
      <sheetName val="연못방수쉬트"/>
      <sheetName val="토목검측서"/>
      <sheetName val="평야부단가"/>
      <sheetName val="기준보온"/>
      <sheetName val="콘_재료분리(1)"/>
      <sheetName val="토공수량"/>
      <sheetName val="1월"/>
      <sheetName val="삭제내역1차"/>
      <sheetName val="5.전사투자계획종함안"/>
      <sheetName val="건축내역서"/>
      <sheetName val="단가목록"/>
      <sheetName val="산재 안전"/>
      <sheetName val="노무비 경비"/>
      <sheetName val="실행예산"/>
      <sheetName val="목포방향"/>
      <sheetName val="철근량"/>
      <sheetName val="설계서식"/>
      <sheetName val="램머"/>
      <sheetName val="구천"/>
      <sheetName val="청천내"/>
      <sheetName val="자료"/>
      <sheetName val="양지교"/>
      <sheetName val="13.부력검토"/>
      <sheetName val="수목단가"/>
      <sheetName val="시설수량표"/>
      <sheetName val="식재수량표"/>
      <sheetName val="MCC제원"/>
      <sheetName val="설비단가표"/>
      <sheetName val="1~6 설계조건...."/>
      <sheetName val="지급자재"/>
      <sheetName val="새공통"/>
      <sheetName val="예가 (2)"/>
      <sheetName val="암거날개벽재료집계"/>
      <sheetName val="터파기"/>
      <sheetName val="착공내역서"/>
      <sheetName val="내덕제내역서"/>
      <sheetName val="말뚝물량"/>
      <sheetName val="49단가"/>
      <sheetName val="중기일위대가"/>
      <sheetName val="기둥(하중)"/>
      <sheetName val="TOTAL_BOQ"/>
      <sheetName val="기흥하도용"/>
      <sheetName val="설계명세"/>
      <sheetName val="예정공정표"/>
      <sheetName val="Sheet5"/>
      <sheetName val="적현로"/>
      <sheetName val="배관일위"/>
      <sheetName val="현장별계약현황('98.10.31)"/>
      <sheetName val="단가표"/>
      <sheetName val="단가대비표"/>
      <sheetName val="건축"/>
      <sheetName val="산출내역서집계표"/>
      <sheetName val="실행(표지,갑,을)"/>
      <sheetName val="호표"/>
      <sheetName val="은행"/>
      <sheetName val="견적내역"/>
      <sheetName val="기성내역서"/>
      <sheetName val="직접비내역서"/>
      <sheetName val="기술부 VENDOR LIST"/>
      <sheetName val="공사비산출내역"/>
      <sheetName val="새공통(96임금인상기준)"/>
      <sheetName val="공사용침사지집계"/>
      <sheetName val="부대시설"/>
      <sheetName val="토목설계(배수지+관로)"/>
      <sheetName val="단면 (2)"/>
      <sheetName val="갑지_추정_"/>
      <sheetName val="DAN"/>
      <sheetName val="공사진행"/>
      <sheetName val="가열로SW"/>
      <sheetName val="명세"/>
      <sheetName val="A공구"/>
      <sheetName val="평당공사비(내역집계)"/>
      <sheetName val="7.수지"/>
      <sheetName val="205동"/>
      <sheetName val="내역1"/>
      <sheetName val="개발운영비청구"/>
      <sheetName val="1.우편집중내역서"/>
      <sheetName val=""/>
      <sheetName val="골조"/>
      <sheetName val="시설장비"/>
      <sheetName val="J直材4"/>
      <sheetName val="화재 탐지 설비"/>
      <sheetName val="가시설흙막이"/>
      <sheetName val="수수료율표"/>
      <sheetName val="자재표"/>
      <sheetName val="맨홀"/>
      <sheetName val="인사자료총집계"/>
      <sheetName val="건축토목내역"/>
      <sheetName val="저"/>
      <sheetName val="공통"/>
      <sheetName val="4-1. 매출원가 손익계획 집계표"/>
      <sheetName val="B1(반포1차)"/>
      <sheetName val="도(내)"/>
      <sheetName val="본체"/>
      <sheetName val="소업1교"/>
      <sheetName val="Sheet3"/>
      <sheetName val="분개내역서 (2000년도 )"/>
      <sheetName val="기초"/>
      <sheetName val="옥룡잡비"/>
      <sheetName val="단위중량"/>
      <sheetName val="입력"/>
      <sheetName val="배수공집계"/>
      <sheetName val="포장공집계"/>
      <sheetName val="상-교대(A1-A2)"/>
      <sheetName val="개략"/>
      <sheetName val="암거단위"/>
      <sheetName val="05"/>
      <sheetName val="일위대가목록"/>
      <sheetName val="VXXXXX"/>
      <sheetName val="배선DATA"/>
      <sheetName val="주형"/>
      <sheetName val="수입,지출현황"/>
      <sheetName val="A LINE"/>
      <sheetName val="위치조서"/>
      <sheetName val="복통공사비"/>
      <sheetName val="안정검토(온1)"/>
    </sheetNames>
    <sheetDataSet>
      <sheetData sheetId="0">
        <row r="4">
          <cell r="P4">
            <v>49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ow r="4">
          <cell r="P4">
            <v>49</v>
          </cell>
        </row>
      </sheetData>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sheetData sheetId="120" refreshError="1"/>
      <sheetData sheetId="121" refreshError="1"/>
      <sheetData sheetId="122" refreshError="1"/>
      <sheetData sheetId="123"/>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sheetData sheetId="187"/>
      <sheetData sheetId="188" refreshError="1"/>
      <sheetData sheetId="189" refreshError="1"/>
      <sheetData sheetId="190" refreshError="1"/>
      <sheetData sheetId="191" refreshError="1"/>
      <sheetData sheetId="192"/>
      <sheetData sheetId="193" refreshError="1"/>
      <sheetData sheetId="194" refreshError="1"/>
      <sheetData sheetId="195" refreshError="1"/>
      <sheetData sheetId="196" refreshError="1"/>
      <sheetData sheetId="197" refreshError="1"/>
      <sheetData sheetId="198"/>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sheetData sheetId="228" refreshError="1"/>
      <sheetData sheetId="229" refreshError="1"/>
      <sheetData sheetId="230"/>
      <sheetData sheetId="231" refreshError="1"/>
      <sheetData sheetId="232" refreshError="1"/>
      <sheetData sheetId="233" refreshError="1"/>
      <sheetData sheetId="234" refreshError="1"/>
      <sheetData sheetId="235"/>
      <sheetData sheetId="236"/>
      <sheetData sheetId="237"/>
      <sheetData sheetId="238"/>
      <sheetData sheetId="239" refreshError="1"/>
      <sheetData sheetId="240" refreshError="1"/>
      <sheetData sheetId="241" refreshError="1"/>
      <sheetData sheetId="242" refreshError="1"/>
      <sheetData sheetId="243" refreshError="1"/>
      <sheetData sheetId="244"/>
      <sheetData sheetId="245" refreshError="1"/>
      <sheetData sheetId="246" refreshError="1"/>
      <sheetData sheetId="247" refreshError="1"/>
      <sheetData sheetId="248"/>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sheetData sheetId="381"/>
      <sheetData sheetId="382"/>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sheetData sheetId="393"/>
      <sheetData sheetId="394"/>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Set>
  </externalBook>
</externalLink>
</file>

<file path=xl/externalLinks/externalLink3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2유효폭의 계산"/>
      <sheetName val="4-2유효폭"/>
      <sheetName val="시중노임"/>
      <sheetName val="Sheet1 (2)"/>
      <sheetName val="일위대가"/>
      <sheetName val="도로포장면적산출(1)"/>
      <sheetName val="계약내역"/>
      <sheetName val="DATE"/>
      <sheetName val="우배수"/>
      <sheetName val="ABUT수량-A1"/>
      <sheetName val="단위수량"/>
      <sheetName val="입찰"/>
      <sheetName val="현경"/>
      <sheetName val="#REF"/>
      <sheetName val="내역서"/>
      <sheetName val="토사(PE)"/>
      <sheetName val="6PILE  (돌출)"/>
      <sheetName val="투찰"/>
      <sheetName val="슬래브"/>
      <sheetName val="방음벽기초(H=4m)"/>
      <sheetName val="guard(mac)"/>
      <sheetName val="노임"/>
      <sheetName val="슬래브수량"/>
      <sheetName val="시점교대"/>
      <sheetName val="기초(중마오수)"/>
      <sheetName val="1-1"/>
      <sheetName val="기계경비일람"/>
      <sheetName val="슬래브(PF)(하류)"/>
      <sheetName val="전산output"/>
      <sheetName val="자재단가"/>
      <sheetName val="원형맨홀수량"/>
      <sheetName val="자재(원원+원대)"/>
      <sheetName val="기계경비(시간당)"/>
      <sheetName val="이토변실(A3-LINE)"/>
      <sheetName val="DATA 입력부"/>
      <sheetName val="노임단가"/>
      <sheetName val="가설비산출"/>
      <sheetName val="품셈TABLE"/>
      <sheetName val="도(내)"/>
      <sheetName val="날개벽수량표"/>
      <sheetName val="자재목록"/>
      <sheetName val="단가"/>
      <sheetName val="Macro1"/>
      <sheetName val="입력"/>
      <sheetName val="수량산출서"/>
      <sheetName val="유효폭의 계산"/>
      <sheetName val="식재인부"/>
      <sheetName val="Sheet6"/>
      <sheetName val="기초일위"/>
      <sheetName val="설계서"/>
      <sheetName val="데리네이타현황"/>
      <sheetName val="수량산출"/>
      <sheetName val="단가표"/>
      <sheetName val="입력창"/>
      <sheetName val="내역"/>
      <sheetName val="관경별내역서"/>
      <sheetName val="#3_일위대가목록"/>
      <sheetName val="일위"/>
      <sheetName val="라.공사비"/>
      <sheetName val="다.도서인쇄비"/>
      <sheetName val="철근량"/>
      <sheetName val="터파기및재료"/>
      <sheetName val="간지"/>
      <sheetName val="정보"/>
      <sheetName val="단가조사"/>
      <sheetName val="백호우계수"/>
      <sheetName val="종배수관"/>
      <sheetName val="값"/>
      <sheetName val="지구단위계획"/>
      <sheetName val="예정공정표"/>
      <sheetName val="을지"/>
      <sheetName val="개별직종노임단가(2003.9)"/>
      <sheetName val="Sheet1"/>
      <sheetName val="일위대가표"/>
      <sheetName val="광양방향"/>
      <sheetName val="인건비"/>
      <sheetName val="마산방향"/>
      <sheetName val="진주방향"/>
      <sheetName val="농로토공집계"/>
      <sheetName val="농로수량집계"/>
      <sheetName val="맨홀단위수량"/>
      <sheetName val="개산공사비"/>
      <sheetName val="맨홀수량"/>
      <sheetName val="단위가격"/>
      <sheetName val="시중노임단가"/>
      <sheetName val="관리,공감"/>
      <sheetName val="기둥(원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Set>
  </externalBook>
</externalLink>
</file>

<file path=xl/externalLinks/externalLink3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터파기및재료"/>
      <sheetName val="4차원가계산서"/>
      <sheetName val="Sheet1 (2)"/>
      <sheetName val="물가시세"/>
      <sheetName val="노임단가"/>
      <sheetName val="배수공"/>
      <sheetName val="실행"/>
      <sheetName val="빗물받이(910-510-410)"/>
      <sheetName val="토공(우물통,기타) "/>
      <sheetName val="2002하반기노임기준"/>
      <sheetName val="산출내역서집계표"/>
      <sheetName val="가도공"/>
      <sheetName val="자재운반단가일람표"/>
      <sheetName val="단위중량"/>
      <sheetName val="6PILE  (돌출)"/>
      <sheetName val="수량산출"/>
      <sheetName val="DATE"/>
      <sheetName val="기초자료"/>
      <sheetName val="1.설계조건"/>
      <sheetName val="단가"/>
      <sheetName val="콘_재료분리(1)"/>
      <sheetName val="하중계산"/>
      <sheetName val="일위대가 "/>
      <sheetName val="3-2PS"/>
      <sheetName val="CT"/>
      <sheetName val="5.소재"/>
      <sheetName val="#REF"/>
      <sheetName val="횡배수관"/>
      <sheetName val="공비대비"/>
      <sheetName val="본공사"/>
      <sheetName val="Total"/>
      <sheetName val="DOWEL(SLAB상)"/>
      <sheetName val="준검 내역서"/>
      <sheetName val="산출내역서"/>
      <sheetName val="4.2유효폭의 계산"/>
      <sheetName val="일위대가"/>
      <sheetName val="3련 BOX"/>
      <sheetName val="DOWEL(SLAB하)"/>
      <sheetName val="목록"/>
      <sheetName val="중기"/>
      <sheetName val="데리네이타현황"/>
      <sheetName val="재료비"/>
      <sheetName val="맨홀수량산출"/>
      <sheetName val="상수구조화편집부표"/>
      <sheetName val="100만평"/>
      <sheetName val="단가표"/>
      <sheetName val="위치"/>
      <sheetName val="원가서"/>
      <sheetName val="Sheet1"/>
      <sheetName val="토사(PE)"/>
      <sheetName val="INPUT"/>
      <sheetName val="플랜트 설치"/>
      <sheetName val="당초계약"/>
      <sheetName val="조견표"/>
      <sheetName val="맨홀토공"/>
      <sheetName val="투찰"/>
      <sheetName val="밸브설치"/>
      <sheetName val="우각부보강"/>
      <sheetName val="부대공수량"/>
      <sheetName val="직접재료비"/>
      <sheetName val="인건-측정"/>
      <sheetName val="노임"/>
      <sheetName val="토목내역"/>
      <sheetName val="원가계산 (2)"/>
      <sheetName val="공사개요"/>
      <sheetName val="내역"/>
      <sheetName val="Baby일위대가"/>
      <sheetName val="도로포장면적산출(1)"/>
      <sheetName val="BOM"/>
      <sheetName val="흄관"/>
      <sheetName val="단위수량"/>
      <sheetName val="식재일위대가"/>
      <sheetName val="VXXXXX"/>
      <sheetName val="유효폭의 계산"/>
      <sheetName val="토공산근"/>
      <sheetName val="예가표"/>
      <sheetName val="대전-교대(A1-A2)"/>
      <sheetName val="2차총원가"/>
      <sheetName val="내역서"/>
      <sheetName val="공통비(전체)"/>
      <sheetName val="단면"/>
      <sheetName val="식재인부"/>
      <sheetName val="급여대장(출력)"/>
      <sheetName val="급여대장(입력)"/>
      <sheetName val="집계"/>
      <sheetName val="분전함신설"/>
      <sheetName val="접지1종"/>
      <sheetName val="계약내역"/>
      <sheetName val="관부설"/>
      <sheetName val="횡단굴착및 분기점폐쇄"/>
      <sheetName val="라.공사비"/>
      <sheetName val="다.도서인쇄비"/>
      <sheetName val="변경내역"/>
      <sheetName val="코드"/>
      <sheetName val="자재목록"/>
      <sheetName val="입력"/>
      <sheetName val="인건비"/>
      <sheetName val="일위대가표"/>
      <sheetName val="입찰"/>
      <sheetName val="현경"/>
      <sheetName val="70%"/>
      <sheetName val="P3"/>
      <sheetName val="터널조도"/>
      <sheetName val="전산output"/>
      <sheetName val="날개수량1.5"/>
      <sheetName val="퍼스트"/>
      <sheetName val="수원공사비"/>
      <sheetName val="시점교대"/>
      <sheetName val="2.가정단면"/>
      <sheetName val="요율"/>
      <sheetName val="소야공정계획표"/>
      <sheetName val="ABUT수량-A1"/>
      <sheetName val="맨홀수량"/>
      <sheetName val="청천내"/>
      <sheetName val="매트수량산출"/>
      <sheetName val="산출근거 "/>
      <sheetName val="수량집계"/>
      <sheetName val="매출"/>
      <sheetName val="자재단가대비표"/>
      <sheetName val="WOC96-412-4"/>
      <sheetName val="기본일위"/>
      <sheetName val="총괄표"/>
      <sheetName val="주요자재단가"/>
      <sheetName val="설계예산서(2_소천우회토목)"/>
      <sheetName val="단가조사-2"/>
      <sheetName val="기초경사,전단키있음"/>
      <sheetName val="설계예산서"/>
      <sheetName val="평야부단가"/>
      <sheetName val="실행철강하도"/>
      <sheetName val="N賃率-職"/>
      <sheetName val="기본자료"/>
      <sheetName val="일반수량총괄"/>
      <sheetName val="형틀공사"/>
      <sheetName val="갑지(추정)"/>
      <sheetName val="유출B"/>
      <sheetName val="gyun"/>
      <sheetName val="조절층 산출근거"/>
      <sheetName val="마산월령동골조물량변경"/>
      <sheetName val="guard(mac)"/>
      <sheetName val="A 견적"/>
      <sheetName val="1"/>
      <sheetName val="수리결과"/>
      <sheetName val="개요"/>
      <sheetName val="노임단가 (2)"/>
      <sheetName val="도면출력"/>
      <sheetName val="TYPE-A"/>
      <sheetName val="부관수량집계"/>
      <sheetName val="관경별내역서"/>
      <sheetName val="산근목록"/>
      <sheetName val="교대(A1-A2)"/>
      <sheetName val="시중노임"/>
      <sheetName val="경상직원"/>
      <sheetName val="실행내역"/>
      <sheetName val="직노"/>
      <sheetName val="노무비 근거"/>
      <sheetName val="등록자료"/>
      <sheetName val="타공종포장공제집계표"/>
      <sheetName val="백호우계수"/>
      <sheetName val="COPING"/>
      <sheetName val="맨홀(2~4)"/>
      <sheetName val="포장공수량집계표"/>
      <sheetName val="전체"/>
      <sheetName val="공사기본내용입력"/>
      <sheetName val="단위단가"/>
      <sheetName val="종배수관"/>
      <sheetName val="조직"/>
      <sheetName val="세부내역서"/>
      <sheetName val="총괄내역서"/>
      <sheetName val="내역작성"/>
      <sheetName val="도움말"/>
      <sheetName val="호표작성"/>
      <sheetName val="산근작성"/>
      <sheetName val="산근내역"/>
      <sheetName val="호표내역"/>
      <sheetName val="일위목록"/>
      <sheetName val="중기호표"/>
      <sheetName val="중기가격"/>
      <sheetName val="자재"/>
      <sheetName val="소분류목록"/>
      <sheetName val="98.9노임"/>
      <sheetName val="복정산근"/>
      <sheetName val="잡기"/>
      <sheetName val="하도계획시트"/>
      <sheetName val="하도사항시트"/>
      <sheetName val="하도별지시트"/>
      <sheetName val="안내"/>
      <sheetName val="단가산출서"/>
      <sheetName val="시중노임단가"/>
      <sheetName val="대림경상68억"/>
      <sheetName val="보차도경계석"/>
      <sheetName val="사다리"/>
      <sheetName val="골조시행"/>
      <sheetName val="우배수"/>
      <sheetName val="날개벽수량표"/>
      <sheetName val="I一般比"/>
      <sheetName val="교각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Set>
  </externalBook>
</externalLink>
</file>

<file path=xl/externalLinks/externalLink3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계서-갑지"/>
      <sheetName val="설계서"/>
      <sheetName val="갑지-총괄"/>
      <sheetName val="을지-총괄"/>
      <sheetName val="을지"/>
      <sheetName val="기초"/>
      <sheetName val="바디"/>
      <sheetName val="수량산출서"/>
      <sheetName val="을지 (2)"/>
      <sheetName val="기초 (2)"/>
      <sheetName val="바디 (2)"/>
      <sheetName val="수량산출서 (2)"/>
      <sheetName val="6PILE  (돌출)"/>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Set>
  </externalBook>
</externalLink>
</file>

<file path=xl/externalLinks/externalLink3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가로등1안"/>
      <sheetName val="수탁공사비"/>
      <sheetName val="도급제경비"/>
      <sheetName val="설계예산서"/>
      <sheetName val="일위대가"/>
      <sheetName val="단가산출"/>
      <sheetName val="수량집계"/>
      <sheetName val="수량산출서"/>
      <sheetName val="산출근거"/>
      <sheetName val="노임단가"/>
      <sheetName val="날개수량1.5"/>
      <sheetName val="산출내역서집계표"/>
      <sheetName val="목차"/>
      <sheetName val="원가계산서"/>
      <sheetName val="집계표"/>
      <sheetName val="내역서"/>
      <sheetName val="일위대가표"/>
      <sheetName val="단가조사서"/>
      <sheetName val="원가계산서 (2)"/>
      <sheetName val="물가대비표"/>
      <sheetName val="점검총괄"/>
      <sheetName val="밸브설치"/>
      <sheetName val="Y-WORK"/>
      <sheetName val="1"/>
      <sheetName val="Sheet6"/>
      <sheetName val="자재단가비교표"/>
      <sheetName val="공비대비"/>
      <sheetName val="9GNG운반"/>
      <sheetName val="분전함신설"/>
      <sheetName val="접지1종"/>
      <sheetName val="단가 및 재료비"/>
      <sheetName val="중기사용료산출근거"/>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3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비 (2)"/>
      <sheetName val="토목 (2)"/>
      <sheetName val="건축 (2)"/>
      <sheetName val="퍼스트"/>
      <sheetName val="요율맨"/>
      <sheetName val="산출내역서집계표"/>
      <sheetName val="건축"/>
      <sheetName val="토목"/>
      <sheetName val="설비"/>
    </sheetNames>
    <sheetDataSet>
      <sheetData sheetId="0"/>
      <sheetData sheetId="1"/>
      <sheetData sheetId="2"/>
      <sheetData sheetId="3"/>
      <sheetData sheetId="4"/>
      <sheetData sheetId="5">
        <row r="2">
          <cell r="AB2" t="str">
            <v>공사명 : 한국애니메이션고등학교 신축공사</v>
          </cell>
          <cell r="AR2" t="str">
            <v>(단위:원)</v>
          </cell>
        </row>
        <row r="3">
          <cell r="D3" t="str">
            <v>항  목  별</v>
          </cell>
          <cell r="F3" t="str">
            <v xml:space="preserve">자   재   비 </v>
          </cell>
          <cell r="G3" t="str">
            <v>노    무    비</v>
          </cell>
          <cell r="H3" t="str">
            <v>경         비</v>
          </cell>
          <cell r="I3" t="str">
            <v>합         계</v>
          </cell>
          <cell r="J3" t="str">
            <v>금    액</v>
          </cell>
          <cell r="L3" t="str">
            <v>비    고</v>
          </cell>
          <cell r="AB3" t="str">
            <v>항  목  별</v>
          </cell>
          <cell r="AD3" t="str">
            <v>교사동</v>
          </cell>
          <cell r="AE3" t="str">
            <v>교사동</v>
          </cell>
          <cell r="AF3" t="str">
            <v>교사동</v>
          </cell>
          <cell r="AG3" t="str">
            <v>교사동</v>
          </cell>
          <cell r="AH3" t="str">
            <v>다목적실</v>
          </cell>
          <cell r="AI3" t="str">
            <v>다목적실</v>
          </cell>
          <cell r="AJ3" t="str">
            <v>다목적실</v>
          </cell>
          <cell r="AK3" t="str">
            <v>다목적실</v>
          </cell>
          <cell r="AL3" t="str">
            <v>본관개축</v>
          </cell>
          <cell r="AM3" t="str">
            <v>본관개축</v>
          </cell>
          <cell r="AN3" t="str">
            <v>본관개축</v>
          </cell>
          <cell r="AO3" t="str">
            <v>본관개축</v>
          </cell>
          <cell r="AP3" t="str">
            <v>금  액</v>
          </cell>
          <cell r="AQ3" t="str">
            <v>단위</v>
          </cell>
          <cell r="AR3" t="str">
            <v>비    고</v>
          </cell>
        </row>
        <row r="4">
          <cell r="F4" t="str">
            <v>금    액</v>
          </cell>
          <cell r="G4" t="str">
            <v>금    액</v>
          </cell>
          <cell r="H4" t="str">
            <v>금    액</v>
          </cell>
          <cell r="I4" t="str">
            <v>단 가</v>
          </cell>
          <cell r="AD4" t="str">
            <v>재료비</v>
          </cell>
          <cell r="AE4" t="str">
            <v>노무비</v>
          </cell>
          <cell r="AF4" t="str">
            <v>경비</v>
          </cell>
          <cell r="AG4" t="str">
            <v>금    액</v>
          </cell>
          <cell r="AH4" t="str">
            <v>재료비</v>
          </cell>
          <cell r="AI4" t="str">
            <v>노무비</v>
          </cell>
          <cell r="AJ4" t="str">
            <v>경비</v>
          </cell>
          <cell r="AK4" t="str">
            <v>금    액</v>
          </cell>
          <cell r="AL4" t="str">
            <v>재료비</v>
          </cell>
          <cell r="AM4" t="str">
            <v>노무비</v>
          </cell>
          <cell r="AN4" t="str">
            <v>경비</v>
          </cell>
          <cell r="AO4" t="str">
            <v>금    액</v>
          </cell>
        </row>
        <row r="6">
          <cell r="D6" t="str">
            <v xml:space="preserve">  1.공종별합계</v>
          </cell>
          <cell r="F6">
            <v>0</v>
          </cell>
          <cell r="G6">
            <v>0</v>
          </cell>
          <cell r="H6">
            <v>0</v>
          </cell>
          <cell r="J6">
            <v>0</v>
          </cell>
          <cell r="K6" t="str">
            <v>원</v>
          </cell>
          <cell r="L6" t="str">
            <v xml:space="preserve">※ 좌측란의 금액은 재료비+직접노무비+산출경비를 </v>
          </cell>
          <cell r="AB6" t="str">
            <v xml:space="preserve">  1.공종별합계</v>
          </cell>
          <cell r="AP6">
            <v>5700349443</v>
          </cell>
          <cell r="AQ6" t="str">
            <v>원</v>
          </cell>
          <cell r="AR6" t="str">
            <v xml:space="preserve">※ 좌측란의 금액은 재료비+직접노무비+산출경비를 </v>
          </cell>
        </row>
        <row r="7">
          <cell r="E7" t="str">
            <v>가.건축공사</v>
          </cell>
          <cell r="L7" t="str">
            <v xml:space="preserve">     합산한 금액임.</v>
          </cell>
          <cell r="AC7" t="str">
            <v>가.건축공사</v>
          </cell>
          <cell r="AR7" t="str">
            <v xml:space="preserve">     합산한 금액임.</v>
          </cell>
        </row>
        <row r="8">
          <cell r="E8" t="str">
            <v>01 공 통 가 설 공 사</v>
          </cell>
          <cell r="J8">
            <v>0</v>
          </cell>
          <cell r="AC8" t="str">
            <v>01 공통가설공사</v>
          </cell>
          <cell r="AD8">
            <v>2731827</v>
          </cell>
          <cell r="AE8">
            <v>6389541</v>
          </cell>
          <cell r="AF8">
            <v>20590751</v>
          </cell>
          <cell r="AG8">
            <v>29712119</v>
          </cell>
          <cell r="AP8">
            <v>29712119</v>
          </cell>
          <cell r="AQ8" t="str">
            <v>원</v>
          </cell>
        </row>
        <row r="9">
          <cell r="E9" t="str">
            <v>02 가  설  공  사</v>
          </cell>
          <cell r="J9">
            <v>0</v>
          </cell>
          <cell r="K9" t="str">
            <v>원</v>
          </cell>
          <cell r="L9" t="str">
            <v>※ 각동별 공종별 합계금액을 표시.</v>
          </cell>
          <cell r="AC9" t="str">
            <v>02 가설공사</v>
          </cell>
          <cell r="AD9">
            <v>23570253</v>
          </cell>
          <cell r="AE9">
            <v>169770133</v>
          </cell>
          <cell r="AF9">
            <v>0</v>
          </cell>
          <cell r="AG9">
            <v>193340386</v>
          </cell>
          <cell r="AH9">
            <v>4580504</v>
          </cell>
          <cell r="AI9">
            <v>31737335</v>
          </cell>
          <cell r="AJ9">
            <v>0</v>
          </cell>
          <cell r="AK9">
            <v>36317839</v>
          </cell>
          <cell r="AP9">
            <v>229658225</v>
          </cell>
          <cell r="AQ9" t="str">
            <v>원</v>
          </cell>
          <cell r="AR9" t="str">
            <v>※ 각동별 공종별 합계금액을 표시.</v>
          </cell>
        </row>
        <row r="10">
          <cell r="E10" t="str">
            <v xml:space="preserve">03 토   공   사 </v>
          </cell>
          <cell r="J10">
            <v>0</v>
          </cell>
          <cell r="K10" t="str">
            <v>원</v>
          </cell>
          <cell r="AC10" t="str">
            <v>03 토공사</v>
          </cell>
          <cell r="AD10">
            <v>7362273</v>
          </cell>
          <cell r="AE10">
            <v>11004026</v>
          </cell>
          <cell r="AF10">
            <v>12528209</v>
          </cell>
          <cell r="AG10">
            <v>30894508</v>
          </cell>
          <cell r="AH10">
            <v>0</v>
          </cell>
          <cell r="AI10">
            <v>0</v>
          </cell>
          <cell r="AJ10">
            <v>0</v>
          </cell>
          <cell r="AK10">
            <v>0</v>
          </cell>
          <cell r="AL10">
            <v>34596</v>
          </cell>
          <cell r="AM10">
            <v>81141</v>
          </cell>
          <cell r="AN10">
            <v>67311</v>
          </cell>
          <cell r="AO10">
            <v>183048</v>
          </cell>
          <cell r="AP10">
            <v>31077556</v>
          </cell>
          <cell r="AQ10" t="str">
            <v>원</v>
          </cell>
        </row>
        <row r="11">
          <cell r="E11" t="str">
            <v>04 철근콘크리트공사</v>
          </cell>
          <cell r="J11">
            <v>0</v>
          </cell>
          <cell r="K11" t="str">
            <v>원</v>
          </cell>
          <cell r="AC11" t="str">
            <v>04 흙막이및 토공사</v>
          </cell>
          <cell r="AH11">
            <v>11636379</v>
          </cell>
          <cell r="AI11">
            <v>20237015</v>
          </cell>
          <cell r="AJ11">
            <v>14333004</v>
          </cell>
          <cell r="AK11">
            <v>46206398</v>
          </cell>
          <cell r="AP11">
            <v>46206398</v>
          </cell>
          <cell r="AQ11" t="str">
            <v>원</v>
          </cell>
        </row>
        <row r="12">
          <cell r="E12" t="str">
            <v>05 조  적  공  사</v>
          </cell>
          <cell r="J12">
            <v>0</v>
          </cell>
          <cell r="K12" t="str">
            <v>원</v>
          </cell>
          <cell r="AC12" t="str">
            <v>05 철근콘크리트공사</v>
          </cell>
          <cell r="AD12">
            <v>78807364</v>
          </cell>
          <cell r="AE12">
            <v>452181675</v>
          </cell>
          <cell r="AF12">
            <v>23855486</v>
          </cell>
          <cell r="AG12">
            <v>554844525</v>
          </cell>
          <cell r="AH12">
            <v>34890901</v>
          </cell>
          <cell r="AI12">
            <v>188940786</v>
          </cell>
          <cell r="AJ12">
            <v>7347816</v>
          </cell>
          <cell r="AK12">
            <v>231179503</v>
          </cell>
          <cell r="AL12">
            <v>607710</v>
          </cell>
          <cell r="AM12">
            <v>2118294</v>
          </cell>
          <cell r="AN12">
            <v>113188</v>
          </cell>
          <cell r="AO12">
            <v>2839192</v>
          </cell>
          <cell r="AP12">
            <v>788863220</v>
          </cell>
          <cell r="AQ12" t="str">
            <v>원</v>
          </cell>
        </row>
        <row r="13">
          <cell r="E13" t="str">
            <v>06 철 골 공 사</v>
          </cell>
          <cell r="J13">
            <v>0</v>
          </cell>
          <cell r="K13" t="str">
            <v>원</v>
          </cell>
          <cell r="AC13" t="str">
            <v>06 철골공사</v>
          </cell>
          <cell r="AD13">
            <v>85988808</v>
          </cell>
          <cell r="AE13">
            <v>38048970</v>
          </cell>
          <cell r="AF13">
            <v>2650080</v>
          </cell>
          <cell r="AG13">
            <v>126687858</v>
          </cell>
          <cell r="AH13">
            <v>4059510</v>
          </cell>
          <cell r="AI13">
            <v>4681598</v>
          </cell>
          <cell r="AJ13">
            <v>425596</v>
          </cell>
          <cell r="AK13">
            <v>9166704</v>
          </cell>
          <cell r="AP13">
            <v>135854562</v>
          </cell>
          <cell r="AQ13" t="str">
            <v>원</v>
          </cell>
        </row>
        <row r="14">
          <cell r="E14" t="str">
            <v>07 방  수  공  사</v>
          </cell>
          <cell r="J14">
            <v>0</v>
          </cell>
          <cell r="K14" t="str">
            <v>원</v>
          </cell>
          <cell r="AC14" t="str">
            <v>07 조적공사</v>
          </cell>
          <cell r="AD14">
            <v>97761353</v>
          </cell>
          <cell r="AE14">
            <v>128658792</v>
          </cell>
          <cell r="AF14">
            <v>0</v>
          </cell>
          <cell r="AG14">
            <v>226420145</v>
          </cell>
          <cell r="AH14">
            <v>4837032</v>
          </cell>
          <cell r="AI14">
            <v>16251228</v>
          </cell>
          <cell r="AJ14">
            <v>0</v>
          </cell>
          <cell r="AK14">
            <v>21088260</v>
          </cell>
          <cell r="AP14">
            <v>247508405</v>
          </cell>
          <cell r="AQ14" t="str">
            <v>원</v>
          </cell>
        </row>
        <row r="15">
          <cell r="E15" t="str">
            <v>08 타  일  공  사</v>
          </cell>
          <cell r="J15">
            <v>0</v>
          </cell>
          <cell r="K15" t="str">
            <v>원</v>
          </cell>
          <cell r="AC15" t="str">
            <v>08 방수공사</v>
          </cell>
          <cell r="AD15">
            <v>19407277</v>
          </cell>
          <cell r="AE15">
            <v>70581909</v>
          </cell>
          <cell r="AF15">
            <v>0</v>
          </cell>
          <cell r="AG15">
            <v>89989186</v>
          </cell>
          <cell r="AH15">
            <v>7924562</v>
          </cell>
          <cell r="AI15">
            <v>35492672</v>
          </cell>
          <cell r="AJ15">
            <v>0</v>
          </cell>
          <cell r="AK15">
            <v>43417234</v>
          </cell>
          <cell r="AP15">
            <v>133406420</v>
          </cell>
          <cell r="AQ15" t="str">
            <v>원</v>
          </cell>
        </row>
        <row r="16">
          <cell r="E16" t="str">
            <v xml:space="preserve">09 석   공   사 </v>
          </cell>
          <cell r="J16">
            <v>0</v>
          </cell>
          <cell r="K16" t="str">
            <v>원</v>
          </cell>
          <cell r="AC16" t="str">
            <v xml:space="preserve">09 타일공사 </v>
          </cell>
          <cell r="AD16">
            <v>16066959</v>
          </cell>
          <cell r="AE16">
            <v>12595675</v>
          </cell>
          <cell r="AF16">
            <v>0</v>
          </cell>
          <cell r="AG16">
            <v>28662634</v>
          </cell>
          <cell r="AH16">
            <v>10984933</v>
          </cell>
          <cell r="AI16">
            <v>8914421</v>
          </cell>
          <cell r="AJ16">
            <v>0</v>
          </cell>
          <cell r="AK16">
            <v>19899354</v>
          </cell>
          <cell r="AP16">
            <v>48561988</v>
          </cell>
          <cell r="AQ16" t="str">
            <v>원</v>
          </cell>
        </row>
        <row r="17">
          <cell r="E17" t="str">
            <v>10 금  속  공  사</v>
          </cell>
          <cell r="J17">
            <v>0</v>
          </cell>
          <cell r="K17" t="str">
            <v>원</v>
          </cell>
          <cell r="AC17" t="str">
            <v>10 석공사</v>
          </cell>
          <cell r="AD17">
            <v>49053357</v>
          </cell>
          <cell r="AE17">
            <v>50919676</v>
          </cell>
          <cell r="AF17">
            <v>0</v>
          </cell>
          <cell r="AG17">
            <v>99973033</v>
          </cell>
          <cell r="AH17">
            <v>7417414</v>
          </cell>
          <cell r="AI17">
            <v>5123054</v>
          </cell>
          <cell r="AJ17">
            <v>0</v>
          </cell>
          <cell r="AK17">
            <v>12540468</v>
          </cell>
          <cell r="AP17">
            <v>112513501</v>
          </cell>
          <cell r="AQ17" t="str">
            <v>원</v>
          </cell>
        </row>
        <row r="18">
          <cell r="E18" t="str">
            <v xml:space="preserve">11 목   공   사 </v>
          </cell>
          <cell r="J18">
            <v>0</v>
          </cell>
          <cell r="K18" t="str">
            <v>원</v>
          </cell>
          <cell r="AC18" t="str">
            <v>11 목공사</v>
          </cell>
          <cell r="AD18">
            <v>105000687</v>
          </cell>
          <cell r="AE18">
            <v>6474028</v>
          </cell>
          <cell r="AF18">
            <v>0</v>
          </cell>
          <cell r="AG18">
            <v>111474715</v>
          </cell>
          <cell r="AH18">
            <v>3191759</v>
          </cell>
          <cell r="AI18">
            <v>6988896</v>
          </cell>
          <cell r="AJ18">
            <v>0</v>
          </cell>
          <cell r="AK18">
            <v>10180655</v>
          </cell>
          <cell r="AP18">
            <v>121655370</v>
          </cell>
          <cell r="AQ18" t="str">
            <v>원</v>
          </cell>
        </row>
        <row r="19">
          <cell r="E19" t="str">
            <v>12 미  장  공  사</v>
          </cell>
          <cell r="J19">
            <v>0</v>
          </cell>
          <cell r="K19" t="str">
            <v>원</v>
          </cell>
          <cell r="AC19" t="str">
            <v>12 건축음향내장공사</v>
          </cell>
          <cell r="AD19">
            <v>136055675</v>
          </cell>
          <cell r="AE19">
            <v>52735601</v>
          </cell>
          <cell r="AF19">
            <v>0</v>
          </cell>
          <cell r="AG19">
            <v>188791276</v>
          </cell>
          <cell r="AP19">
            <v>188791276</v>
          </cell>
          <cell r="AQ19" t="str">
            <v>원</v>
          </cell>
        </row>
        <row r="20">
          <cell r="E20" t="str">
            <v>13 창  호  공  사</v>
          </cell>
          <cell r="J20">
            <v>0</v>
          </cell>
          <cell r="K20" t="str">
            <v>원</v>
          </cell>
          <cell r="AC20" t="str">
            <v>13 금속공사</v>
          </cell>
          <cell r="AD20">
            <v>455543338</v>
          </cell>
          <cell r="AE20">
            <v>165367718</v>
          </cell>
          <cell r="AF20">
            <v>33723</v>
          </cell>
          <cell r="AG20">
            <v>620944779</v>
          </cell>
          <cell r="AH20">
            <v>24317084</v>
          </cell>
          <cell r="AI20">
            <v>16121617</v>
          </cell>
          <cell r="AJ20">
            <v>12863</v>
          </cell>
          <cell r="AK20">
            <v>40451564</v>
          </cell>
          <cell r="AP20">
            <v>661396343</v>
          </cell>
          <cell r="AQ20" t="str">
            <v>원</v>
          </cell>
        </row>
        <row r="21">
          <cell r="E21" t="str">
            <v>14 유  리   공  사</v>
          </cell>
          <cell r="J21">
            <v>0</v>
          </cell>
          <cell r="K21" t="str">
            <v>원</v>
          </cell>
          <cell r="AC21" t="str">
            <v>14 미장공사</v>
          </cell>
          <cell r="AD21">
            <v>3142023</v>
          </cell>
          <cell r="AE21">
            <v>73205710</v>
          </cell>
          <cell r="AF21">
            <v>295113</v>
          </cell>
          <cell r="AG21">
            <v>76642846</v>
          </cell>
          <cell r="AH21">
            <v>3366649</v>
          </cell>
          <cell r="AI21">
            <v>44505470</v>
          </cell>
          <cell r="AJ21">
            <v>15180</v>
          </cell>
          <cell r="AK21">
            <v>47887299</v>
          </cell>
          <cell r="AP21">
            <v>124530145</v>
          </cell>
          <cell r="AQ21" t="str">
            <v>원</v>
          </cell>
        </row>
        <row r="22">
          <cell r="E22" t="str">
            <v>15 도  장  공  사</v>
          </cell>
          <cell r="J22">
            <v>0</v>
          </cell>
          <cell r="K22" t="str">
            <v>원</v>
          </cell>
          <cell r="AC22" t="str">
            <v>15 창호공사</v>
          </cell>
          <cell r="AD22">
            <v>245767374</v>
          </cell>
          <cell r="AE22">
            <v>357966</v>
          </cell>
          <cell r="AF22">
            <v>0</v>
          </cell>
          <cell r="AG22">
            <v>246125340</v>
          </cell>
          <cell r="AH22">
            <v>49886199</v>
          </cell>
          <cell r="AI22">
            <v>160029</v>
          </cell>
          <cell r="AJ22">
            <v>0</v>
          </cell>
          <cell r="AK22">
            <v>50046228</v>
          </cell>
          <cell r="AP22">
            <v>296171568</v>
          </cell>
          <cell r="AQ22" t="str">
            <v>원</v>
          </cell>
        </row>
        <row r="23">
          <cell r="E23" t="str">
            <v>16 수  장  공  사</v>
          </cell>
          <cell r="J23">
            <v>0</v>
          </cell>
          <cell r="K23" t="str">
            <v>원</v>
          </cell>
          <cell r="AC23" t="str">
            <v>16 유리공사</v>
          </cell>
          <cell r="AD23">
            <v>58095273</v>
          </cell>
          <cell r="AE23">
            <v>30437764</v>
          </cell>
          <cell r="AF23">
            <v>0</v>
          </cell>
          <cell r="AG23">
            <v>88533037</v>
          </cell>
          <cell r="AH23">
            <v>10930609</v>
          </cell>
          <cell r="AI23">
            <v>5272278</v>
          </cell>
          <cell r="AJ23">
            <v>0</v>
          </cell>
          <cell r="AK23">
            <v>16202887</v>
          </cell>
          <cell r="AP23">
            <v>104735924</v>
          </cell>
          <cell r="AQ23" t="str">
            <v>원</v>
          </cell>
        </row>
        <row r="24">
          <cell r="E24" t="str">
            <v>17 지붕 및 홈통공사</v>
          </cell>
          <cell r="J24">
            <v>0</v>
          </cell>
          <cell r="K24" t="str">
            <v>원</v>
          </cell>
          <cell r="AC24" t="str">
            <v>17 도장공사</v>
          </cell>
          <cell r="AD24">
            <v>62737936</v>
          </cell>
          <cell r="AE24">
            <v>56061324</v>
          </cell>
          <cell r="AF24">
            <v>0</v>
          </cell>
          <cell r="AG24">
            <v>118799260</v>
          </cell>
          <cell r="AH24">
            <v>8406686</v>
          </cell>
          <cell r="AI24">
            <v>4376616</v>
          </cell>
          <cell r="AJ24">
            <v>0</v>
          </cell>
          <cell r="AK24">
            <v>12783302</v>
          </cell>
          <cell r="AP24">
            <v>131582562</v>
          </cell>
          <cell r="AQ24" t="str">
            <v>원</v>
          </cell>
        </row>
        <row r="25">
          <cell r="E25" t="str">
            <v xml:space="preserve">18 잡   공   사 </v>
          </cell>
          <cell r="J25">
            <v>0</v>
          </cell>
          <cell r="K25" t="str">
            <v>원</v>
          </cell>
          <cell r="AC25" t="str">
            <v>18 스페이스 후렘공사</v>
          </cell>
          <cell r="AD25">
            <v>38125162</v>
          </cell>
          <cell r="AE25">
            <v>10077600</v>
          </cell>
          <cell r="AF25">
            <v>1000000</v>
          </cell>
          <cell r="AG25">
            <v>49202762</v>
          </cell>
          <cell r="AP25">
            <v>49202762</v>
          </cell>
          <cell r="AQ25" t="str">
            <v>원</v>
          </cell>
        </row>
        <row r="26">
          <cell r="E26" t="str">
            <v>19 정화조설치공사</v>
          </cell>
          <cell r="J26">
            <v>0</v>
          </cell>
          <cell r="K26" t="str">
            <v>원</v>
          </cell>
          <cell r="AC26" t="str">
            <v>19 수장공사</v>
          </cell>
          <cell r="AD26">
            <v>468931584</v>
          </cell>
          <cell r="AE26">
            <v>35634265</v>
          </cell>
          <cell r="AF26">
            <v>34365</v>
          </cell>
          <cell r="AG26">
            <v>504600214</v>
          </cell>
          <cell r="AH26">
            <v>115579610</v>
          </cell>
          <cell r="AI26">
            <v>26787573</v>
          </cell>
          <cell r="AJ26">
            <v>0</v>
          </cell>
          <cell r="AK26">
            <v>142367183</v>
          </cell>
          <cell r="AP26">
            <v>646967397</v>
          </cell>
          <cell r="AQ26" t="str">
            <v>원</v>
          </cell>
        </row>
        <row r="27">
          <cell r="E27" t="str">
            <v>20 철  거  공  사</v>
          </cell>
          <cell r="J27">
            <v>0</v>
          </cell>
          <cell r="K27" t="str">
            <v>원</v>
          </cell>
          <cell r="AC27" t="str">
            <v>20 잡공사</v>
          </cell>
          <cell r="AD27">
            <v>84543386</v>
          </cell>
          <cell r="AE27">
            <v>21886475</v>
          </cell>
          <cell r="AF27">
            <v>0</v>
          </cell>
          <cell r="AG27">
            <v>106429861</v>
          </cell>
          <cell r="AH27">
            <v>32379202</v>
          </cell>
          <cell r="AI27">
            <v>1715030</v>
          </cell>
          <cell r="AJ27">
            <v>0</v>
          </cell>
          <cell r="AK27">
            <v>34094232</v>
          </cell>
          <cell r="AP27">
            <v>140524093</v>
          </cell>
          <cell r="AQ27" t="str">
            <v>원</v>
          </cell>
        </row>
        <row r="28">
          <cell r="E28" t="str">
            <v>21 골  재  비</v>
          </cell>
          <cell r="J28">
            <v>0</v>
          </cell>
          <cell r="K28" t="str">
            <v>원</v>
          </cell>
          <cell r="AC28" t="str">
            <v>21 마감공사</v>
          </cell>
          <cell r="AD28">
            <v>0</v>
          </cell>
          <cell r="AE28">
            <v>0</v>
          </cell>
          <cell r="AF28">
            <v>0</v>
          </cell>
          <cell r="AG28">
            <v>0</v>
          </cell>
          <cell r="AL28">
            <v>31197675</v>
          </cell>
          <cell r="AM28">
            <v>12684885</v>
          </cell>
          <cell r="AN28">
            <v>4278</v>
          </cell>
          <cell r="AO28">
            <v>43886838</v>
          </cell>
          <cell r="AP28">
            <v>43886838</v>
          </cell>
          <cell r="AQ28" t="str">
            <v>원</v>
          </cell>
        </row>
        <row r="29">
          <cell r="E29" t="str">
            <v>22 운  반  비</v>
          </cell>
          <cell r="J29">
            <v>0</v>
          </cell>
          <cell r="K29" t="str">
            <v>원</v>
          </cell>
          <cell r="AC29" t="str">
            <v>22 골재및운반비</v>
          </cell>
          <cell r="AD29">
            <v>9804150</v>
          </cell>
          <cell r="AE29">
            <v>4722045</v>
          </cell>
          <cell r="AF29">
            <v>2221380</v>
          </cell>
          <cell r="AG29">
            <v>16747575</v>
          </cell>
          <cell r="AH29">
            <v>4582934</v>
          </cell>
          <cell r="AI29">
            <v>2237810</v>
          </cell>
          <cell r="AJ29">
            <v>921434</v>
          </cell>
          <cell r="AK29">
            <v>7742178</v>
          </cell>
          <cell r="AL29">
            <v>59680</v>
          </cell>
          <cell r="AM29">
            <v>14642</v>
          </cell>
          <cell r="AN29">
            <v>6888</v>
          </cell>
          <cell r="AO29">
            <v>81210</v>
          </cell>
          <cell r="AP29">
            <v>24570963</v>
          </cell>
          <cell r="AQ29" t="str">
            <v>원</v>
          </cell>
        </row>
        <row r="30">
          <cell r="E30" t="str">
            <v>23 작 업 부 산 물</v>
          </cell>
          <cell r="J30">
            <v>0</v>
          </cell>
          <cell r="K30" t="str">
            <v>원</v>
          </cell>
          <cell r="AC30" t="str">
            <v>23 작업부산물</v>
          </cell>
          <cell r="AD30">
            <v>-2080800</v>
          </cell>
          <cell r="AE30">
            <v>0</v>
          </cell>
          <cell r="AF30">
            <v>0</v>
          </cell>
          <cell r="AG30">
            <v>-2080800</v>
          </cell>
          <cell r="AH30">
            <v>-520200</v>
          </cell>
          <cell r="AI30">
            <v>0</v>
          </cell>
          <cell r="AJ30">
            <v>0</v>
          </cell>
          <cell r="AK30">
            <v>-520200</v>
          </cell>
          <cell r="AL30">
            <v>-86700</v>
          </cell>
          <cell r="AM30">
            <v>0</v>
          </cell>
          <cell r="AN30">
            <v>0</v>
          </cell>
          <cell r="AO30">
            <v>-86700</v>
          </cell>
          <cell r="AP30">
            <v>-2687700</v>
          </cell>
          <cell r="AQ30" t="str">
            <v>원</v>
          </cell>
        </row>
        <row r="31">
          <cell r="AC31" t="str">
            <v>24 관급자재비</v>
          </cell>
          <cell r="AD31">
            <v>0</v>
          </cell>
          <cell r="AE31">
            <v>0</v>
          </cell>
          <cell r="AF31">
            <v>0</v>
          </cell>
          <cell r="AG31">
            <v>0</v>
          </cell>
          <cell r="AL31">
            <v>0</v>
          </cell>
          <cell r="AM31">
            <v>0</v>
          </cell>
          <cell r="AN31">
            <v>0</v>
          </cell>
          <cell r="AO31">
            <v>0</v>
          </cell>
          <cell r="AQ31" t="str">
            <v>원</v>
          </cell>
        </row>
        <row r="32">
          <cell r="E32" t="str">
            <v>합 계</v>
          </cell>
          <cell r="F32">
            <v>0</v>
          </cell>
          <cell r="G32">
            <v>0</v>
          </cell>
          <cell r="H32">
            <v>0</v>
          </cell>
          <cell r="J32">
            <v>0</v>
          </cell>
          <cell r="K32" t="str">
            <v>원</v>
          </cell>
          <cell r="AC32" t="str">
            <v>합 계</v>
          </cell>
          <cell r="AD32">
            <v>2046415259</v>
          </cell>
          <cell r="AE32">
            <v>1397110893</v>
          </cell>
          <cell r="AF32">
            <v>63209107</v>
          </cell>
          <cell r="AG32">
            <v>3506735259</v>
          </cell>
          <cell r="AH32">
            <v>338451767</v>
          </cell>
          <cell r="AI32">
            <v>419543428</v>
          </cell>
          <cell r="AJ32">
            <v>23055893</v>
          </cell>
          <cell r="AK32">
            <v>781051088</v>
          </cell>
          <cell r="AL32">
            <v>31812961</v>
          </cell>
          <cell r="AM32">
            <v>14898962</v>
          </cell>
          <cell r="AN32">
            <v>191665</v>
          </cell>
          <cell r="AO32">
            <v>46903588</v>
          </cell>
          <cell r="AP32">
            <v>4334689935</v>
          </cell>
          <cell r="AQ32" t="str">
            <v>원</v>
          </cell>
        </row>
        <row r="33">
          <cell r="E33" t="str">
            <v>나.토목공사</v>
          </cell>
          <cell r="AC33" t="str">
            <v>나.토목공사</v>
          </cell>
        </row>
        <row r="35">
          <cell r="E35" t="str">
            <v>01 토공사</v>
          </cell>
          <cell r="J35">
            <v>0</v>
          </cell>
          <cell r="K35" t="str">
            <v>원</v>
          </cell>
          <cell r="AC35" t="str">
            <v>01 토공사</v>
          </cell>
          <cell r="AD35">
            <v>492257</v>
          </cell>
          <cell r="AE35">
            <v>590533</v>
          </cell>
          <cell r="AF35">
            <v>823870</v>
          </cell>
          <cell r="AG35">
            <v>1906660</v>
          </cell>
          <cell r="AP35">
            <v>1906660</v>
          </cell>
          <cell r="AQ35" t="str">
            <v>원</v>
          </cell>
        </row>
        <row r="36">
          <cell r="E36" t="str">
            <v>02 하수도공사</v>
          </cell>
          <cell r="J36">
            <v>0</v>
          </cell>
          <cell r="K36" t="str">
            <v>원</v>
          </cell>
          <cell r="AC36" t="str">
            <v>02 구조물공사</v>
          </cell>
          <cell r="AD36">
            <v>4633590</v>
          </cell>
          <cell r="AE36">
            <v>42718344</v>
          </cell>
          <cell r="AF36">
            <v>131084</v>
          </cell>
          <cell r="AG36">
            <v>47483018</v>
          </cell>
          <cell r="AP36">
            <v>47483018</v>
          </cell>
          <cell r="AQ36" t="str">
            <v>원</v>
          </cell>
        </row>
        <row r="37">
          <cell r="E37" t="str">
            <v>03 포장공사</v>
          </cell>
          <cell r="J37">
            <v>0</v>
          </cell>
          <cell r="K37" t="str">
            <v>원</v>
          </cell>
          <cell r="AC37" t="str">
            <v>03 배수시설공사</v>
          </cell>
          <cell r="AD37">
            <v>13685630</v>
          </cell>
          <cell r="AE37">
            <v>17702877</v>
          </cell>
          <cell r="AF37">
            <v>795421</v>
          </cell>
          <cell r="AG37">
            <v>32183928</v>
          </cell>
          <cell r="AP37">
            <v>32183928</v>
          </cell>
          <cell r="AQ37" t="str">
            <v>원</v>
          </cell>
        </row>
        <row r="38">
          <cell r="E38" t="str">
            <v>04 옹벽공사</v>
          </cell>
          <cell r="J38">
            <v>0</v>
          </cell>
          <cell r="K38" t="str">
            <v>원</v>
          </cell>
          <cell r="AC38" t="str">
            <v>04 포장공사</v>
          </cell>
          <cell r="AD38">
            <v>23098180</v>
          </cell>
          <cell r="AE38">
            <v>39510964</v>
          </cell>
          <cell r="AF38">
            <v>720108</v>
          </cell>
          <cell r="AG38">
            <v>63329252</v>
          </cell>
          <cell r="AP38">
            <v>63329252</v>
          </cell>
          <cell r="AQ38" t="str">
            <v>원</v>
          </cell>
        </row>
        <row r="39">
          <cell r="E39" t="str">
            <v>05 화단박스공사</v>
          </cell>
          <cell r="J39">
            <v>0</v>
          </cell>
          <cell r="K39" t="str">
            <v>원</v>
          </cell>
          <cell r="AC39" t="str">
            <v>05 정문,후문및담장공사</v>
          </cell>
          <cell r="AD39">
            <v>39820550</v>
          </cell>
          <cell r="AE39">
            <v>12877260</v>
          </cell>
          <cell r="AF39">
            <v>684000</v>
          </cell>
          <cell r="AG39">
            <v>53381810</v>
          </cell>
          <cell r="AP39">
            <v>53381810</v>
          </cell>
          <cell r="AQ39" t="str">
            <v>원</v>
          </cell>
        </row>
        <row r="40">
          <cell r="E40" t="str">
            <v>06 구조물공사</v>
          </cell>
          <cell r="J40">
            <v>0</v>
          </cell>
          <cell r="K40" t="str">
            <v>원</v>
          </cell>
          <cell r="AC40" t="str">
            <v>06 체육장마사토포설공사</v>
          </cell>
          <cell r="AD40">
            <v>634900</v>
          </cell>
          <cell r="AE40">
            <v>236100</v>
          </cell>
          <cell r="AF40">
            <v>201635</v>
          </cell>
          <cell r="AG40">
            <v>1072635</v>
          </cell>
          <cell r="AP40">
            <v>1072635</v>
          </cell>
          <cell r="AQ40" t="str">
            <v>원</v>
          </cell>
        </row>
        <row r="41">
          <cell r="E41" t="str">
            <v>07 철거공사</v>
          </cell>
          <cell r="J41">
            <v>0</v>
          </cell>
          <cell r="K41" t="str">
            <v>원</v>
          </cell>
          <cell r="AC41" t="str">
            <v>07 철거및복구공사</v>
          </cell>
          <cell r="AD41">
            <v>148214</v>
          </cell>
          <cell r="AE41">
            <v>381226</v>
          </cell>
          <cell r="AF41">
            <v>149405</v>
          </cell>
          <cell r="AG41">
            <v>678845</v>
          </cell>
          <cell r="AP41">
            <v>678845</v>
          </cell>
          <cell r="AQ41" t="str">
            <v>원</v>
          </cell>
        </row>
        <row r="42">
          <cell r="E42" t="str">
            <v>08 사급자재비공사</v>
          </cell>
          <cell r="J42">
            <v>0</v>
          </cell>
          <cell r="K42" t="str">
            <v>원</v>
          </cell>
          <cell r="AC42" t="str">
            <v>소계</v>
          </cell>
          <cell r="AD42">
            <v>82513321</v>
          </cell>
          <cell r="AE42">
            <v>114017304</v>
          </cell>
          <cell r="AF42">
            <v>3505523</v>
          </cell>
          <cell r="AG42">
            <v>200036148</v>
          </cell>
          <cell r="AP42">
            <v>200036148</v>
          </cell>
          <cell r="AQ42" t="str">
            <v>원</v>
          </cell>
        </row>
        <row r="43">
          <cell r="E43" t="str">
            <v>09 운반비</v>
          </cell>
          <cell r="J43">
            <v>0</v>
          </cell>
          <cell r="K43" t="str">
            <v>원</v>
          </cell>
          <cell r="AC43" t="str">
            <v>08 운반비</v>
          </cell>
          <cell r="AD43">
            <v>0</v>
          </cell>
          <cell r="AE43">
            <v>0</v>
          </cell>
          <cell r="AF43">
            <v>1446095</v>
          </cell>
          <cell r="AG43">
            <v>1446095</v>
          </cell>
          <cell r="AP43">
            <v>1446095</v>
          </cell>
          <cell r="AQ43" t="str">
            <v>원</v>
          </cell>
        </row>
        <row r="44">
          <cell r="E44" t="str">
            <v>10 작업 부산물</v>
          </cell>
          <cell r="J44">
            <v>0</v>
          </cell>
          <cell r="K44" t="str">
            <v>원</v>
          </cell>
          <cell r="AC44" t="str">
            <v>09 작업 부산물</v>
          </cell>
          <cell r="AD44">
            <v>-84150</v>
          </cell>
          <cell r="AE44">
            <v>0</v>
          </cell>
          <cell r="AF44">
            <v>0</v>
          </cell>
          <cell r="AG44">
            <v>-84150</v>
          </cell>
          <cell r="AP44">
            <v>-84150</v>
          </cell>
          <cell r="AQ44" t="str">
            <v>원</v>
          </cell>
        </row>
        <row r="45">
          <cell r="E45" t="str">
            <v xml:space="preserve"> 11 폐기물처리수수료</v>
          </cell>
          <cell r="J45">
            <v>0</v>
          </cell>
          <cell r="K45" t="str">
            <v>원</v>
          </cell>
          <cell r="AC45" t="str">
            <v xml:space="preserve"> 10 관급자재비</v>
          </cell>
          <cell r="AD45">
            <v>0</v>
          </cell>
          <cell r="AE45">
            <v>0</v>
          </cell>
          <cell r="AF45">
            <v>0</v>
          </cell>
          <cell r="AG45">
            <v>0</v>
          </cell>
          <cell r="AP45">
            <v>0</v>
          </cell>
          <cell r="AQ45" t="str">
            <v>원</v>
          </cell>
        </row>
        <row r="46">
          <cell r="E46" t="str">
            <v>합계</v>
          </cell>
          <cell r="F46">
            <v>0</v>
          </cell>
          <cell r="G46">
            <v>0</v>
          </cell>
          <cell r="H46">
            <v>0</v>
          </cell>
          <cell r="J46">
            <v>0</v>
          </cell>
          <cell r="K46" t="str">
            <v>원</v>
          </cell>
          <cell r="AC46" t="str">
            <v>합계</v>
          </cell>
          <cell r="AD46">
            <v>82429171</v>
          </cell>
          <cell r="AE46">
            <v>114017304</v>
          </cell>
          <cell r="AF46">
            <v>3505523</v>
          </cell>
          <cell r="AG46">
            <v>199951998</v>
          </cell>
          <cell r="AP46">
            <v>199951998</v>
          </cell>
          <cell r="AQ46" t="str">
            <v>원</v>
          </cell>
        </row>
        <row r="61">
          <cell r="E61" t="str">
            <v>다.기계설비공사</v>
          </cell>
          <cell r="AC61" t="str">
            <v>다.기계설비공사</v>
          </cell>
          <cell r="AG61" t="str">
            <v>신축동</v>
          </cell>
          <cell r="AH61" t="str">
            <v>본관동</v>
          </cell>
          <cell r="AI61" t="str">
            <v>본관동</v>
          </cell>
          <cell r="AJ61" t="str">
            <v>본관동</v>
          </cell>
          <cell r="AK61" t="str">
            <v>본관동</v>
          </cell>
          <cell r="AL61" t="str">
            <v>본관동증축</v>
          </cell>
          <cell r="AM61" t="str">
            <v>본관동증축</v>
          </cell>
          <cell r="AN61" t="str">
            <v>본관동증축</v>
          </cell>
          <cell r="AO61" t="str">
            <v>본관동증축</v>
          </cell>
        </row>
        <row r="62">
          <cell r="AG62" t="str">
            <v>합계</v>
          </cell>
          <cell r="AH62" t="str">
            <v>재료비</v>
          </cell>
          <cell r="AI62" t="str">
            <v>노무비</v>
          </cell>
          <cell r="AJ62" t="str">
            <v>경비</v>
          </cell>
          <cell r="AK62" t="str">
            <v>합계</v>
          </cell>
          <cell r="AL62" t="str">
            <v>재료비</v>
          </cell>
          <cell r="AM62" t="str">
            <v>노무비</v>
          </cell>
          <cell r="AN62" t="str">
            <v>경비</v>
          </cell>
          <cell r="AO62" t="str">
            <v>합계</v>
          </cell>
        </row>
        <row r="63">
          <cell r="E63" t="str">
            <v>01 옥외배관공사</v>
          </cell>
          <cell r="J63">
            <v>0</v>
          </cell>
          <cell r="K63" t="str">
            <v>원</v>
          </cell>
          <cell r="AC63" t="str">
            <v>01 장비설치공사</v>
          </cell>
          <cell r="AD63">
            <v>37696528</v>
          </cell>
          <cell r="AE63">
            <v>23950965</v>
          </cell>
          <cell r="AF63">
            <v>0</v>
          </cell>
          <cell r="AG63">
            <v>61647493</v>
          </cell>
          <cell r="AH63">
            <v>6782360</v>
          </cell>
          <cell r="AI63">
            <v>2412020</v>
          </cell>
          <cell r="AJ63">
            <v>0</v>
          </cell>
          <cell r="AK63">
            <v>9194380</v>
          </cell>
          <cell r="AP63">
            <v>70841873</v>
          </cell>
          <cell r="AQ63" t="str">
            <v>원</v>
          </cell>
        </row>
        <row r="64">
          <cell r="E64" t="str">
            <v>02 기계실배관공사</v>
          </cell>
          <cell r="J64">
            <v>0</v>
          </cell>
          <cell r="K64" t="str">
            <v>원</v>
          </cell>
          <cell r="AC64" t="str">
            <v>02 기계실배관공사</v>
          </cell>
          <cell r="AD64">
            <v>131491383</v>
          </cell>
          <cell r="AE64">
            <v>49145503</v>
          </cell>
          <cell r="AF64">
            <v>0</v>
          </cell>
          <cell r="AG64">
            <v>180636886</v>
          </cell>
          <cell r="AP64">
            <v>180636886</v>
          </cell>
          <cell r="AQ64" t="str">
            <v>원</v>
          </cell>
        </row>
        <row r="65">
          <cell r="E65" t="str">
            <v>03 난방배관공사</v>
          </cell>
          <cell r="J65">
            <v>0</v>
          </cell>
          <cell r="K65" t="str">
            <v>원</v>
          </cell>
          <cell r="AC65" t="str">
            <v>03 난방배관공사</v>
          </cell>
          <cell r="AH65">
            <v>28380365</v>
          </cell>
          <cell r="AI65">
            <v>47108338</v>
          </cell>
          <cell r="AJ65">
            <v>0</v>
          </cell>
          <cell r="AK65">
            <v>75488703</v>
          </cell>
          <cell r="AP65">
            <v>75488703</v>
          </cell>
          <cell r="AQ65" t="str">
            <v>원</v>
          </cell>
        </row>
        <row r="66">
          <cell r="E66" t="str">
            <v>04 위생배관공사</v>
          </cell>
          <cell r="J66">
            <v>0</v>
          </cell>
          <cell r="K66" t="str">
            <v>원</v>
          </cell>
          <cell r="AC66" t="str">
            <v>04 냉난방배관공사</v>
          </cell>
          <cell r="AD66">
            <v>234172219</v>
          </cell>
          <cell r="AE66">
            <v>153473404</v>
          </cell>
          <cell r="AF66">
            <v>0</v>
          </cell>
          <cell r="AG66">
            <v>387645623</v>
          </cell>
          <cell r="AP66">
            <v>387645623</v>
          </cell>
          <cell r="AQ66" t="str">
            <v>원</v>
          </cell>
        </row>
        <row r="67">
          <cell r="E67" t="str">
            <v>05 배기닥트설치공사</v>
          </cell>
          <cell r="J67">
            <v>0</v>
          </cell>
          <cell r="K67" t="str">
            <v>원</v>
          </cell>
          <cell r="AC67" t="str">
            <v>05 공조닥트설치공사</v>
          </cell>
          <cell r="AD67">
            <v>16918675</v>
          </cell>
          <cell r="AE67">
            <v>38126660</v>
          </cell>
          <cell r="AF67">
            <v>0</v>
          </cell>
          <cell r="AG67">
            <v>55045335</v>
          </cell>
          <cell r="AP67">
            <v>55045335</v>
          </cell>
          <cell r="AQ67" t="str">
            <v>원</v>
          </cell>
        </row>
        <row r="68">
          <cell r="E68" t="str">
            <v>06 가스배관공사</v>
          </cell>
          <cell r="J68">
            <v>0</v>
          </cell>
          <cell r="K68" t="str">
            <v>원</v>
          </cell>
          <cell r="AC68" t="str">
            <v>06 위생기구설치공사</v>
          </cell>
          <cell r="AD68">
            <v>28581934</v>
          </cell>
          <cell r="AE68">
            <v>14731155</v>
          </cell>
          <cell r="AF68">
            <v>0</v>
          </cell>
          <cell r="AG68">
            <v>43313089</v>
          </cell>
          <cell r="AH68">
            <v>2323379</v>
          </cell>
          <cell r="AI68">
            <v>6970913</v>
          </cell>
          <cell r="AJ68">
            <v>0</v>
          </cell>
          <cell r="AK68">
            <v>9294292</v>
          </cell>
          <cell r="AP68">
            <v>52607381</v>
          </cell>
          <cell r="AQ68" t="str">
            <v>원</v>
          </cell>
        </row>
        <row r="69">
          <cell r="AC69" t="str">
            <v>07 위생배관공사</v>
          </cell>
          <cell r="AD69">
            <v>54966551</v>
          </cell>
          <cell r="AE69">
            <v>57083740</v>
          </cell>
          <cell r="AF69">
            <v>0</v>
          </cell>
          <cell r="AG69">
            <v>112050291</v>
          </cell>
          <cell r="AP69">
            <v>112050291</v>
          </cell>
          <cell r="AQ69" t="str">
            <v>원</v>
          </cell>
        </row>
        <row r="70">
          <cell r="E70" t="str">
            <v>07 자동제어공사</v>
          </cell>
          <cell r="J70">
            <v>0</v>
          </cell>
          <cell r="K70" t="str">
            <v>원</v>
          </cell>
          <cell r="AC70" t="str">
            <v>08 도시가스배관공사</v>
          </cell>
          <cell r="AD70">
            <v>22420315</v>
          </cell>
          <cell r="AE70">
            <v>12539215</v>
          </cell>
          <cell r="AF70">
            <v>0</v>
          </cell>
          <cell r="AG70">
            <v>34959530</v>
          </cell>
          <cell r="AP70">
            <v>34959530</v>
          </cell>
          <cell r="AQ70" t="str">
            <v>원</v>
          </cell>
        </row>
        <row r="71">
          <cell r="E71" t="str">
            <v>08 소화배관공사</v>
          </cell>
          <cell r="J71">
            <v>0</v>
          </cell>
          <cell r="K71" t="str">
            <v>원</v>
          </cell>
          <cell r="AC71" t="str">
            <v>09 자동제어서치공사</v>
          </cell>
          <cell r="AD71">
            <v>31132209</v>
          </cell>
          <cell r="AE71">
            <v>4086978</v>
          </cell>
          <cell r="AF71">
            <v>0</v>
          </cell>
          <cell r="AG71">
            <v>35219187</v>
          </cell>
          <cell r="AP71">
            <v>35219187</v>
          </cell>
          <cell r="AQ71" t="str">
            <v>원</v>
          </cell>
        </row>
        <row r="72">
          <cell r="E72" t="str">
            <v>09 위생기구설치공사</v>
          </cell>
          <cell r="J72">
            <v>0</v>
          </cell>
          <cell r="K72" t="str">
            <v>원</v>
          </cell>
          <cell r="AC72" t="str">
            <v>10 연도설치공사</v>
          </cell>
          <cell r="AD72">
            <v>43364264</v>
          </cell>
          <cell r="AE72">
            <v>6692154</v>
          </cell>
          <cell r="AF72">
            <v>0</v>
          </cell>
          <cell r="AG72">
            <v>50056418</v>
          </cell>
          <cell r="AP72">
            <v>50056418</v>
          </cell>
          <cell r="AQ72" t="str">
            <v>원</v>
          </cell>
        </row>
        <row r="73">
          <cell r="E73" t="str">
            <v>10 급수급탕배관공사</v>
          </cell>
          <cell r="J73">
            <v>0</v>
          </cell>
          <cell r="K73" t="str">
            <v>원</v>
          </cell>
          <cell r="AC73" t="str">
            <v>11 방진설치공사</v>
          </cell>
          <cell r="AD73">
            <v>14923805</v>
          </cell>
          <cell r="AE73">
            <v>4324093</v>
          </cell>
          <cell r="AF73">
            <v>0</v>
          </cell>
          <cell r="AG73">
            <v>19247898</v>
          </cell>
          <cell r="AP73">
            <v>19247898</v>
          </cell>
          <cell r="AQ73" t="str">
            <v>원</v>
          </cell>
        </row>
        <row r="74">
          <cell r="E74" t="str">
            <v>11 오배수통기배관공사</v>
          </cell>
          <cell r="J74">
            <v>0</v>
          </cell>
          <cell r="K74" t="str">
            <v>원</v>
          </cell>
          <cell r="AC74" t="str">
            <v>12 환기닥트설치공사</v>
          </cell>
          <cell r="AH74">
            <v>15865991</v>
          </cell>
          <cell r="AI74">
            <v>7499700</v>
          </cell>
          <cell r="AJ74">
            <v>0</v>
          </cell>
          <cell r="AK74">
            <v>23365691</v>
          </cell>
          <cell r="AL74">
            <v>1566495</v>
          </cell>
          <cell r="AM74">
            <v>4088287</v>
          </cell>
          <cell r="AN74">
            <v>0</v>
          </cell>
          <cell r="AO74">
            <v>5654782</v>
          </cell>
          <cell r="AP74">
            <v>29020473</v>
          </cell>
          <cell r="AQ74" t="str">
            <v>원</v>
          </cell>
        </row>
        <row r="75">
          <cell r="E75" t="str">
            <v>합계</v>
          </cell>
          <cell r="F75">
            <v>0</v>
          </cell>
          <cell r="G75">
            <v>0</v>
          </cell>
          <cell r="H75">
            <v>0</v>
          </cell>
          <cell r="I75">
            <v>0</v>
          </cell>
          <cell r="J75">
            <v>0</v>
          </cell>
          <cell r="K75" t="str">
            <v>원</v>
          </cell>
          <cell r="AC75" t="str">
            <v>13 위생설비공사</v>
          </cell>
          <cell r="AH75">
            <v>27036309</v>
          </cell>
          <cell r="AI75">
            <v>31424526</v>
          </cell>
          <cell r="AJ75">
            <v>0</v>
          </cell>
          <cell r="AK75">
            <v>58460835</v>
          </cell>
          <cell r="AL75">
            <v>682861</v>
          </cell>
          <cell r="AM75">
            <v>1285389</v>
          </cell>
          <cell r="AN75">
            <v>0</v>
          </cell>
          <cell r="AO75">
            <v>1968250</v>
          </cell>
          <cell r="AP75">
            <v>60429085</v>
          </cell>
          <cell r="AQ75" t="str">
            <v>원</v>
          </cell>
        </row>
        <row r="76">
          <cell r="AC76" t="str">
            <v>14 가스설비공사</v>
          </cell>
          <cell r="AL76">
            <v>1286720</v>
          </cell>
          <cell r="AM76">
            <v>1172107</v>
          </cell>
          <cell r="AN76">
            <v>0</v>
          </cell>
          <cell r="AO76">
            <v>2458827</v>
          </cell>
          <cell r="AP76">
            <v>2458827</v>
          </cell>
          <cell r="AQ76" t="str">
            <v>원</v>
          </cell>
        </row>
        <row r="77">
          <cell r="AC77" t="str">
            <v>12 관급장비설치공사</v>
          </cell>
          <cell r="AD77">
            <v>0</v>
          </cell>
          <cell r="AE77">
            <v>0</v>
          </cell>
          <cell r="AF77">
            <v>0</v>
          </cell>
          <cell r="AG77">
            <v>0</v>
          </cell>
          <cell r="AP77">
            <v>0</v>
          </cell>
        </row>
        <row r="78">
          <cell r="AC78" t="str">
            <v>합계</v>
          </cell>
          <cell r="AD78">
            <v>615667883</v>
          </cell>
          <cell r="AE78">
            <v>364153867</v>
          </cell>
          <cell r="AF78">
            <v>0</v>
          </cell>
          <cell r="AG78">
            <v>979821750</v>
          </cell>
          <cell r="AH78">
            <v>80388404</v>
          </cell>
          <cell r="AI78">
            <v>95415497</v>
          </cell>
          <cell r="AJ78">
            <v>0</v>
          </cell>
          <cell r="AK78">
            <v>175803901</v>
          </cell>
          <cell r="AL78">
            <v>3536076</v>
          </cell>
          <cell r="AM78">
            <v>6545783</v>
          </cell>
          <cell r="AN78">
            <v>0</v>
          </cell>
          <cell r="AO78">
            <v>10081859</v>
          </cell>
          <cell r="AP78">
            <v>1165707510</v>
          </cell>
          <cell r="AQ78" t="str">
            <v>원</v>
          </cell>
        </row>
        <row r="90">
          <cell r="D90" t="str">
            <v xml:space="preserve">  2.간접노무비</v>
          </cell>
          <cell r="J90">
            <v>0</v>
          </cell>
          <cell r="K90" t="str">
            <v>원</v>
          </cell>
          <cell r="AB90" t="str">
            <v xml:space="preserve">  2.간접노무비</v>
          </cell>
          <cell r="AI90" t="str">
            <v>원</v>
          </cell>
          <cell r="AP90">
            <v>223949137</v>
          </cell>
          <cell r="AQ90" t="str">
            <v>원</v>
          </cell>
        </row>
        <row r="91">
          <cell r="D91" t="str">
            <v xml:space="preserve">  3.경   비</v>
          </cell>
          <cell r="AB91" t="str">
            <v xml:space="preserve">  3.경   비</v>
          </cell>
          <cell r="AQ91" t="str">
            <v>원</v>
          </cell>
        </row>
        <row r="92">
          <cell r="E92" t="str">
            <v>(1) 산재보험료</v>
          </cell>
          <cell r="J92">
            <v>0</v>
          </cell>
          <cell r="K92" t="str">
            <v>원</v>
          </cell>
          <cell r="AC92" t="str">
            <v>(1) 산재보험료</v>
          </cell>
          <cell r="AI92" t="str">
            <v>원</v>
          </cell>
          <cell r="AP92">
            <v>94882855</v>
          </cell>
          <cell r="AQ92" t="str">
            <v>원</v>
          </cell>
        </row>
        <row r="93">
          <cell r="E93" t="str">
            <v>(2) 안전관리비</v>
          </cell>
          <cell r="J93">
            <v>21630302</v>
          </cell>
          <cell r="K93" t="str">
            <v>원</v>
          </cell>
          <cell r="AC93" t="str">
            <v>(2) 안전관리비</v>
          </cell>
          <cell r="AI93" t="str">
            <v>원</v>
          </cell>
          <cell r="AP93">
            <v>127105582</v>
          </cell>
          <cell r="AQ93" t="str">
            <v>원</v>
          </cell>
        </row>
        <row r="94">
          <cell r="E94" t="str">
            <v>(3) 고용보험료</v>
          </cell>
          <cell r="K94" t="str">
            <v>원</v>
          </cell>
          <cell r="AC94" t="str">
            <v>(3) 고용보험료</v>
          </cell>
          <cell r="AI94" t="str">
            <v>원</v>
          </cell>
          <cell r="AP94">
            <v>12774584</v>
          </cell>
          <cell r="AQ94" t="str">
            <v>원</v>
          </cell>
        </row>
        <row r="95">
          <cell r="E95" t="str">
            <v>(4) 기타경비</v>
          </cell>
          <cell r="J95">
            <v>0</v>
          </cell>
          <cell r="K95" t="str">
            <v>원</v>
          </cell>
          <cell r="AC95" t="str">
            <v>(4) 기타경비</v>
          </cell>
          <cell r="AI95" t="str">
            <v>원</v>
          </cell>
          <cell r="AP95">
            <v>266077649.27272728</v>
          </cell>
          <cell r="AQ95" t="str">
            <v>원</v>
          </cell>
        </row>
        <row r="96">
          <cell r="E96" t="str">
            <v>(5) 퇴직공제부금비</v>
          </cell>
          <cell r="J96">
            <v>0</v>
          </cell>
          <cell r="K96" t="str">
            <v>원</v>
          </cell>
          <cell r="AC96" t="str">
            <v>(5) 퇴직공제부금비</v>
          </cell>
          <cell r="AI96" t="str">
            <v>원</v>
          </cell>
          <cell r="AJ96" t="str">
            <v xml:space="preserve">해  당  없  음 </v>
          </cell>
          <cell r="AQ96" t="str">
            <v>원</v>
          </cell>
          <cell r="AR96" t="str">
            <v xml:space="preserve"> 해당없음</v>
          </cell>
        </row>
        <row r="97">
          <cell r="D97" t="str">
            <v xml:space="preserve">  4.일반관리비</v>
          </cell>
          <cell r="J97">
            <v>0</v>
          </cell>
          <cell r="K97" t="str">
            <v>원</v>
          </cell>
          <cell r="AB97" t="str">
            <v xml:space="preserve">  4.일반관리비</v>
          </cell>
          <cell r="AI97" t="str">
            <v>원</v>
          </cell>
          <cell r="AP97">
            <v>0</v>
          </cell>
          <cell r="AQ97" t="str">
            <v>원</v>
          </cell>
        </row>
        <row r="98">
          <cell r="D98" t="str">
            <v xml:space="preserve">  5.이   윤</v>
          </cell>
          <cell r="J98">
            <v>0</v>
          </cell>
          <cell r="K98" t="str">
            <v>원</v>
          </cell>
          <cell r="AB98" t="str">
            <v xml:space="preserve">  5.이   윤</v>
          </cell>
          <cell r="AI98" t="str">
            <v>원</v>
          </cell>
          <cell r="AP98">
            <v>0</v>
          </cell>
          <cell r="AQ98" t="str">
            <v>원</v>
          </cell>
        </row>
        <row r="99">
          <cell r="D99" t="str">
            <v xml:space="preserve">  6.공사손해보험료</v>
          </cell>
          <cell r="J99">
            <v>0</v>
          </cell>
          <cell r="K99" t="str">
            <v>원</v>
          </cell>
          <cell r="L99" t="str">
            <v xml:space="preserve">해  당  없  음 </v>
          </cell>
          <cell r="AB99" t="str">
            <v xml:space="preserve">  6.공사손해보험료</v>
          </cell>
          <cell r="AI99" t="str">
            <v>원</v>
          </cell>
          <cell r="AJ99" t="str">
            <v xml:space="preserve">해  당  없  음 </v>
          </cell>
          <cell r="AP99">
            <v>0</v>
          </cell>
          <cell r="AQ99" t="str">
            <v>원</v>
          </cell>
          <cell r="AR99" t="str">
            <v xml:space="preserve"> 해당없음</v>
          </cell>
        </row>
        <row r="100">
          <cell r="D100" t="str">
            <v xml:space="preserve">  7.부가가치세</v>
          </cell>
          <cell r="J100">
            <v>2163030</v>
          </cell>
          <cell r="K100" t="str">
            <v>원</v>
          </cell>
          <cell r="AB100" t="str">
            <v xml:space="preserve">  7.부가가치세</v>
          </cell>
          <cell r="AI100" t="str">
            <v>원</v>
          </cell>
          <cell r="AP100">
            <v>642513925</v>
          </cell>
          <cell r="AQ100" t="str">
            <v>원</v>
          </cell>
        </row>
        <row r="102">
          <cell r="D102" t="str">
            <v xml:space="preserve"> 8.총   계</v>
          </cell>
          <cell r="J102">
            <v>23793332</v>
          </cell>
          <cell r="K102" t="str">
            <v>원</v>
          </cell>
          <cell r="AB102" t="str">
            <v xml:space="preserve"> 8.총   계</v>
          </cell>
          <cell r="AI102" t="str">
            <v>원</v>
          </cell>
          <cell r="AP102">
            <v>7067653175.272727</v>
          </cell>
          <cell r="AQ102" t="str">
            <v>원</v>
          </cell>
        </row>
        <row r="105">
          <cell r="AP105">
            <v>0</v>
          </cell>
        </row>
        <row r="107">
          <cell r="AP107">
            <v>0</v>
          </cell>
        </row>
        <row r="118">
          <cell r="AB118" t="str">
            <v xml:space="preserve">  2.간접노무비</v>
          </cell>
          <cell r="AI118" t="str">
            <v>원</v>
          </cell>
          <cell r="AQ118" t="str">
            <v>원</v>
          </cell>
        </row>
        <row r="119">
          <cell r="AB119" t="str">
            <v xml:space="preserve">  3.경   비</v>
          </cell>
          <cell r="AQ119" t="str">
            <v>원</v>
          </cell>
        </row>
        <row r="120">
          <cell r="AC120" t="str">
            <v>(1) 산재보험료</v>
          </cell>
          <cell r="AI120" t="str">
            <v>원</v>
          </cell>
          <cell r="AP120">
            <v>94882855</v>
          </cell>
          <cell r="AQ120" t="str">
            <v>원</v>
          </cell>
        </row>
        <row r="121">
          <cell r="AC121" t="str">
            <v>(2) 안전관리비</v>
          </cell>
          <cell r="AI121" t="str">
            <v>원</v>
          </cell>
          <cell r="AP121">
            <v>127105582</v>
          </cell>
          <cell r="AQ121" t="str">
            <v>원</v>
          </cell>
        </row>
        <row r="122">
          <cell r="AC122" t="str">
            <v>(3) 고용보험료</v>
          </cell>
          <cell r="AI122" t="str">
            <v>원</v>
          </cell>
          <cell r="AP122">
            <v>12774584</v>
          </cell>
          <cell r="AQ122" t="str">
            <v>원</v>
          </cell>
        </row>
        <row r="123">
          <cell r="AC123" t="str">
            <v>(4) 기타경비</v>
          </cell>
          <cell r="AI123" t="str">
            <v>원</v>
          </cell>
          <cell r="AQ123" t="str">
            <v>원</v>
          </cell>
        </row>
        <row r="124">
          <cell r="AC124" t="str">
            <v>(5) 퇴직공제부금비</v>
          </cell>
          <cell r="AI124" t="str">
            <v>원</v>
          </cell>
          <cell r="AJ124" t="str">
            <v xml:space="preserve">해  당  없  음 </v>
          </cell>
          <cell r="AQ124" t="str">
            <v>원</v>
          </cell>
          <cell r="AR124" t="str">
            <v xml:space="preserve"> 해당없음</v>
          </cell>
        </row>
        <row r="125">
          <cell r="AB125" t="str">
            <v xml:space="preserve">  4.일반관리비</v>
          </cell>
          <cell r="AI125" t="str">
            <v>원</v>
          </cell>
          <cell r="AQ125" t="str">
            <v>원</v>
          </cell>
        </row>
        <row r="126">
          <cell r="AB126" t="str">
            <v xml:space="preserve">  5.이   윤</v>
          </cell>
          <cell r="AI126" t="str">
            <v>원</v>
          </cell>
          <cell r="AQ126" t="str">
            <v>원</v>
          </cell>
        </row>
        <row r="127">
          <cell r="AB127" t="str">
            <v xml:space="preserve">  6.공사손해보험료</v>
          </cell>
          <cell r="AI127" t="str">
            <v>원</v>
          </cell>
          <cell r="AJ127" t="str">
            <v xml:space="preserve">해  당  없  음 </v>
          </cell>
          <cell r="AQ127" t="str">
            <v>원</v>
          </cell>
          <cell r="AR127" t="str">
            <v xml:space="preserve"> 해당없음</v>
          </cell>
        </row>
        <row r="128">
          <cell r="AB128" t="str">
            <v xml:space="preserve">  7.부가가치세</v>
          </cell>
          <cell r="AI128" t="str">
            <v>원</v>
          </cell>
          <cell r="AQ128" t="str">
            <v>원</v>
          </cell>
        </row>
        <row r="130">
          <cell r="AB130" t="str">
            <v xml:space="preserve"> 8.총   계</v>
          </cell>
          <cell r="AI130" t="str">
            <v>원</v>
          </cell>
          <cell r="AQ130" t="str">
            <v>원</v>
          </cell>
        </row>
      </sheetData>
      <sheetData sheetId="6"/>
      <sheetData sheetId="7"/>
      <sheetData sheetId="8"/>
    </sheetDataSet>
  </externalBook>
</externalLink>
</file>

<file path=xl/externalLinks/externalLink3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마실교"/>
      <sheetName val="Sheet17"/>
      <sheetName val="INPUT"/>
      <sheetName val="Sheet2"/>
      <sheetName val="Sheet1 (2)"/>
      <sheetName val="상행-교대(A1-A2)"/>
      <sheetName val="ABUT수량-A1"/>
      <sheetName val="산출내역서집계표"/>
      <sheetName val="터파기및재료"/>
      <sheetName val="빗물받이(910-510-410)"/>
      <sheetName val="4.2유효폭의 계산"/>
      <sheetName val="입찰"/>
      <sheetName val="현경"/>
      <sheetName val="초기화면"/>
      <sheetName val="현황산출서"/>
      <sheetName val="분전함신설"/>
      <sheetName val="접지1종"/>
      <sheetName val="수량산출"/>
      <sheetName val="U-TYPE(1)"/>
      <sheetName val="지급자재"/>
      <sheetName val="DATE"/>
      <sheetName val="중기사용료"/>
      <sheetName val="도면출력"/>
      <sheetName val="부하계산서"/>
      <sheetName val="D-3109"/>
      <sheetName val="설계조건"/>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목차"/>
      <sheetName val="간지"/>
      <sheetName val="주요자재 집계표"/>
      <sheetName val="폐기물집계표"/>
      <sheetName val="00.주요자재"/>
      <sheetName val="플랜트 설치"/>
      <sheetName val="노임단가"/>
      <sheetName val="DATE"/>
      <sheetName val="원형1호맨홀토공수량"/>
      <sheetName val="(A)내역서"/>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개소별수량산출"/>
      <sheetName val="노임단가"/>
      <sheetName val="자재단가표"/>
      <sheetName val="공종별물량산출서"/>
      <sheetName val="공종별인공산출서"/>
      <sheetName val="일위대가기초"/>
      <sheetName val="강관기초"/>
      <sheetName val="산출기초"/>
      <sheetName val="수량조서"/>
      <sheetName val="원가계산서2"/>
      <sheetName val="원가계산서"/>
      <sheetName val="원가산출근거"/>
      <sheetName val="감리비산출근거"/>
      <sheetName val="가설건물"/>
      <sheetName val="운반"/>
      <sheetName val="48전력선로일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externalLinks/externalLink3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계서표지"/>
      <sheetName val="목차"/>
      <sheetName val="1.설계설명서"/>
      <sheetName val="2.수리계산서"/>
      <sheetName val="시방서"/>
      <sheetName val="설계예산서표지"/>
      <sheetName val="갑지"/>
      <sheetName val="원가계산"/>
      <sheetName val="설계내역서"/>
      <sheetName val="설계예산서 (관급)"/>
      <sheetName val="설계예산서 (사급)"/>
      <sheetName val="설계내력서"/>
      <sheetName val="단가산출서표지"/>
      <sheetName val="중기손료"/>
      <sheetName val="노무비집계표"/>
      <sheetName val="재료비집계표"/>
      <sheetName val="경비집계표"/>
      <sheetName val="단가목록"/>
      <sheetName val="운반거리조견표"/>
      <sheetName val="견적서"/>
      <sheetName val="타이틀간지"/>
      <sheetName val="토공간지"/>
      <sheetName val="토공내역집계"/>
      <sheetName val="배수관로간지"/>
      <sheetName val="관토(배)"/>
      <sheetName val="관연조(배)"/>
      <sheetName val="급수관로간지"/>
      <sheetName val="관토(급)"/>
      <sheetName val="관연조(급)"/>
      <sheetName val="상관터단"/>
      <sheetName val="상관터단1"/>
      <sheetName val="2.관로공간지"/>
      <sheetName val="관로공총"/>
      <sheetName val="2.1배관공간지"/>
      <sheetName val="배재집-"/>
      <sheetName val="배집배"/>
      <sheetName val="배수이형-"/>
      <sheetName val="제수보호공(배)"/>
      <sheetName val="제보단 "/>
      <sheetName val="제보보단"/>
      <sheetName val="2.2급간지"/>
      <sheetName val="배집급"/>
      <sheetName val="이형급"/>
      <sheetName val="3.포장공간지"/>
      <sheetName val="포장총집"/>
      <sheetName val="포장총집계"/>
      <sheetName val="4.부대공간지"/>
      <sheetName val="부대공내역수량집계표"/>
      <sheetName val="자재집계간지 "/>
      <sheetName val="자재집계"/>
      <sheetName val="폐기물처리간지"/>
      <sheetName val="폐기물 (2)"/>
      <sheetName val="폐기물처리 집계표------------         "/>
      <sheetName val="폐기물"/>
      <sheetName val="포장수량집계"/>
      <sheetName val="이형배"/>
      <sheetName val="구조물총"/>
      <sheetName val="배수관총"/>
      <sheetName val="급수관총"/>
      <sheetName val="하횡집(급)"/>
      <sheetName val="하횡연(급)"/>
      <sheetName val="관보집(급)"/>
      <sheetName val="상관터단3"/>
      <sheetName val="관보연(급)"/>
      <sheetName val="하횡단"/>
      <sheetName val="관보단"/>
      <sheetName val="관보단1"/>
      <sheetName val="관보연(배)"/>
      <sheetName val="하횡집(배)"/>
      <sheetName val="하횡연(배)"/>
      <sheetName val="관보집(배)"/>
      <sheetName val="배수지간지"/>
      <sheetName val="배수지총"/>
      <sheetName val="배수지수량집"/>
      <sheetName val="배수기5x4"/>
      <sheetName val="배수기6x5"/>
      <sheetName val="집수집"/>
      <sheetName val="집수매연"/>
      <sheetName val="집수토단"/>
      <sheetName val="집수단"/>
      <sheetName val="집수매토단"/>
      <sheetName val="집수매단"/>
      <sheetName val="송수집"/>
      <sheetName val="몰탈포장집"/>
      <sheetName val="기타자재"/>
      <sheetName val="배집송"/>
      <sheetName val="관토(송)"/>
      <sheetName val="관연조(송)"/>
      <sheetName val="철근레미집"/>
      <sheetName val="골재관로집"/>
      <sheetName val="콘크리트"/>
      <sheetName val="이형송"/>
      <sheetName val="하횡집(송)"/>
      <sheetName val="하횡연(송)"/>
      <sheetName val="관보집(송)"/>
      <sheetName val="관보연(송)"/>
      <sheetName val="구조깨기"/>
      <sheetName val="토공총수량"/>
      <sheetName val="상관터단4"/>
      <sheetName val="개소별수량산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Set>
  </externalBook>
</externalLink>
</file>

<file path=xl/externalLinks/externalLink3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1.토총"/>
      <sheetName val="토적"/>
      <sheetName val="가정오수"/>
      <sheetName val="2.관로집"/>
      <sheetName val="관부설"/>
      <sheetName val="가정연결"/>
      <sheetName val="3.구조물집계"/>
      <sheetName val="맨홀높이"/>
      <sheetName val="맨홀2"/>
      <sheetName val="4.포장공"/>
      <sheetName val="관로"/>
      <sheetName val="가정연결관"/>
      <sheetName val="5.부대공"/>
      <sheetName val="(1)가시설공"/>
      <sheetName val="(2)경고"/>
      <sheetName val="(3)기타"/>
      <sheetName val="6.주요자재대"/>
      <sheetName val="7.폐기물"/>
      <sheetName val="VXXXXX"/>
      <sheetName val="순서지"/>
      <sheetName val="설명서"/>
      <sheetName val="예정공정표"/>
      <sheetName val="총비"/>
      <sheetName val="내력서"/>
      <sheetName val="물집"/>
      <sheetName val="일위대가집계표1"/>
      <sheetName val="일위 1"/>
      <sheetName val="공사집계"/>
      <sheetName val="정화조단위"/>
      <sheetName val="노임단가"/>
      <sheetName val="환율"/>
      <sheetName val="중집"/>
      <sheetName val="중산"/>
      <sheetName val="단집"/>
      <sheetName val="1"/>
      <sheetName val="2"/>
      <sheetName val="3"/>
      <sheetName val="4"/>
      <sheetName val="5"/>
      <sheetName val="6"/>
      <sheetName val="7"/>
      <sheetName val="8"/>
      <sheetName val="9"/>
      <sheetName val="10"/>
      <sheetName val="갑지1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3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x0000_ÿ"/>
      <sheetName val="토공집계표 (2)"/>
      <sheetName val="토공집계표"/>
      <sheetName val="자재집계표"/>
      <sheetName val="Sheet1"/>
      <sheetName val="4차원가계산서"/>
      <sheetName val="일위대가표"/>
      <sheetName val="단가산출"/>
      <sheetName val="토공자재집계표"/>
    </sheetNames>
    <definedNames>
      <definedName name="성"/>
    </definedNames>
    <sheetDataSet>
      <sheetData sheetId="0"/>
      <sheetData sheetId="1" refreshError="1"/>
      <sheetData sheetId="2"/>
      <sheetData sheetId="3"/>
      <sheetData sheetId="4" refreshError="1"/>
      <sheetData sheetId="5" refreshError="1"/>
      <sheetData sheetId="6" refreshError="1"/>
      <sheetData sheetId="7" refreshError="1"/>
      <sheetData sheetId="8" refreshError="1"/>
    </sheetDataSet>
  </externalBook>
</externalLink>
</file>

<file path=xl/externalLinks/externalLink3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일위대가"/>
      <sheetName val="조명시설"/>
      <sheetName val="Sheet1"/>
      <sheetName val="Sheet2"/>
      <sheetName val="Sheet3"/>
      <sheetName val="터파기및재료"/>
      <sheetName val="터파기_x0000__x0000_료"/>
      <sheetName val="일위대가9803"/>
      <sheetName val="산출근거"/>
      <sheetName val="차액보증"/>
      <sheetName val="배수관토공산출"/>
      <sheetName val="일위_파일"/>
      <sheetName val="예총"/>
      <sheetName val="대로근거"/>
      <sheetName val="중로근거"/>
      <sheetName val="TOTAL3"/>
      <sheetName val="A-4"/>
      <sheetName val="물가"/>
      <sheetName val="type-F"/>
      <sheetName val="토사(PE)"/>
      <sheetName val="시선유도표지집계표"/>
      <sheetName val="토목주소"/>
      <sheetName val="원형1호맨홀토공수량"/>
      <sheetName val="날개벽수량표"/>
      <sheetName val="토공(본관-토사)"/>
      <sheetName val="토공(분기관-토사)"/>
      <sheetName val="토공(분기관-암)"/>
      <sheetName val="토공(본관-암)"/>
      <sheetName val="노임단가"/>
      <sheetName val="역T형(H=6.0) (2)"/>
      <sheetName val="BID"/>
      <sheetName val="8.PILE  (돌출)"/>
      <sheetName val="바닥판"/>
      <sheetName val="1"/>
      <sheetName val="노임"/>
      <sheetName val="부대내역"/>
      <sheetName val="수주현황2월"/>
      <sheetName val="대비"/>
      <sheetName val="플랜트 설치"/>
      <sheetName val="출력표-본사"/>
      <sheetName val="빗물받이(910-510-410)"/>
      <sheetName val="입찰안"/>
      <sheetName val="단위중량"/>
      <sheetName val="말뚝지지력산정"/>
      <sheetName val="6PILE  (돌출)"/>
      <sheetName val="개산공사비"/>
      <sheetName val="TYPE-A"/>
      <sheetName val="SLAB"/>
      <sheetName val="C.배수관공"/>
      <sheetName val="교각계산"/>
      <sheetName val="2@ BOX"/>
      <sheetName val="진주방향"/>
      <sheetName val="DATE"/>
      <sheetName val="근로자자료입력"/>
      <sheetName val="참고자료"/>
      <sheetName val="내역서"/>
      <sheetName val="관급자재"/>
      <sheetName val="수량산출서-2"/>
      <sheetName val="소분류목록"/>
      <sheetName val="설계조건"/>
      <sheetName val="2월 노임대장"/>
      <sheetName val="기자재수량"/>
      <sheetName val="단가"/>
      <sheetName val="산출내역서집계표"/>
      <sheetName val="적정심사"/>
      <sheetName val="기타 정보통신공사"/>
      <sheetName val="맨홀수량"/>
      <sheetName val=" "/>
      <sheetName val="공통가설"/>
      <sheetName val="토공유동표"/>
      <sheetName val="DB구축"/>
      <sheetName val="3련 BOX"/>
      <sheetName val="N賃率-職"/>
      <sheetName val="COPING"/>
      <sheetName val="수량집계"/>
      <sheetName val="갑지"/>
      <sheetName val="금액내역서"/>
      <sheetName val="4.2유효폭의 계산"/>
      <sheetName val="하중계산"/>
      <sheetName val="ABUT수량-A1"/>
      <sheetName val="INPUT"/>
      <sheetName val="공사비집계"/>
      <sheetName val="ETC"/>
      <sheetName val="BEND LOSS"/>
      <sheetName val="기계경비집계"/>
      <sheetName val="울산자금"/>
      <sheetName val="2002하반기노임기준"/>
      <sheetName val="설비비3"/>
      <sheetName val="I.설계조건"/>
      <sheetName val="실행"/>
      <sheetName val="연결관암거"/>
      <sheetName val="1.설계조건"/>
      <sheetName val="기본일위"/>
      <sheetName val="조건"/>
      <sheetName val="BSD (2)"/>
      <sheetName val="소비자가"/>
      <sheetName val="건축일"/>
      <sheetName val="수납장배치도"/>
      <sheetName val="조경"/>
      <sheetName val="세부내역"/>
      <sheetName val="본실행경비"/>
      <sheetName val="적용단위길이"/>
      <sheetName val="피벗테이블데이터분석"/>
      <sheetName val="물가대비표"/>
      <sheetName val="단가조사서"/>
      <sheetName val="부하계산서"/>
      <sheetName val="건축내역"/>
      <sheetName val="건축원가계산서"/>
      <sheetName val="기본DATA"/>
      <sheetName val="SLAB&quot;1&quot;"/>
      <sheetName val="전기"/>
      <sheetName val="총괄내역"/>
      <sheetName val="설직재-1"/>
      <sheetName val="4차원가계산서"/>
      <sheetName val="강관 및 부속"/>
      <sheetName val="설계내역서"/>
      <sheetName val="일위대가 "/>
      <sheetName val="수리결과"/>
      <sheetName val="기초일위"/>
      <sheetName val="음봉방향"/>
      <sheetName val="포장자재집계표"/>
      <sheetName val="#REF"/>
      <sheetName val="전기일위대가"/>
      <sheetName val="배수관토공"/>
      <sheetName val="단면 (2)"/>
      <sheetName val="배수공"/>
      <sheetName val="맨홀접합조서"/>
      <sheetName val="맨홀수량산출"/>
      <sheetName val="실행철강하도"/>
      <sheetName val="시중노임"/>
      <sheetName val="단가산출"/>
      <sheetName val="차선도색현황"/>
      <sheetName val="옥외등신설"/>
      <sheetName val="저케CV22신설"/>
      <sheetName val="저케CV38신설"/>
      <sheetName val="저케CV8신설"/>
      <sheetName val="접지3종"/>
      <sheetName val="정부노임단가"/>
      <sheetName val="PAINT"/>
      <sheetName val="현관비DATA"/>
      <sheetName val="본체"/>
      <sheetName val="I一般比"/>
      <sheetName val="DIAPHRAGM"/>
      <sheetName val="일반부표"/>
      <sheetName val="Sheet1 (2)"/>
      <sheetName val="관로토공"/>
      <sheetName val="단위수량"/>
      <sheetName val="가시설수량"/>
      <sheetName val="마산월령동골조물량변경"/>
      <sheetName val="guard(mac)"/>
      <sheetName val="Sheet4"/>
      <sheetName val="우수맨홀 수량 및 높이 집계"/>
      <sheetName val="우수맨홀(차도측2호)"/>
      <sheetName val="특2호각형맨홀(차도측)"/>
      <sheetName val="특3호각형맨홀(차도측)"/>
      <sheetName val="특4호각형맨홀(차도측)"/>
      <sheetName val="우수맨홀(보도측2호)"/>
      <sheetName val="특2호각형맨홀(보도측)"/>
      <sheetName val="암거맨홀(차도측)"/>
      <sheetName val="시행후면적"/>
      <sheetName val="단위단가"/>
      <sheetName val="수량3"/>
      <sheetName val="L집(수평부)"/>
      <sheetName val="L집(성토부)"/>
      <sheetName val="설계서"/>
      <sheetName val="Output"/>
      <sheetName val="자재목록"/>
      <sheetName val="중기목록"/>
      <sheetName val="일위목록"/>
      <sheetName val="단가목록"/>
      <sheetName val="경산"/>
      <sheetName val="2공구산출내역"/>
      <sheetName val="관로수량총괄집계표"/>
      <sheetName val="이토변실(A3-LINE)"/>
      <sheetName val="설계명세"/>
      <sheetName val="일위대가1"/>
      <sheetName val="원형맨홀수량"/>
      <sheetName val="방음벽기초"/>
      <sheetName val="코드표"/>
      <sheetName val="토공"/>
      <sheetName val="중기손료"/>
      <sheetName val="단가산출 (2)"/>
      <sheetName val="터파기"/>
      <sheetName val="자재집계표"/>
      <sheetName val="견적기준"/>
      <sheetName val="5-3.지급자재수불현황"/>
      <sheetName val="플랜트_설치"/>
      <sheetName val="역T형(H=6_0)_(2)"/>
      <sheetName val="8_PILE__(돌출)"/>
      <sheetName val="기타_정보통신공사"/>
      <sheetName val="BSD_(2)"/>
      <sheetName val="6PILE__(돌출)"/>
      <sheetName val="4_2유효폭의_계산"/>
      <sheetName val="단가산출_(2)"/>
      <sheetName val="구조물철거타공정이월"/>
      <sheetName val="덕전리"/>
      <sheetName val="수량산출"/>
      <sheetName val="내역"/>
      <sheetName val="가시설단위수량"/>
      <sheetName val="옹벽1"/>
      <sheetName val="세목전체"/>
      <sheetName val="분전함신설"/>
      <sheetName val="접지1종"/>
      <sheetName val="시점교대"/>
      <sheetName val="직재"/>
      <sheetName val="목포방향"/>
      <sheetName val="집수정(600-700)"/>
      <sheetName val="일위대가표"/>
      <sheetName val="단가산출서"/>
      <sheetName val="1.설계기준"/>
      <sheetName val="우수관연장및터파기고"/>
      <sheetName val="간지"/>
      <sheetName val="총괄내역서"/>
      <sheetName val="1TL종점(1)"/>
      <sheetName val="건축토목내역"/>
      <sheetName val="안정계산"/>
      <sheetName val="선금급신청서"/>
      <sheetName val="기계경비(시간당)"/>
      <sheetName val="램머"/>
      <sheetName val="CABLE SIZE-1"/>
      <sheetName val="IMPEADENCE MAP 취수장"/>
      <sheetName val="중기일위대가"/>
      <sheetName val="토목내역"/>
      <sheetName val="설비"/>
      <sheetName val="음성방향"/>
      <sheetName val="산출기준자료"/>
      <sheetName val="120"/>
      <sheetName val="130"/>
      <sheetName val="100"/>
      <sheetName val="101"/>
      <sheetName val="102"/>
      <sheetName val="103"/>
      <sheetName val="106"/>
      <sheetName val="108"/>
      <sheetName val="109"/>
      <sheetName val="131"/>
      <sheetName val="110"/>
      <sheetName val="111"/>
      <sheetName val="114"/>
      <sheetName val="116"/>
      <sheetName val="132"/>
      <sheetName val="140"/>
      <sheetName val="141"/>
      <sheetName val="142"/>
      <sheetName val="143"/>
      <sheetName val="144"/>
      <sheetName val="145"/>
      <sheetName val="146"/>
      <sheetName val="121"/>
      <sheetName val="147"/>
      <sheetName val="148"/>
      <sheetName val="160"/>
      <sheetName val="164"/>
      <sheetName val="Flaer Area"/>
      <sheetName val="123"/>
      <sheetName val="124"/>
      <sheetName val="125"/>
      <sheetName val="126"/>
      <sheetName val="127"/>
      <sheetName val="128"/>
      <sheetName val="129"/>
      <sheetName val="FPA"/>
      <sheetName val="순수개발"/>
      <sheetName val="평가데이터"/>
      <sheetName val="단가결정"/>
      <sheetName val="설내역서 "/>
      <sheetName val="장비"/>
      <sheetName val="산근1"/>
      <sheetName val="노무"/>
      <sheetName val="자재"/>
      <sheetName val="CTEMCOST"/>
      <sheetName val="노임이"/>
      <sheetName val="쌍송교"/>
      <sheetName val="교각1"/>
      <sheetName val="목록"/>
      <sheetName val="인건비"/>
      <sheetName val="도로구조공사비"/>
      <sheetName val="Sheet5"/>
      <sheetName val="철근량"/>
      <sheetName val="토공계산서(부체도로)"/>
      <sheetName val="철근단면적"/>
      <sheetName val="북방3터널"/>
      <sheetName val="토적표"/>
      <sheetName val="집계"/>
      <sheetName val="자료입력"/>
      <sheetName val="data"/>
      <sheetName val="미드수량"/>
      <sheetName val="투찰"/>
      <sheetName val="노원열병합  건축공사기성내역서"/>
      <sheetName val="REACTION(USE평시)"/>
      <sheetName val="REACTION(USD지진시)"/>
      <sheetName val="보차도경계석"/>
      <sheetName val="견적단가"/>
      <sheetName val="용수량(생활용수)"/>
      <sheetName val="데리네이타현황"/>
      <sheetName val="차수공개요"/>
      <sheetName val="설계명세서"/>
      <sheetName val="내역서적용수량"/>
      <sheetName val="(A)내역서"/>
      <sheetName val="도로토공공사비"/>
      <sheetName val="여수토공사비"/>
      <sheetName val="날개벽"/>
      <sheetName val="기초공"/>
      <sheetName val="기둥(원형)"/>
      <sheetName val="참조"/>
      <sheetName val="비탈면보호공수량산출"/>
      <sheetName val="STAND20"/>
      <sheetName val="준공정산보고서"/>
      <sheetName val="계획집계"/>
      <sheetName val="부대"/>
      <sheetName val="도로구조물산근"/>
      <sheetName val="인사자료총집계"/>
      <sheetName val="유림총괄"/>
      <sheetName val="공통"/>
      <sheetName val="자재단가비교표"/>
      <sheetName val="집계표"/>
      <sheetName val="설비비4"/>
      <sheetName val="산거각호표"/>
      <sheetName val="설계"/>
      <sheetName val="단면가정"/>
      <sheetName val="터파기_x005f_x0000__x005f_x0000_료"/>
      <sheetName val="본공사"/>
      <sheetName val="경비2내역"/>
      <sheetName val="유림골조"/>
      <sheetName val="화전내"/>
      <sheetName val="L_RPTB~1"/>
      <sheetName val="새공통(96임금인상기준)"/>
      <sheetName val="공량산출서"/>
      <sheetName val="PIPE(UG)내역"/>
      <sheetName val="자료"/>
      <sheetName val="타공종포장공제집계표"/>
      <sheetName val="기본사항"/>
      <sheetName val="48일위"/>
      <sheetName val="사유서제출현황-2"/>
      <sheetName val="공틀공사"/>
      <sheetName val="용역비내역-진짜"/>
      <sheetName val="토목"/>
      <sheetName val="개소별수량산출"/>
      <sheetName val="업무처리전"/>
      <sheetName val="유리"/>
      <sheetName val="Total"/>
      <sheetName val="건축(을)"/>
      <sheetName val="식재일위대가"/>
      <sheetName val="노단"/>
      <sheetName val="자단"/>
      <sheetName val="기성부분액내역서(국고)"/>
      <sheetName val="DESIGN CRITERIA"/>
      <sheetName val="SKETCH"/>
      <sheetName val="sw1"/>
      <sheetName val="E총"/>
      <sheetName val="예정(3)"/>
      <sheetName val="조직"/>
      <sheetName val="공사원가계산서"/>
      <sheetName val="도급예산내역서총괄표"/>
      <sheetName val="1단계"/>
      <sheetName val="Sheet14"/>
      <sheetName val="Sheet13"/>
      <sheetName val="구역화물"/>
      <sheetName val="시험비"/>
      <sheetName val="일위대가목록"/>
      <sheetName val="자재단가"/>
      <sheetName val="A1"/>
      <sheetName val="단위목록"/>
      <sheetName val="파일의이용"/>
      <sheetName val="투찰추정"/>
      <sheetName val="현장관리비"/>
      <sheetName val="11"/>
      <sheetName val="포장공수량집계표"/>
      <sheetName val="인건-측정"/>
      <sheetName val="총괄표"/>
      <sheetName val="배력철근"/>
      <sheetName val="토공(우물통,기타) "/>
      <sheetName val="변수2"/>
      <sheetName val="저항"/>
      <sheetName val="가도공"/>
      <sheetName val="영업소실적"/>
      <sheetName val="내역(중앙)"/>
      <sheetName val="내역(창신)"/>
      <sheetName val="70%"/>
      <sheetName val="WORK"/>
      <sheetName val="조명율표"/>
      <sheetName val="FAB별"/>
      <sheetName val="200"/>
      <sheetName val="설-원가"/>
      <sheetName val="설치자재"/>
      <sheetName val="단중"/>
      <sheetName val="재료비"/>
      <sheetName val="가설공사"/>
      <sheetName val="01AC"/>
      <sheetName val="갑지(추정)"/>
      <sheetName val="수로교"/>
      <sheetName val="설비내역서"/>
      <sheetName val="유효폭의 계산"/>
      <sheetName val="보완토적"/>
      <sheetName val="설계변경내역서"/>
      <sheetName val="구조물토적"/>
      <sheetName val="중간부"/>
      <sheetName val="단위수량산출"/>
      <sheetName val="지수적용공사비내역서"/>
      <sheetName val="중기 목록표"/>
      <sheetName val="대벽리279-1 외 2개소"/>
      <sheetName val="운반(일반형11T)"/>
      <sheetName val="역T형옹벽단위수량"/>
      <sheetName val="공문"/>
      <sheetName val="기계경비일람"/>
      <sheetName val="중기"/>
      <sheetName val="건축공사"/>
      <sheetName val="프랜트면허"/>
      <sheetName val="pile bearing capa &amp; arrenge"/>
      <sheetName val="plan&amp;section of foundation"/>
      <sheetName val="design load"/>
      <sheetName val="working load at the btm ft."/>
      <sheetName val="stability check"/>
      <sheetName val="공사비증감"/>
      <sheetName val="상행-교대(A1-A2)"/>
      <sheetName val="슬래브(PF)(하류)"/>
      <sheetName val="수량산출서"/>
      <sheetName val="날개수량1.5"/>
      <sheetName val="FB25JN"/>
      <sheetName val="심사"/>
      <sheetName val="원가"/>
      <sheetName val="Baby일위대가"/>
      <sheetName val="INPUT(덕도방향-시점)"/>
      <sheetName val="역T형"/>
      <sheetName val="CODE"/>
      <sheetName val="공사내역(2003년)"/>
      <sheetName val="CCS"/>
      <sheetName val="견적산출"/>
      <sheetName val="3.1.1 마루높이결정"/>
      <sheetName val="단가비교"/>
      <sheetName val="당초"/>
      <sheetName val="할증 "/>
      <sheetName val="연돌일위집계"/>
      <sheetName val="산출내역서"/>
      <sheetName val="정보요약"/>
      <sheetName val="3련_BOX"/>
      <sheetName val="설내역서_"/>
      <sheetName val="BEND_LOSS"/>
      <sheetName val="2월_노임대장"/>
      <sheetName val="Flaer_Area"/>
      <sheetName val="강관_및_부속"/>
      <sheetName val="Sheet1_(2)"/>
      <sheetName val="2@_BOX"/>
      <sheetName val="2호맨홀공제수량"/>
      <sheetName val="흄관기초"/>
      <sheetName val="산출금액내역"/>
      <sheetName val="공사개요"/>
      <sheetName val="상불"/>
      <sheetName val="을"/>
      <sheetName val="백호우계수"/>
      <sheetName val="자재 집계표"/>
      <sheetName val="지장물건일위대가"/>
      <sheetName val="100만평"/>
      <sheetName val="b_balju"/>
      <sheetName val="총(신설)"/>
      <sheetName val="3BL공동구 수량"/>
      <sheetName val="식재수량표"/>
      <sheetName val="콘_재료분리(1)"/>
      <sheetName val="우수연결관토공단위수량"/>
      <sheetName val="상하차비용(기계상차)"/>
      <sheetName val="수간보호"/>
      <sheetName val="운반비"/>
      <sheetName val="AC포장수량"/>
      <sheetName val="ACUNIT"/>
      <sheetName val="DATA입력"/>
      <sheetName val="단가표"/>
      <sheetName val="총괄서"/>
      <sheetName val="도근좌표"/>
      <sheetName val="2경간"/>
      <sheetName val="부경대총괄내역서"/>
      <sheetName val="단면설계"/>
      <sheetName val="안정검토"/>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sheetData sheetId="151" refreshError="1"/>
      <sheetData sheetId="152" refreshError="1"/>
      <sheetData sheetId="153" refreshError="1"/>
      <sheetData sheetId="154" refreshError="1"/>
      <sheetData sheetId="155"/>
      <sheetData sheetId="156"/>
      <sheetData sheetId="157"/>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sheetData sheetId="437"/>
      <sheetData sheetId="438"/>
      <sheetData sheetId="439"/>
      <sheetData sheetId="440"/>
      <sheetData sheetId="441"/>
      <sheetData sheetId="442"/>
      <sheetData sheetId="443"/>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Set>
  </externalBook>
</externalLink>
</file>

<file path=xl/externalLinks/externalLink3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
      <sheetName val="설계서"/>
      <sheetName val="콘_재료분리(1)"/>
      <sheetName val="단위중량"/>
      <sheetName val="빗물받이(910-510-410)"/>
      <sheetName val="근로자자료입력"/>
      <sheetName val="참고자료"/>
      <sheetName val="Sheet1 (2)"/>
      <sheetName val="대로근거"/>
      <sheetName val="개소별수량산출"/>
      <sheetName val="터파기및재료"/>
      <sheetName val="데리네이타현황"/>
      <sheetName val="이름표"/>
      <sheetName val="Sheet1"/>
      <sheetName val="변수"/>
      <sheetName val="소방사항"/>
      <sheetName val="상가매매0115"/>
      <sheetName val="상가임대0115"/>
      <sheetName val="진주방향"/>
      <sheetName val="토사(PE)"/>
      <sheetName val="세금자료"/>
      <sheetName val="최종계약서"/>
      <sheetName val="우수받이"/>
      <sheetName val="산출내역서집계표"/>
      <sheetName val="조명시설"/>
      <sheetName val="관재료"/>
      <sheetName val="노원열병합  건축공사기성내역서"/>
      <sheetName val="일위_파일"/>
      <sheetName val="집계"/>
      <sheetName val="단가산출"/>
      <sheetName val="인건-측정"/>
      <sheetName val="상하차비용(기계상차)"/>
      <sheetName val="수간보호"/>
      <sheetName val="운반비"/>
      <sheetName val="수량산출서-2"/>
      <sheetName val="날개수량1.5"/>
      <sheetName val="노임단가"/>
      <sheetName val="보차도경계석"/>
      <sheetName val="48전력선로일위"/>
      <sheetName val="TOTAL3"/>
      <sheetName val="소분류목록"/>
      <sheetName val="지수적용공사비내역서"/>
      <sheetName val="XXXXXX"/>
      <sheetName val="단가변경내용"/>
      <sheetName val="총B.O.Q"/>
      <sheetName val="간지"/>
      <sheetName val="B.O.Q."/>
      <sheetName val="관급집계표"/>
      <sheetName val="골재집계표"/>
      <sheetName val="사급집계표"/>
      <sheetName val="몰탈집계"/>
      <sheetName val="토공총괄집계표"/>
      <sheetName val="토공이기"/>
      <sheetName val="토공유동표"/>
      <sheetName val="토공유동표(토사)"/>
      <sheetName val="집계표(종)"/>
      <sheetName val="집계표(횡)"/>
      <sheetName val="토공조서"/>
      <sheetName val="토공규준틀"/>
      <sheetName val="배수총괄(종)"/>
      <sheetName val="배수집계표(종)"/>
      <sheetName val="배수집계표(횡1)"/>
      <sheetName val="배수집계표(횡2)"/>
      <sheetName val="배수집계표(횡3)"/>
      <sheetName val="배수조서 (2)"/>
      <sheetName val="배수조서"/>
      <sheetName val="진입로"/>
      <sheetName val="배수조서(1)"/>
      <sheetName val="옹벽총괄집계표.."/>
      <sheetName val="옹벽조서."/>
      <sheetName val="포장총괄집계표"/>
      <sheetName val="포장재료집계표"/>
      <sheetName val="포장집계표(횡)"/>
      <sheetName val="포장공집계표(종)"/>
      <sheetName val="포장조서"/>
      <sheetName val="오버레이"/>
      <sheetName val="포장이기"/>
      <sheetName val="부대공총괄집계표"/>
      <sheetName val="부대공집계(횡)"/>
      <sheetName val="부대공집계(종)"/>
      <sheetName val="조서"/>
      <sheetName val="건축내역"/>
      <sheetName val="단가"/>
      <sheetName val="배수관토공산출"/>
    </sheetNames>
    <sheetDataSet>
      <sheetData sheetId="0" refreshError="1">
        <row r="61">
          <cell r="G61">
            <v>4.3</v>
          </cell>
        </row>
        <row r="62">
          <cell r="G62">
            <v>4.7</v>
          </cell>
        </row>
        <row r="63">
          <cell r="G63">
            <v>5.9</v>
          </cell>
        </row>
        <row r="64">
          <cell r="G64">
            <v>6</v>
          </cell>
        </row>
        <row r="65">
          <cell r="G65">
            <v>9.4</v>
          </cell>
        </row>
        <row r="66">
          <cell r="G66">
            <v>13.3</v>
          </cell>
        </row>
        <row r="67">
          <cell r="G67">
            <v>16.399999999999999</v>
          </cell>
        </row>
        <row r="68">
          <cell r="G68">
            <v>20.7</v>
          </cell>
        </row>
        <row r="69">
          <cell r="G69">
            <v>24.3</v>
          </cell>
        </row>
        <row r="70">
          <cell r="G70">
            <v>30.2</v>
          </cell>
        </row>
        <row r="71">
          <cell r="G71">
            <v>37.4</v>
          </cell>
        </row>
        <row r="72">
          <cell r="G72">
            <v>53.8</v>
          </cell>
        </row>
        <row r="73">
          <cell r="G73">
            <v>77.099999999999994</v>
          </cell>
        </row>
        <row r="74">
          <cell r="G74">
            <v>94.9</v>
          </cell>
        </row>
        <row r="75">
          <cell r="G75">
            <v>116.5</v>
          </cell>
        </row>
        <row r="76">
          <cell r="G76">
            <v>150.9</v>
          </cell>
        </row>
        <row r="77">
          <cell r="G77">
            <v>156</v>
          </cell>
        </row>
        <row r="78">
          <cell r="G78">
            <v>175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refreshError="1"/>
      <sheetData sheetId="57" refreshError="1"/>
      <sheetData sheetId="58" refreshError="1"/>
      <sheetData sheetId="59"/>
      <sheetData sheetId="60"/>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3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단가변경내용"/>
      <sheetName val="총B.O.Q"/>
      <sheetName val="간지"/>
      <sheetName val="B.O.Q."/>
      <sheetName val="관급집계표"/>
      <sheetName val="골재집계표"/>
      <sheetName val="사급집계표"/>
      <sheetName val="몰탈집계"/>
      <sheetName val="토공총괄집계표"/>
      <sheetName val="토공이기"/>
      <sheetName val="토공유동표"/>
      <sheetName val="토공유동표(토사)"/>
      <sheetName val="집계표(종)"/>
      <sheetName val="집계표(횡)"/>
      <sheetName val="토공조서"/>
      <sheetName val="토공규준틀"/>
      <sheetName val="배수총괄(종)"/>
      <sheetName val="배수집계표(종)"/>
      <sheetName val="배수집계표(횡1)"/>
      <sheetName val="배수집계표(횡2)"/>
      <sheetName val="배수집계표(횡3)"/>
      <sheetName val="배수조서 (2)"/>
      <sheetName val="배수조서"/>
      <sheetName val="진입로"/>
      <sheetName val="배수조서(1)"/>
      <sheetName val="옹벽총괄집계표.."/>
      <sheetName val="옹벽조서."/>
      <sheetName val="포장총괄집계표"/>
      <sheetName val="포장재료집계표"/>
      <sheetName val="포장집계표(횡)"/>
      <sheetName val="포장공집계표(종)"/>
      <sheetName val="포장조서"/>
      <sheetName val="오버레이"/>
      <sheetName val="포장이기"/>
      <sheetName val="부대공총괄집계표"/>
      <sheetName val="부대공집계(횡)"/>
      <sheetName val="부대공집계(종)"/>
      <sheetName val="조서"/>
      <sheetName val="DATE"/>
      <sheetName val="지급(1)"/>
      <sheetName val="맨홀수량"/>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sheetData sheetId="22"/>
      <sheetData sheetId="23"/>
      <sheetData sheetId="24"/>
      <sheetData sheetId="25"/>
      <sheetData sheetId="26"/>
      <sheetData sheetId="27"/>
      <sheetData sheetId="28" refreshError="1">
        <row r="18">
          <cell r="U18" t="str">
            <v>g</v>
          </cell>
        </row>
      </sheetData>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Set>
  </externalBook>
</externalLink>
</file>

<file path=xl/externalLinks/externalLink3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Q"/>
      <sheetName val="총집계표"/>
      <sheetName val="상부집계"/>
      <sheetName val="철근집계"/>
      <sheetName val="강재집계"/>
      <sheetName val="RC상부"/>
      <sheetName val="PF상부"/>
      <sheetName val="P.F빔"/>
      <sheetName val="BT"/>
    </sheetNames>
    <definedNames>
      <definedName name="수식입력매크로"/>
    </definedNames>
    <sheetDataSet>
      <sheetData sheetId="0"/>
      <sheetData sheetId="1"/>
      <sheetData sheetId="2"/>
      <sheetData sheetId="3"/>
      <sheetData sheetId="4"/>
      <sheetData sheetId="5"/>
      <sheetData sheetId="6"/>
      <sheetData sheetId="7"/>
      <sheetData sheetId="8" refreshError="1"/>
    </sheetDataSet>
  </externalBook>
</externalLink>
</file>

<file path=xl/externalLinks/externalLink3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측구공 호표"/>
      <sheetName val="횡배수관 호표"/>
      <sheetName val="옹벽 호표"/>
      <sheetName val="단위수량목록"/>
      <sheetName val="Sheet3"/>
      <sheetName val="노임단가"/>
    </sheetNames>
    <sheetDataSet>
      <sheetData sheetId="0" refreshError="1"/>
      <sheetData sheetId="1"/>
      <sheetData sheetId="2"/>
      <sheetData sheetId="3"/>
      <sheetData sheetId="4"/>
      <sheetData sheetId="5"/>
      <sheetData sheetId="6" refreshError="1"/>
    </sheetDataSet>
  </externalBook>
</externalLink>
</file>

<file path=xl/externalLinks/externalLink3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갑지"/>
      <sheetName val="원가계산서"/>
      <sheetName val="견적내역서"/>
    </sheetNames>
    <sheetDataSet>
      <sheetData sheetId="0"/>
      <sheetData sheetId="1"/>
      <sheetData sheetId="2">
        <row r="4">
          <cell r="K4">
            <v>111136875</v>
          </cell>
          <cell r="N4">
            <v>27680350</v>
          </cell>
        </row>
      </sheetData>
    </sheetDataSet>
  </externalBook>
</externalLink>
</file>

<file path=xl/externalLinks/externalLink3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1"/>
      <sheetName val="표지2"/>
      <sheetName val="표지"/>
      <sheetName val="설계서"/>
      <sheetName val="설계설명서"/>
      <sheetName val="예정공정표"/>
      <sheetName val="공사원가"/>
      <sheetName val="잡비"/>
      <sheetName val="내역서"/>
      <sheetName val="일위목록"/>
      <sheetName val="식재일위"/>
      <sheetName val="시설일위"/>
      <sheetName val="기초일위"/>
      <sheetName val="연못설비내역서"/>
      <sheetName val="연못설비일위대가"/>
      <sheetName val="노임단가"/>
      <sheetName val="수목단가"/>
      <sheetName val="자재단가"/>
      <sheetName val="연못설비단가비교표"/>
      <sheetName val="식재수량표"/>
      <sheetName val="시설수량표"/>
      <sheetName val="실개울설비수량"/>
      <sheetName val="별산자재집계표"/>
      <sheetName val="사급자재"/>
      <sheetName val="관급사급"/>
      <sheetName val="시멘모래"/>
      <sheetName val="조적공사"/>
      <sheetName val="식재기준"/>
      <sheetName val="유기질비료기준"/>
      <sheetName val="생명정사용량 (2)"/>
      <sheetName val="견적의뢰서"/>
      <sheetName val="견적"/>
      <sheetName val="기계경비개요"/>
      <sheetName val="경비목록"/>
      <sheetName val="경비"/>
      <sheetName val="펌프동력산출"/>
      <sheetName val="2002기계경비산출표"/>
      <sheetName val="해상장비조정원"/>
    </sheetNames>
    <sheetDataSet>
      <sheetData sheetId="0"/>
      <sheetData sheetId="1"/>
      <sheetData sheetId="2"/>
      <sheetData sheetId="3"/>
      <sheetData sheetId="4"/>
      <sheetData sheetId="5"/>
      <sheetData sheetId="6"/>
      <sheetData sheetId="7"/>
      <sheetData sheetId="8"/>
      <sheetData sheetId="9" refreshError="1">
        <row r="1">
          <cell r="A1" t="str">
            <v>호표</v>
          </cell>
          <cell r="B1" t="str">
            <v>공종</v>
          </cell>
          <cell r="C1" t="str">
            <v>규격</v>
          </cell>
          <cell r="D1" t="str">
            <v>단위</v>
          </cell>
          <cell r="E1" t="str">
            <v>재료비</v>
          </cell>
          <cell r="F1" t="str">
            <v>노무비</v>
          </cell>
          <cell r="G1" t="str">
            <v>경비</v>
          </cell>
        </row>
        <row r="2">
          <cell r="A2">
            <v>1</v>
          </cell>
          <cell r="B2" t="str">
            <v>조형소나무B식재</v>
          </cell>
          <cell r="C2" t="str">
            <v>H4.0xW2.0xR20, 기계식재</v>
          </cell>
          <cell r="D2" t="str">
            <v>주</v>
          </cell>
          <cell r="E2">
            <v>2516</v>
          </cell>
          <cell r="F2">
            <v>52764</v>
          </cell>
          <cell r="G2">
            <v>4484</v>
          </cell>
        </row>
        <row r="3">
          <cell r="A3">
            <v>2</v>
          </cell>
          <cell r="B3" t="str">
            <v>조형소나무A식재</v>
          </cell>
          <cell r="C3" t="str">
            <v>H3.0xW1.5xR12, 기계식재</v>
          </cell>
          <cell r="D3" t="str">
            <v>주</v>
          </cell>
          <cell r="E3">
            <v>1473</v>
          </cell>
          <cell r="F3">
            <v>31098</v>
          </cell>
          <cell r="G3">
            <v>2625</v>
          </cell>
        </row>
        <row r="4">
          <cell r="A4">
            <v>3</v>
          </cell>
          <cell r="B4" t="str">
            <v>선주목식재</v>
          </cell>
          <cell r="C4" t="str">
            <v>H2.5xW1.5, 인력식재</v>
          </cell>
          <cell r="D4" t="str">
            <v>주</v>
          </cell>
          <cell r="E4">
            <v>0</v>
          </cell>
          <cell r="F4">
            <v>11179</v>
          </cell>
          <cell r="G4">
            <v>0</v>
          </cell>
        </row>
        <row r="5">
          <cell r="A5">
            <v>4</v>
          </cell>
          <cell r="B5" t="str">
            <v>스트로브잣식재</v>
          </cell>
          <cell r="C5" t="str">
            <v>H2.5xW1.2, 인력식재</v>
          </cell>
          <cell r="D5" t="str">
            <v>주</v>
          </cell>
          <cell r="E5">
            <v>0</v>
          </cell>
          <cell r="F5">
            <v>13974</v>
          </cell>
          <cell r="G5">
            <v>0</v>
          </cell>
        </row>
        <row r="6">
          <cell r="A6">
            <v>5</v>
          </cell>
          <cell r="B6" t="str">
            <v>조형향나무식재</v>
          </cell>
          <cell r="C6" t="str">
            <v>H3.5xW1.5, 기계식재</v>
          </cell>
          <cell r="D6" t="str">
            <v>주</v>
          </cell>
          <cell r="E6">
            <v>736</v>
          </cell>
          <cell r="F6">
            <v>15247</v>
          </cell>
          <cell r="G6">
            <v>1312</v>
          </cell>
        </row>
        <row r="7">
          <cell r="A7">
            <v>6</v>
          </cell>
          <cell r="B7" t="str">
            <v>서양측백식재</v>
          </cell>
          <cell r="C7" t="str">
            <v>H1.5xW0.5, 인력식재</v>
          </cell>
          <cell r="D7" t="str">
            <v>주</v>
          </cell>
          <cell r="E7">
            <v>0</v>
          </cell>
          <cell r="F7">
            <v>6642</v>
          </cell>
          <cell r="G7">
            <v>0</v>
          </cell>
        </row>
        <row r="8">
          <cell r="A8">
            <v>7</v>
          </cell>
          <cell r="B8" t="str">
            <v>꽃사과식재</v>
          </cell>
          <cell r="C8" t="str">
            <v>H2.5xR 6, 인력식재</v>
          </cell>
          <cell r="D8" t="str">
            <v>주</v>
          </cell>
          <cell r="E8">
            <v>0</v>
          </cell>
          <cell r="F8">
            <v>19626</v>
          </cell>
          <cell r="G8">
            <v>0</v>
          </cell>
        </row>
        <row r="9">
          <cell r="A9">
            <v>8</v>
          </cell>
          <cell r="B9" t="str">
            <v>느티나무식재</v>
          </cell>
          <cell r="C9" t="str">
            <v>H4.0xR15, 기계식재</v>
          </cell>
          <cell r="D9" t="str">
            <v>주</v>
          </cell>
          <cell r="E9">
            <v>2516</v>
          </cell>
          <cell r="F9">
            <v>52764</v>
          </cell>
          <cell r="G9">
            <v>4484</v>
          </cell>
        </row>
        <row r="10">
          <cell r="A10">
            <v>9</v>
          </cell>
          <cell r="B10" t="str">
            <v>매화나무식재</v>
          </cell>
          <cell r="C10" t="str">
            <v>H2.5xR 6, 인력식재</v>
          </cell>
          <cell r="D10" t="str">
            <v>주</v>
          </cell>
          <cell r="E10">
            <v>0</v>
          </cell>
          <cell r="F10">
            <v>19626</v>
          </cell>
          <cell r="G10">
            <v>0</v>
          </cell>
        </row>
        <row r="11">
          <cell r="A11">
            <v>10</v>
          </cell>
          <cell r="B11" t="str">
            <v>목련식재</v>
          </cell>
          <cell r="C11" t="str">
            <v>H3.5xR12, 기계식재</v>
          </cell>
          <cell r="D11" t="str">
            <v>주</v>
          </cell>
          <cell r="E11">
            <v>1903</v>
          </cell>
          <cell r="F11">
            <v>39518</v>
          </cell>
          <cell r="G11">
            <v>3390</v>
          </cell>
        </row>
        <row r="12">
          <cell r="A12">
            <v>11</v>
          </cell>
          <cell r="B12" t="str">
            <v>왕벚나무식재</v>
          </cell>
          <cell r="C12" t="str">
            <v>H3.5xB 8, 기계식재</v>
          </cell>
          <cell r="D12" t="str">
            <v>주</v>
          </cell>
          <cell r="E12">
            <v>1473</v>
          </cell>
          <cell r="F12">
            <v>30494</v>
          </cell>
          <cell r="G12">
            <v>2625</v>
          </cell>
        </row>
        <row r="13">
          <cell r="A13">
            <v>12</v>
          </cell>
          <cell r="B13" t="str">
            <v>자작나무식재</v>
          </cell>
          <cell r="C13" t="str">
            <v>H3.0xB 6, 인력식재</v>
          </cell>
          <cell r="D13" t="str">
            <v>주</v>
          </cell>
          <cell r="E13">
            <v>0</v>
          </cell>
          <cell r="F13">
            <v>27110</v>
          </cell>
          <cell r="G13">
            <v>0</v>
          </cell>
        </row>
        <row r="14">
          <cell r="A14">
            <v>13</v>
          </cell>
          <cell r="B14" t="str">
            <v>홍단풍식재</v>
          </cell>
          <cell r="C14" t="str">
            <v>H2.5xR 8, 인력식재</v>
          </cell>
          <cell r="D14" t="str">
            <v>주</v>
          </cell>
          <cell r="E14">
            <v>0</v>
          </cell>
          <cell r="F14">
            <v>31359</v>
          </cell>
          <cell r="G14">
            <v>0</v>
          </cell>
        </row>
        <row r="15">
          <cell r="A15">
            <v>14</v>
          </cell>
          <cell r="B15" t="str">
            <v>칠엽수식재</v>
          </cell>
          <cell r="C15" t="str">
            <v>H2.5xR 8, 인력식재</v>
          </cell>
          <cell r="D15" t="str">
            <v>주</v>
          </cell>
          <cell r="E15">
            <v>0</v>
          </cell>
          <cell r="F15">
            <v>31359</v>
          </cell>
          <cell r="G15">
            <v>0</v>
          </cell>
        </row>
        <row r="16">
          <cell r="A16">
            <v>15</v>
          </cell>
          <cell r="B16" t="str">
            <v>산수유식재</v>
          </cell>
          <cell r="C16" t="str">
            <v>H2.0xW0.9xR5, 인력식재</v>
          </cell>
          <cell r="D16" t="str">
            <v>주</v>
          </cell>
          <cell r="E16">
            <v>0</v>
          </cell>
          <cell r="F16">
            <v>11491</v>
          </cell>
          <cell r="G16">
            <v>0</v>
          </cell>
        </row>
        <row r="17">
          <cell r="A17">
            <v>16</v>
          </cell>
          <cell r="B17" t="str">
            <v>회양목식재</v>
          </cell>
          <cell r="C17" t="str">
            <v>H0.3xW0.3</v>
          </cell>
          <cell r="D17" t="str">
            <v>주</v>
          </cell>
          <cell r="E17">
            <v>0</v>
          </cell>
          <cell r="F17">
            <v>465</v>
          </cell>
          <cell r="G17">
            <v>0</v>
          </cell>
        </row>
        <row r="18">
          <cell r="A18">
            <v>17</v>
          </cell>
          <cell r="B18" t="str">
            <v>눈주목식재</v>
          </cell>
          <cell r="C18" t="str">
            <v>H0.4xW0.4</v>
          </cell>
          <cell r="D18" t="str">
            <v>주</v>
          </cell>
          <cell r="E18">
            <v>0</v>
          </cell>
          <cell r="F18">
            <v>1071</v>
          </cell>
          <cell r="G18">
            <v>0</v>
          </cell>
        </row>
        <row r="19">
          <cell r="A19">
            <v>18</v>
          </cell>
          <cell r="B19" t="str">
            <v>화살나무식재</v>
          </cell>
          <cell r="C19" t="str">
            <v>H1.0xW0.6</v>
          </cell>
          <cell r="D19" t="str">
            <v>주</v>
          </cell>
          <cell r="E19">
            <v>0</v>
          </cell>
          <cell r="F19">
            <v>4248</v>
          </cell>
          <cell r="G19">
            <v>0</v>
          </cell>
        </row>
        <row r="20">
          <cell r="A20">
            <v>19</v>
          </cell>
          <cell r="B20" t="str">
            <v>개나리식재</v>
          </cell>
          <cell r="C20" t="str">
            <v>H1.2x5지</v>
          </cell>
          <cell r="D20" t="str">
            <v>주</v>
          </cell>
          <cell r="E20">
            <v>0</v>
          </cell>
          <cell r="F20">
            <v>2670</v>
          </cell>
          <cell r="G20">
            <v>0</v>
          </cell>
        </row>
        <row r="21">
          <cell r="A21">
            <v>20</v>
          </cell>
          <cell r="B21" t="str">
            <v>개쉬땅나무식재</v>
          </cell>
          <cell r="C21" t="str">
            <v>H1.5xW0.5</v>
          </cell>
          <cell r="D21" t="str">
            <v>주</v>
          </cell>
          <cell r="E21">
            <v>0</v>
          </cell>
          <cell r="F21">
            <v>7484</v>
          </cell>
          <cell r="G21">
            <v>0</v>
          </cell>
        </row>
        <row r="22">
          <cell r="A22">
            <v>21</v>
          </cell>
          <cell r="B22" t="str">
            <v>백철쭉식재</v>
          </cell>
          <cell r="C22" t="str">
            <v>H0.3xW0.4</v>
          </cell>
          <cell r="D22" t="str">
            <v>주</v>
          </cell>
          <cell r="E22">
            <v>0</v>
          </cell>
          <cell r="F22">
            <v>1071</v>
          </cell>
          <cell r="G22">
            <v>0</v>
          </cell>
        </row>
        <row r="23">
          <cell r="A23">
            <v>22</v>
          </cell>
          <cell r="B23" t="str">
            <v>자산홍식재</v>
          </cell>
          <cell r="C23" t="str">
            <v>H0.4xW0.4</v>
          </cell>
          <cell r="D23" t="str">
            <v>주</v>
          </cell>
          <cell r="E23">
            <v>0</v>
          </cell>
          <cell r="F23">
            <v>1071</v>
          </cell>
          <cell r="G23">
            <v>0</v>
          </cell>
        </row>
        <row r="24">
          <cell r="A24">
            <v>23</v>
          </cell>
          <cell r="B24" t="str">
            <v>황매화식재</v>
          </cell>
          <cell r="C24" t="str">
            <v>H1.0xW0.6</v>
          </cell>
          <cell r="D24" t="str">
            <v>주</v>
          </cell>
          <cell r="E24">
            <v>0</v>
          </cell>
          <cell r="F24">
            <v>4248</v>
          </cell>
          <cell r="G24">
            <v>0</v>
          </cell>
        </row>
        <row r="25">
          <cell r="A25">
            <v>24</v>
          </cell>
          <cell r="B25" t="str">
            <v>맥문동식재</v>
          </cell>
          <cell r="C25" t="str">
            <v>3~5분얼</v>
          </cell>
          <cell r="D25" t="str">
            <v>본</v>
          </cell>
          <cell r="E25">
            <v>0</v>
          </cell>
          <cell r="F25">
            <v>181</v>
          </cell>
          <cell r="G25">
            <v>0</v>
          </cell>
        </row>
        <row r="26">
          <cell r="A26">
            <v>25</v>
          </cell>
          <cell r="B26" t="str">
            <v>갯버들식재</v>
          </cell>
          <cell r="C26" t="str">
            <v>H1.0</v>
          </cell>
          <cell r="D26" t="str">
            <v>주</v>
          </cell>
          <cell r="E26">
            <v>0</v>
          </cell>
          <cell r="F26">
            <v>181</v>
          </cell>
          <cell r="G26">
            <v>0</v>
          </cell>
        </row>
        <row r="27">
          <cell r="A27">
            <v>26</v>
          </cell>
          <cell r="B27" t="str">
            <v>갈대식재</v>
          </cell>
          <cell r="C27" t="str">
            <v>2~3분얼</v>
          </cell>
          <cell r="D27" t="str">
            <v>본</v>
          </cell>
          <cell r="E27">
            <v>0</v>
          </cell>
          <cell r="F27">
            <v>181</v>
          </cell>
          <cell r="G27">
            <v>0</v>
          </cell>
        </row>
        <row r="28">
          <cell r="A28">
            <v>27</v>
          </cell>
          <cell r="B28" t="str">
            <v>물억새식재</v>
          </cell>
          <cell r="C28" t="str">
            <v>3치POT</v>
          </cell>
          <cell r="D28" t="str">
            <v>본</v>
          </cell>
          <cell r="E28">
            <v>0</v>
          </cell>
          <cell r="F28">
            <v>181</v>
          </cell>
          <cell r="G28">
            <v>0</v>
          </cell>
        </row>
        <row r="29">
          <cell r="A29">
            <v>28</v>
          </cell>
          <cell r="B29" t="str">
            <v>부들식재</v>
          </cell>
          <cell r="C29" t="str">
            <v>1~2분얼</v>
          </cell>
          <cell r="D29" t="str">
            <v>본</v>
          </cell>
          <cell r="E29">
            <v>0</v>
          </cell>
          <cell r="F29">
            <v>181</v>
          </cell>
          <cell r="G29">
            <v>0</v>
          </cell>
        </row>
        <row r="30">
          <cell r="A30">
            <v>29</v>
          </cell>
          <cell r="B30" t="str">
            <v>낙지다리식재</v>
          </cell>
          <cell r="C30" t="str">
            <v>3치POT</v>
          </cell>
          <cell r="D30" t="str">
            <v>본</v>
          </cell>
          <cell r="E30">
            <v>0</v>
          </cell>
          <cell r="F30">
            <v>181</v>
          </cell>
          <cell r="G30">
            <v>0</v>
          </cell>
        </row>
        <row r="31">
          <cell r="A31">
            <v>30</v>
          </cell>
          <cell r="B31" t="str">
            <v>도루박이식재</v>
          </cell>
          <cell r="C31" t="str">
            <v>3치POT</v>
          </cell>
          <cell r="D31" t="str">
            <v>본</v>
          </cell>
          <cell r="E31">
            <v>0</v>
          </cell>
          <cell r="F31">
            <v>181</v>
          </cell>
          <cell r="G31">
            <v>0</v>
          </cell>
        </row>
        <row r="32">
          <cell r="A32">
            <v>31</v>
          </cell>
          <cell r="B32" t="str">
            <v>수크렁식재</v>
          </cell>
          <cell r="C32" t="str">
            <v>4치POT</v>
          </cell>
          <cell r="D32" t="str">
            <v>본</v>
          </cell>
          <cell r="E32">
            <v>0</v>
          </cell>
          <cell r="F32">
            <v>181</v>
          </cell>
          <cell r="G32">
            <v>0</v>
          </cell>
        </row>
        <row r="33">
          <cell r="A33">
            <v>32</v>
          </cell>
          <cell r="B33" t="str">
            <v>옥잠화식재</v>
          </cell>
          <cell r="C33" t="str">
            <v>4~5분얼</v>
          </cell>
          <cell r="D33" t="str">
            <v>본</v>
          </cell>
          <cell r="E33">
            <v>0</v>
          </cell>
          <cell r="F33">
            <v>181</v>
          </cell>
          <cell r="G33">
            <v>0</v>
          </cell>
        </row>
        <row r="34">
          <cell r="A34">
            <v>33</v>
          </cell>
          <cell r="B34" t="str">
            <v>비비추식재</v>
          </cell>
          <cell r="C34" t="str">
            <v>4~5분얼</v>
          </cell>
          <cell r="D34" t="str">
            <v>본</v>
          </cell>
          <cell r="E34">
            <v>0</v>
          </cell>
          <cell r="F34">
            <v>181</v>
          </cell>
          <cell r="G34">
            <v>0</v>
          </cell>
        </row>
        <row r="35">
          <cell r="A35">
            <v>34</v>
          </cell>
          <cell r="B35" t="str">
            <v>꽃창포식재</v>
          </cell>
          <cell r="C35" t="str">
            <v>2~3분얼</v>
          </cell>
          <cell r="D35" t="str">
            <v>본</v>
          </cell>
          <cell r="E35">
            <v>0</v>
          </cell>
          <cell r="F35">
            <v>181</v>
          </cell>
          <cell r="G35">
            <v>0</v>
          </cell>
        </row>
        <row r="36">
          <cell r="A36">
            <v>35</v>
          </cell>
          <cell r="B36" t="str">
            <v>수선화식재</v>
          </cell>
          <cell r="C36" t="str">
            <v>개화구</v>
          </cell>
          <cell r="D36" t="str">
            <v>본</v>
          </cell>
          <cell r="E36">
            <v>0</v>
          </cell>
          <cell r="F36">
            <v>181</v>
          </cell>
          <cell r="G36">
            <v>0</v>
          </cell>
        </row>
        <row r="37">
          <cell r="A37">
            <v>36</v>
          </cell>
          <cell r="B37" t="str">
            <v>미나리식재</v>
          </cell>
          <cell r="C37" t="str">
            <v>2~3분얼</v>
          </cell>
          <cell r="D37" t="str">
            <v>본</v>
          </cell>
          <cell r="E37">
            <v>0</v>
          </cell>
          <cell r="F37">
            <v>181</v>
          </cell>
          <cell r="G37">
            <v>0</v>
          </cell>
        </row>
        <row r="38">
          <cell r="A38">
            <v>37</v>
          </cell>
          <cell r="B38" t="str">
            <v>속새식재</v>
          </cell>
          <cell r="C38" t="str">
            <v>3치POT</v>
          </cell>
          <cell r="D38" t="str">
            <v>본</v>
          </cell>
          <cell r="E38">
            <v>0</v>
          </cell>
          <cell r="F38">
            <v>181</v>
          </cell>
          <cell r="G38">
            <v>0</v>
          </cell>
        </row>
        <row r="39">
          <cell r="A39">
            <v>38</v>
          </cell>
          <cell r="B39" t="str">
            <v>앵초식재</v>
          </cell>
          <cell r="C39" t="str">
            <v>4치POT</v>
          </cell>
          <cell r="D39" t="str">
            <v>본</v>
          </cell>
          <cell r="E39">
            <v>0</v>
          </cell>
          <cell r="F39">
            <v>181</v>
          </cell>
          <cell r="G39">
            <v>0</v>
          </cell>
        </row>
        <row r="40">
          <cell r="A40">
            <v>39</v>
          </cell>
          <cell r="B40" t="str">
            <v>은방울꽃식재</v>
          </cell>
          <cell r="C40" t="str">
            <v>4치POT</v>
          </cell>
          <cell r="D40" t="str">
            <v>본</v>
          </cell>
          <cell r="E40">
            <v>0</v>
          </cell>
          <cell r="F40">
            <v>181</v>
          </cell>
          <cell r="G40">
            <v>0</v>
          </cell>
        </row>
        <row r="41">
          <cell r="A41">
            <v>40</v>
          </cell>
          <cell r="B41" t="str">
            <v>개구리밥식재</v>
          </cell>
          <cell r="C41" t="str">
            <v>4치POT</v>
          </cell>
          <cell r="D41" t="str">
            <v>본</v>
          </cell>
          <cell r="E41">
            <v>0</v>
          </cell>
          <cell r="F41">
            <v>181</v>
          </cell>
          <cell r="G41">
            <v>0</v>
          </cell>
        </row>
        <row r="42">
          <cell r="A42">
            <v>41</v>
          </cell>
          <cell r="B42" t="str">
            <v>생이가래식재</v>
          </cell>
          <cell r="C42" t="str">
            <v>2~3분얼</v>
          </cell>
          <cell r="D42" t="str">
            <v>본</v>
          </cell>
          <cell r="E42">
            <v>0</v>
          </cell>
          <cell r="F42">
            <v>181</v>
          </cell>
          <cell r="G42">
            <v>0</v>
          </cell>
        </row>
        <row r="43">
          <cell r="A43">
            <v>42</v>
          </cell>
          <cell r="B43" t="str">
            <v>부레옥잠식재</v>
          </cell>
          <cell r="C43" t="str">
            <v>2~3분얼</v>
          </cell>
          <cell r="D43" t="str">
            <v>본</v>
          </cell>
          <cell r="E43">
            <v>0</v>
          </cell>
          <cell r="F43">
            <v>181</v>
          </cell>
          <cell r="G43">
            <v>0</v>
          </cell>
        </row>
        <row r="44">
          <cell r="A44">
            <v>43</v>
          </cell>
          <cell r="B44" t="str">
            <v>잔디식재</v>
          </cell>
          <cell r="C44">
            <v>0</v>
          </cell>
          <cell r="D44" t="str">
            <v>m2</v>
          </cell>
          <cell r="E44">
            <v>0</v>
          </cell>
          <cell r="F44">
            <v>2455</v>
          </cell>
          <cell r="G44">
            <v>0</v>
          </cell>
        </row>
        <row r="45">
          <cell r="A45">
            <v>44</v>
          </cell>
          <cell r="B45" t="str">
            <v>교목시비</v>
          </cell>
          <cell r="C45">
            <v>0</v>
          </cell>
          <cell r="D45" t="str">
            <v>주</v>
          </cell>
          <cell r="E45">
            <v>0</v>
          </cell>
          <cell r="F45">
            <v>999</v>
          </cell>
          <cell r="G45">
            <v>0</v>
          </cell>
        </row>
        <row r="46">
          <cell r="A46">
            <v>45</v>
          </cell>
          <cell r="B46" t="str">
            <v>관목시비</v>
          </cell>
          <cell r="C46">
            <v>0</v>
          </cell>
          <cell r="D46" t="str">
            <v>m2</v>
          </cell>
          <cell r="E46">
            <v>0</v>
          </cell>
          <cell r="F46">
            <v>508</v>
          </cell>
          <cell r="G46">
            <v>0</v>
          </cell>
        </row>
        <row r="47">
          <cell r="A47">
            <v>46</v>
          </cell>
          <cell r="B47" t="str">
            <v>연결형지주</v>
          </cell>
          <cell r="C47" t="str">
            <v>7주</v>
          </cell>
          <cell r="D47" t="str">
            <v>조</v>
          </cell>
          <cell r="E47">
            <v>37555</v>
          </cell>
          <cell r="F47">
            <v>0</v>
          </cell>
          <cell r="G47">
            <v>0</v>
          </cell>
        </row>
        <row r="48">
          <cell r="A48">
            <v>47</v>
          </cell>
          <cell r="B48" t="str">
            <v>연결형지주</v>
          </cell>
          <cell r="C48" t="str">
            <v>11주</v>
          </cell>
          <cell r="D48" t="str">
            <v>조</v>
          </cell>
          <cell r="E48">
            <v>61678</v>
          </cell>
          <cell r="F48">
            <v>0</v>
          </cell>
          <cell r="G48">
            <v>0</v>
          </cell>
        </row>
        <row r="49">
          <cell r="A49">
            <v>48</v>
          </cell>
          <cell r="B49" t="str">
            <v>실개울생태학습장</v>
          </cell>
          <cell r="C49">
            <v>0</v>
          </cell>
          <cell r="D49" t="str">
            <v>개소</v>
          </cell>
          <cell r="E49">
            <v>21357556</v>
          </cell>
          <cell r="F49">
            <v>30306971</v>
          </cell>
          <cell r="G49">
            <v>2760066</v>
          </cell>
        </row>
        <row r="50">
          <cell r="A50">
            <v>49</v>
          </cell>
          <cell r="B50" t="str">
            <v>상부수조</v>
          </cell>
          <cell r="C50">
            <v>0</v>
          </cell>
          <cell r="D50" t="str">
            <v>개소</v>
          </cell>
          <cell r="E50">
            <v>1039628</v>
          </cell>
          <cell r="F50">
            <v>4879418</v>
          </cell>
          <cell r="G50">
            <v>5363</v>
          </cell>
        </row>
        <row r="51">
          <cell r="A51">
            <v>50</v>
          </cell>
          <cell r="B51" t="str">
            <v>하부수조</v>
          </cell>
          <cell r="C51">
            <v>0</v>
          </cell>
          <cell r="D51" t="str">
            <v>개소</v>
          </cell>
          <cell r="E51">
            <v>1336603</v>
          </cell>
          <cell r="F51">
            <v>9765772</v>
          </cell>
          <cell r="G51">
            <v>1557336</v>
          </cell>
        </row>
        <row r="52">
          <cell r="A52">
            <v>51</v>
          </cell>
          <cell r="B52" t="str">
            <v>연못</v>
          </cell>
          <cell r="C52" t="str">
            <v xml:space="preserve"> </v>
          </cell>
          <cell r="D52" t="str">
            <v>개소</v>
          </cell>
          <cell r="E52">
            <v>195320</v>
          </cell>
          <cell r="F52">
            <v>3682104</v>
          </cell>
          <cell r="G52">
            <v>1076017</v>
          </cell>
        </row>
        <row r="53">
          <cell r="A53">
            <v>52</v>
          </cell>
          <cell r="B53" t="str">
            <v>강자갈수로</v>
          </cell>
          <cell r="C53" t="str">
            <v>W2500</v>
          </cell>
          <cell r="D53" t="str">
            <v>m</v>
          </cell>
          <cell r="E53">
            <v>207747</v>
          </cell>
          <cell r="F53">
            <v>76255</v>
          </cell>
          <cell r="G53">
            <v>0</v>
          </cell>
        </row>
        <row r="54">
          <cell r="A54">
            <v>53</v>
          </cell>
          <cell r="B54" t="str">
            <v>진흙수로</v>
          </cell>
          <cell r="C54" t="str">
            <v>W2500</v>
          </cell>
          <cell r="D54" t="str">
            <v>m</v>
          </cell>
          <cell r="E54">
            <v>204567</v>
          </cell>
          <cell r="F54">
            <v>57738</v>
          </cell>
          <cell r="G54">
            <v>0</v>
          </cell>
        </row>
        <row r="55">
          <cell r="A55">
            <v>54</v>
          </cell>
          <cell r="B55" t="str">
            <v>수생식물체험장</v>
          </cell>
          <cell r="C55">
            <v>0</v>
          </cell>
          <cell r="D55" t="str">
            <v>m2</v>
          </cell>
          <cell r="E55">
            <v>41030</v>
          </cell>
          <cell r="F55">
            <v>13217</v>
          </cell>
          <cell r="G55">
            <v>0</v>
          </cell>
        </row>
        <row r="56">
          <cell r="A56">
            <v>55</v>
          </cell>
          <cell r="B56" t="str">
            <v>폭포</v>
          </cell>
          <cell r="C56" t="str">
            <v xml:space="preserve"> </v>
          </cell>
          <cell r="D56" t="str">
            <v>개소</v>
          </cell>
          <cell r="E56">
            <v>0</v>
          </cell>
          <cell r="F56">
            <v>304828</v>
          </cell>
          <cell r="G56">
            <v>121350</v>
          </cell>
        </row>
        <row r="57">
          <cell r="A57">
            <v>56</v>
          </cell>
          <cell r="B57" t="str">
            <v>자연석놓기</v>
          </cell>
          <cell r="C57" t="str">
            <v>400x500x600</v>
          </cell>
          <cell r="D57" t="str">
            <v>m</v>
          </cell>
          <cell r="E57">
            <v>0</v>
          </cell>
          <cell r="F57">
            <v>75197</v>
          </cell>
          <cell r="G57">
            <v>0</v>
          </cell>
        </row>
        <row r="58">
          <cell r="A58">
            <v>57</v>
          </cell>
          <cell r="B58" t="str">
            <v>자연석쌓기</v>
          </cell>
          <cell r="C58" t="str">
            <v>500x600x700</v>
          </cell>
          <cell r="D58" t="str">
            <v>m2</v>
          </cell>
          <cell r="E58">
            <v>0</v>
          </cell>
          <cell r="F58">
            <v>89426</v>
          </cell>
          <cell r="G58">
            <v>36577</v>
          </cell>
        </row>
        <row r="59">
          <cell r="A59">
            <v>58</v>
          </cell>
          <cell r="B59" t="str">
            <v>적벽돌스탠드</v>
          </cell>
          <cell r="C59" t="str">
            <v>3단</v>
          </cell>
          <cell r="D59" t="str">
            <v>m</v>
          </cell>
          <cell r="E59">
            <v>9506</v>
          </cell>
          <cell r="F59">
            <v>84936</v>
          </cell>
          <cell r="G59">
            <v>110</v>
          </cell>
        </row>
        <row r="60">
          <cell r="A60">
            <v>59</v>
          </cell>
          <cell r="B60" t="str">
            <v>놀이벽</v>
          </cell>
          <cell r="C60">
            <v>0</v>
          </cell>
          <cell r="D60" t="str">
            <v>개소</v>
          </cell>
          <cell r="E60">
            <v>220825</v>
          </cell>
          <cell r="F60">
            <v>321847</v>
          </cell>
          <cell r="G60">
            <v>1981</v>
          </cell>
        </row>
        <row r="61">
          <cell r="A61">
            <v>60</v>
          </cell>
          <cell r="B61" t="str">
            <v>모래막이좌벽</v>
          </cell>
          <cell r="C61">
            <v>0</v>
          </cell>
          <cell r="D61" t="str">
            <v>m</v>
          </cell>
          <cell r="E61">
            <v>20308</v>
          </cell>
          <cell r="F61">
            <v>72228</v>
          </cell>
          <cell r="G61">
            <v>143</v>
          </cell>
        </row>
        <row r="62">
          <cell r="A62">
            <v>61</v>
          </cell>
          <cell r="B62" t="str">
            <v>통석의자A</v>
          </cell>
          <cell r="C62" t="str">
            <v xml:space="preserve"> </v>
          </cell>
          <cell r="D62" t="str">
            <v>개소</v>
          </cell>
          <cell r="E62">
            <v>2112545</v>
          </cell>
          <cell r="F62">
            <v>450056</v>
          </cell>
          <cell r="G62">
            <v>0</v>
          </cell>
        </row>
        <row r="63">
          <cell r="A63">
            <v>62</v>
          </cell>
          <cell r="B63" t="str">
            <v>통석의자B</v>
          </cell>
          <cell r="C63">
            <v>0</v>
          </cell>
          <cell r="D63" t="str">
            <v>개소</v>
          </cell>
          <cell r="E63">
            <v>632573</v>
          </cell>
          <cell r="F63">
            <v>62563</v>
          </cell>
          <cell r="G63">
            <v>0</v>
          </cell>
        </row>
        <row r="64">
          <cell r="A64">
            <v>63</v>
          </cell>
          <cell r="B64" t="str">
            <v>통석의자C</v>
          </cell>
          <cell r="C64">
            <v>0</v>
          </cell>
          <cell r="D64" t="str">
            <v>개소</v>
          </cell>
          <cell r="E64">
            <v>632573</v>
          </cell>
          <cell r="F64">
            <v>52300</v>
          </cell>
          <cell r="G64">
            <v>0</v>
          </cell>
        </row>
        <row r="65">
          <cell r="A65">
            <v>64</v>
          </cell>
          <cell r="B65" t="str">
            <v>수목보호대</v>
          </cell>
          <cell r="C65" t="str">
            <v>1500x1500</v>
          </cell>
          <cell r="D65" t="str">
            <v>개소</v>
          </cell>
          <cell r="E65">
            <v>220000</v>
          </cell>
          <cell r="F65">
            <v>20418</v>
          </cell>
          <cell r="G65">
            <v>0</v>
          </cell>
        </row>
        <row r="66">
          <cell r="A66">
            <v>65</v>
          </cell>
          <cell r="B66" t="str">
            <v>파형PE관</v>
          </cell>
          <cell r="C66" t="str">
            <v>Φ250</v>
          </cell>
          <cell r="D66" t="str">
            <v>m</v>
          </cell>
          <cell r="E66">
            <v>20394</v>
          </cell>
          <cell r="F66">
            <v>12132</v>
          </cell>
          <cell r="G66">
            <v>0</v>
          </cell>
        </row>
        <row r="67">
          <cell r="A67">
            <v>66</v>
          </cell>
          <cell r="B67" t="str">
            <v>적벽돌포장A,B</v>
          </cell>
          <cell r="C67">
            <v>0</v>
          </cell>
          <cell r="D67" t="str">
            <v>m2</v>
          </cell>
          <cell r="E67">
            <v>475</v>
          </cell>
          <cell r="F67">
            <v>6375</v>
          </cell>
          <cell r="G67">
            <v>315</v>
          </cell>
        </row>
        <row r="68">
          <cell r="A68">
            <v>67</v>
          </cell>
          <cell r="B68" t="str">
            <v>우드블럭포장</v>
          </cell>
          <cell r="C68" t="str">
            <v>333x333xT45</v>
          </cell>
          <cell r="D68" t="str">
            <v>m2</v>
          </cell>
          <cell r="E68">
            <v>119938</v>
          </cell>
          <cell r="F68">
            <v>6181</v>
          </cell>
          <cell r="G68">
            <v>309</v>
          </cell>
        </row>
        <row r="69">
          <cell r="A69">
            <v>68</v>
          </cell>
          <cell r="B69" t="str">
            <v>고무블럭포장</v>
          </cell>
          <cell r="C69" t="str">
            <v>220x110xT45</v>
          </cell>
          <cell r="D69" t="str">
            <v>m2</v>
          </cell>
          <cell r="E69">
            <v>223</v>
          </cell>
          <cell r="F69">
            <v>6489</v>
          </cell>
          <cell r="G69">
            <v>325</v>
          </cell>
        </row>
        <row r="70">
          <cell r="A70">
            <v>69</v>
          </cell>
          <cell r="B70" t="str">
            <v>모래깔기</v>
          </cell>
          <cell r="C70" t="str">
            <v>THK300</v>
          </cell>
          <cell r="D70" t="str">
            <v>m2</v>
          </cell>
          <cell r="E70">
            <v>128</v>
          </cell>
          <cell r="F70">
            <v>1939</v>
          </cell>
          <cell r="G70">
            <v>198</v>
          </cell>
        </row>
        <row r="71">
          <cell r="A71">
            <v>70</v>
          </cell>
          <cell r="B71" t="str">
            <v>자연석디딤돌놓기</v>
          </cell>
          <cell r="C71" t="str">
            <v xml:space="preserve"> </v>
          </cell>
          <cell r="D71" t="str">
            <v>m2</v>
          </cell>
          <cell r="E71">
            <v>70</v>
          </cell>
          <cell r="F71">
            <v>6088</v>
          </cell>
          <cell r="G71">
            <v>120</v>
          </cell>
        </row>
        <row r="72">
          <cell r="A72">
            <v>71</v>
          </cell>
          <cell r="B72" t="str">
            <v>포장구분경계석</v>
          </cell>
          <cell r="C72" t="str">
            <v>150x150x1000</v>
          </cell>
          <cell r="D72" t="str">
            <v>m</v>
          </cell>
          <cell r="E72">
            <v>804</v>
          </cell>
          <cell r="F72">
            <v>9397</v>
          </cell>
          <cell r="G72">
            <v>0</v>
          </cell>
        </row>
        <row r="73">
          <cell r="A73">
            <v>72</v>
          </cell>
          <cell r="B73" t="str">
            <v>화강석경계석</v>
          </cell>
          <cell r="C73" t="str">
            <v>150x150x1000</v>
          </cell>
          <cell r="D73" t="str">
            <v>m</v>
          </cell>
          <cell r="E73">
            <v>1005</v>
          </cell>
          <cell r="F73">
            <v>10092</v>
          </cell>
          <cell r="G73">
            <v>0</v>
          </cell>
        </row>
        <row r="74">
          <cell r="A74">
            <v>73</v>
          </cell>
          <cell r="B74" t="str">
            <v>점토블럭경계</v>
          </cell>
          <cell r="C74" t="str">
            <v>190x90xT57</v>
          </cell>
          <cell r="D74" t="str">
            <v>m</v>
          </cell>
          <cell r="E74">
            <v>804</v>
          </cell>
          <cell r="F74">
            <v>5303</v>
          </cell>
          <cell r="G74">
            <v>0</v>
          </cell>
        </row>
        <row r="75">
          <cell r="A75">
            <v>74</v>
          </cell>
          <cell r="B75" t="str">
            <v>터 파 기</v>
          </cell>
          <cell r="C75" t="str">
            <v>인력,보통토사,0~1M</v>
          </cell>
          <cell r="D75" t="str">
            <v>m3</v>
          </cell>
          <cell r="E75">
            <v>0</v>
          </cell>
          <cell r="F75">
            <v>8184</v>
          </cell>
          <cell r="G75">
            <v>0</v>
          </cell>
        </row>
        <row r="76">
          <cell r="A76">
            <v>75</v>
          </cell>
          <cell r="B76" t="str">
            <v>터 파 기</v>
          </cell>
          <cell r="C76" t="str">
            <v>인력,보통토사,0~1M,독립/협소</v>
          </cell>
          <cell r="D76" t="str">
            <v>m3</v>
          </cell>
          <cell r="E76">
            <v>0</v>
          </cell>
          <cell r="F76">
            <v>12276</v>
          </cell>
          <cell r="G76">
            <v>0</v>
          </cell>
        </row>
        <row r="77">
          <cell r="A77">
            <v>76</v>
          </cell>
          <cell r="B77" t="str">
            <v>절    취</v>
          </cell>
          <cell r="C77" t="str">
            <v>인력,보통토사</v>
          </cell>
          <cell r="D77" t="str">
            <v>m3</v>
          </cell>
          <cell r="E77">
            <v>0</v>
          </cell>
          <cell r="F77">
            <v>6547</v>
          </cell>
          <cell r="G77">
            <v>0</v>
          </cell>
        </row>
        <row r="78">
          <cell r="A78">
            <v>77</v>
          </cell>
          <cell r="B78" t="str">
            <v>잔토처리</v>
          </cell>
          <cell r="C78" t="str">
            <v>인력,현장내</v>
          </cell>
          <cell r="D78" t="str">
            <v>m3</v>
          </cell>
          <cell r="E78">
            <v>0</v>
          </cell>
          <cell r="F78">
            <v>8184</v>
          </cell>
          <cell r="G78">
            <v>0</v>
          </cell>
        </row>
        <row r="79">
          <cell r="A79">
            <v>78</v>
          </cell>
          <cell r="B79" t="str">
            <v>되메우기 및 다짐</v>
          </cell>
          <cell r="C79" t="str">
            <v>인력</v>
          </cell>
          <cell r="D79" t="str">
            <v>m3</v>
          </cell>
          <cell r="E79">
            <v>0</v>
          </cell>
          <cell r="F79">
            <v>8593</v>
          </cell>
          <cell r="G79">
            <v>0</v>
          </cell>
        </row>
        <row r="80">
          <cell r="A80">
            <v>79</v>
          </cell>
          <cell r="B80" t="str">
            <v>되메우기</v>
          </cell>
          <cell r="C80" t="str">
            <v>인력</v>
          </cell>
          <cell r="D80" t="str">
            <v>m3</v>
          </cell>
          <cell r="E80">
            <v>0</v>
          </cell>
          <cell r="F80">
            <v>4910</v>
          </cell>
          <cell r="G80">
            <v>0</v>
          </cell>
        </row>
        <row r="81">
          <cell r="A81">
            <v>80</v>
          </cell>
          <cell r="B81" t="str">
            <v>면고르기</v>
          </cell>
          <cell r="C81" t="str">
            <v>절토면</v>
          </cell>
          <cell r="D81" t="str">
            <v>m2</v>
          </cell>
          <cell r="E81">
            <v>0</v>
          </cell>
          <cell r="F81">
            <v>1718</v>
          </cell>
          <cell r="G81">
            <v>0</v>
          </cell>
        </row>
        <row r="82">
          <cell r="A82">
            <v>81</v>
          </cell>
          <cell r="B82" t="str">
            <v>면고르기</v>
          </cell>
          <cell r="C82" t="str">
            <v>성토면</v>
          </cell>
          <cell r="D82" t="str">
            <v>m2</v>
          </cell>
          <cell r="E82">
            <v>0</v>
          </cell>
          <cell r="F82">
            <v>777</v>
          </cell>
          <cell r="G82">
            <v>0</v>
          </cell>
        </row>
        <row r="83">
          <cell r="A83">
            <v>82</v>
          </cell>
          <cell r="B83" t="str">
            <v xml:space="preserve">잡석다짐 </v>
          </cell>
          <cell r="C83">
            <v>0</v>
          </cell>
          <cell r="D83" t="str">
            <v>m3</v>
          </cell>
          <cell r="E83">
            <v>14600</v>
          </cell>
          <cell r="F83">
            <v>20461</v>
          </cell>
          <cell r="G83">
            <v>409</v>
          </cell>
        </row>
        <row r="84">
          <cell r="A84">
            <v>83</v>
          </cell>
          <cell r="B84" t="str">
            <v>모래깔기</v>
          </cell>
          <cell r="C84">
            <v>0</v>
          </cell>
          <cell r="D84" t="str">
            <v>m3</v>
          </cell>
          <cell r="E84">
            <v>0</v>
          </cell>
          <cell r="F84">
            <v>10230</v>
          </cell>
          <cell r="G84">
            <v>0</v>
          </cell>
        </row>
        <row r="85">
          <cell r="A85">
            <v>84</v>
          </cell>
          <cell r="B85" t="str">
            <v>잡철물 제작설치</v>
          </cell>
          <cell r="C85" t="str">
            <v>철재,간단</v>
          </cell>
          <cell r="D85" t="str">
            <v>kg</v>
          </cell>
          <cell r="E85">
            <v>55</v>
          </cell>
          <cell r="F85">
            <v>2002</v>
          </cell>
          <cell r="G85">
            <v>69</v>
          </cell>
        </row>
        <row r="86">
          <cell r="A86">
            <v>85</v>
          </cell>
          <cell r="B86" t="str">
            <v>잡철물 제작설치</v>
          </cell>
          <cell r="C86" t="str">
            <v>스텐,간단</v>
          </cell>
          <cell r="D86" t="str">
            <v>kg</v>
          </cell>
          <cell r="E86">
            <v>277</v>
          </cell>
          <cell r="F86">
            <v>2019</v>
          </cell>
          <cell r="G86">
            <v>69</v>
          </cell>
        </row>
        <row r="87">
          <cell r="A87">
            <v>86</v>
          </cell>
          <cell r="B87" t="str">
            <v>바탕만들기</v>
          </cell>
          <cell r="C87" t="str">
            <v>목재면</v>
          </cell>
          <cell r="D87" t="str">
            <v>m2</v>
          </cell>
          <cell r="E87">
            <v>49</v>
          </cell>
          <cell r="F87">
            <v>597</v>
          </cell>
          <cell r="G87">
            <v>11</v>
          </cell>
        </row>
        <row r="88">
          <cell r="A88">
            <v>87</v>
          </cell>
          <cell r="B88" t="str">
            <v>오일스테인칠</v>
          </cell>
          <cell r="C88" t="str">
            <v>목재면,2회</v>
          </cell>
          <cell r="D88" t="str">
            <v>m2</v>
          </cell>
          <cell r="E88">
            <v>1367</v>
          </cell>
          <cell r="F88">
            <v>2690</v>
          </cell>
          <cell r="G88">
            <v>53</v>
          </cell>
        </row>
        <row r="89">
          <cell r="A89">
            <v>88</v>
          </cell>
          <cell r="B89" t="str">
            <v>목재방부도장</v>
          </cell>
          <cell r="C89" t="str">
            <v>바탕+오일스테인2회</v>
          </cell>
          <cell r="D89" t="str">
            <v>m2</v>
          </cell>
          <cell r="E89">
            <v>1416</v>
          </cell>
          <cell r="F89">
            <v>3287</v>
          </cell>
          <cell r="G89">
            <v>64</v>
          </cell>
        </row>
        <row r="90">
          <cell r="A90">
            <v>89</v>
          </cell>
          <cell r="B90" t="str">
            <v>목재가공조립및설치</v>
          </cell>
          <cell r="C90" t="str">
            <v>보통구조,하</v>
          </cell>
          <cell r="D90" t="str">
            <v>m3</v>
          </cell>
          <cell r="E90">
            <v>0</v>
          </cell>
          <cell r="F90">
            <v>489540</v>
          </cell>
          <cell r="G90">
            <v>0</v>
          </cell>
        </row>
        <row r="91">
          <cell r="A91">
            <v>90</v>
          </cell>
          <cell r="B91" t="str">
            <v>자갈부설/깔기</v>
          </cell>
          <cell r="C91" t="str">
            <v>Φ50~100mm</v>
          </cell>
          <cell r="D91" t="str">
            <v>m3</v>
          </cell>
          <cell r="E91">
            <v>12720</v>
          </cell>
          <cell r="F91">
            <v>5319</v>
          </cell>
          <cell r="G91">
            <v>0</v>
          </cell>
        </row>
        <row r="92">
          <cell r="A92">
            <v>91</v>
          </cell>
          <cell r="B92" t="str">
            <v>볼트설치</v>
          </cell>
          <cell r="C92" t="str">
            <v>Φ16미만,경미</v>
          </cell>
          <cell r="D92" t="str">
            <v>개소</v>
          </cell>
          <cell r="E92">
            <v>0</v>
          </cell>
          <cell r="F92">
            <v>940</v>
          </cell>
          <cell r="G92">
            <v>0</v>
          </cell>
        </row>
        <row r="93">
          <cell r="A93">
            <v>92</v>
          </cell>
          <cell r="B93" t="str">
            <v>돌붙임</v>
          </cell>
          <cell r="C93" t="str">
            <v>갠돌(산석),찰붙임</v>
          </cell>
          <cell r="D93" t="str">
            <v>m2</v>
          </cell>
          <cell r="E93">
            <v>0</v>
          </cell>
          <cell r="F93">
            <v>14306</v>
          </cell>
          <cell r="G93">
            <v>0</v>
          </cell>
        </row>
        <row r="94">
          <cell r="A94">
            <v>93</v>
          </cell>
          <cell r="B94" t="str">
            <v>화강석설치</v>
          </cell>
          <cell r="C94" t="str">
            <v>화강석경계석설치품준용</v>
          </cell>
          <cell r="D94" t="str">
            <v>m3</v>
          </cell>
          <cell r="E94">
            <v>0</v>
          </cell>
          <cell r="F94">
            <v>263191</v>
          </cell>
          <cell r="G94">
            <v>0</v>
          </cell>
        </row>
        <row r="95">
          <cell r="A95">
            <v>94</v>
          </cell>
          <cell r="B95" t="str">
            <v>자연석쌓기(기계)</v>
          </cell>
          <cell r="C95" t="str">
            <v>400x500x600,20ton미만</v>
          </cell>
          <cell r="D95" t="str">
            <v>ton</v>
          </cell>
          <cell r="E95">
            <v>0</v>
          </cell>
          <cell r="F95">
            <v>74924</v>
          </cell>
          <cell r="G95">
            <v>31843</v>
          </cell>
        </row>
        <row r="96">
          <cell r="A96">
            <v>95</v>
          </cell>
          <cell r="B96" t="str">
            <v>시멘트액체방수</v>
          </cell>
          <cell r="C96" t="str">
            <v>C종,2차</v>
          </cell>
          <cell r="D96" t="str">
            <v>m2</v>
          </cell>
          <cell r="E96">
            <v>2456</v>
          </cell>
          <cell r="F96">
            <v>17340</v>
          </cell>
          <cell r="G96">
            <v>0</v>
          </cell>
        </row>
        <row r="97">
          <cell r="A97">
            <v>96</v>
          </cell>
          <cell r="B97" t="str">
            <v>벽돌쌓기</v>
          </cell>
          <cell r="C97" t="str">
            <v>표준형,0.5B,5000매미만</v>
          </cell>
          <cell r="D97" t="str">
            <v>1000매</v>
          </cell>
          <cell r="E97">
            <v>0</v>
          </cell>
          <cell r="F97">
            <v>205095</v>
          </cell>
          <cell r="G97">
            <v>0</v>
          </cell>
        </row>
        <row r="98">
          <cell r="A98">
            <v>97</v>
          </cell>
          <cell r="B98" t="str">
            <v>벽돌쌓기</v>
          </cell>
          <cell r="C98" t="str">
            <v>표준형,0.5B,5000매미만</v>
          </cell>
          <cell r="D98" t="str">
            <v>매</v>
          </cell>
          <cell r="E98">
            <v>0</v>
          </cell>
          <cell r="F98">
            <v>205</v>
          </cell>
          <cell r="G98">
            <v>0</v>
          </cell>
        </row>
        <row r="99">
          <cell r="A99">
            <v>98</v>
          </cell>
          <cell r="B99" t="str">
            <v>벽돌바닥깔기</v>
          </cell>
          <cell r="C99" t="str">
            <v>평깔기,표준형</v>
          </cell>
          <cell r="D99" t="str">
            <v>m2</v>
          </cell>
          <cell r="E99">
            <v>0</v>
          </cell>
          <cell r="F99">
            <v>16156</v>
          </cell>
          <cell r="G99">
            <v>0</v>
          </cell>
        </row>
        <row r="100">
          <cell r="A100">
            <v>99</v>
          </cell>
          <cell r="B100" t="str">
            <v>벽돌바닥깔기</v>
          </cell>
          <cell r="C100" t="str">
            <v>모로세워깔기,표준형</v>
          </cell>
          <cell r="D100" t="str">
            <v>m2</v>
          </cell>
          <cell r="E100">
            <v>0</v>
          </cell>
          <cell r="F100">
            <v>16156</v>
          </cell>
          <cell r="G100">
            <v>0</v>
          </cell>
        </row>
        <row r="101">
          <cell r="A101">
            <v>100</v>
          </cell>
          <cell r="B101" t="str">
            <v>치장줄눈</v>
          </cell>
          <cell r="C101" t="str">
            <v>한면치장</v>
          </cell>
          <cell r="D101" t="str">
            <v>m2</v>
          </cell>
          <cell r="E101">
            <v>0</v>
          </cell>
          <cell r="F101">
            <v>4033</v>
          </cell>
          <cell r="G101">
            <v>0</v>
          </cell>
        </row>
        <row r="102">
          <cell r="A102">
            <v>101</v>
          </cell>
          <cell r="B102" t="str">
            <v>파타일붙임</v>
          </cell>
          <cell r="C102">
            <v>0</v>
          </cell>
          <cell r="D102" t="str">
            <v>m2</v>
          </cell>
          <cell r="E102">
            <v>18025</v>
          </cell>
          <cell r="F102">
            <v>30940</v>
          </cell>
          <cell r="G102">
            <v>693</v>
          </cell>
        </row>
        <row r="103">
          <cell r="A103">
            <v>102</v>
          </cell>
          <cell r="B103" t="str">
            <v>연못설비공사</v>
          </cell>
          <cell r="D103" t="str">
            <v>식</v>
          </cell>
          <cell r="E103">
            <v>21586805.920000002</v>
          </cell>
          <cell r="F103">
            <v>16840169</v>
          </cell>
          <cell r="G103">
            <v>505205.07</v>
          </cell>
        </row>
        <row r="104">
          <cell r="A104">
            <v>103</v>
          </cell>
          <cell r="B104" t="str">
            <v>펌프신설</v>
          </cell>
          <cell r="C104" t="str">
            <v>4.0KW(4HP)이하</v>
          </cell>
          <cell r="D104" t="str">
            <v>대</v>
          </cell>
          <cell r="E104">
            <v>0</v>
          </cell>
          <cell r="F104">
            <v>95534</v>
          </cell>
          <cell r="G104">
            <v>0</v>
          </cell>
        </row>
        <row r="105">
          <cell r="A105">
            <v>104</v>
          </cell>
          <cell r="B105" t="str">
            <v>주철제 제수변부설</v>
          </cell>
          <cell r="C105" t="str">
            <v>150A(인력)</v>
          </cell>
          <cell r="D105" t="str">
            <v>EA</v>
          </cell>
          <cell r="E105">
            <v>0</v>
          </cell>
          <cell r="F105">
            <v>85711</v>
          </cell>
          <cell r="G105">
            <v>0</v>
          </cell>
        </row>
        <row r="106">
          <cell r="A106">
            <v>105</v>
          </cell>
          <cell r="B106" t="str">
            <v>주철제 제수변부설</v>
          </cell>
          <cell r="C106" t="str">
            <v>80A(인력)</v>
          </cell>
          <cell r="D106" t="str">
            <v>EA</v>
          </cell>
          <cell r="E106">
            <v>0</v>
          </cell>
          <cell r="F106">
            <v>73773</v>
          </cell>
          <cell r="G106">
            <v>0</v>
          </cell>
        </row>
        <row r="107">
          <cell r="A107">
            <v>106</v>
          </cell>
          <cell r="B107" t="str">
            <v>배관을위한구멍뚫기</v>
          </cell>
          <cell r="C107" t="str">
            <v>150A두께200mm 정도</v>
          </cell>
          <cell r="D107" t="str">
            <v>개소</v>
          </cell>
          <cell r="E107">
            <v>0</v>
          </cell>
          <cell r="F107">
            <v>21860</v>
          </cell>
          <cell r="G107">
            <v>0</v>
          </cell>
        </row>
        <row r="108">
          <cell r="A108">
            <v>107</v>
          </cell>
          <cell r="B108" t="str">
            <v>배관을위한구멍뚫기</v>
          </cell>
          <cell r="C108" t="str">
            <v>80A두께200mm 정도</v>
          </cell>
          <cell r="D108" t="str">
            <v>개소</v>
          </cell>
          <cell r="E108">
            <v>0</v>
          </cell>
          <cell r="F108">
            <v>16759</v>
          </cell>
          <cell r="G108">
            <v>0</v>
          </cell>
        </row>
        <row r="109">
          <cell r="A109">
            <v>108</v>
          </cell>
          <cell r="B109" t="str">
            <v>배관을위한구멍뚫기</v>
          </cell>
          <cell r="C109" t="str">
            <v>50A두께200mm 정도</v>
          </cell>
          <cell r="D109" t="str">
            <v>개소</v>
          </cell>
          <cell r="E109">
            <v>0</v>
          </cell>
          <cell r="F109">
            <v>15302</v>
          </cell>
          <cell r="G109">
            <v>0</v>
          </cell>
        </row>
        <row r="110">
          <cell r="A110">
            <v>109</v>
          </cell>
          <cell r="B110" t="str">
            <v>밸브설치</v>
          </cell>
          <cell r="C110" t="str">
            <v>15A~50A</v>
          </cell>
          <cell r="D110" t="str">
            <v>EA</v>
          </cell>
          <cell r="E110">
            <v>0</v>
          </cell>
          <cell r="F110">
            <v>4241</v>
          </cell>
          <cell r="G110">
            <v>0</v>
          </cell>
        </row>
        <row r="111">
          <cell r="A111">
            <v>110</v>
          </cell>
          <cell r="B111" t="str">
            <v>스텐레스 강관배관</v>
          </cell>
          <cell r="C111" t="str">
            <v>150A(옥외)10%감</v>
          </cell>
          <cell r="D111" t="str">
            <v>m</v>
          </cell>
          <cell r="E111">
            <v>0</v>
          </cell>
          <cell r="F111">
            <v>60768</v>
          </cell>
          <cell r="G111">
            <v>0</v>
          </cell>
        </row>
        <row r="112">
          <cell r="A112">
            <v>111</v>
          </cell>
          <cell r="B112" t="str">
            <v>스텐레스 강관배관</v>
          </cell>
          <cell r="C112" t="str">
            <v>80A(옥외)10%감</v>
          </cell>
          <cell r="D112" t="str">
            <v>m</v>
          </cell>
          <cell r="E112">
            <v>0</v>
          </cell>
          <cell r="F112">
            <v>30434</v>
          </cell>
          <cell r="G112">
            <v>0</v>
          </cell>
        </row>
        <row r="113">
          <cell r="A113">
            <v>112</v>
          </cell>
          <cell r="B113" t="str">
            <v>스텐레스 강관배관</v>
          </cell>
          <cell r="C113" t="str">
            <v>50A(옥외)10%감</v>
          </cell>
          <cell r="D113" t="str">
            <v>m</v>
          </cell>
          <cell r="E113">
            <v>0</v>
          </cell>
          <cell r="F113">
            <v>20357</v>
          </cell>
          <cell r="G113">
            <v>0</v>
          </cell>
        </row>
        <row r="114">
          <cell r="A114">
            <v>113</v>
          </cell>
          <cell r="B114" t="str">
            <v>시운전 배관길이</v>
          </cell>
          <cell r="C114">
            <v>0</v>
          </cell>
          <cell r="D114" t="str">
            <v>m</v>
          </cell>
          <cell r="E114">
            <v>0</v>
          </cell>
          <cell r="F114">
            <v>1575</v>
          </cell>
          <cell r="G114">
            <v>0</v>
          </cell>
        </row>
        <row r="115">
          <cell r="A115">
            <v>114</v>
          </cell>
          <cell r="B115" t="str">
            <v>터파기</v>
          </cell>
          <cell r="C115" t="str">
            <v>인력+B.H0.7M3,토사</v>
          </cell>
          <cell r="D115" t="str">
            <v>m3</v>
          </cell>
          <cell r="E115">
            <v>0</v>
          </cell>
          <cell r="F115">
            <v>8184</v>
          </cell>
          <cell r="G115">
            <v>0</v>
          </cell>
        </row>
        <row r="116">
          <cell r="A116">
            <v>115</v>
          </cell>
          <cell r="B116" t="str">
            <v>되메우기</v>
          </cell>
          <cell r="C116" t="str">
            <v>인력+B.H 0.7M3,토사</v>
          </cell>
          <cell r="D116" t="str">
            <v>m3</v>
          </cell>
          <cell r="E116">
            <v>0</v>
          </cell>
          <cell r="F116">
            <v>4092</v>
          </cell>
          <cell r="G116">
            <v>0</v>
          </cell>
        </row>
        <row r="117">
          <cell r="A117" t="str">
            <v>공통대가1</v>
          </cell>
          <cell r="B117" t="str">
            <v>합판거푸집</v>
          </cell>
          <cell r="C117" t="str">
            <v>4회</v>
          </cell>
          <cell r="D117" t="str">
            <v>m2</v>
          </cell>
          <cell r="E117">
            <v>4337</v>
          </cell>
          <cell r="F117">
            <v>12642</v>
          </cell>
        </row>
        <row r="118">
          <cell r="A118" t="str">
            <v>공통대가2</v>
          </cell>
          <cell r="B118" t="str">
            <v>합판거푸집</v>
          </cell>
          <cell r="C118" t="str">
            <v>6회</v>
          </cell>
          <cell r="D118" t="str">
            <v>m2</v>
          </cell>
          <cell r="E118">
            <v>4021</v>
          </cell>
          <cell r="F118">
            <v>10113</v>
          </cell>
        </row>
        <row r="119">
          <cell r="A119" t="str">
            <v>공통대가3</v>
          </cell>
          <cell r="B119" t="str">
            <v>철근가공조립</v>
          </cell>
          <cell r="C119" t="str">
            <v>간단</v>
          </cell>
          <cell r="D119" t="str">
            <v>kg</v>
          </cell>
          <cell r="E119">
            <v>8.4600000000000009</v>
          </cell>
          <cell r="F119">
            <v>273.33999999999997</v>
          </cell>
        </row>
        <row r="120">
          <cell r="A120" t="str">
            <v>공통대가4</v>
          </cell>
          <cell r="B120" t="str">
            <v>레미콘타설</v>
          </cell>
          <cell r="C120" t="str">
            <v>무근</v>
          </cell>
          <cell r="D120" t="str">
            <v>m3</v>
          </cell>
          <cell r="F120">
            <v>21380</v>
          </cell>
        </row>
        <row r="121">
          <cell r="A121" t="str">
            <v>공통대가5</v>
          </cell>
          <cell r="B121" t="str">
            <v>레미콘타설</v>
          </cell>
          <cell r="C121" t="str">
            <v>철근</v>
          </cell>
          <cell r="D121" t="str">
            <v>m3</v>
          </cell>
          <cell r="F121">
            <v>23577</v>
          </cell>
        </row>
        <row r="122">
          <cell r="A122" t="str">
            <v>공통대가6</v>
          </cell>
          <cell r="B122" t="str">
            <v>모르터</v>
          </cell>
          <cell r="C122" t="str">
            <v>1:2</v>
          </cell>
          <cell r="D122" t="str">
            <v>m3</v>
          </cell>
          <cell r="F122">
            <v>40922</v>
          </cell>
        </row>
        <row r="123">
          <cell r="A123" t="str">
            <v>공통대가7</v>
          </cell>
          <cell r="B123" t="str">
            <v>모르터</v>
          </cell>
          <cell r="C123" t="str">
            <v>1:3</v>
          </cell>
          <cell r="D123" t="str">
            <v>m3</v>
          </cell>
          <cell r="F123">
            <v>40922</v>
          </cell>
        </row>
        <row r="124">
          <cell r="A124" t="str">
            <v>공통대가8</v>
          </cell>
          <cell r="B124" t="str">
            <v>빗물받이</v>
          </cell>
          <cell r="C124" t="str">
            <v>410x510x940</v>
          </cell>
          <cell r="D124" t="str">
            <v>개소</v>
          </cell>
          <cell r="E124">
            <v>30901</v>
          </cell>
          <cell r="F124">
            <v>10032</v>
          </cell>
        </row>
        <row r="125">
          <cell r="A125" t="str">
            <v>공통대가9</v>
          </cell>
          <cell r="B125" t="str">
            <v>맹암거간선</v>
          </cell>
          <cell r="C125" t="str">
            <v xml:space="preserve"> </v>
          </cell>
          <cell r="D125" t="str">
            <v>m</v>
          </cell>
          <cell r="E125">
            <v>13781</v>
          </cell>
          <cell r="F125">
            <v>5424</v>
          </cell>
        </row>
        <row r="126">
          <cell r="A126" t="str">
            <v>공통대가10</v>
          </cell>
          <cell r="B126" t="str">
            <v>맹암거지선</v>
          </cell>
          <cell r="C126" t="str">
            <v xml:space="preserve"> </v>
          </cell>
          <cell r="D126" t="str">
            <v>m</v>
          </cell>
          <cell r="E126">
            <v>1520</v>
          </cell>
          <cell r="F126">
            <v>4092</v>
          </cell>
        </row>
        <row r="127">
          <cell r="A127" t="str">
            <v>공통산근1</v>
          </cell>
          <cell r="B127" t="str">
            <v>보조기층포설및다짐</v>
          </cell>
          <cell r="C127" t="str">
            <v>T20cm,40mm이하</v>
          </cell>
          <cell r="D127" t="str">
            <v>m3</v>
          </cell>
          <cell r="E127">
            <v>349</v>
          </cell>
          <cell r="F127">
            <v>1468</v>
          </cell>
          <cell r="G127">
            <v>585</v>
          </cell>
        </row>
        <row r="128">
          <cell r="A128" t="str">
            <v>공통산근2</v>
          </cell>
          <cell r="B128" t="str">
            <v>보조기층포설및다짐</v>
          </cell>
          <cell r="C128" t="str">
            <v>T15cm,40mm이하</v>
          </cell>
          <cell r="D128" t="str">
            <v>m3</v>
          </cell>
          <cell r="E128">
            <v>640</v>
          </cell>
          <cell r="F128">
            <v>2772</v>
          </cell>
          <cell r="G128">
            <v>1107</v>
          </cell>
        </row>
        <row r="129">
          <cell r="A129" t="str">
            <v>공통산근3</v>
          </cell>
          <cell r="B129" t="str">
            <v>시멘트운반</v>
          </cell>
          <cell r="C129" t="str">
            <v>L=20Km</v>
          </cell>
          <cell r="D129" t="str">
            <v>포</v>
          </cell>
          <cell r="G129">
            <v>482</v>
          </cell>
        </row>
        <row r="130">
          <cell r="A130" t="str">
            <v>공통산근4</v>
          </cell>
          <cell r="B130" t="str">
            <v>철근운반</v>
          </cell>
          <cell r="C130" t="str">
            <v>L=20Km</v>
          </cell>
          <cell r="D130" t="str">
            <v>ton</v>
          </cell>
          <cell r="G130">
            <v>10583</v>
          </cell>
        </row>
      </sheetData>
      <sheetData sheetId="10"/>
      <sheetData sheetId="11"/>
      <sheetData sheetId="12"/>
      <sheetData sheetId="13"/>
      <sheetData sheetId="14"/>
      <sheetData sheetId="15" refreshError="1"/>
      <sheetData sheetId="16" refreshError="1"/>
      <sheetData sheetId="17" refreshError="1">
        <row r="1">
          <cell r="A1" t="str">
            <v>코드번호</v>
          </cell>
          <cell r="B1" t="str">
            <v>품       명</v>
          </cell>
          <cell r="C1" t="str">
            <v>규    격</v>
          </cell>
          <cell r="D1" t="str">
            <v>단</v>
          </cell>
          <cell r="E1" t="str">
            <v>적용단가</v>
          </cell>
        </row>
        <row r="2">
          <cell r="D2" t="str">
            <v>위</v>
          </cell>
        </row>
        <row r="3">
          <cell r="A3" t="str">
            <v>MAC00003</v>
          </cell>
          <cell r="B3" t="str">
            <v>레 미 콘</v>
          </cell>
          <cell r="C3" t="str">
            <v>25-210-12</v>
          </cell>
          <cell r="D3" t="str">
            <v>m3</v>
          </cell>
          <cell r="E3">
            <v>45210</v>
          </cell>
        </row>
        <row r="4">
          <cell r="A4" t="str">
            <v>MAC00004</v>
          </cell>
          <cell r="B4" t="str">
            <v>레 미 콘</v>
          </cell>
          <cell r="C4" t="str">
            <v>25-180-8</v>
          </cell>
          <cell r="D4" t="str">
            <v>m3</v>
          </cell>
          <cell r="E4">
            <v>43060</v>
          </cell>
        </row>
        <row r="5">
          <cell r="A5" t="str">
            <v>MAC00006</v>
          </cell>
          <cell r="B5" t="str">
            <v>시 멘 트</v>
          </cell>
          <cell r="C5" t="str">
            <v>40KG/포</v>
          </cell>
          <cell r="D5" t="str">
            <v>kg</v>
          </cell>
          <cell r="E5">
            <v>68.7</v>
          </cell>
        </row>
        <row r="6">
          <cell r="A6" t="str">
            <v>MAC00007</v>
          </cell>
          <cell r="B6" t="str">
            <v>모     래</v>
          </cell>
          <cell r="C6" t="str">
            <v>강사</v>
          </cell>
          <cell r="D6" t="str">
            <v>m3</v>
          </cell>
          <cell r="E6">
            <v>15000</v>
          </cell>
        </row>
        <row r="7">
          <cell r="A7" t="str">
            <v>MAC00008</v>
          </cell>
          <cell r="B7" t="str">
            <v>자     갈</v>
          </cell>
          <cell r="C7" t="str">
            <v>Φ50~100mm</v>
          </cell>
          <cell r="D7" t="str">
            <v>m3</v>
          </cell>
          <cell r="E7">
            <v>12000</v>
          </cell>
        </row>
        <row r="8">
          <cell r="A8" t="str">
            <v>MAC00009</v>
          </cell>
          <cell r="B8" t="str">
            <v>자     갈</v>
          </cell>
          <cell r="C8" t="str">
            <v>#467(Φ40mm)</v>
          </cell>
          <cell r="D8" t="str">
            <v>m3</v>
          </cell>
          <cell r="E8">
            <v>12000</v>
          </cell>
        </row>
        <row r="9">
          <cell r="A9" t="str">
            <v>MAC00010</v>
          </cell>
          <cell r="B9" t="str">
            <v>잡     석</v>
          </cell>
          <cell r="C9" t="str">
            <v>#467(Φ40mm)</v>
          </cell>
          <cell r="D9" t="str">
            <v>m3</v>
          </cell>
          <cell r="E9">
            <v>10000</v>
          </cell>
        </row>
        <row r="10">
          <cell r="A10" t="str">
            <v>MAC00011</v>
          </cell>
          <cell r="B10" t="str">
            <v>혼합골재</v>
          </cell>
          <cell r="C10" t="str">
            <v>A급 기층재</v>
          </cell>
          <cell r="D10" t="str">
            <v>m3</v>
          </cell>
          <cell r="E10">
            <v>11000</v>
          </cell>
        </row>
        <row r="11">
          <cell r="A11" t="str">
            <v>MAC00014</v>
          </cell>
          <cell r="B11" t="str">
            <v>이형철근</v>
          </cell>
          <cell r="C11" t="str">
            <v>D13</v>
          </cell>
          <cell r="D11" t="str">
            <v>kg</v>
          </cell>
          <cell r="E11">
            <v>301</v>
          </cell>
        </row>
        <row r="12">
          <cell r="A12" t="str">
            <v>MAC00017</v>
          </cell>
          <cell r="B12" t="str">
            <v>미송각재</v>
          </cell>
          <cell r="C12" t="str">
            <v>상품</v>
          </cell>
          <cell r="D12" t="str">
            <v>m3</v>
          </cell>
          <cell r="E12">
            <v>240000</v>
          </cell>
        </row>
        <row r="13">
          <cell r="A13" t="str">
            <v>MAC005000</v>
          </cell>
          <cell r="B13" t="str">
            <v>육송원목</v>
          </cell>
          <cell r="C13" t="str">
            <v>Φ120</v>
          </cell>
          <cell r="D13" t="str">
            <v>m3</v>
          </cell>
          <cell r="E13">
            <v>1197604</v>
          </cell>
        </row>
        <row r="14">
          <cell r="A14" t="str">
            <v>MAC112300</v>
          </cell>
          <cell r="B14" t="str">
            <v>철     못</v>
          </cell>
          <cell r="C14" t="str">
            <v>N 75</v>
          </cell>
          <cell r="D14" t="str">
            <v>kg</v>
          </cell>
          <cell r="E14">
            <v>532</v>
          </cell>
        </row>
        <row r="15">
          <cell r="A15" t="str">
            <v>MAC124210</v>
          </cell>
          <cell r="B15" t="str">
            <v>STS강판</v>
          </cell>
          <cell r="C15" t="str">
            <v>T3.0</v>
          </cell>
          <cell r="D15" t="str">
            <v>kg</v>
          </cell>
          <cell r="E15">
            <v>1811</v>
          </cell>
        </row>
        <row r="16">
          <cell r="A16" t="str">
            <v>MAC150100</v>
          </cell>
          <cell r="B16" t="str">
            <v>앵커볼트</v>
          </cell>
          <cell r="C16" t="str">
            <v>인서트,3/8"</v>
          </cell>
          <cell r="D16" t="str">
            <v>EA</v>
          </cell>
          <cell r="E16">
            <v>300</v>
          </cell>
        </row>
        <row r="17">
          <cell r="A17" t="str">
            <v>MAC151100</v>
          </cell>
          <cell r="B17" t="str">
            <v>STS나사못</v>
          </cell>
          <cell r="C17" t="str">
            <v>Φ6xL50</v>
          </cell>
          <cell r="D17" t="str">
            <v>EA</v>
          </cell>
          <cell r="E17">
            <v>72.8</v>
          </cell>
        </row>
        <row r="18">
          <cell r="A18" t="str">
            <v>MAC00025</v>
          </cell>
          <cell r="B18" t="str">
            <v>고      철</v>
          </cell>
          <cell r="C18" t="str">
            <v>스텐 27종</v>
          </cell>
          <cell r="D18" t="str">
            <v>kg</v>
          </cell>
          <cell r="E18">
            <v>450</v>
          </cell>
        </row>
        <row r="19">
          <cell r="A19" t="str">
            <v>MAC00026</v>
          </cell>
          <cell r="B19" t="str">
            <v>고      철</v>
          </cell>
          <cell r="C19" t="str">
            <v>철재 상품</v>
          </cell>
          <cell r="D19" t="str">
            <v>kg</v>
          </cell>
          <cell r="E19">
            <v>70</v>
          </cell>
        </row>
        <row r="20">
          <cell r="A20" t="str">
            <v>MAC36120</v>
          </cell>
          <cell r="B20" t="str">
            <v>목재방부도료</v>
          </cell>
          <cell r="C20" t="str">
            <v>오일스테인</v>
          </cell>
          <cell r="D20" t="str">
            <v>L</v>
          </cell>
          <cell r="E20">
            <v>8707</v>
          </cell>
        </row>
        <row r="21">
          <cell r="A21" t="str">
            <v>MAC00031</v>
          </cell>
          <cell r="B21" t="str">
            <v>용  접  봉</v>
          </cell>
          <cell r="C21" t="str">
            <v>KSE5016 Φ4</v>
          </cell>
          <cell r="D21" t="str">
            <v>KG</v>
          </cell>
          <cell r="E21">
            <v>1450</v>
          </cell>
        </row>
        <row r="22">
          <cell r="A22" t="str">
            <v>MAC00032</v>
          </cell>
          <cell r="B22" t="str">
            <v>용  접  봉</v>
          </cell>
          <cell r="C22" t="str">
            <v>AWSE309-16 Φ3.2</v>
          </cell>
          <cell r="D22" t="str">
            <v>KG</v>
          </cell>
          <cell r="E22">
            <v>8730</v>
          </cell>
        </row>
        <row r="23">
          <cell r="A23" t="str">
            <v>MAC00033</v>
          </cell>
          <cell r="B23" t="str">
            <v>산      소</v>
          </cell>
          <cell r="C23" t="str">
            <v>공업용 6000L</v>
          </cell>
          <cell r="D23" t="str">
            <v>L</v>
          </cell>
          <cell r="E23">
            <v>1</v>
          </cell>
        </row>
        <row r="24">
          <cell r="A24" t="str">
            <v>MAC00034</v>
          </cell>
          <cell r="B24" t="str">
            <v>아세틸렌</v>
          </cell>
          <cell r="C24" t="str">
            <v>용접용 98%</v>
          </cell>
          <cell r="D24" t="str">
            <v>KG</v>
          </cell>
          <cell r="E24">
            <v>8000</v>
          </cell>
        </row>
        <row r="25">
          <cell r="A25" t="str">
            <v>MAC00035</v>
          </cell>
          <cell r="B25" t="str">
            <v>전  기  료</v>
          </cell>
          <cell r="C25" t="str">
            <v>산업 고압,을</v>
          </cell>
          <cell r="D25" t="str">
            <v>KW/H</v>
          </cell>
          <cell r="E25">
            <v>61.8</v>
          </cell>
        </row>
        <row r="26">
          <cell r="A26" t="str">
            <v>MAC00036</v>
          </cell>
          <cell r="B26" t="str">
            <v>아  르  곤</v>
          </cell>
          <cell r="C26" t="str">
            <v>99% 공업용</v>
          </cell>
          <cell r="D26" t="str">
            <v>L</v>
          </cell>
          <cell r="E26">
            <v>4</v>
          </cell>
        </row>
        <row r="27">
          <cell r="A27" t="str">
            <v>MAC36310</v>
          </cell>
          <cell r="B27" t="str">
            <v>퍼      티</v>
          </cell>
          <cell r="C27" t="str">
            <v>회색 319</v>
          </cell>
          <cell r="D27" t="str">
            <v>kg</v>
          </cell>
          <cell r="E27">
            <v>939</v>
          </cell>
        </row>
        <row r="28">
          <cell r="A28" t="str">
            <v>MAC00043</v>
          </cell>
          <cell r="B28" t="str">
            <v>연  마  지</v>
          </cell>
          <cell r="C28" t="str">
            <v>#150~800</v>
          </cell>
          <cell r="D28" t="str">
            <v>매</v>
          </cell>
          <cell r="E28">
            <v>140</v>
          </cell>
        </row>
        <row r="29">
          <cell r="A29" t="str">
            <v>MAC00052</v>
          </cell>
          <cell r="B29" t="str">
            <v>넝      마</v>
          </cell>
          <cell r="C29" t="str">
            <v>면직물 상</v>
          </cell>
          <cell r="D29" t="str">
            <v>kg</v>
          </cell>
          <cell r="E29">
            <v>1500</v>
          </cell>
        </row>
        <row r="30">
          <cell r="A30" t="str">
            <v>MAC00047</v>
          </cell>
          <cell r="B30" t="str">
            <v>신      너</v>
          </cell>
          <cell r="C30" t="str">
            <v>KSM5319 2종</v>
          </cell>
          <cell r="D30" t="str">
            <v>L</v>
          </cell>
          <cell r="E30">
            <v>1284</v>
          </cell>
        </row>
        <row r="31">
          <cell r="A31" t="str">
            <v>MAC00053</v>
          </cell>
          <cell r="B31" t="str">
            <v>휘  발  유</v>
          </cell>
          <cell r="C31" t="str">
            <v>무  연</v>
          </cell>
          <cell r="D31" t="str">
            <v>L</v>
          </cell>
          <cell r="E31">
            <v>1114</v>
          </cell>
        </row>
        <row r="32">
          <cell r="A32" t="str">
            <v>MAC00054</v>
          </cell>
          <cell r="B32" t="str">
            <v>경      유</v>
          </cell>
          <cell r="C32" t="str">
            <v>저유황 0.05%</v>
          </cell>
          <cell r="D32" t="str">
            <v>L</v>
          </cell>
          <cell r="E32">
            <v>545.70000000000005</v>
          </cell>
        </row>
        <row r="33">
          <cell r="A33" t="str">
            <v>MAC00100</v>
          </cell>
          <cell r="B33" t="str">
            <v>방  수  액</v>
          </cell>
          <cell r="C33" t="str">
            <v>SP-1</v>
          </cell>
          <cell r="D33" t="str">
            <v>L</v>
          </cell>
          <cell r="E33">
            <v>3750</v>
          </cell>
        </row>
        <row r="34">
          <cell r="A34" t="str">
            <v>MAC25113</v>
          </cell>
          <cell r="B34" t="str">
            <v>등의자</v>
          </cell>
          <cell r="C34" t="str">
            <v>YB105</v>
          </cell>
          <cell r="D34" t="str">
            <v>EA</v>
          </cell>
          <cell r="E34">
            <v>363000</v>
          </cell>
        </row>
        <row r="35">
          <cell r="A35" t="str">
            <v>MAC25200</v>
          </cell>
          <cell r="B35" t="str">
            <v>평의자</v>
          </cell>
          <cell r="C35" t="str">
            <v>YB114</v>
          </cell>
          <cell r="D35" t="str">
            <v>EA</v>
          </cell>
          <cell r="E35">
            <v>225000</v>
          </cell>
        </row>
        <row r="36">
          <cell r="A36" t="str">
            <v>MAC25300</v>
          </cell>
          <cell r="B36" t="str">
            <v>수목보호홀</v>
          </cell>
          <cell r="C36" t="str">
            <v>BG-E-303,1500x1500</v>
          </cell>
          <cell r="D36" t="str">
            <v>조</v>
          </cell>
          <cell r="E36">
            <v>220000</v>
          </cell>
        </row>
        <row r="37">
          <cell r="A37" t="str">
            <v>MAC25301</v>
          </cell>
          <cell r="B37" t="str">
            <v>자연석</v>
          </cell>
          <cell r="C37" t="str">
            <v>온양석</v>
          </cell>
          <cell r="D37" t="str">
            <v>Ton</v>
          </cell>
          <cell r="E37">
            <v>24300</v>
          </cell>
        </row>
        <row r="38">
          <cell r="A38" t="str">
            <v>MAC25303</v>
          </cell>
          <cell r="B38" t="str">
            <v>산석</v>
          </cell>
          <cell r="C38" t="str">
            <v>W80~100</v>
          </cell>
          <cell r="D38" t="str">
            <v>Ton</v>
          </cell>
          <cell r="E38">
            <v>80000</v>
          </cell>
        </row>
        <row r="39">
          <cell r="A39" t="str">
            <v>MAC25304</v>
          </cell>
          <cell r="B39" t="str">
            <v>자연석판석</v>
          </cell>
          <cell r="C39" t="str">
            <v>T150</v>
          </cell>
          <cell r="D39" t="str">
            <v>m2</v>
          </cell>
          <cell r="E39">
            <v>60000</v>
          </cell>
        </row>
        <row r="40">
          <cell r="A40" t="str">
            <v>MAC25305</v>
          </cell>
          <cell r="B40" t="str">
            <v>화강석통석</v>
          </cell>
          <cell r="C40" t="str">
            <v>400x500xL1000</v>
          </cell>
          <cell r="D40" t="str">
            <v>EA</v>
          </cell>
          <cell r="E40">
            <v>300000</v>
          </cell>
        </row>
        <row r="41">
          <cell r="A41" t="str">
            <v>MAC25306</v>
          </cell>
          <cell r="B41" t="str">
            <v>화강석통석</v>
          </cell>
          <cell r="C41" t="str">
            <v>600x600xH500</v>
          </cell>
          <cell r="D41" t="str">
            <v>EA</v>
          </cell>
          <cell r="E41">
            <v>630000</v>
          </cell>
        </row>
        <row r="42">
          <cell r="A42" t="str">
            <v>MAC25400</v>
          </cell>
          <cell r="B42" t="str">
            <v>화강석통석</v>
          </cell>
          <cell r="C42" t="str">
            <v>D600xH500</v>
          </cell>
          <cell r="D42" t="str">
            <v>EA</v>
          </cell>
          <cell r="E42">
            <v>500000</v>
          </cell>
        </row>
        <row r="43">
          <cell r="A43" t="str">
            <v>MAC25410</v>
          </cell>
          <cell r="B43" t="str">
            <v>화강석경계석</v>
          </cell>
          <cell r="C43" t="str">
            <v>150x150x1000</v>
          </cell>
          <cell r="D43" t="str">
            <v>m</v>
          </cell>
          <cell r="E43">
            <v>11800</v>
          </cell>
        </row>
        <row r="44">
          <cell r="A44" t="str">
            <v>MAC25307</v>
          </cell>
          <cell r="B44" t="str">
            <v>드라이비트마감</v>
          </cell>
          <cell r="C44" t="str">
            <v xml:space="preserve"> </v>
          </cell>
          <cell r="D44" t="str">
            <v>m2</v>
          </cell>
          <cell r="E44">
            <v>23000</v>
          </cell>
        </row>
        <row r="45">
          <cell r="A45" t="str">
            <v>MAC25308</v>
          </cell>
          <cell r="B45" t="str">
            <v>파타일</v>
          </cell>
          <cell r="C45" t="str">
            <v>모자이크타일</v>
          </cell>
          <cell r="D45" t="str">
            <v>m2</v>
          </cell>
          <cell r="E45">
            <v>17500</v>
          </cell>
        </row>
        <row r="46">
          <cell r="A46" t="str">
            <v>MAC25309</v>
          </cell>
          <cell r="B46" t="str">
            <v>우드블럭</v>
          </cell>
          <cell r="C46" t="str">
            <v>333x333xT45</v>
          </cell>
          <cell r="D46" t="str">
            <v>매</v>
          </cell>
          <cell r="E46">
            <v>13306</v>
          </cell>
        </row>
        <row r="47">
          <cell r="A47" t="str">
            <v>MAC25311</v>
          </cell>
          <cell r="B47" t="str">
            <v>적벽돌</v>
          </cell>
          <cell r="C47" t="str">
            <v>190x90x57,적,황</v>
          </cell>
          <cell r="D47" t="str">
            <v>매</v>
          </cell>
          <cell r="E47">
            <v>210</v>
          </cell>
        </row>
        <row r="48">
          <cell r="A48" t="str">
            <v>MAC25314</v>
          </cell>
          <cell r="B48" t="str">
            <v>고무블럭</v>
          </cell>
          <cell r="C48" t="str">
            <v>220x110xT45</v>
          </cell>
          <cell r="D48" t="str">
            <v>m2</v>
          </cell>
          <cell r="E48">
            <v>30000</v>
          </cell>
        </row>
        <row r="49">
          <cell r="A49" t="str">
            <v>MAC210000</v>
          </cell>
          <cell r="B49" t="str">
            <v>스틸그레이팅</v>
          </cell>
          <cell r="C49" t="str">
            <v>1000x500xT50</v>
          </cell>
          <cell r="D49" t="str">
            <v>EA</v>
          </cell>
          <cell r="E49">
            <v>39500</v>
          </cell>
        </row>
        <row r="50">
          <cell r="A50" t="str">
            <v>MAC386700</v>
          </cell>
          <cell r="B50" t="str">
            <v>EVA방수시트</v>
          </cell>
          <cell r="C50" t="str">
            <v xml:space="preserve"> </v>
          </cell>
          <cell r="D50" t="str">
            <v>m2</v>
          </cell>
          <cell r="E50">
            <v>7300</v>
          </cell>
        </row>
        <row r="51">
          <cell r="A51" t="str">
            <v>MAC386800</v>
          </cell>
          <cell r="B51" t="str">
            <v>진흙</v>
          </cell>
          <cell r="C51" t="str">
            <v>T150</v>
          </cell>
          <cell r="D51" t="str">
            <v>m2</v>
          </cell>
          <cell r="E51">
            <v>16500</v>
          </cell>
        </row>
        <row r="52">
          <cell r="A52" t="str">
            <v>MAC387000</v>
          </cell>
          <cell r="B52" t="str">
            <v>ECO-SOIL</v>
          </cell>
          <cell r="C52" t="str">
            <v>T150</v>
          </cell>
          <cell r="D52" t="str">
            <v>m2</v>
          </cell>
          <cell r="E52">
            <v>33000</v>
          </cell>
        </row>
        <row r="53">
          <cell r="A53" t="str">
            <v>MAC387500</v>
          </cell>
          <cell r="B53" t="str">
            <v>파형PE관</v>
          </cell>
          <cell r="C53" t="str">
            <v>Φ250</v>
          </cell>
          <cell r="D53" t="str">
            <v>m</v>
          </cell>
          <cell r="E53">
            <v>19800</v>
          </cell>
        </row>
        <row r="54">
          <cell r="A54" t="str">
            <v>MAA101000</v>
          </cell>
          <cell r="B54" t="str">
            <v>트럭전세요금</v>
          </cell>
          <cell r="C54" t="str">
            <v>8톤,10Km</v>
          </cell>
          <cell r="D54" t="str">
            <v>대당</v>
          </cell>
          <cell r="E54">
            <v>67020</v>
          </cell>
        </row>
        <row r="55">
          <cell r="A55" t="str">
            <v>MAA102100</v>
          </cell>
          <cell r="B55" t="str">
            <v>부직포</v>
          </cell>
          <cell r="C55" t="str">
            <v>1.5T/m</v>
          </cell>
          <cell r="D55" t="str">
            <v>m2</v>
          </cell>
          <cell r="E55">
            <v>850</v>
          </cell>
        </row>
      </sheetData>
      <sheetData sheetId="18"/>
      <sheetData sheetId="19" refreshError="1">
        <row r="1">
          <cell r="C1" t="str">
            <v>수    종</v>
          </cell>
          <cell r="D1" t="str">
            <v>규   격</v>
          </cell>
          <cell r="E1" t="str">
            <v>단위</v>
          </cell>
          <cell r="F1" t="str">
            <v>계</v>
          </cell>
        </row>
        <row r="3">
          <cell r="C3" t="str">
            <v>조형소나무A</v>
          </cell>
          <cell r="D3" t="str">
            <v>H3.0xW1.5xR12</v>
          </cell>
          <cell r="E3" t="str">
            <v>주</v>
          </cell>
          <cell r="F3">
            <v>5</v>
          </cell>
        </row>
        <row r="4">
          <cell r="C4" t="str">
            <v>조형소나무B</v>
          </cell>
          <cell r="D4" t="str">
            <v>H4.0xW2.0xR20</v>
          </cell>
          <cell r="E4" t="str">
            <v>주</v>
          </cell>
          <cell r="F4">
            <v>3</v>
          </cell>
        </row>
        <row r="5">
          <cell r="C5" t="str">
            <v>선주목</v>
          </cell>
          <cell r="D5" t="str">
            <v>H2.5xW1.5</v>
          </cell>
          <cell r="E5" t="str">
            <v>주</v>
          </cell>
          <cell r="F5">
            <v>9</v>
          </cell>
        </row>
        <row r="6">
          <cell r="C6" t="str">
            <v>스트로브잣</v>
          </cell>
          <cell r="D6" t="str">
            <v>H2.5xW1.2</v>
          </cell>
          <cell r="E6" t="str">
            <v>주</v>
          </cell>
          <cell r="F6">
            <v>79</v>
          </cell>
        </row>
        <row r="7">
          <cell r="C7" t="str">
            <v>조형향나무</v>
          </cell>
          <cell r="D7" t="str">
            <v>H3.5xW1.5</v>
          </cell>
          <cell r="E7" t="str">
            <v>주</v>
          </cell>
          <cell r="F7">
            <v>14</v>
          </cell>
        </row>
        <row r="8">
          <cell r="C8" t="str">
            <v>서양측백</v>
          </cell>
          <cell r="D8" t="str">
            <v>H1.5xW0.5</v>
          </cell>
          <cell r="E8" t="str">
            <v>주</v>
          </cell>
          <cell r="F8">
            <v>303</v>
          </cell>
        </row>
        <row r="9">
          <cell r="F9">
            <v>0</v>
          </cell>
        </row>
        <row r="11">
          <cell r="C11" t="str">
            <v xml:space="preserve"> 소계</v>
          </cell>
          <cell r="E11" t="str">
            <v>주</v>
          </cell>
          <cell r="F11">
            <v>413</v>
          </cell>
        </row>
        <row r="12">
          <cell r="C12" t="str">
            <v>꽃사과</v>
          </cell>
          <cell r="D12" t="str">
            <v>H2.5xR 6</v>
          </cell>
          <cell r="E12" t="str">
            <v>주</v>
          </cell>
          <cell r="F12">
            <v>17</v>
          </cell>
        </row>
        <row r="13">
          <cell r="C13" t="str">
            <v>느티나무</v>
          </cell>
          <cell r="D13" t="str">
            <v>H4.0xR15</v>
          </cell>
          <cell r="E13" t="str">
            <v>주</v>
          </cell>
          <cell r="F13">
            <v>46</v>
          </cell>
        </row>
        <row r="14">
          <cell r="C14" t="str">
            <v>매화나무</v>
          </cell>
          <cell r="D14" t="str">
            <v>H2.5xR 6</v>
          </cell>
          <cell r="E14" t="str">
            <v>주</v>
          </cell>
          <cell r="F14">
            <v>49</v>
          </cell>
        </row>
        <row r="15">
          <cell r="C15" t="str">
            <v>목련</v>
          </cell>
          <cell r="D15" t="str">
            <v>H3.5xR12</v>
          </cell>
          <cell r="E15" t="str">
            <v>주</v>
          </cell>
          <cell r="F15">
            <v>36</v>
          </cell>
        </row>
        <row r="16">
          <cell r="C16" t="str">
            <v>왕벚나무</v>
          </cell>
          <cell r="D16" t="str">
            <v>H3.5xB 8</v>
          </cell>
          <cell r="E16" t="str">
            <v>주</v>
          </cell>
          <cell r="F16">
            <v>46</v>
          </cell>
        </row>
        <row r="17">
          <cell r="C17" t="str">
            <v>자작나무</v>
          </cell>
          <cell r="D17" t="str">
            <v>H3.0xB 6</v>
          </cell>
          <cell r="E17" t="str">
            <v>주</v>
          </cell>
          <cell r="F17">
            <v>57</v>
          </cell>
        </row>
        <row r="18">
          <cell r="C18" t="str">
            <v>홍단풍</v>
          </cell>
          <cell r="D18" t="str">
            <v>H2.5xR 8</v>
          </cell>
          <cell r="E18" t="str">
            <v>주</v>
          </cell>
          <cell r="F18">
            <v>30</v>
          </cell>
        </row>
        <row r="19">
          <cell r="C19" t="str">
            <v>칠엽수</v>
          </cell>
          <cell r="D19" t="str">
            <v>H2.5xR 8</v>
          </cell>
          <cell r="E19" t="str">
            <v>주</v>
          </cell>
          <cell r="F19">
            <v>30</v>
          </cell>
        </row>
        <row r="20">
          <cell r="C20" t="str">
            <v>산수유</v>
          </cell>
          <cell r="D20" t="str">
            <v>H2.0xW0.9xR5</v>
          </cell>
          <cell r="E20" t="str">
            <v>주</v>
          </cell>
          <cell r="F20">
            <v>100</v>
          </cell>
        </row>
        <row r="22">
          <cell r="C22" t="str">
            <v xml:space="preserve"> 소계</v>
          </cell>
          <cell r="E22" t="str">
            <v>주</v>
          </cell>
          <cell r="F22">
            <v>411</v>
          </cell>
        </row>
        <row r="23">
          <cell r="C23" t="str">
            <v xml:space="preserve"> 교목계</v>
          </cell>
          <cell r="F23">
            <v>824</v>
          </cell>
        </row>
        <row r="24">
          <cell r="C24" t="str">
            <v>회양목</v>
          </cell>
          <cell r="D24" t="str">
            <v>H0.3xW0.3</v>
          </cell>
          <cell r="E24" t="str">
            <v>주</v>
          </cell>
          <cell r="F24">
            <v>500</v>
          </cell>
        </row>
        <row r="25">
          <cell r="C25" t="str">
            <v>눈주목</v>
          </cell>
          <cell r="D25" t="str">
            <v>H0.4xW0.4</v>
          </cell>
          <cell r="E25" t="str">
            <v>주</v>
          </cell>
          <cell r="F25">
            <v>2030</v>
          </cell>
        </row>
        <row r="26">
          <cell r="C26" t="str">
            <v>화살나무</v>
          </cell>
          <cell r="D26" t="str">
            <v>H1.0xW0.6</v>
          </cell>
          <cell r="E26" t="str">
            <v>주</v>
          </cell>
          <cell r="F26">
            <v>104</v>
          </cell>
        </row>
        <row r="27">
          <cell r="C27" t="str">
            <v>개나리</v>
          </cell>
          <cell r="D27" t="str">
            <v>H1.2x5지</v>
          </cell>
          <cell r="E27" t="str">
            <v>주</v>
          </cell>
          <cell r="F27">
            <v>1750</v>
          </cell>
        </row>
        <row r="28">
          <cell r="C28" t="str">
            <v>개쉬땅나무</v>
          </cell>
          <cell r="D28" t="str">
            <v>H1.5xW0.5</v>
          </cell>
          <cell r="E28" t="str">
            <v>주</v>
          </cell>
          <cell r="F28">
            <v>156</v>
          </cell>
        </row>
        <row r="29">
          <cell r="C29" t="str">
            <v>백철쭉</v>
          </cell>
          <cell r="D29" t="str">
            <v>H0.3xW0.4</v>
          </cell>
          <cell r="E29" t="str">
            <v>주</v>
          </cell>
          <cell r="F29">
            <v>1350</v>
          </cell>
        </row>
        <row r="30">
          <cell r="C30" t="str">
            <v>자산홍</v>
          </cell>
          <cell r="D30" t="str">
            <v>H0.4xW0.4</v>
          </cell>
          <cell r="E30" t="str">
            <v>주</v>
          </cell>
          <cell r="F30">
            <v>830</v>
          </cell>
        </row>
        <row r="31">
          <cell r="C31" t="str">
            <v>황매화</v>
          </cell>
          <cell r="D31" t="str">
            <v>H1.0xW0.6</v>
          </cell>
          <cell r="E31" t="str">
            <v>주</v>
          </cell>
          <cell r="F31">
            <v>56</v>
          </cell>
        </row>
        <row r="33">
          <cell r="C33" t="str">
            <v xml:space="preserve"> 계</v>
          </cell>
          <cell r="E33" t="str">
            <v>본</v>
          </cell>
          <cell r="F33">
            <v>6776</v>
          </cell>
        </row>
        <row r="34">
          <cell r="C34" t="str">
            <v>맥문동</v>
          </cell>
          <cell r="D34" t="str">
            <v>3~5분얼</v>
          </cell>
          <cell r="E34" t="str">
            <v>본</v>
          </cell>
          <cell r="F34">
            <v>2390</v>
          </cell>
        </row>
        <row r="35">
          <cell r="C35" t="str">
            <v>갯버들</v>
          </cell>
          <cell r="D35" t="str">
            <v>H1.0</v>
          </cell>
          <cell r="E35" t="str">
            <v>주</v>
          </cell>
          <cell r="F35">
            <v>70</v>
          </cell>
        </row>
        <row r="36">
          <cell r="C36" t="str">
            <v>갈대</v>
          </cell>
          <cell r="D36" t="str">
            <v>2~3분얼</v>
          </cell>
          <cell r="E36" t="str">
            <v>본</v>
          </cell>
          <cell r="F36">
            <v>600</v>
          </cell>
        </row>
        <row r="37">
          <cell r="C37" t="str">
            <v>물억새</v>
          </cell>
          <cell r="D37" t="str">
            <v>3치POT</v>
          </cell>
          <cell r="E37" t="str">
            <v>본</v>
          </cell>
          <cell r="F37">
            <v>80</v>
          </cell>
        </row>
        <row r="38">
          <cell r="C38" t="str">
            <v>부들</v>
          </cell>
          <cell r="D38" t="str">
            <v>1~2분얼</v>
          </cell>
          <cell r="E38" t="str">
            <v>본</v>
          </cell>
          <cell r="F38">
            <v>390</v>
          </cell>
        </row>
        <row r="39">
          <cell r="C39" t="str">
            <v>낙지다리</v>
          </cell>
          <cell r="D39" t="str">
            <v>3치POT</v>
          </cell>
          <cell r="E39" t="str">
            <v>본</v>
          </cell>
          <cell r="F39">
            <v>300</v>
          </cell>
        </row>
        <row r="40">
          <cell r="C40" t="str">
            <v>도루박이</v>
          </cell>
          <cell r="D40" t="str">
            <v>3치POT</v>
          </cell>
          <cell r="E40" t="str">
            <v>본</v>
          </cell>
          <cell r="F40">
            <v>130</v>
          </cell>
        </row>
        <row r="41">
          <cell r="C41" t="str">
            <v>수크렁</v>
          </cell>
          <cell r="D41" t="str">
            <v>4치POT</v>
          </cell>
          <cell r="E41" t="str">
            <v>본</v>
          </cell>
          <cell r="F41">
            <v>565</v>
          </cell>
        </row>
        <row r="42">
          <cell r="C42" t="str">
            <v>옥잠화</v>
          </cell>
          <cell r="D42" t="str">
            <v>4~5분얼</v>
          </cell>
          <cell r="E42" t="str">
            <v>본</v>
          </cell>
          <cell r="F42">
            <v>275</v>
          </cell>
        </row>
        <row r="43">
          <cell r="C43" t="str">
            <v>비비추</v>
          </cell>
          <cell r="D43" t="str">
            <v>4~5분얼</v>
          </cell>
          <cell r="E43" t="str">
            <v>본</v>
          </cell>
          <cell r="F43">
            <v>245</v>
          </cell>
        </row>
        <row r="44">
          <cell r="C44" t="str">
            <v>꽃창포</v>
          </cell>
          <cell r="D44" t="str">
            <v>2~3분얼</v>
          </cell>
          <cell r="E44" t="str">
            <v>본</v>
          </cell>
          <cell r="F44">
            <v>910</v>
          </cell>
        </row>
        <row r="45">
          <cell r="C45" t="str">
            <v>수선화</v>
          </cell>
          <cell r="D45" t="str">
            <v>개화구</v>
          </cell>
          <cell r="E45" t="str">
            <v>본</v>
          </cell>
          <cell r="F45">
            <v>400</v>
          </cell>
        </row>
        <row r="46">
          <cell r="C46" t="str">
            <v>미나리</v>
          </cell>
          <cell r="D46" t="str">
            <v>2~3분얼</v>
          </cell>
          <cell r="E46" t="str">
            <v>본</v>
          </cell>
          <cell r="F46">
            <v>450</v>
          </cell>
        </row>
        <row r="47">
          <cell r="C47" t="str">
            <v>속새</v>
          </cell>
          <cell r="D47" t="str">
            <v>3치POT</v>
          </cell>
          <cell r="E47" t="str">
            <v>본</v>
          </cell>
          <cell r="F47">
            <v>180</v>
          </cell>
        </row>
        <row r="48">
          <cell r="C48" t="str">
            <v>앵초</v>
          </cell>
          <cell r="D48" t="str">
            <v>4치POT</v>
          </cell>
          <cell r="E48" t="str">
            <v>본</v>
          </cell>
          <cell r="F48">
            <v>570</v>
          </cell>
        </row>
        <row r="49">
          <cell r="C49" t="str">
            <v>은방울꽃</v>
          </cell>
          <cell r="D49" t="str">
            <v>4치POT</v>
          </cell>
          <cell r="E49" t="str">
            <v>본</v>
          </cell>
          <cell r="F49">
            <v>120</v>
          </cell>
        </row>
        <row r="50">
          <cell r="C50" t="str">
            <v>개구리밥</v>
          </cell>
          <cell r="D50" t="str">
            <v>4치POT</v>
          </cell>
          <cell r="E50" t="str">
            <v>본</v>
          </cell>
          <cell r="F50">
            <v>275</v>
          </cell>
        </row>
        <row r="51">
          <cell r="C51" t="str">
            <v>생이가래</v>
          </cell>
          <cell r="D51" t="str">
            <v>2~3분얼</v>
          </cell>
          <cell r="E51" t="str">
            <v>본</v>
          </cell>
          <cell r="F51">
            <v>275</v>
          </cell>
        </row>
        <row r="52">
          <cell r="C52" t="str">
            <v>부레옥잠</v>
          </cell>
          <cell r="D52" t="str">
            <v>2~3분얼</v>
          </cell>
          <cell r="E52" t="str">
            <v>본</v>
          </cell>
          <cell r="F52">
            <v>160</v>
          </cell>
        </row>
        <row r="54">
          <cell r="C54" t="str">
            <v xml:space="preserve"> 계</v>
          </cell>
          <cell r="E54" t="str">
            <v>본</v>
          </cell>
          <cell r="F54">
            <v>8385</v>
          </cell>
        </row>
        <row r="55">
          <cell r="C55" t="str">
            <v>잔디</v>
          </cell>
          <cell r="D55" t="str">
            <v>0.3x0.3x0.03</v>
          </cell>
          <cell r="E55" t="str">
            <v>m2</v>
          </cell>
          <cell r="F55">
            <v>3173.5999999999995</v>
          </cell>
        </row>
        <row r="57">
          <cell r="C57" t="str">
            <v xml:space="preserve"> 총계</v>
          </cell>
        </row>
      </sheetData>
      <sheetData sheetId="20" refreshError="1">
        <row r="1">
          <cell r="C1" t="str">
            <v>시  설  명</v>
          </cell>
          <cell r="D1" t="str">
            <v>규   격</v>
          </cell>
          <cell r="E1" t="str">
            <v>단위</v>
          </cell>
          <cell r="F1" t="str">
            <v>수량표</v>
          </cell>
        </row>
        <row r="2">
          <cell r="F2" t="str">
            <v>계</v>
          </cell>
        </row>
        <row r="3">
          <cell r="C3" t="str">
            <v>실개울생태학습장</v>
          </cell>
          <cell r="E3" t="str">
            <v>개소</v>
          </cell>
          <cell r="F3">
            <v>1</v>
          </cell>
        </row>
        <row r="4">
          <cell r="C4" t="str">
            <v>적벽돌스탠드</v>
          </cell>
          <cell r="D4" t="str">
            <v>3단</v>
          </cell>
          <cell r="E4" t="str">
            <v>m</v>
          </cell>
          <cell r="F4">
            <v>38.5</v>
          </cell>
        </row>
        <row r="5">
          <cell r="C5" t="str">
            <v>놀이벽</v>
          </cell>
          <cell r="D5" t="str">
            <v>L4,000xW200</v>
          </cell>
          <cell r="E5" t="str">
            <v>개소</v>
          </cell>
          <cell r="F5">
            <v>1</v>
          </cell>
        </row>
        <row r="6">
          <cell r="C6" t="str">
            <v>모래막이좌벽</v>
          </cell>
          <cell r="D6" t="str">
            <v>W400</v>
          </cell>
          <cell r="E6" t="str">
            <v>m</v>
          </cell>
          <cell r="F6">
            <v>27.6</v>
          </cell>
        </row>
        <row r="7">
          <cell r="C7" t="str">
            <v>통석의자"A"</v>
          </cell>
          <cell r="D7" t="str">
            <v>L7,020xW400</v>
          </cell>
          <cell r="E7" t="str">
            <v>개소</v>
          </cell>
          <cell r="F7">
            <v>1</v>
          </cell>
        </row>
        <row r="8">
          <cell r="C8" t="str">
            <v>통석의자"B"</v>
          </cell>
          <cell r="D8" t="str">
            <v>600x600</v>
          </cell>
          <cell r="E8" t="str">
            <v>개소</v>
          </cell>
          <cell r="F8">
            <v>3</v>
          </cell>
        </row>
        <row r="9">
          <cell r="C9" t="str">
            <v>통석의자"C"</v>
          </cell>
          <cell r="D9" t="str">
            <v>D600</v>
          </cell>
          <cell r="E9" t="str">
            <v>개소</v>
          </cell>
          <cell r="F9">
            <v>1</v>
          </cell>
        </row>
        <row r="10">
          <cell r="C10" t="str">
            <v>등의자</v>
          </cell>
          <cell r="D10" t="str">
            <v>L1600xH400</v>
          </cell>
          <cell r="E10" t="str">
            <v>EA</v>
          </cell>
          <cell r="F10">
            <v>3</v>
          </cell>
        </row>
        <row r="11">
          <cell r="C11" t="str">
            <v>평의자</v>
          </cell>
          <cell r="D11" t="str">
            <v>L1600xH400</v>
          </cell>
          <cell r="E11" t="str">
            <v>EA</v>
          </cell>
          <cell r="F11">
            <v>39</v>
          </cell>
        </row>
        <row r="12">
          <cell r="C12" t="str">
            <v>수목보호대</v>
          </cell>
          <cell r="D12" t="str">
            <v>1500x1500</v>
          </cell>
          <cell r="E12" t="str">
            <v>개소</v>
          </cell>
          <cell r="F12">
            <v>22</v>
          </cell>
        </row>
        <row r="13">
          <cell r="C13" t="str">
            <v>자연석쌓기</v>
          </cell>
          <cell r="D13" t="str">
            <v>H500~2,000</v>
          </cell>
          <cell r="E13" t="str">
            <v>m2</v>
          </cell>
          <cell r="F13">
            <v>342.65</v>
          </cell>
        </row>
        <row r="14">
          <cell r="C14" t="str">
            <v>PE집수정(빗물받이)</v>
          </cell>
          <cell r="D14" t="str">
            <v>410x510x940</v>
          </cell>
          <cell r="E14" t="str">
            <v>개소</v>
          </cell>
          <cell r="F14">
            <v>1</v>
          </cell>
        </row>
        <row r="15">
          <cell r="C15" t="str">
            <v>맹암거간선</v>
          </cell>
          <cell r="E15" t="str">
            <v>개소</v>
          </cell>
          <cell r="F15">
            <v>7.3</v>
          </cell>
        </row>
        <row r="16">
          <cell r="C16" t="str">
            <v>맹암거지선</v>
          </cell>
          <cell r="E16" t="str">
            <v>개소</v>
          </cell>
          <cell r="F16">
            <v>5</v>
          </cell>
        </row>
        <row r="17">
          <cell r="C17" t="str">
            <v>파형 PE관</v>
          </cell>
          <cell r="D17" t="str">
            <v>Φ250</v>
          </cell>
          <cell r="E17" t="str">
            <v>m</v>
          </cell>
          <cell r="F17">
            <v>11</v>
          </cell>
        </row>
        <row r="18">
          <cell r="C18" t="str">
            <v>적벽돌깔기A</v>
          </cell>
          <cell r="D18" t="str">
            <v>190x90xT57,적색</v>
          </cell>
          <cell r="E18" t="str">
            <v>m2</v>
          </cell>
          <cell r="F18">
            <v>3491.6800000000003</v>
          </cell>
        </row>
        <row r="19">
          <cell r="C19" t="str">
            <v>적벽돌깔기B</v>
          </cell>
          <cell r="D19" t="str">
            <v>190x90xT57,황색</v>
          </cell>
          <cell r="E19" t="str">
            <v>m2</v>
          </cell>
          <cell r="F19">
            <v>463.86</v>
          </cell>
        </row>
        <row r="20">
          <cell r="C20" t="str">
            <v>우드블럭포장</v>
          </cell>
          <cell r="D20" t="str">
            <v>T45</v>
          </cell>
          <cell r="E20" t="str">
            <v>m2</v>
          </cell>
          <cell r="F20">
            <v>17.82</v>
          </cell>
        </row>
        <row r="21">
          <cell r="C21" t="str">
            <v>고무블럭포장</v>
          </cell>
          <cell r="D21" t="str">
            <v>T45</v>
          </cell>
          <cell r="E21" t="str">
            <v>m2</v>
          </cell>
          <cell r="F21">
            <v>440.08</v>
          </cell>
        </row>
        <row r="22">
          <cell r="C22" t="str">
            <v>모래깔기</v>
          </cell>
          <cell r="D22" t="str">
            <v>T300</v>
          </cell>
          <cell r="E22" t="str">
            <v>m2</v>
          </cell>
          <cell r="F22">
            <v>38.340000000000003</v>
          </cell>
        </row>
        <row r="23">
          <cell r="C23" t="str">
            <v>자연석디딤돌깔기</v>
          </cell>
          <cell r="D23" t="str">
            <v>T150</v>
          </cell>
          <cell r="E23" t="str">
            <v>m2</v>
          </cell>
          <cell r="F23">
            <v>94.45</v>
          </cell>
        </row>
        <row r="24">
          <cell r="C24" t="str">
            <v>녹지경계석</v>
          </cell>
          <cell r="D24" t="str">
            <v>150x150x1000</v>
          </cell>
          <cell r="E24" t="str">
            <v>m</v>
          </cell>
          <cell r="F24">
            <v>75.400000000000006</v>
          </cell>
        </row>
        <row r="25">
          <cell r="C25" t="str">
            <v>포장경계석</v>
          </cell>
          <cell r="D25" t="str">
            <v>150x150x1000</v>
          </cell>
          <cell r="E25" t="str">
            <v>m</v>
          </cell>
          <cell r="F25">
            <v>23.9</v>
          </cell>
        </row>
        <row r="26">
          <cell r="C26" t="str">
            <v>적벽돌경계석</v>
          </cell>
          <cell r="D26" t="str">
            <v>190x90xT57</v>
          </cell>
          <cell r="E26" t="str">
            <v>m</v>
          </cell>
          <cell r="F26">
            <v>542.5</v>
          </cell>
        </row>
        <row r="27">
          <cell r="C27" t="str">
            <v>실개울설비공사</v>
          </cell>
          <cell r="D27" t="str">
            <v xml:space="preserve"> </v>
          </cell>
          <cell r="E27" t="str">
            <v>식</v>
          </cell>
          <cell r="F27">
            <v>1</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3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1.설계조건 "/>
      <sheetName val="설계기준설명"/>
      <sheetName val="총괄표"/>
      <sheetName val="2.단면가정 (BASE)"/>
      <sheetName val="2.단면가정  (2)"/>
      <sheetName val="2.단면가정  (3)"/>
      <sheetName val="2.단면가정  (4)"/>
      <sheetName val="2.단면가정  (5)"/>
      <sheetName val="2.단면가정  (6)"/>
      <sheetName val="3.하중및토압(탄성,가동)"/>
      <sheetName val="4.하중 5.안정검토(가동)(탄성)"/>
      <sheetName val="3.하중및토압 (고정)"/>
      <sheetName val="4.하중 5.안정검토(고정)"/>
      <sheetName val="6.벽체계산"/>
      <sheetName val="7.흉벽계산(구식)"/>
      <sheetName val="7.흉벽계산(ASCON)"/>
      <sheetName val="7.흉벽계산(CON)"/>
      <sheetName val="8.PILE (원지반)"/>
      <sheetName val="8.PILE  (돌출)"/>
      <sheetName val="두부보강(허용)"/>
      <sheetName val="9.FOOTING(2)"/>
      <sheetName val="9.FOOTING(3)"/>
      <sheetName val="9.FOOTING(4)"/>
      <sheetName val="9.FOOTING(5)"/>
      <sheetName val="9.FOOTING(6)"/>
      <sheetName val="10.날개벽 (A)"/>
      <sheetName val="10.날개벽(B)"/>
      <sheetName val="10.날개벽 (C)"/>
      <sheetName val="11.고정슈교좌면검토"/>
      <sheetName val="11.가동슈교좌면검토 "/>
      <sheetName val="11.탄성슈교좌면검토 "/>
      <sheetName val="12.접속슬라브CON) "/>
      <sheetName val="12.접속슬라브(ASCON)"/>
      <sheetName val="주철근조립도"/>
      <sheetName val="Sheet3"/>
      <sheetName val="Sheet1"/>
      <sheetName val="DATE"/>
      <sheetName val="#REF"/>
      <sheetName val="우수"/>
      <sheetName val="수량산출"/>
      <sheetName val="내역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 sheetId="38" refreshError="1"/>
      <sheetData sheetId="39" refreshError="1"/>
      <sheetData sheetId="40" refreshError="1"/>
      <sheetData sheetId="41" refreshError="1"/>
    </sheetDataSet>
  </externalBook>
</externalLink>
</file>

<file path=xl/externalLinks/externalLink3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집계"/>
      <sheetName val="독자1집계"/>
      <sheetName val="독자1공구"/>
      <sheetName val="독자2집계"/>
      <sheetName val="독자2공구"/>
      <sheetName val="귀곡집계"/>
      <sheetName val="귀곡공구"/>
      <sheetName val="중동집계"/>
      <sheetName val="중동공구"/>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賃率-職"/>
      <sheetName val="수량산출"/>
      <sheetName val="코드표"/>
      <sheetName val="데리네이타현황"/>
      <sheetName val="실행철강하도"/>
      <sheetName val="조명시설"/>
      <sheetName val="Sheet1 (2)"/>
      <sheetName val="일위대가(가설)"/>
    </sheetNames>
    <sheetDataSet>
      <sheetData sheetId="0" refreshError="1">
        <row r="5">
          <cell r="I5">
            <v>1</v>
          </cell>
        </row>
        <row r="6">
          <cell r="I6">
            <v>2</v>
          </cell>
        </row>
        <row r="7">
          <cell r="I7">
            <v>3</v>
          </cell>
        </row>
        <row r="8">
          <cell r="I8">
            <v>4</v>
          </cell>
        </row>
        <row r="9">
          <cell r="I9">
            <v>5</v>
          </cell>
        </row>
        <row r="10">
          <cell r="I10">
            <v>6</v>
          </cell>
        </row>
        <row r="11">
          <cell r="I11">
            <v>7</v>
          </cell>
        </row>
        <row r="12">
          <cell r="I12">
            <v>8</v>
          </cell>
        </row>
        <row r="13">
          <cell r="I13">
            <v>9</v>
          </cell>
        </row>
        <row r="14">
          <cell r="I14">
            <v>10</v>
          </cell>
        </row>
        <row r="15">
          <cell r="I15">
            <v>11</v>
          </cell>
        </row>
        <row r="16">
          <cell r="I16">
            <v>12</v>
          </cell>
        </row>
        <row r="17">
          <cell r="I17">
            <v>13</v>
          </cell>
        </row>
        <row r="18">
          <cell r="I18">
            <v>14</v>
          </cell>
        </row>
        <row r="19">
          <cell r="I19">
            <v>15</v>
          </cell>
        </row>
        <row r="20">
          <cell r="I20">
            <v>16</v>
          </cell>
        </row>
        <row r="21">
          <cell r="I21">
            <v>17</v>
          </cell>
        </row>
        <row r="22">
          <cell r="I22">
            <v>18</v>
          </cell>
        </row>
        <row r="23">
          <cell r="I23">
            <v>19</v>
          </cell>
        </row>
        <row r="24">
          <cell r="I24">
            <v>20</v>
          </cell>
        </row>
        <row r="25">
          <cell r="I25">
            <v>21</v>
          </cell>
        </row>
        <row r="26">
          <cell r="I26">
            <v>22</v>
          </cell>
        </row>
        <row r="27">
          <cell r="I27">
            <v>23</v>
          </cell>
        </row>
        <row r="28">
          <cell r="I28">
            <v>24</v>
          </cell>
        </row>
        <row r="29">
          <cell r="I29">
            <v>25</v>
          </cell>
        </row>
        <row r="30">
          <cell r="I30">
            <v>26</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일위대가"/>
      <sheetName val="조명시설"/>
      <sheetName val="도로경계단위"/>
      <sheetName val="방음벽기초(H=4m)"/>
      <sheetName val="종단계산"/>
      <sheetName val="터파기및재료"/>
      <sheetName val="수량산출"/>
      <sheetName val="실행철강하도"/>
      <sheetName val="내역서"/>
      <sheetName val="장비종합부표"/>
      <sheetName val="집계표_식재"/>
      <sheetName val="부표"/>
      <sheetName val="수로BOX"/>
      <sheetName val="일위대가9803"/>
      <sheetName val="6PILE  (돌출)"/>
      <sheetName val="Sheet1 (2)"/>
      <sheetName val="날개벽수량표"/>
      <sheetName val="N賃率-職"/>
      <sheetName val="산근(1)"/>
      <sheetName val="데이타"/>
      <sheetName val="식재인부"/>
      <sheetName val="8.PILE  (돌출)"/>
      <sheetName val="진주방향"/>
      <sheetName val="코드표"/>
      <sheetName val="일반수량총괄집계"/>
      <sheetName val="총괄내역서"/>
      <sheetName val="Sheet1"/>
      <sheetName val="Sheet2"/>
      <sheetName val="도로포장면적산출(1)"/>
      <sheetName val="데리네이타현황"/>
      <sheetName val="마산방향"/>
      <sheetName val="#REF"/>
      <sheetName val="일위대가(가설)"/>
      <sheetName val="단위단가"/>
      <sheetName val=" 토목 처리장도급내역서 "/>
      <sheetName val="수목보호틀연장조서"/>
      <sheetName val="구조물공"/>
      <sheetName val="현황산출서"/>
      <sheetName val="단위수량"/>
      <sheetName val="대로근거"/>
      <sheetName val="중로근거"/>
      <sheetName val="구분표"/>
      <sheetName val="제원입력"/>
      <sheetName val="DATE"/>
      <sheetName val="집계표"/>
      <sheetName val="98수문일위"/>
      <sheetName val="사유서제출현황-2"/>
      <sheetName val="맨홀수량"/>
      <sheetName val="증감내역서"/>
      <sheetName val="TOTAL1"/>
      <sheetName val="심사물량"/>
      <sheetName val="COPING"/>
      <sheetName val="일위대가표"/>
      <sheetName val="토공"/>
      <sheetName val="SLAB&quot;1&quot;"/>
      <sheetName val="경산"/>
      <sheetName val="INPUT(덕도방향-시점)"/>
      <sheetName val="참조"/>
      <sheetName val="참조M"/>
      <sheetName val="기구조직"/>
      <sheetName val="노임이"/>
      <sheetName val="콘크리트포장철거"/>
      <sheetName val="현장관리비"/>
      <sheetName val="역T형교대(말뚝기초)"/>
      <sheetName val="직노"/>
      <sheetName val="설계서을"/>
      <sheetName val="2호맨홀공제수량"/>
      <sheetName val="차액보증"/>
      <sheetName val="type-F"/>
      <sheetName val="오동"/>
      <sheetName val="대조"/>
      <sheetName val="나한"/>
      <sheetName val="금액내역서"/>
      <sheetName val="내역"/>
      <sheetName val="준검 내역서"/>
      <sheetName val="원형맨홀수량"/>
      <sheetName val="입력란"/>
      <sheetName val="97노임단가"/>
      <sheetName val="교대(A1-A2)"/>
      <sheetName val="화설내"/>
      <sheetName val="s"/>
      <sheetName val="설계예시"/>
      <sheetName val="재"/>
      <sheetName val="자"/>
      <sheetName val="2000년1차"/>
      <sheetName val="집수정(600-700)"/>
      <sheetName val="기계경비(시간당)"/>
      <sheetName val="램머"/>
      <sheetName val="단가"/>
      <sheetName val="wall"/>
      <sheetName val="APT"/>
      <sheetName val="토사(PE)"/>
      <sheetName val="콘크리트타설집계표"/>
      <sheetName val="내역서 (2)"/>
      <sheetName val="우수공"/>
      <sheetName val="NYS"/>
      <sheetName val="가도공"/>
      <sheetName val="1.설계조건"/>
      <sheetName val="총집계표"/>
      <sheetName val="bid"/>
      <sheetName val="공종검토(1순위4공종)"/>
      <sheetName val="설계내역"/>
      <sheetName val="공종검토(4순위8공종) "/>
      <sheetName val="공종검토(7순위3공종)"/>
      <sheetName val="공종검토(8순위9공종)"/>
      <sheetName val="공종검토(27순위24공종)"/>
      <sheetName val="이음개소"/>
      <sheetName val="출력표-본사"/>
      <sheetName val="총수량집계표"/>
      <sheetName val="산출금액내역"/>
      <sheetName val="5정거장"/>
      <sheetName val="1-3길내기"/>
      <sheetName val="말뚝지지력산정"/>
      <sheetName val="총괄내역"/>
      <sheetName val="입력"/>
      <sheetName val="투찰내역서"/>
      <sheetName val="sand토적"/>
      <sheetName val="교대(A1)"/>
      <sheetName val="신평리 권리자명부"/>
      <sheetName val="동일리 권리자명부"/>
      <sheetName val="자금청구"/>
      <sheetName val="수량집"/>
      <sheetName val="ABUT수량-A1"/>
      <sheetName val="기초코드"/>
      <sheetName val="깨기"/>
      <sheetName val="3련 BOX"/>
      <sheetName val="주차구획선수량"/>
      <sheetName val="新철폐복2"/>
      <sheetName val="新철폐복3"/>
      <sheetName val="주공기준"/>
      <sheetName val="포장공수량집계표"/>
      <sheetName val="공사"/>
      <sheetName val="FB25JN"/>
      <sheetName val="단가결정"/>
      <sheetName val="설계조건"/>
      <sheetName val="9GNG운반"/>
      <sheetName val="분기관표식단위수량"/>
      <sheetName val="4차원가계산서"/>
      <sheetName val="수입"/>
      <sheetName val="갑지(추정)"/>
      <sheetName val="수목데이타"/>
      <sheetName val="슬래브"/>
      <sheetName val="받이700"/>
      <sheetName val="산출근거"/>
      <sheetName val="시설일위"/>
      <sheetName val="식재일위"/>
      <sheetName val="일위목록"/>
      <sheetName val="토목수량(공정)"/>
      <sheetName val="수량집계"/>
      <sheetName val="입찰안"/>
      <sheetName val="설계"/>
      <sheetName val="날개벽"/>
      <sheetName val="96보완계획7.12"/>
      <sheetName val="인상효1"/>
      <sheetName val="공통자료"/>
      <sheetName val="연결관암거"/>
      <sheetName val="S0"/>
      <sheetName val="단가산출"/>
      <sheetName val="자단"/>
      <sheetName val="마산월령동골조물량변경"/>
      <sheetName val="노임단가"/>
      <sheetName val="기둥(원형)"/>
      <sheetName val="자재비"/>
      <sheetName val="수량집계표"/>
      <sheetName val="빗물받이(910-510-410)"/>
      <sheetName val="설계가"/>
      <sheetName val="단면A-A(TR)"/>
      <sheetName val="공구"/>
      <sheetName val="시멘트 및 골재량산출"/>
      <sheetName val="1,2,3,4,5단위수량"/>
      <sheetName val="대창(장성)"/>
      <sheetName val="터널패턴구성"/>
      <sheetName val="실적(휴양)"/>
      <sheetName val="공사비집계"/>
      <sheetName val="구의33고"/>
      <sheetName val="AS포장복구 "/>
      <sheetName val="DATA"/>
      <sheetName val="말고개터널조명전압강하"/>
      <sheetName val="간접"/>
      <sheetName val="Macro(조도)"/>
      <sheetName val="포장물량집계"/>
      <sheetName val="견적조건"/>
      <sheetName val="면적평당공사비"/>
      <sheetName val="면적입력"/>
      <sheetName val="수주현황2월"/>
      <sheetName val="설계내역서"/>
      <sheetName val="신대방33(적용)"/>
      <sheetName val="기초공"/>
      <sheetName val="철근량"/>
      <sheetName val="시설물일위"/>
      <sheetName val="부대내역"/>
      <sheetName val="부관맨홀조서"/>
      <sheetName val="일위_파일"/>
      <sheetName val="48일위"/>
      <sheetName val="가제당공사비"/>
      <sheetName val="기초처리공사비"/>
      <sheetName val="복통공사비"/>
      <sheetName val="본제당공사비"/>
      <sheetName val="시험비"/>
      <sheetName val="자재대"/>
      <sheetName val="중기운반비"/>
      <sheetName val="진입도로공사비"/>
      <sheetName val="취수탑공사비"/>
      <sheetName val="토취장복구"/>
      <sheetName val="전기"/>
      <sheetName val="99 조정금액"/>
      <sheetName val="덕전리"/>
      <sheetName val="산출내역서집계표"/>
      <sheetName val="3.하중산정4.지지력"/>
      <sheetName val="자재단가"/>
      <sheetName val="48수량"/>
      <sheetName val="22수량"/>
      <sheetName val="49일위"/>
      <sheetName val="22일위"/>
      <sheetName val="49수량"/>
      <sheetName val="토공구역구분(출력안함)"/>
      <sheetName val="간지02)"/>
      <sheetName val="직접구매"/>
      <sheetName val="간지03 )"/>
      <sheetName val="주요자재xxxxxx"/>
      <sheetName val="1.레미콘"/>
      <sheetName val="2.관집계"/>
      <sheetName val="3.제수밸브"/>
      <sheetName val="4.각종주철제"/>
      <sheetName val="5.유량계"/>
      <sheetName val="1.골재집계"/>
      <sheetName val="2.철근집계"/>
      <sheetName val="3.관세척"/>
      <sheetName val="4.분기관"/>
      <sheetName val="간지04)"/>
      <sheetName val="총괄자재집계표"/>
      <sheetName val="간지05)"/>
      <sheetName val="상수공 토공집계표"/>
      <sheetName val="우수공자재집계표"/>
      <sheetName val="시모자"/>
      <sheetName val="PD-5(직선)"/>
      <sheetName val="예산내역서"/>
      <sheetName val="설계예산서"/>
      <sheetName val="총계"/>
      <sheetName val="일위"/>
      <sheetName val="토공사B동추가"/>
      <sheetName val="주공 갑지"/>
      <sheetName val="대치판정"/>
      <sheetName val="터널전기"/>
      <sheetName val="3.공통공사대비"/>
      <sheetName val="Macro1"/>
      <sheetName val="자료입력"/>
      <sheetName val="배수공"/>
      <sheetName val="비교1"/>
      <sheetName val="소분류목록"/>
      <sheetName val="갑지"/>
      <sheetName val="망미"/>
      <sheetName val="하조서"/>
      <sheetName val="세목전체"/>
      <sheetName val="상촌2교-일반수량집계"/>
      <sheetName val="특수선일위대가"/>
      <sheetName val="C.배수관공"/>
      <sheetName val="Total"/>
      <sheetName val="토공총괄표"/>
      <sheetName val="A4"/>
      <sheetName val="우수받이"/>
      <sheetName val="목록"/>
      <sheetName val="설-원가"/>
      <sheetName val="요율"/>
      <sheetName val="6공구(당초)"/>
      <sheetName val="공사비예산서(토목분)"/>
      <sheetName val="식재"/>
      <sheetName val="시설물"/>
      <sheetName val="식재출력용"/>
      <sheetName val="유지관리"/>
      <sheetName val="견적내역서"/>
      <sheetName val="한강운반비"/>
      <sheetName val="효성CB 1P기초"/>
      <sheetName val="대비"/>
      <sheetName val="기계경비"/>
      <sheetName val="포장공자재집계표"/>
      <sheetName val="품셈"/>
      <sheetName val="슬리브수량"/>
      <sheetName val="신축(단위)"/>
      <sheetName val="가계부"/>
      <sheetName val="제품목록"/>
      <sheetName val="매입매출관리"/>
      <sheetName val="코드"/>
      <sheetName val="8)중점관리장비현황"/>
      <sheetName val="을지"/>
      <sheetName val="6.2 제거공"/>
      <sheetName val="6.2.1"/>
      <sheetName val="6.2.2"/>
      <sheetName val="unitpric"/>
      <sheetName val="7급줄떼"/>
      <sheetName val="99노임단가"/>
      <sheetName val="su1"/>
      <sheetName val="noyim"/>
      <sheetName val="편성절차"/>
      <sheetName val="소방"/>
      <sheetName val="집계"/>
      <sheetName val="건축공사실행"/>
      <sheetName val="물가시세"/>
      <sheetName val="I一般比"/>
      <sheetName val="관경별단위수량"/>
      <sheetName val="재료집계표"/>
      <sheetName val="지수적용공사비내역서"/>
      <sheetName val="수리결과"/>
      <sheetName val="단가표"/>
      <sheetName val="예총"/>
      <sheetName val="증감대비"/>
      <sheetName val="뚝토공"/>
      <sheetName val="사통"/>
      <sheetName val="설비비4"/>
      <sheetName val="건축원가"/>
      <sheetName val="여과지동"/>
      <sheetName val="기초자료"/>
      <sheetName val="단"/>
      <sheetName val="투찰"/>
      <sheetName val="인건비"/>
      <sheetName val="원가계산 (2)"/>
      <sheetName val="단가구성 (2)"/>
      <sheetName val="1.수량집계표"/>
      <sheetName val="내역갑지"/>
      <sheetName val="토공(우물통,기타) "/>
      <sheetName val="자료"/>
      <sheetName val="공제량"/>
      <sheetName val="토량1-1"/>
      <sheetName val="원형1호맨홀토공수량"/>
      <sheetName val="심사"/>
      <sheetName val="시운전연료"/>
      <sheetName val="개소별수량산출"/>
      <sheetName val="인공LIST"/>
      <sheetName val="소방사항"/>
      <sheetName val="확약서"/>
      <sheetName val="Eq. Mobilization"/>
      <sheetName val="값"/>
      <sheetName val="공통가설"/>
      <sheetName val="을"/>
      <sheetName val="001"/>
      <sheetName val="J형측구단위수량"/>
      <sheetName val="단가조사"/>
      <sheetName val="원가"/>
      <sheetName val="백룡교차로"/>
      <sheetName val="산정교차로"/>
      <sheetName val="신영교차로"/>
      <sheetName val="노임"/>
      <sheetName val="1TL종점(1)"/>
      <sheetName val="2.교량(신설)"/>
      <sheetName val="수토공단위당"/>
      <sheetName val="자재 집계표"/>
      <sheetName val="원가서"/>
      <sheetName val="집계표총괄"/>
      <sheetName val="조명율표"/>
      <sheetName val="P.M 별"/>
      <sheetName val="전통건설"/>
      <sheetName val="Sheet1_(2)"/>
      <sheetName val="내역서_(2)"/>
      <sheetName val="_토목_처리장도급내역서_"/>
      <sheetName val="6PILE__(돌출)"/>
      <sheetName val="1_설계조건"/>
      <sheetName val="노무비단가"/>
      <sheetName val="간지"/>
      <sheetName val="실행내역"/>
      <sheetName val="이토변실(A3-LINE)"/>
      <sheetName val="49수량(소화물)"/>
      <sheetName val="22수량(소화물)"/>
      <sheetName val="토공유동표"/>
      <sheetName val="단가산출서 (2)"/>
      <sheetName val="단가산출서"/>
      <sheetName val="안양1공구_건축"/>
      <sheetName val="제잡비계산"/>
      <sheetName val="공문"/>
      <sheetName val="단면 (2)"/>
      <sheetName val="1. 설계조건 2.단면가정 3. 하중계산"/>
      <sheetName val="DATA 입력란"/>
      <sheetName val="차도부연장현황"/>
      <sheetName val="잡비계산"/>
      <sheetName val="70%"/>
      <sheetName val="상하차비용(기계상차)"/>
      <sheetName val="수간보호"/>
      <sheetName val="운반비"/>
      <sheetName val="PI"/>
      <sheetName val="새공통(96임금인상기준)"/>
      <sheetName val="직재"/>
      <sheetName val="Sheet3"/>
      <sheetName val="토공정보"/>
      <sheetName val="포장총괄집계표"/>
      <sheetName val="몰탈재료산출"/>
      <sheetName val="choose"/>
      <sheetName val="(A)내역서"/>
      <sheetName val="조건표"/>
      <sheetName val="우수"/>
      <sheetName val="실행내역서 "/>
      <sheetName val="용수량(생활용수)"/>
      <sheetName val="유림총괄"/>
      <sheetName val="분전함신설"/>
      <sheetName val="접지1종"/>
      <sheetName val="__In_________D__hb___1________2"/>
      <sheetName val="⑻동원인원산출서⑧"/>
      <sheetName val="말뚝기초(안정검토)-외측"/>
      <sheetName val="1-1평균터파기고(1)"/>
      <sheetName val="2공종별예산조서"/>
      <sheetName val="전기계산"/>
      <sheetName val="자재"/>
      <sheetName val="SLAB"/>
      <sheetName val="차선유도선 설치현황"/>
      <sheetName val="기계"/>
      <sheetName val="비품"/>
      <sheetName val="단 box"/>
      <sheetName val="선바위역사근거"/>
      <sheetName val="수자재단위당"/>
      <sheetName val="공사개요"/>
      <sheetName val="DATA1"/>
      <sheetName val="0Title"/>
      <sheetName val="개산공사비"/>
      <sheetName val="공내역"/>
      <sheetName val="120"/>
      <sheetName val="130"/>
      <sheetName val="100"/>
      <sheetName val="101"/>
      <sheetName val="102"/>
      <sheetName val="103"/>
      <sheetName val="106"/>
      <sheetName val="108"/>
      <sheetName val="109"/>
      <sheetName val="131"/>
      <sheetName val="110"/>
      <sheetName val="111"/>
      <sheetName val="114"/>
      <sheetName val="116"/>
      <sheetName val="132"/>
      <sheetName val="140"/>
      <sheetName val="141"/>
      <sheetName val="142"/>
      <sheetName val="143"/>
      <sheetName val="144"/>
      <sheetName val="145"/>
      <sheetName val="146"/>
      <sheetName val="121"/>
      <sheetName val="147"/>
      <sheetName val="148"/>
      <sheetName val="160"/>
      <sheetName val="164"/>
      <sheetName val="Flaer Area"/>
      <sheetName val="123"/>
      <sheetName val="124"/>
      <sheetName val="125"/>
      <sheetName val="126"/>
      <sheetName val="127"/>
      <sheetName val="128"/>
      <sheetName val="129"/>
      <sheetName val="인건비 "/>
      <sheetName val="총괄"/>
      <sheetName val="산출내역서"/>
      <sheetName val="공사비"/>
      <sheetName val="4.1DNR기계(공법)"/>
      <sheetName val="천방교접속"/>
      <sheetName val="대포2교접속"/>
      <sheetName val="대림경상68억"/>
      <sheetName val="건축"/>
      <sheetName val="단가 및 재료비"/>
      <sheetName val="중기사용료산출근거"/>
      <sheetName val="1,2공구원가계산서"/>
      <sheetName val="2공구산출내역"/>
      <sheetName val="1공구산출내역서"/>
      <sheetName val="실행단가"/>
      <sheetName val="설계예산서(2_소천우회토목)"/>
      <sheetName val="교대철근집계"/>
      <sheetName val="토목주소"/>
      <sheetName val="단재적표"/>
      <sheetName val="관급"/>
      <sheetName val="직접경비"/>
      <sheetName val="직접인건비"/>
      <sheetName val="2@ BOX"/>
      <sheetName val="주형"/>
      <sheetName val="0"/>
      <sheetName val="예산명세서"/>
      <sheetName val="A-4"/>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sheetData sheetId="217"/>
      <sheetData sheetId="218"/>
      <sheetData sheetId="219"/>
      <sheetData sheetId="220"/>
      <sheetData sheetId="22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sheetData sheetId="287"/>
      <sheetData sheetId="288"/>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sheetData sheetId="353"/>
      <sheetData sheetId="354"/>
      <sheetData sheetId="355"/>
      <sheetData sheetId="356"/>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Set>
  </externalBook>
</externalLink>
</file>

<file path=xl/externalLinks/externalLink3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토ABUT수량-1"/>
      <sheetName val="토ABUT수량-2"/>
      <sheetName val="토PIER수량-1"/>
      <sheetName val="토PIER수량-2"/>
      <sheetName val="토PIER수량-3"/>
      <sheetName val="슬래브단면도"/>
      <sheetName val="SLAB수량(46.0)"/>
      <sheetName val="ABUT수량-A1"/>
      <sheetName val="ABUT수량-A2"/>
      <sheetName val="PIER수량-1"/>
      <sheetName val="PIER수량-2"/>
      <sheetName val="PIER수량-3"/>
      <sheetName val="가도공사"/>
      <sheetName val="수량총괄"/>
      <sheetName val="슬래브"/>
      <sheetName val="교대"/>
      <sheetName val="교각"/>
      <sheetName val="옹벽"/>
      <sheetName val="철근"/>
      <sheetName val="토공총괄"/>
      <sheetName val="토교대"/>
      <sheetName val="토교각"/>
      <sheetName val="주요자재집계"/>
      <sheetName val="몰탈자재집계"/>
      <sheetName val="간지"/>
      <sheetName val="교각계산"/>
      <sheetName val="장내교(한경46)"/>
      <sheetName val="Sheet2"/>
      <sheetName val="Sheet1 (2)"/>
      <sheetName val="상행-교대(A1-A2)"/>
      <sheetName val="터파기및재료"/>
      <sheetName val="코드표"/>
      <sheetName val="저판(버림100)"/>
      <sheetName val="수로교총재료집계"/>
      <sheetName val="DATE"/>
      <sheetName val="COPING"/>
      <sheetName val="실행철강하도"/>
      <sheetName val="기초공"/>
      <sheetName val="기둥(원형)"/>
      <sheetName val="데이타"/>
      <sheetName val="DATA"/>
      <sheetName val="공사비집계"/>
      <sheetName val="BID"/>
      <sheetName val="수량산출"/>
      <sheetName val="사용성검토"/>
      <sheetName val="말뚝지지력산정"/>
      <sheetName val="C_DATA"/>
      <sheetName val="교각1"/>
      <sheetName val="법면수집"/>
      <sheetName val="석축설면"/>
      <sheetName val="법면단"/>
      <sheetName val="1.설계조건"/>
      <sheetName val="도로토적"/>
      <sheetName val="단면 (2)"/>
      <sheetName val="설계조건"/>
      <sheetName val="6PILE  (돌출)"/>
      <sheetName val="INPUT"/>
      <sheetName val="VXXXXXXX"/>
      <sheetName val="#REF"/>
      <sheetName val="tggwan(mac)"/>
      <sheetName val="B부대공"/>
      <sheetName val="단위수량"/>
      <sheetName val="인부신상자료"/>
      <sheetName val="부대집계1"/>
      <sheetName val="Sheet1"/>
      <sheetName val="구조물철거타공정이월"/>
      <sheetName val="진주방향"/>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3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터파기및재료"/>
      <sheetName val="토공(우물통,기타) "/>
      <sheetName val="기초공"/>
      <sheetName val="기둥(원형)"/>
      <sheetName val="2호맨홀공제수량"/>
      <sheetName val="용수량(생활용수)"/>
      <sheetName val="공구"/>
      <sheetName val="토사(PE)"/>
      <sheetName val="구조물공"/>
      <sheetName val="부대공"/>
      <sheetName val="배수공"/>
      <sheetName val="토공"/>
      <sheetName val="포장공"/>
      <sheetName val="2@ BOX"/>
      <sheetName val="슬래브"/>
      <sheetName val="6PILE  (돌출)"/>
      <sheetName val="조명시설"/>
      <sheetName val="8.PILE  (돌출)"/>
      <sheetName val="맨홀수량산출"/>
      <sheetName val="용소리교"/>
      <sheetName val="부대tu"/>
      <sheetName val="관로토공"/>
      <sheetName val="계수시트"/>
      <sheetName val="산출근거"/>
      <sheetName val="Sheet1"/>
      <sheetName val="Sheet1 (2)"/>
      <sheetName val="내역"/>
      <sheetName val="교량하부공"/>
      <sheetName val="3-2PS"/>
      <sheetName val="DATE"/>
      <sheetName val="부대내역"/>
      <sheetName val="석축설면"/>
      <sheetName val="법면단"/>
      <sheetName val="GI-LIST"/>
      <sheetName val="연결임시"/>
      <sheetName val="TOTAL_BOQ"/>
      <sheetName val="연결관연장산출"/>
      <sheetName val="G.R300경비"/>
      <sheetName val="코드표"/>
      <sheetName val="SORCE1"/>
      <sheetName val="분뇨"/>
      <sheetName val="교육종류"/>
      <sheetName val="직접인건비"/>
      <sheetName val="구간산출"/>
      <sheetName val="9GNG운반"/>
      <sheetName val="인건비 "/>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3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토공(우물통,기타) "/>
      <sheetName val="INPUT"/>
      <sheetName val="YES"/>
      <sheetName val="전선 및 전선관"/>
    </sheetNames>
    <sheetDataSet>
      <sheetData sheetId="0" refreshError="1"/>
      <sheetData sheetId="1" refreshError="1"/>
      <sheetData sheetId="2" refreshError="1"/>
      <sheetData sheetId="3" refreshError="1"/>
    </sheetDataSet>
  </externalBook>
</externalLink>
</file>

<file path=xl/externalLinks/externalLink3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전기내역서"/>
      <sheetName val="일위전기"/>
      <sheetName val="직영비"/>
      <sheetName val="전기단가조사서"/>
      <sheetName val="인건비"/>
      <sheetName val="기계경비"/>
      <sheetName val="산근"/>
      <sheetName val="배관배선 단가조사"/>
      <sheetName val="일위대가"/>
      <sheetName val="일위대가집계"/>
    </sheetNames>
    <sheetDataSet>
      <sheetData sheetId="0"/>
      <sheetData sheetId="1"/>
      <sheetData sheetId="2"/>
      <sheetData sheetId="3"/>
      <sheetData sheetId="4"/>
      <sheetData sheetId="5"/>
      <sheetData sheetId="6"/>
      <sheetData sheetId="7" refreshError="1"/>
      <sheetData sheetId="8" refreshError="1"/>
      <sheetData sheetId="9" refreshError="1"/>
    </sheetDataSet>
  </externalBook>
</externalLink>
</file>

<file path=xl/externalLinks/externalLink3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토공유용계획"/>
      <sheetName val="토공집계표B-LINE"/>
      <sheetName val="관로토공집계표B-LINE"/>
      <sheetName val="굴착고조서(B-LINE)"/>
      <sheetName val="관로토공집계표(80)"/>
      <sheetName val="D80관로토공(토사)"/>
      <sheetName val="D80관로토공(ASP)"/>
      <sheetName val="D80관로토공(ASP)가시설"/>
      <sheetName val="D80관로토공(CON'C)"/>
      <sheetName val="D80관로토공(CON'C)가시설"/>
      <sheetName val="D80관로토공(하천)"/>
      <sheetName val="관로토공집계표(150)"/>
      <sheetName val="D150관로토공(토사)"/>
      <sheetName val="D150관로토공(토사)가시설"/>
      <sheetName val="D150관로토공(ASP)"/>
      <sheetName val="D150관로토공(ASP)가시설"/>
      <sheetName val="D150관로토공(하천)"/>
      <sheetName val="Sheet2"/>
      <sheetName val="Sheet3"/>
    </sheetNames>
    <sheetDataSet>
      <sheetData sheetId="0"/>
      <sheetData sheetId="1"/>
      <sheetData sheetId="2"/>
      <sheetData sheetId="3" refreshError="1">
        <row r="603">
          <cell r="I603">
            <v>14.299999999999955</v>
          </cell>
          <cell r="N603">
            <v>2.1510489510489581</v>
          </cell>
        </row>
        <row r="604">
          <cell r="I604">
            <v>3969.1</v>
          </cell>
          <cell r="N604">
            <v>1.8356151268549556</v>
          </cell>
        </row>
        <row r="607">
          <cell r="I607">
            <v>52.200000000000159</v>
          </cell>
          <cell r="N607">
            <v>1.7262452107279644</v>
          </cell>
        </row>
        <row r="608">
          <cell r="I608">
            <v>8.5</v>
          </cell>
          <cell r="N608">
            <v>3.8247058823529416</v>
          </cell>
        </row>
        <row r="609">
          <cell r="I609">
            <v>108.6999999999999</v>
          </cell>
          <cell r="N609">
            <v>3.0357865685372611</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덕전리"/>
      <sheetName val="조서및연장산출"/>
      <sheetName val="배수공수량"/>
      <sheetName val="암거공수량집계"/>
      <sheetName val="횡배수공집계"/>
      <sheetName val="수로관및집수정수량집계"/>
      <sheetName val="횡배수토공(P.E,BOX) "/>
      <sheetName val="수로관및집수정"/>
      <sheetName val="지수벽 및 파라피트"/>
      <sheetName val="암거수량"/>
      <sheetName val="암거날개벽수량"/>
      <sheetName val="암거날개벽토공"/>
      <sheetName val="횡배수관날개벽"/>
      <sheetName val="횡배수관날개벽잔토 "/>
      <sheetName val="횡배수관날개벽수량표"/>
      <sheetName val="횡배수관날개벽잔토산식치수표"/>
      <sheetName val="토적계산서"/>
      <sheetName val="포장자재수량집계"/>
      <sheetName val="콘크리트포장"/>
      <sheetName val="토사측구"/>
      <sheetName val="표 지 "/>
      <sheetName val="자재집계"/>
      <sheetName val="토공집계"/>
      <sheetName val="총괄자재집계"/>
      <sheetName val="암거날개벽수량(1.5M)"/>
      <sheetName val="암거날개벽토공(1.5)"/>
      <sheetName val="토공집계(소계)"/>
      <sheetName val="관급자재대"/>
      <sheetName val="면벽수량"/>
      <sheetName val="흄관(보호)(1연)"/>
      <sheetName val="흄관 보호토공(1연)"/>
      <sheetName val="난간벽단위"/>
      <sheetName val="원가서"/>
      <sheetName val="96보완계획7.12"/>
      <sheetName val="날개벽수량표"/>
      <sheetName val="단위수량"/>
      <sheetName val="포장공"/>
      <sheetName val="토공"/>
      <sheetName val="배수공"/>
      <sheetName val="DATE"/>
      <sheetName val="암거"/>
      <sheetName val="02자재"/>
      <sheetName val="000000"/>
      <sheetName val="도근좌표"/>
      <sheetName val="(A)내역서"/>
      <sheetName val="조명시설"/>
      <sheetName val="사다리"/>
      <sheetName val="보안등"/>
      <sheetName val="내역서"/>
      <sheetName val="DB구축"/>
      <sheetName val="일위"/>
      <sheetName val="한강운반비"/>
      <sheetName val="Sheet1"/>
      <sheetName val="실행철강하도"/>
      <sheetName val="기초코드"/>
      <sheetName val="DDD"/>
      <sheetName val="단가"/>
      <sheetName val="백호우계수"/>
      <sheetName val="#REF"/>
      <sheetName val="노임단가"/>
      <sheetName val="98수문일위"/>
      <sheetName val="일위대가(1)"/>
      <sheetName val="집계표"/>
      <sheetName val="데리네이타현황"/>
      <sheetName val="차액보증"/>
      <sheetName val="내역서단가산출용"/>
      <sheetName val="N賃率-職"/>
      <sheetName val="단재적표"/>
      <sheetName val="T13(P68~72,78)"/>
      <sheetName val="총괄내역"/>
      <sheetName val="시방서"/>
      <sheetName val="일위대가표"/>
      <sheetName val="인자기준_2007"/>
      <sheetName val="할인_할증률산정"/>
      <sheetName val="금액단가표"/>
      <sheetName val="자료기입"/>
      <sheetName val="예정공정표(장기간)"/>
      <sheetName val="수량"/>
      <sheetName val="7급줄떼"/>
      <sheetName val="Sheet1 (2)"/>
      <sheetName val="구조물터파기수량집계"/>
      <sheetName val="측구터파기공수량집계"/>
      <sheetName val="배수공 시멘트 및 골재량 산출"/>
      <sheetName val="대치판정"/>
      <sheetName val="마산월령동골조물량변경"/>
      <sheetName val="토적"/>
      <sheetName val="자재집계표"/>
      <sheetName val="DATA 입력란"/>
      <sheetName val="●수량(침구보관창고-21평)"/>
      <sheetName val="06 일위대가목록"/>
      <sheetName val="횡배수토공(P_E,BOX)_"/>
      <sheetName val="지수벽_및_파라피트"/>
      <sheetName val="횡배수관날개벽잔토_"/>
      <sheetName val="표_지_"/>
      <sheetName val="암거날개벽수량(1_5M)"/>
      <sheetName val="암거날개벽토공(1_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Set>
  </externalBook>
</externalLink>
</file>

<file path=xl/externalLinks/externalLink3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입력시트"/>
      <sheetName val="Module3"/>
      <sheetName val="Module1"/>
      <sheetName val="박스만들기"/>
      <sheetName val="자재추출"/>
      <sheetName val="자재리스트"/>
      <sheetName val="대-건-일"/>
      <sheetName val="Sheet1"/>
      <sheetName val="일위대가(1)"/>
      <sheetName val="단위수량산출"/>
      <sheetName val="인건-측정"/>
      <sheetName val="대건일"/>
      <sheetName val="Sheet1 (2)"/>
      <sheetName val="상행-교대(A1-A2)"/>
      <sheetName val="원가서"/>
      <sheetName val="일위목록"/>
      <sheetName val="실행철강하도"/>
      <sheetName val="차액보증"/>
      <sheetName val="조명시설"/>
    </sheetNames>
    <sheetDataSet>
      <sheetData sheetId="0" refreshError="1"/>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ard(mac)"/>
      <sheetName val="자재단가"/>
      <sheetName val="DATE"/>
    </sheetNames>
    <sheetDataSet>
      <sheetData sheetId="0">
        <row r="1">
          <cell r="E1" t="str">
            <v>chekwave</v>
          </cell>
        </row>
      </sheetData>
      <sheetData sheetId="1" refreshError="1"/>
      <sheetData sheetId="2" refreshError="1"/>
    </sheetDataSet>
  </externalBook>
</externalLink>
</file>

<file path=xl/externalLinks/externalLink3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기초자료"/>
      <sheetName val="여과지동"/>
      <sheetName val="약품공급2"/>
      <sheetName val="단가"/>
      <sheetName val="자재단가"/>
      <sheetName val="노임단가"/>
      <sheetName val="집계표"/>
      <sheetName val="9GNG운반"/>
      <sheetName val="전기단가조사서"/>
      <sheetName val="#REF"/>
      <sheetName val="일위대가(1)"/>
      <sheetName val="근거서"/>
      <sheetName val="원가서"/>
      <sheetName val="사다리"/>
      <sheetName val="기기리스트"/>
      <sheetName val="Sheet1"/>
      <sheetName val="연습"/>
      <sheetName val="대치판정"/>
      <sheetName val="IW-LIST"/>
      <sheetName val="기초단가"/>
      <sheetName val="96보완계획7.12"/>
    </sheetNames>
    <sheetDataSet>
      <sheetData sheetId="0" refreshError="1"/>
      <sheetData sheetId="1" refreshError="1">
        <row r="3">
          <cell r="F3">
            <v>2</v>
          </cell>
          <cell r="G3">
            <v>3</v>
          </cell>
          <cell r="H3">
            <v>4</v>
          </cell>
          <cell r="I3">
            <v>5</v>
          </cell>
          <cell r="J3">
            <v>8</v>
          </cell>
          <cell r="K3">
            <v>9</v>
          </cell>
          <cell r="L3">
            <v>11</v>
          </cell>
          <cell r="M3">
            <v>12</v>
          </cell>
          <cell r="N3">
            <v>13</v>
          </cell>
          <cell r="O3">
            <v>22</v>
          </cell>
          <cell r="P3">
            <v>23</v>
          </cell>
          <cell r="Q3">
            <v>24</v>
          </cell>
          <cell r="R3">
            <v>16</v>
          </cell>
          <cell r="S3">
            <v>26</v>
          </cell>
          <cell r="T3">
            <v>27</v>
          </cell>
          <cell r="U3">
            <v>28</v>
          </cell>
          <cell r="V3">
            <v>29</v>
          </cell>
          <cell r="W3">
            <v>30</v>
          </cell>
          <cell r="X3">
            <v>32</v>
          </cell>
          <cell r="Y3">
            <v>33</v>
          </cell>
          <cell r="Z3">
            <v>35</v>
          </cell>
          <cell r="AA3">
            <v>36</v>
          </cell>
          <cell r="AB3">
            <v>37</v>
          </cell>
          <cell r="AC3">
            <v>38</v>
          </cell>
          <cell r="AD3">
            <v>39</v>
          </cell>
          <cell r="AE3">
            <v>41</v>
          </cell>
          <cell r="AF3">
            <v>43</v>
          </cell>
          <cell r="AG3">
            <v>46</v>
          </cell>
          <cell r="AH3">
            <v>48</v>
          </cell>
          <cell r="AI3">
            <v>50</v>
          </cell>
          <cell r="AJ3">
            <v>51</v>
          </cell>
          <cell r="AK3">
            <v>53</v>
          </cell>
          <cell r="AL3">
            <v>55</v>
          </cell>
          <cell r="AM3">
            <v>57</v>
          </cell>
          <cell r="AN3">
            <v>60</v>
          </cell>
          <cell r="AO3">
            <v>62</v>
          </cell>
          <cell r="AP3">
            <v>65</v>
          </cell>
          <cell r="AQ3">
            <v>66</v>
          </cell>
          <cell r="AR3">
            <v>67</v>
          </cell>
          <cell r="AS3">
            <v>68</v>
          </cell>
        </row>
        <row r="4">
          <cell r="F4" t="str">
            <v>전선관</v>
          </cell>
          <cell r="J4" t="str">
            <v>노말 밴드</v>
          </cell>
          <cell r="L4" t="str">
            <v>전선 및 케이블</v>
          </cell>
          <cell r="S4" t="str">
            <v>Outlet Box</v>
          </cell>
          <cell r="W4" t="str">
            <v xml:space="preserve"> 콘  센  트 </v>
          </cell>
          <cell r="AD4" t="str">
            <v>텀블러SW</v>
          </cell>
          <cell r="AI4" t="str">
            <v xml:space="preserve">            전        등</v>
          </cell>
          <cell r="AN4" t="str">
            <v>Flex.</v>
          </cell>
          <cell r="AO4" t="str">
            <v>Flex.Con.</v>
          </cell>
          <cell r="AP4" t="str">
            <v>스피커</v>
          </cell>
          <cell r="AS4" t="str">
            <v>인터폰</v>
          </cell>
        </row>
        <row r="5">
          <cell r="F5" t="str">
            <v>HI-PVC  16C</v>
          </cell>
          <cell r="G5" t="str">
            <v>HI-PVC  22C</v>
          </cell>
          <cell r="H5" t="str">
            <v>HI-PVC  28C</v>
          </cell>
          <cell r="I5" t="str">
            <v>HI-PVC  36C</v>
          </cell>
          <cell r="J5" t="str">
            <v>HI-PVC  28C</v>
          </cell>
          <cell r="K5" t="str">
            <v>HI-PVC  36C</v>
          </cell>
          <cell r="L5" t="str">
            <v>IV   2.0</v>
          </cell>
          <cell r="M5" t="str">
            <v>IV   5.5sq</v>
          </cell>
          <cell r="N5" t="str">
            <v>GV   2.0sq</v>
          </cell>
          <cell r="O5" t="str">
            <v>CPEV 0.65/10P</v>
          </cell>
          <cell r="P5" t="str">
            <v>CPEV 0.65/20P</v>
          </cell>
          <cell r="Q5" t="str">
            <v>CVV2.0sq/3C</v>
          </cell>
          <cell r="R5" t="str">
            <v>HIV1.6</v>
          </cell>
          <cell r="S5" t="str">
            <v>4각 천정</v>
          </cell>
          <cell r="T5" t="str">
            <v>4각벽부</v>
          </cell>
          <cell r="U5" t="str">
            <v xml:space="preserve">  8 각</v>
          </cell>
          <cell r="V5" t="str">
            <v>SW</v>
          </cell>
          <cell r="W5" t="str">
            <v>1구용</v>
          </cell>
          <cell r="X5" t="str">
            <v>1구방수</v>
          </cell>
          <cell r="Y5" t="str">
            <v>2구용</v>
          </cell>
          <cell r="Z5" t="str">
            <v>에어컨용</v>
          </cell>
          <cell r="AA5" t="str">
            <v>FAN용</v>
          </cell>
          <cell r="AB5" t="str">
            <v>3P320A</v>
          </cell>
          <cell r="AC5" t="str">
            <v>전화용</v>
          </cell>
          <cell r="AD5" t="str">
            <v>1로  1구</v>
          </cell>
          <cell r="AE5" t="str">
            <v>1로  2구</v>
          </cell>
          <cell r="AF5" t="str">
            <v>1로  3구</v>
          </cell>
          <cell r="AG5" t="str">
            <v>IL-60W</v>
          </cell>
          <cell r="AH5" t="str">
            <v>비상등</v>
          </cell>
          <cell r="AI5" t="str">
            <v>FL 2/20매입</v>
          </cell>
          <cell r="AJ5" t="str">
            <v>FL 2/40매입</v>
          </cell>
          <cell r="AK5" t="str">
            <v>FL 2/40펜던트</v>
          </cell>
          <cell r="AL5" t="str">
            <v>MH 250W천정형</v>
          </cell>
          <cell r="AM5" t="str">
            <v>MH 175W벽부형</v>
          </cell>
          <cell r="AN5" t="str">
            <v>제1종 16C</v>
          </cell>
          <cell r="AO5" t="str">
            <v>제1종 16C</v>
          </cell>
          <cell r="AP5" t="str">
            <v>3W    천정형</v>
          </cell>
          <cell r="AQ5" t="str">
            <v>3W    벽부형</v>
          </cell>
          <cell r="AR5" t="str">
            <v>20W옥외칼럼형</v>
          </cell>
          <cell r="AS5" t="str">
            <v>상호식20회로</v>
          </cell>
        </row>
        <row r="6">
          <cell r="F6">
            <v>56</v>
          </cell>
          <cell r="S6">
            <v>2</v>
          </cell>
          <cell r="U6">
            <v>14</v>
          </cell>
          <cell r="V6">
            <v>2</v>
          </cell>
          <cell r="AD6">
            <v>1</v>
          </cell>
          <cell r="AF6">
            <v>1</v>
          </cell>
          <cell r="AG6">
            <v>2</v>
          </cell>
          <cell r="AK6">
            <v>14</v>
          </cell>
        </row>
        <row r="7">
          <cell r="G7">
            <v>18.5</v>
          </cell>
        </row>
        <row r="8">
          <cell r="L8">
            <v>226.2</v>
          </cell>
        </row>
        <row r="9">
          <cell r="F9">
            <v>43</v>
          </cell>
          <cell r="T9">
            <v>2</v>
          </cell>
          <cell r="Y9">
            <v>2</v>
          </cell>
        </row>
        <row r="10">
          <cell r="M10">
            <v>92.4</v>
          </cell>
          <cell r="N10">
            <v>46.2</v>
          </cell>
        </row>
        <row r="11">
          <cell r="F11">
            <v>25.6</v>
          </cell>
          <cell r="S11">
            <v>1</v>
          </cell>
          <cell r="U11">
            <v>7</v>
          </cell>
          <cell r="V11">
            <v>1</v>
          </cell>
          <cell r="AE11">
            <v>1</v>
          </cell>
          <cell r="AL11">
            <v>8</v>
          </cell>
        </row>
        <row r="12">
          <cell r="F12">
            <v>48.2</v>
          </cell>
        </row>
        <row r="13">
          <cell r="L13">
            <v>58.800000000000004</v>
          </cell>
        </row>
        <row r="14">
          <cell r="L14">
            <v>153.60000000000002</v>
          </cell>
        </row>
        <row r="15">
          <cell r="F15">
            <v>66</v>
          </cell>
          <cell r="U15">
            <v>14</v>
          </cell>
          <cell r="V15">
            <v>6</v>
          </cell>
          <cell r="AA15">
            <v>4</v>
          </cell>
          <cell r="AE15">
            <v>2</v>
          </cell>
          <cell r="AK15">
            <v>14</v>
          </cell>
        </row>
        <row r="16">
          <cell r="F16">
            <v>29</v>
          </cell>
        </row>
        <row r="17">
          <cell r="G17">
            <v>4.5</v>
          </cell>
        </row>
        <row r="18">
          <cell r="G18">
            <v>6</v>
          </cell>
        </row>
        <row r="19">
          <cell r="G19">
            <v>9</v>
          </cell>
        </row>
        <row r="20">
          <cell r="L20">
            <v>145.6</v>
          </cell>
        </row>
        <row r="21">
          <cell r="L21">
            <v>90.6</v>
          </cell>
        </row>
        <row r="22">
          <cell r="L22">
            <v>20.399999999999999</v>
          </cell>
        </row>
        <row r="23">
          <cell r="L23">
            <v>30.5</v>
          </cell>
        </row>
        <row r="24">
          <cell r="L24">
            <v>61.199999999999996</v>
          </cell>
        </row>
        <row r="25">
          <cell r="F25">
            <v>81.3</v>
          </cell>
          <cell r="T25">
            <v>4</v>
          </cell>
          <cell r="Y25">
            <v>4</v>
          </cell>
        </row>
        <row r="26">
          <cell r="M26">
            <v>171.4</v>
          </cell>
          <cell r="N26">
            <v>85.7</v>
          </cell>
        </row>
        <row r="27">
          <cell r="F27">
            <v>24.6</v>
          </cell>
          <cell r="S27">
            <v>2</v>
          </cell>
          <cell r="U27">
            <v>4</v>
          </cell>
          <cell r="V27">
            <v>7</v>
          </cell>
          <cell r="AA27">
            <v>3</v>
          </cell>
          <cell r="AD27">
            <v>1</v>
          </cell>
          <cell r="AE27">
            <v>3</v>
          </cell>
          <cell r="AI27">
            <v>2</v>
          </cell>
          <cell r="AJ27">
            <v>4</v>
          </cell>
          <cell r="AN27">
            <v>12</v>
          </cell>
          <cell r="AO27">
            <v>12</v>
          </cell>
        </row>
        <row r="28">
          <cell r="F28">
            <v>28.799999999999997</v>
          </cell>
        </row>
        <row r="29">
          <cell r="L29">
            <v>84.4</v>
          </cell>
        </row>
        <row r="30">
          <cell r="L30">
            <v>97.199999999999989</v>
          </cell>
        </row>
        <row r="31">
          <cell r="F31">
            <v>70.099999999999994</v>
          </cell>
          <cell r="S31">
            <v>2</v>
          </cell>
          <cell r="U31">
            <v>34</v>
          </cell>
          <cell r="V31">
            <v>2</v>
          </cell>
          <cell r="AF31">
            <v>2</v>
          </cell>
          <cell r="AJ31">
            <v>36</v>
          </cell>
          <cell r="AN31">
            <v>72</v>
          </cell>
          <cell r="AO31">
            <v>72</v>
          </cell>
        </row>
        <row r="32">
          <cell r="F32">
            <v>7.9</v>
          </cell>
        </row>
        <row r="33">
          <cell r="G33">
            <v>9.6999999999999993</v>
          </cell>
        </row>
        <row r="34">
          <cell r="L34">
            <v>325.39999999999998</v>
          </cell>
        </row>
        <row r="35">
          <cell r="L35">
            <v>30.900000000000002</v>
          </cell>
        </row>
        <row r="36">
          <cell r="L36">
            <v>46</v>
          </cell>
        </row>
        <row r="37">
          <cell r="F37">
            <v>150.6</v>
          </cell>
          <cell r="S37">
            <v>5</v>
          </cell>
          <cell r="T37">
            <v>4</v>
          </cell>
          <cell r="U37">
            <v>53</v>
          </cell>
          <cell r="V37">
            <v>3</v>
          </cell>
          <cell r="AD37">
            <v>1</v>
          </cell>
          <cell r="AF37">
            <v>2</v>
          </cell>
          <cell r="AH37">
            <v>4</v>
          </cell>
          <cell r="AJ37">
            <v>58</v>
          </cell>
          <cell r="AN37">
            <v>116</v>
          </cell>
          <cell r="AO37">
            <v>116</v>
          </cell>
        </row>
        <row r="38">
          <cell r="F38">
            <v>6</v>
          </cell>
        </row>
        <row r="39">
          <cell r="G39">
            <v>5.5</v>
          </cell>
        </row>
        <row r="40">
          <cell r="G40">
            <v>3</v>
          </cell>
        </row>
        <row r="41">
          <cell r="H41">
            <v>10.199999999999999</v>
          </cell>
          <cell r="J41">
            <v>1</v>
          </cell>
        </row>
        <row r="42">
          <cell r="L42">
            <v>602.79999999999995</v>
          </cell>
        </row>
        <row r="43">
          <cell r="L43">
            <v>21.6</v>
          </cell>
        </row>
        <row r="44">
          <cell r="L44">
            <v>26.8</v>
          </cell>
        </row>
        <row r="45">
          <cell r="L45">
            <v>18</v>
          </cell>
        </row>
        <row r="46">
          <cell r="L46">
            <v>96</v>
          </cell>
        </row>
        <row r="47">
          <cell r="F47">
            <v>62.5</v>
          </cell>
          <cell r="T47">
            <v>7</v>
          </cell>
          <cell r="Y47">
            <v>5</v>
          </cell>
          <cell r="Z47">
            <v>2</v>
          </cell>
        </row>
        <row r="48">
          <cell r="M48">
            <v>136.80000000000001</v>
          </cell>
          <cell r="N48">
            <v>68.400000000000006</v>
          </cell>
        </row>
        <row r="49">
          <cell r="F49">
            <v>77</v>
          </cell>
          <cell r="T49">
            <v>6</v>
          </cell>
          <cell r="Y49">
            <v>6</v>
          </cell>
        </row>
        <row r="50">
          <cell r="M50">
            <v>164.6</v>
          </cell>
          <cell r="N50">
            <v>82.3</v>
          </cell>
        </row>
        <row r="51">
          <cell r="F51">
            <v>22</v>
          </cell>
          <cell r="T51">
            <v>2</v>
          </cell>
          <cell r="W51">
            <v>2</v>
          </cell>
        </row>
        <row r="52">
          <cell r="M52">
            <v>49.8</v>
          </cell>
          <cell r="N52">
            <v>24.9</v>
          </cell>
        </row>
        <row r="53">
          <cell r="F53">
            <v>19</v>
          </cell>
          <cell r="T53">
            <v>3</v>
          </cell>
          <cell r="W53">
            <v>1</v>
          </cell>
          <cell r="X53">
            <v>2</v>
          </cell>
        </row>
        <row r="54">
          <cell r="M54">
            <v>45</v>
          </cell>
          <cell r="N54">
            <v>22.5</v>
          </cell>
        </row>
        <row r="55">
          <cell r="G55">
            <v>16.5</v>
          </cell>
          <cell r="T55">
            <v>1</v>
          </cell>
          <cell r="AB55">
            <v>1</v>
          </cell>
        </row>
        <row r="56">
          <cell r="M56">
            <v>56.400000000000006</v>
          </cell>
          <cell r="N56">
            <v>18.8</v>
          </cell>
        </row>
        <row r="57">
          <cell r="H57">
            <v>22</v>
          </cell>
        </row>
        <row r="58">
          <cell r="M58">
            <v>104</v>
          </cell>
          <cell r="N58">
            <v>26</v>
          </cell>
        </row>
        <row r="59">
          <cell r="F59">
            <v>5</v>
          </cell>
          <cell r="T59">
            <v>1</v>
          </cell>
          <cell r="AQ59">
            <v>1</v>
          </cell>
        </row>
        <row r="60">
          <cell r="R60">
            <v>16.799999999999997</v>
          </cell>
        </row>
        <row r="61">
          <cell r="F61">
            <v>34.4</v>
          </cell>
          <cell r="T61">
            <v>2</v>
          </cell>
          <cell r="AQ61">
            <v>2</v>
          </cell>
        </row>
        <row r="62">
          <cell r="R62">
            <v>106.80000000000001</v>
          </cell>
        </row>
        <row r="63">
          <cell r="F63">
            <v>52</v>
          </cell>
          <cell r="T63">
            <v>1</v>
          </cell>
          <cell r="U63">
            <v>5</v>
          </cell>
          <cell r="AP63">
            <v>5</v>
          </cell>
          <cell r="AQ63">
            <v>1</v>
          </cell>
        </row>
        <row r="64">
          <cell r="R64">
            <v>171.89999999999998</v>
          </cell>
        </row>
        <row r="65">
          <cell r="F65">
            <v>24.5</v>
          </cell>
        </row>
        <row r="66">
          <cell r="Q66">
            <v>26.5</v>
          </cell>
        </row>
        <row r="67">
          <cell r="G67">
            <v>24.5</v>
          </cell>
        </row>
        <row r="68">
          <cell r="Q68">
            <v>26.5</v>
          </cell>
        </row>
        <row r="69">
          <cell r="O69">
            <v>26.5</v>
          </cell>
        </row>
        <row r="71">
          <cell r="G71">
            <v>31.5</v>
          </cell>
          <cell r="T71">
            <v>2</v>
          </cell>
          <cell r="V71">
            <v>1</v>
          </cell>
          <cell r="AC71">
            <v>3</v>
          </cell>
        </row>
        <row r="72">
          <cell r="O72">
            <v>32.700000000000003</v>
          </cell>
        </row>
        <row r="73">
          <cell r="G73">
            <v>9.5</v>
          </cell>
        </row>
        <row r="74">
          <cell r="O74">
            <v>11.5</v>
          </cell>
        </row>
        <row r="76">
          <cell r="G76">
            <v>31.5</v>
          </cell>
          <cell r="T76">
            <v>2</v>
          </cell>
          <cell r="V76">
            <v>1</v>
          </cell>
          <cell r="AS76">
            <v>1</v>
          </cell>
        </row>
        <row r="77">
          <cell r="P77">
            <v>32.700000000000003</v>
          </cell>
        </row>
        <row r="78">
          <cell r="I78">
            <v>9.5</v>
          </cell>
          <cell r="K78">
            <v>3</v>
          </cell>
        </row>
        <row r="79">
          <cell r="P79">
            <v>23</v>
          </cell>
        </row>
        <row r="80">
          <cell r="F80">
            <v>389</v>
          </cell>
          <cell r="G80">
            <v>70</v>
          </cell>
          <cell r="H80">
            <v>0</v>
          </cell>
          <cell r="I80">
            <v>0</v>
          </cell>
          <cell r="J80">
            <v>0</v>
          </cell>
          <cell r="K80">
            <v>0</v>
          </cell>
          <cell r="L80">
            <v>787</v>
          </cell>
          <cell r="M80">
            <v>264</v>
          </cell>
          <cell r="N80">
            <v>132</v>
          </cell>
          <cell r="O80">
            <v>0</v>
          </cell>
          <cell r="P80">
            <v>33</v>
          </cell>
          <cell r="Q80">
            <v>0</v>
          </cell>
          <cell r="R80">
            <v>124</v>
          </cell>
          <cell r="S80">
            <v>3</v>
          </cell>
          <cell r="T80">
            <v>11</v>
          </cell>
          <cell r="U80">
            <v>35</v>
          </cell>
          <cell r="V80">
            <v>10</v>
          </cell>
          <cell r="W80">
            <v>0</v>
          </cell>
          <cell r="X80">
            <v>0</v>
          </cell>
          <cell r="Y80">
            <v>6</v>
          </cell>
          <cell r="Z80">
            <v>0</v>
          </cell>
          <cell r="AA80">
            <v>4</v>
          </cell>
          <cell r="AB80">
            <v>0</v>
          </cell>
          <cell r="AC80">
            <v>0</v>
          </cell>
          <cell r="AD80">
            <v>1</v>
          </cell>
          <cell r="AE80">
            <v>3</v>
          </cell>
          <cell r="AF80">
            <v>1</v>
          </cell>
          <cell r="AG80">
            <v>2</v>
          </cell>
          <cell r="AH80">
            <v>0</v>
          </cell>
          <cell r="AI80">
            <v>0</v>
          </cell>
          <cell r="AJ80">
            <v>0</v>
          </cell>
          <cell r="AK80">
            <v>28</v>
          </cell>
          <cell r="AL80">
            <v>8</v>
          </cell>
          <cell r="AM80">
            <v>0</v>
          </cell>
          <cell r="AN80">
            <v>0</v>
          </cell>
          <cell r="AO80">
            <v>0</v>
          </cell>
          <cell r="AP80">
            <v>0</v>
          </cell>
          <cell r="AQ80">
            <v>3</v>
          </cell>
          <cell r="AR80">
            <v>0</v>
          </cell>
          <cell r="AS80">
            <v>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토공집계표"/>
      <sheetName val="관로토공집계표"/>
      <sheetName val="오수관로토적표"/>
      <sheetName val="A1유입부D250"/>
      <sheetName val="A2유입부D250"/>
      <sheetName val="성호아파트유입부D250"/>
      <sheetName val="맨홀토공집계표"/>
      <sheetName val="맨홀토공"/>
      <sheetName val="토공평균굴착고"/>
      <sheetName val="맨홀평균H"/>
      <sheetName val="터파기및재료"/>
      <sheetName val="기안"/>
      <sheetName val="guard(mac)"/>
      <sheetName val="기계경비"/>
      <sheetName val="1호맨홀토공"/>
      <sheetName val="맨홀되메우기"/>
      <sheetName val="역T형옹벽단위수량"/>
      <sheetName val="DATE"/>
      <sheetName val="우수관로토공-A&amp;BLine(ASP포장)"/>
      <sheetName val="3.2토공"/>
      <sheetName val="토공자재집계 및 폐기물"/>
      <sheetName val="토공유용계획표"/>
      <sheetName val="토공총괄집계표"/>
      <sheetName val="간지1"/>
      <sheetName val="관로토공집계"/>
      <sheetName val="토적표"/>
      <sheetName val="횡줄파기집계표"/>
      <sheetName val="횡줄파기"/>
      <sheetName val="간지2"/>
      <sheetName val="오수구조물토공집계"/>
      <sheetName val="소형맨홀(ASP)2.0"/>
      <sheetName val="소형맨홀(ASP)높이산정2.0"/>
      <sheetName val="소형맨홀(ASP+con'c)2.0"/>
      <sheetName val="소형맨홀(ASP+con'c)평균높이2.0"/>
      <sheetName val="소형맨홀(con'c)2.0"/>
      <sheetName val="소형맨홀-콘크리트평균높이2.0"/>
      <sheetName val="소형맨홀(보도블럭)2.0"/>
      <sheetName val="소형맨홀-보도블럭평균높이2.0"/>
      <sheetName val="소형맨홀(비포장)2.0"/>
      <sheetName val="소형맨홀-비포장평균높이2.0"/>
      <sheetName val="(ASP)2.0~3.0"/>
      <sheetName val="아스팔트평균폭2.0~3.0"/>
      <sheetName val="(ASP덧씌우기)2.0~3.0"/>
      <sheetName val="(ASP+con'평균높이2.0~3.0"/>
      <sheetName val="(con'c)2.0~3.0"/>
      <sheetName val="콘크리트평균높이2.0~3.0"/>
      <sheetName val="(보도블럭)2.0~3.0"/>
      <sheetName val="보도블럭평균높이2.0~3.0"/>
      <sheetName val="(비포장)2.0~3.0"/>
      <sheetName val="비포장평균높이2.0~3.0"/>
      <sheetName val="(ASP)3.0~4.0"/>
      <sheetName val="아스팔트평균폭3.0~4.0"/>
      <sheetName val="(ASP덧씌우기)3.0~4.0"/>
      <sheetName val="(ASP+con'평균높이3.0~4.0"/>
      <sheetName val="(con'c)3.0~4.0"/>
      <sheetName val="콘크리트평균높이3.0~4.0"/>
      <sheetName val="(보도블럭)3.0~4.0"/>
      <sheetName val="보도블럭평균높이3.0~4.0"/>
      <sheetName val="(비포장)3.0~4.0"/>
      <sheetName val="비포장평균높이3.0~4.0"/>
      <sheetName val="(ASP)4.0"/>
      <sheetName val="아스팔트평균폭4.0"/>
      <sheetName val="(ASP+con'c)4.0"/>
      <sheetName val="(ASP+con')평균높이4.0"/>
      <sheetName val="(con'c)4.0"/>
      <sheetName val="콘크리트평균높이4.0"/>
      <sheetName val="(보도블럭)4.0"/>
      <sheetName val="보도블럭평균높이4.0"/>
      <sheetName val="(비포장)4.0"/>
      <sheetName val="비포장평균높이4.0"/>
      <sheetName val="폐콘크리트 소할"/>
      <sheetName val="Sheet7"/>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3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선급금"/>
      <sheetName val="선급금지급조건"/>
      <sheetName val="선급금신청서"/>
      <sheetName val="각서"/>
      <sheetName val="사용계획서"/>
      <sheetName val="카메라"/>
      <sheetName val="Sheet1"/>
      <sheetName val="Sheet2"/>
      <sheetName val="Sheet3"/>
      <sheetName val="s"/>
      <sheetName val="일위대가"/>
      <sheetName val="입찰안"/>
      <sheetName val="여과지동"/>
      <sheetName val="기초자료"/>
      <sheetName val="원가서"/>
      <sheetName val="내역서"/>
      <sheetName val="주요측점"/>
      <sheetName val="경사로수량집계"/>
    </sheetNames>
    <sheetDataSet>
      <sheetData sheetId="0"/>
      <sheetData sheetId="1"/>
      <sheetData sheetId="2" refreshError="1">
        <row r="1">
          <cell r="A1" t="str">
            <v>선 급 금 신 청 서</v>
          </cell>
        </row>
        <row r="3">
          <cell r="A3">
            <v>1</v>
          </cell>
          <cell r="B3" t="str">
            <v>.</v>
          </cell>
        </row>
        <row r="5">
          <cell r="A5">
            <v>2</v>
          </cell>
          <cell r="B5" t="str">
            <v>.</v>
          </cell>
        </row>
      </sheetData>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노임-물가"/>
      <sheetName val="중기산출근거"/>
      <sheetName val="단가산출"/>
      <sheetName val="호표"/>
      <sheetName val="산근"/>
      <sheetName val="공사비"/>
      <sheetName val="Sheet1"/>
      <sheetName val="플랜트 설치"/>
      <sheetName val="#REF"/>
    </sheetNames>
    <sheetDataSet>
      <sheetData sheetId="0"/>
      <sheetData sheetId="1"/>
      <sheetData sheetId="2"/>
      <sheetData sheetId="3"/>
      <sheetData sheetId="4"/>
      <sheetData sheetId="5"/>
      <sheetData sheetId="6"/>
      <sheetData sheetId="7" refreshError="1"/>
      <sheetData sheetId="8" refreshError="1"/>
      <sheetData sheetId="9" refreshError="1"/>
    </sheetDataSet>
  </externalBook>
</externalLink>
</file>

<file path=xl/externalLinks/externalLink3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산출"/>
      <sheetName val="laroux"/>
      <sheetName val="내역서"/>
      <sheetName val="중량산출"/>
      <sheetName val="PANEL 인원산출"/>
      <sheetName val="단가대비표"/>
      <sheetName val="견적대비표"/>
      <sheetName val="타견적성스테이지"/>
      <sheetName val="타견적서 영시스템"/>
      <sheetName val="진명견적"/>
      <sheetName val="배관배선"/>
      <sheetName val="단가대비표 (2)"/>
      <sheetName val="Sheet1"/>
      <sheetName val="제-노임"/>
      <sheetName val="제직재"/>
      <sheetName val="중기사용료"/>
      <sheetName val="한강운반비"/>
      <sheetName val="청주과학대학내역서(타견적)"/>
      <sheetName val="전기단가조사서"/>
      <sheetName val="청천내"/>
      <sheetName val="신우"/>
      <sheetName val="개요"/>
      <sheetName val="선급금신청서"/>
      <sheetName val="내역서단가산출용"/>
      <sheetName val="여과지동"/>
      <sheetName val="기초자료"/>
      <sheetName val="제품별"/>
      <sheetName val="9GNG운반"/>
      <sheetName val="N賃率-職"/>
      <sheetName val="일위대가"/>
      <sheetName val="각형맨홀"/>
      <sheetName val="산출근거"/>
      <sheetName val="보차도경계석"/>
      <sheetName val="기초단가"/>
      <sheetName val="입찰안"/>
      <sheetName val="입찰견적보고서"/>
      <sheetName val="자재단가"/>
      <sheetName val="J直材4"/>
      <sheetName val="UNIT"/>
      <sheetName val="I一般比"/>
      <sheetName val="문학간접"/>
      <sheetName val="XL4Poppy"/>
      <sheetName val="#REF"/>
      <sheetName val="일위"/>
      <sheetName val="유림총괄"/>
      <sheetName val="TNC(1안)"/>
      <sheetName val="본사인상전"/>
      <sheetName val="노임단가"/>
      <sheetName val="터파기및재료"/>
      <sheetName val="제36-40호표"/>
      <sheetName val="산출내역서집계표"/>
      <sheetName val="데이타"/>
      <sheetName val="식재인부"/>
      <sheetName val="단가 및 재료비"/>
      <sheetName val="내역"/>
      <sheetName val="직재"/>
      <sheetName val="덕전리"/>
      <sheetName val="하조서"/>
      <sheetName val="20관리비율"/>
      <sheetName val="제조 경영"/>
      <sheetName val="일위대가(가설)"/>
      <sheetName val="Y-WORK"/>
      <sheetName val="차액보증"/>
      <sheetName val="원가서"/>
      <sheetName val="토공사B동추가"/>
      <sheetName val="수량계산서 집계표(가설 신설 및 철거-을지로3가 3호선)"/>
      <sheetName val="수량계산서 집계표(신설-을지로3가 3호선)"/>
      <sheetName val="수량계산서 집계표(철거-을지로3가 3호선)"/>
      <sheetName val="금융비용"/>
      <sheetName val="암거"/>
      <sheetName val="포장공"/>
      <sheetName val="배수공"/>
      <sheetName val="실내건축일위대가"/>
      <sheetName val="일위대가(1)"/>
      <sheetName val="연습"/>
      <sheetName val="원가 (2)"/>
      <sheetName val="재집"/>
      <sheetName val="열차무선 수량집계"/>
      <sheetName val="단가산출서"/>
      <sheetName val="이름정의"/>
      <sheetName val="초기화면"/>
      <sheetName val="원본(갑지)"/>
      <sheetName val="PANEL_인원산출"/>
      <sheetName val="타견적서_영시스템"/>
      <sheetName val="단가대비표_(2)"/>
      <sheetName val="집계표"/>
      <sheetName val="Total"/>
      <sheetName val="C-노임단가"/>
      <sheetName val="요율"/>
      <sheetName val="인건비"/>
      <sheetName val="단가"/>
      <sheetName val="역공종"/>
      <sheetName val="Sheet2"/>
      <sheetName val="2"/>
      <sheetName val="산출"/>
      <sheetName val="기초DATA(2)"/>
      <sheetName val="집계"/>
      <sheetName val="쇠(1)"/>
      <sheetName val="가격(3)"/>
      <sheetName val="Sheet9"/>
      <sheetName val="합천내역"/>
      <sheetName val="일위_파일"/>
      <sheetName val="가설개략"/>
      <sheetName val="입력"/>
      <sheetName val="샌딩 에폭시 도장"/>
      <sheetName val="일반문틀 설치"/>
      <sheetName val="소요자재"/>
      <sheetName val="직노"/>
      <sheetName val="00상노임"/>
      <sheetName val="96보완계획7.12"/>
      <sheetName val="공통"/>
      <sheetName val="ABUT수량-A1"/>
      <sheetName val="SW개발대상목록(기능점수)"/>
      <sheetName val="관로공표지"/>
      <sheetName val="산출근거1"/>
      <sheetName val="공종목록표"/>
      <sheetName val="공정집계_국별"/>
      <sheetName val="단가목록"/>
      <sheetName val="모래기초"/>
      <sheetName val="거리계산"/>
      <sheetName val="단가산출"/>
      <sheetName val="감리원단가"/>
      <sheetName val="샘플표지"/>
      <sheetName val="매출매입"/>
      <sheetName val="기본일위"/>
      <sheetName val="실행내역"/>
    </sheetNames>
    <sheetDataSet>
      <sheetData sheetId="0" refreshError="1">
        <row r="1">
          <cell r="A1">
            <v>1</v>
          </cell>
        </row>
        <row r="2">
          <cell r="A2">
            <v>2</v>
          </cell>
        </row>
        <row r="3">
          <cell r="A3">
            <v>3</v>
          </cell>
        </row>
        <row r="4">
          <cell r="A4">
            <v>4</v>
          </cell>
        </row>
        <row r="5">
          <cell r="A5">
            <v>5</v>
          </cell>
        </row>
        <row r="6">
          <cell r="A6">
            <v>6</v>
          </cell>
        </row>
        <row r="7">
          <cell r="A7">
            <v>7</v>
          </cell>
        </row>
        <row r="8">
          <cell r="A8">
            <v>8</v>
          </cell>
        </row>
        <row r="9">
          <cell r="A9">
            <v>9</v>
          </cell>
        </row>
        <row r="10">
          <cell r="A10">
            <v>10</v>
          </cell>
        </row>
        <row r="11">
          <cell r="A11">
            <v>11</v>
          </cell>
        </row>
        <row r="12">
          <cell r="A12">
            <v>12</v>
          </cell>
        </row>
        <row r="13">
          <cell r="A13">
            <v>13</v>
          </cell>
        </row>
        <row r="14">
          <cell r="A14">
            <v>14</v>
          </cell>
        </row>
        <row r="15">
          <cell r="A15">
            <v>15</v>
          </cell>
        </row>
        <row r="16">
          <cell r="A16">
            <v>16</v>
          </cell>
        </row>
        <row r="17">
          <cell r="A17">
            <v>17</v>
          </cell>
        </row>
        <row r="18">
          <cell r="A18">
            <v>18</v>
          </cell>
        </row>
        <row r="19">
          <cell r="A19">
            <v>19</v>
          </cell>
        </row>
        <row r="20">
          <cell r="A20">
            <v>20</v>
          </cell>
        </row>
        <row r="21">
          <cell r="A21">
            <v>21</v>
          </cell>
        </row>
        <row r="22">
          <cell r="A22">
            <v>22</v>
          </cell>
        </row>
        <row r="23">
          <cell r="A23">
            <v>23</v>
          </cell>
        </row>
        <row r="24">
          <cell r="A24">
            <v>24</v>
          </cell>
        </row>
        <row r="25">
          <cell r="A25">
            <v>25</v>
          </cell>
        </row>
        <row r="26">
          <cell r="A26">
            <v>26</v>
          </cell>
        </row>
        <row r="27">
          <cell r="A27">
            <v>27</v>
          </cell>
        </row>
        <row r="28">
          <cell r="A28">
            <v>28</v>
          </cell>
        </row>
        <row r="29">
          <cell r="A29">
            <v>29</v>
          </cell>
        </row>
        <row r="30">
          <cell r="A30">
            <v>30</v>
          </cell>
        </row>
        <row r="31">
          <cell r="A31">
            <v>31</v>
          </cell>
        </row>
        <row r="32">
          <cell r="A32">
            <v>32</v>
          </cell>
        </row>
        <row r="34">
          <cell r="A34">
            <v>33</v>
          </cell>
        </row>
        <row r="35">
          <cell r="A35">
            <v>34</v>
          </cell>
        </row>
        <row r="36">
          <cell r="A36">
            <v>35</v>
          </cell>
        </row>
        <row r="37">
          <cell r="A37">
            <v>36</v>
          </cell>
        </row>
        <row r="38">
          <cell r="A38">
            <v>37</v>
          </cell>
        </row>
        <row r="39">
          <cell r="A39" t="e">
            <v>#REF!</v>
          </cell>
        </row>
        <row r="40">
          <cell r="A40" t="e">
            <v>#REF!</v>
          </cell>
        </row>
        <row r="41">
          <cell r="A41" t="e">
            <v>#REF!</v>
          </cell>
        </row>
        <row r="42">
          <cell r="A42" t="e">
            <v>#REF!</v>
          </cell>
        </row>
        <row r="43">
          <cell r="A43" t="e">
            <v>#REF!</v>
          </cell>
        </row>
        <row r="45">
          <cell r="A45" t="e">
            <v>#REF!</v>
          </cell>
        </row>
        <row r="55">
          <cell r="A55">
            <v>0</v>
          </cell>
        </row>
        <row r="68">
          <cell r="A68" t="e">
            <v>#REF!</v>
          </cell>
        </row>
        <row r="113">
          <cell r="A113" t="e">
            <v>#REF!</v>
          </cell>
        </row>
        <row r="114">
          <cell r="A114" t="e">
            <v>#REF!</v>
          </cell>
        </row>
        <row r="115">
          <cell r="A115" t="e">
            <v>#REF!</v>
          </cell>
        </row>
        <row r="116">
          <cell r="A116" t="e">
            <v>#REF!</v>
          </cell>
        </row>
        <row r="117">
          <cell r="A117" t="e">
            <v>#REF!</v>
          </cell>
        </row>
        <row r="118">
          <cell r="A118" t="e">
            <v>#REF!</v>
          </cell>
        </row>
        <row r="119">
          <cell r="A119" t="e">
            <v>#REF!</v>
          </cell>
        </row>
        <row r="120">
          <cell r="A120" t="e">
            <v>#REF!</v>
          </cell>
        </row>
        <row r="121">
          <cell r="A121" t="e">
            <v>#REF!</v>
          </cell>
        </row>
        <row r="122">
          <cell r="A122" t="e">
            <v>#REF!</v>
          </cell>
        </row>
        <row r="123">
          <cell r="A123" t="e">
            <v>#REF!</v>
          </cell>
        </row>
        <row r="124">
          <cell r="A124" t="e">
            <v>#REF!</v>
          </cell>
        </row>
        <row r="126">
          <cell r="A126" t="e">
            <v>#REF!</v>
          </cell>
        </row>
        <row r="127">
          <cell r="A127" t="e">
            <v>#REF!</v>
          </cell>
        </row>
        <row r="128">
          <cell r="A128" t="e">
            <v>#REF!</v>
          </cell>
        </row>
        <row r="130">
          <cell r="A130" t="e">
            <v>#REF!</v>
          </cell>
        </row>
        <row r="131">
          <cell r="A131" t="e">
            <v>#REF!</v>
          </cell>
        </row>
        <row r="134">
          <cell r="A134" t="e">
            <v>#REF!</v>
          </cell>
        </row>
        <row r="135">
          <cell r="A135" t="e">
            <v>#REF!</v>
          </cell>
        </row>
        <row r="136">
          <cell r="A136" t="e">
            <v>#REF!</v>
          </cell>
        </row>
        <row r="137">
          <cell r="A137" t="e">
            <v>#REF!</v>
          </cell>
        </row>
        <row r="140">
          <cell r="A140" t="e">
            <v>#REF!</v>
          </cell>
        </row>
        <row r="141">
          <cell r="A141" t="e">
            <v>#REF!</v>
          </cell>
        </row>
        <row r="142">
          <cell r="A142" t="e">
            <v>#REF!</v>
          </cell>
        </row>
        <row r="143">
          <cell r="A143" t="e">
            <v>#REF!</v>
          </cell>
        </row>
        <row r="144">
          <cell r="A144" t="e">
            <v>#REF!</v>
          </cell>
        </row>
        <row r="145">
          <cell r="A145" t="e">
            <v>#REF!</v>
          </cell>
        </row>
        <row r="146">
          <cell r="A146" t="e">
            <v>#REF!</v>
          </cell>
        </row>
        <row r="147">
          <cell r="A147" t="e">
            <v>#REF!</v>
          </cell>
        </row>
        <row r="148">
          <cell r="A148" t="e">
            <v>#REF!</v>
          </cell>
        </row>
        <row r="149">
          <cell r="A149" t="e">
            <v>#REF!</v>
          </cell>
        </row>
        <row r="150">
          <cell r="A150" t="e">
            <v>#REF!</v>
          </cell>
        </row>
        <row r="151">
          <cell r="A151" t="e">
            <v>#REF!</v>
          </cell>
        </row>
        <row r="152">
          <cell r="A152" t="e">
            <v>#REF!</v>
          </cell>
        </row>
        <row r="153">
          <cell r="A153" t="e">
            <v>#REF!</v>
          </cell>
        </row>
        <row r="154">
          <cell r="A154" t="e">
            <v>#REF!</v>
          </cell>
        </row>
        <row r="156">
          <cell r="A156" t="e">
            <v>#REF!</v>
          </cell>
        </row>
        <row r="157">
          <cell r="A157" t="e">
            <v>#REF!</v>
          </cell>
        </row>
        <row r="158">
          <cell r="A158" t="e">
            <v>#REF!</v>
          </cell>
        </row>
        <row r="159">
          <cell r="A159" t="e">
            <v>#REF!</v>
          </cell>
        </row>
        <row r="160">
          <cell r="A160" t="e">
            <v>#REF!</v>
          </cell>
        </row>
        <row r="161">
          <cell r="A161" t="e">
            <v>#REF!</v>
          </cell>
        </row>
        <row r="162">
          <cell r="A162" t="e">
            <v>#REF!</v>
          </cell>
        </row>
        <row r="163">
          <cell r="A163" t="e">
            <v>#REF!</v>
          </cell>
        </row>
        <row r="164">
          <cell r="A164" t="e">
            <v>#REF!</v>
          </cell>
        </row>
        <row r="165">
          <cell r="A165" t="e">
            <v>#REF!</v>
          </cell>
        </row>
        <row r="166">
          <cell r="A166" t="e">
            <v>#REF!</v>
          </cell>
        </row>
        <row r="167">
          <cell r="A167" t="e">
            <v>#REF!</v>
          </cell>
        </row>
        <row r="168">
          <cell r="A168" t="e">
            <v>#REF!</v>
          </cell>
        </row>
        <row r="169">
          <cell r="A169" t="e">
            <v>#REF!</v>
          </cell>
        </row>
        <row r="170">
          <cell r="A170" t="e">
            <v>#REF!</v>
          </cell>
        </row>
        <row r="171">
          <cell r="A171" t="e">
            <v>#REF!</v>
          </cell>
        </row>
        <row r="172">
          <cell r="A172" t="e">
            <v>#REF!</v>
          </cell>
        </row>
        <row r="174">
          <cell r="A174" t="e">
            <v>#REF!</v>
          </cell>
        </row>
        <row r="175">
          <cell r="A175" t="e">
            <v>#REF!</v>
          </cell>
        </row>
        <row r="176">
          <cell r="A176" t="e">
            <v>#REF!</v>
          </cell>
        </row>
        <row r="177">
          <cell r="A177" t="e">
            <v>#REF!</v>
          </cell>
        </row>
        <row r="178">
          <cell r="A178" t="e">
            <v>#REF!</v>
          </cell>
        </row>
        <row r="179">
          <cell r="A179" t="e">
            <v>#REF!</v>
          </cell>
        </row>
        <row r="180">
          <cell r="A180" t="e">
            <v>#REF!</v>
          </cell>
        </row>
        <row r="181">
          <cell r="A181" t="e">
            <v>#REF!</v>
          </cell>
        </row>
        <row r="182">
          <cell r="A182" t="e">
            <v>#REF!</v>
          </cell>
        </row>
        <row r="183">
          <cell r="A183" t="e">
            <v>#REF!</v>
          </cell>
        </row>
        <row r="184">
          <cell r="A184" t="e">
            <v>#REF!</v>
          </cell>
        </row>
        <row r="185">
          <cell r="A185" t="e">
            <v>#REF!</v>
          </cell>
        </row>
        <row r="200">
          <cell r="A200" t="e">
            <v>#REF!</v>
          </cell>
        </row>
        <row r="222">
          <cell r="A222" t="e">
            <v>#REF!</v>
          </cell>
        </row>
        <row r="223">
          <cell r="A223" t="e">
            <v>#REF!</v>
          </cell>
        </row>
        <row r="230">
          <cell r="A230" t="e">
            <v>#REF!</v>
          </cell>
        </row>
        <row r="262">
          <cell r="A262" t="e">
            <v>#REF!</v>
          </cell>
        </row>
        <row r="263">
          <cell r="A263" t="e">
            <v>#REF!</v>
          </cell>
        </row>
        <row r="264">
          <cell r="A264" t="e">
            <v>#REF!</v>
          </cell>
        </row>
        <row r="265">
          <cell r="A265" t="e">
            <v>#REF!</v>
          </cell>
        </row>
        <row r="266">
          <cell r="A266" t="e">
            <v>#REF!</v>
          </cell>
        </row>
        <row r="267">
          <cell r="A267" t="e">
            <v>#REF!</v>
          </cell>
        </row>
        <row r="268">
          <cell r="A268" t="e">
            <v>#REF!</v>
          </cell>
        </row>
        <row r="269">
          <cell r="A269" t="e">
            <v>#REF!</v>
          </cell>
        </row>
        <row r="271">
          <cell r="A271" t="e">
            <v>#REF!</v>
          </cell>
        </row>
        <row r="272">
          <cell r="A272" t="e">
            <v>#REF!</v>
          </cell>
        </row>
        <row r="273">
          <cell r="A273" t="e">
            <v>#REF!</v>
          </cell>
        </row>
        <row r="282">
          <cell r="A282" t="e">
            <v>#REF!</v>
          </cell>
        </row>
        <row r="283">
          <cell r="A283" t="e">
            <v>#REF!</v>
          </cell>
        </row>
        <row r="284">
          <cell r="A284" t="e">
            <v>#REF!</v>
          </cell>
        </row>
        <row r="285">
          <cell r="A285" t="e">
            <v>#REF!</v>
          </cell>
        </row>
        <row r="286">
          <cell r="A286" t="e">
            <v>#REF!</v>
          </cell>
        </row>
        <row r="287">
          <cell r="A287" t="e">
            <v>#REF!</v>
          </cell>
        </row>
        <row r="288">
          <cell r="A288" t="e">
            <v>#REF!</v>
          </cell>
        </row>
        <row r="289">
          <cell r="A289" t="e">
            <v>#REF!</v>
          </cell>
        </row>
        <row r="290">
          <cell r="A290" t="e">
            <v>#REF!</v>
          </cell>
        </row>
        <row r="291">
          <cell r="A291" t="e">
            <v>#REF!</v>
          </cell>
        </row>
        <row r="292">
          <cell r="A292" t="e">
            <v>#REF!</v>
          </cell>
        </row>
        <row r="293">
          <cell r="A293" t="e">
            <v>#REF!</v>
          </cell>
        </row>
        <row r="294">
          <cell r="A294" t="e">
            <v>#REF!</v>
          </cell>
        </row>
        <row r="295">
          <cell r="A295" t="e">
            <v>#REF!</v>
          </cell>
        </row>
        <row r="296">
          <cell r="A296" t="e">
            <v>#REF!</v>
          </cell>
        </row>
        <row r="297">
          <cell r="A297" t="e">
            <v>#REF!</v>
          </cell>
        </row>
        <row r="298">
          <cell r="A298" t="e">
            <v>#REF!</v>
          </cell>
        </row>
        <row r="299">
          <cell r="A299" t="e">
            <v>#REF!</v>
          </cell>
        </row>
        <row r="300">
          <cell r="A300" t="e">
            <v>#REF!</v>
          </cell>
        </row>
        <row r="302">
          <cell r="A302" t="e">
            <v>#REF!</v>
          </cell>
        </row>
        <row r="303">
          <cell r="A303" t="e">
            <v>#REF!</v>
          </cell>
        </row>
        <row r="308">
          <cell r="A308" t="e">
            <v>#REF!</v>
          </cell>
        </row>
        <row r="309">
          <cell r="A309" t="e">
            <v>#REF!</v>
          </cell>
        </row>
        <row r="310">
          <cell r="A310" t="e">
            <v>#REF!</v>
          </cell>
        </row>
        <row r="311">
          <cell r="A311" t="e">
            <v>#REF!</v>
          </cell>
        </row>
        <row r="313">
          <cell r="A313" t="e">
            <v>#REF!</v>
          </cell>
        </row>
        <row r="314">
          <cell r="A314" t="e">
            <v>#REF!</v>
          </cell>
        </row>
        <row r="315">
          <cell r="A315" t="e">
            <v>#REF!</v>
          </cell>
        </row>
        <row r="316">
          <cell r="A316" t="e">
            <v>#REF!</v>
          </cell>
        </row>
        <row r="317">
          <cell r="A317" t="e">
            <v>#REF!</v>
          </cell>
        </row>
        <row r="318">
          <cell r="A318" t="e">
            <v>#REF!</v>
          </cell>
        </row>
        <row r="319">
          <cell r="A319" t="e">
            <v>#REF!</v>
          </cell>
        </row>
        <row r="320">
          <cell r="A320" t="e">
            <v>#REF!</v>
          </cell>
        </row>
        <row r="321">
          <cell r="A321" t="e">
            <v>#REF!</v>
          </cell>
        </row>
        <row r="322">
          <cell r="A322" t="e">
            <v>#REF!</v>
          </cell>
        </row>
        <row r="323">
          <cell r="A323" t="e">
            <v>#REF!</v>
          </cell>
        </row>
        <row r="324">
          <cell r="A324" t="e">
            <v>#REF!</v>
          </cell>
        </row>
        <row r="325">
          <cell r="A325" t="e">
            <v>#REF!</v>
          </cell>
        </row>
        <row r="326">
          <cell r="A326" t="e">
            <v>#REF!</v>
          </cell>
        </row>
        <row r="327">
          <cell r="A327" t="e">
            <v>#REF!</v>
          </cell>
        </row>
        <row r="328">
          <cell r="A328" t="e">
            <v>#REF!</v>
          </cell>
        </row>
        <row r="329">
          <cell r="A329" t="e">
            <v>#REF!</v>
          </cell>
        </row>
        <row r="331">
          <cell r="A331" t="e">
            <v>#REF!</v>
          </cell>
        </row>
        <row r="332">
          <cell r="A332" t="e">
            <v>#REF!</v>
          </cell>
        </row>
        <row r="333">
          <cell r="A333" t="e">
            <v>#REF!</v>
          </cell>
        </row>
        <row r="334">
          <cell r="A334" t="e">
            <v>#REF!</v>
          </cell>
        </row>
        <row r="335">
          <cell r="A335" t="e">
            <v>#REF!</v>
          </cell>
        </row>
        <row r="336">
          <cell r="A336" t="e">
            <v>#REF!</v>
          </cell>
        </row>
        <row r="337">
          <cell r="A337" t="e">
            <v>#REF!</v>
          </cell>
        </row>
        <row r="338">
          <cell r="A338" t="e">
            <v>#REF!</v>
          </cell>
        </row>
        <row r="339">
          <cell r="A339" t="e">
            <v>#REF!</v>
          </cell>
        </row>
        <row r="340">
          <cell r="A340" t="e">
            <v>#REF!</v>
          </cell>
        </row>
        <row r="341">
          <cell r="A341" t="e">
            <v>#REF!</v>
          </cell>
        </row>
        <row r="342">
          <cell r="A342" t="e">
            <v>#REF!</v>
          </cell>
        </row>
        <row r="343">
          <cell r="A343" t="e">
            <v>#REF!</v>
          </cell>
        </row>
        <row r="344">
          <cell r="A344" t="e">
            <v>#REF!</v>
          </cell>
        </row>
        <row r="345">
          <cell r="A345" t="e">
            <v>#REF!</v>
          </cell>
        </row>
        <row r="346">
          <cell r="A346" t="e">
            <v>#REF!</v>
          </cell>
        </row>
        <row r="347">
          <cell r="A347" t="e">
            <v>#REF!</v>
          </cell>
        </row>
        <row r="348">
          <cell r="A348" t="e">
            <v>#REF!</v>
          </cell>
        </row>
        <row r="352">
          <cell r="A352" t="e">
            <v>#REF!</v>
          </cell>
        </row>
        <row r="353">
          <cell r="A353" t="e">
            <v>#REF!</v>
          </cell>
        </row>
        <row r="354">
          <cell r="A354" t="e">
            <v>#REF!</v>
          </cell>
        </row>
        <row r="355">
          <cell r="A355" t="e">
            <v>#REF!</v>
          </cell>
        </row>
        <row r="356">
          <cell r="A356" t="e">
            <v>#REF!</v>
          </cell>
        </row>
        <row r="357">
          <cell r="A357" t="e">
            <v>#REF!</v>
          </cell>
        </row>
        <row r="358">
          <cell r="A358" t="e">
            <v>#REF!</v>
          </cell>
        </row>
        <row r="359">
          <cell r="A359" t="e">
            <v>#REF!</v>
          </cell>
        </row>
        <row r="360">
          <cell r="A360" t="e">
            <v>#REF!</v>
          </cell>
        </row>
        <row r="361">
          <cell r="A361" t="e">
            <v>#REF!</v>
          </cell>
        </row>
        <row r="362">
          <cell r="A362" t="e">
            <v>#REF!</v>
          </cell>
        </row>
        <row r="363">
          <cell r="A363" t="e">
            <v>#REF!</v>
          </cell>
        </row>
        <row r="364">
          <cell r="A364" t="e">
            <v>#REF!</v>
          </cell>
        </row>
        <row r="365">
          <cell r="A365" t="e">
            <v>#REF!</v>
          </cell>
        </row>
        <row r="366">
          <cell r="A366" t="e">
            <v>#REF!</v>
          </cell>
        </row>
        <row r="367">
          <cell r="A367" t="e">
            <v>#REF!</v>
          </cell>
        </row>
        <row r="368">
          <cell r="A368" t="e">
            <v>#REF!</v>
          </cell>
        </row>
        <row r="369">
          <cell r="A369" t="e">
            <v>#REF!</v>
          </cell>
        </row>
        <row r="370">
          <cell r="A370" t="e">
            <v>#REF!</v>
          </cell>
        </row>
        <row r="371">
          <cell r="A371" t="e">
            <v>#REF!</v>
          </cell>
        </row>
        <row r="372">
          <cell r="A372" t="e">
            <v>#REF!</v>
          </cell>
        </row>
        <row r="373">
          <cell r="A373" t="e">
            <v>#REF!</v>
          </cell>
        </row>
        <row r="374">
          <cell r="A374" t="e">
            <v>#REF!</v>
          </cell>
        </row>
        <row r="375">
          <cell r="A375" t="e">
            <v>#REF!</v>
          </cell>
        </row>
        <row r="376">
          <cell r="A376" t="e">
            <v>#REF!</v>
          </cell>
        </row>
        <row r="377">
          <cell r="A377" t="e">
            <v>#REF!</v>
          </cell>
        </row>
        <row r="378">
          <cell r="A378" t="e">
            <v>#REF!</v>
          </cell>
        </row>
        <row r="379">
          <cell r="A379" t="e">
            <v>#REF!</v>
          </cell>
        </row>
        <row r="380">
          <cell r="A380" t="e">
            <v>#REF!</v>
          </cell>
        </row>
        <row r="381">
          <cell r="A381" t="e">
            <v>#REF!</v>
          </cell>
        </row>
        <row r="382">
          <cell r="A382" t="e">
            <v>#REF!</v>
          </cell>
        </row>
        <row r="383">
          <cell r="A383" t="e">
            <v>#REF!</v>
          </cell>
        </row>
        <row r="384">
          <cell r="A384" t="e">
            <v>#REF!</v>
          </cell>
        </row>
        <row r="385">
          <cell r="A385" t="e">
            <v>#REF!</v>
          </cell>
        </row>
        <row r="386">
          <cell r="A386" t="e">
            <v>#REF!</v>
          </cell>
        </row>
        <row r="387">
          <cell r="A387" t="e">
            <v>#REF!</v>
          </cell>
        </row>
        <row r="388">
          <cell r="A388" t="e">
            <v>#REF!</v>
          </cell>
        </row>
        <row r="389">
          <cell r="A389" t="e">
            <v>#REF!</v>
          </cell>
        </row>
        <row r="390">
          <cell r="A390" t="e">
            <v>#REF!</v>
          </cell>
        </row>
        <row r="391">
          <cell r="A391" t="e">
            <v>#REF!</v>
          </cell>
        </row>
        <row r="392">
          <cell r="A392" t="e">
            <v>#REF!</v>
          </cell>
        </row>
        <row r="393">
          <cell r="A393" t="e">
            <v>#REF!</v>
          </cell>
        </row>
        <row r="394">
          <cell r="A394" t="e">
            <v>#REF!</v>
          </cell>
        </row>
        <row r="395">
          <cell r="A395" t="e">
            <v>#REF!</v>
          </cell>
        </row>
        <row r="396">
          <cell r="A396" t="e">
            <v>#REF!</v>
          </cell>
        </row>
        <row r="397">
          <cell r="A397" t="e">
            <v>#REF!</v>
          </cell>
        </row>
        <row r="398">
          <cell r="A398" t="e">
            <v>#REF!</v>
          </cell>
        </row>
        <row r="399">
          <cell r="A399" t="e">
            <v>#REF!</v>
          </cell>
        </row>
        <row r="400">
          <cell r="A400" t="e">
            <v>#REF!</v>
          </cell>
        </row>
        <row r="401">
          <cell r="A401" t="e">
            <v>#REF!</v>
          </cell>
        </row>
        <row r="402">
          <cell r="A402" t="e">
            <v>#REF!</v>
          </cell>
        </row>
        <row r="403">
          <cell r="A403" t="e">
            <v>#REF!</v>
          </cell>
        </row>
        <row r="404">
          <cell r="A404" t="e">
            <v>#REF!</v>
          </cell>
        </row>
        <row r="405">
          <cell r="A405" t="e">
            <v>#REF!</v>
          </cell>
        </row>
        <row r="406">
          <cell r="A406" t="e">
            <v>#REF!</v>
          </cell>
        </row>
        <row r="407">
          <cell r="A407" t="e">
            <v>#REF!</v>
          </cell>
        </row>
        <row r="408">
          <cell r="A408" t="e">
            <v>#REF!</v>
          </cell>
        </row>
        <row r="409">
          <cell r="A409" t="e">
            <v>#REF!</v>
          </cell>
        </row>
        <row r="410">
          <cell r="A410" t="e">
            <v>#REF!</v>
          </cell>
        </row>
        <row r="411">
          <cell r="A411" t="e">
            <v>#REF!</v>
          </cell>
        </row>
        <row r="412">
          <cell r="A412" t="e">
            <v>#REF!</v>
          </cell>
        </row>
        <row r="413">
          <cell r="A413" t="e">
            <v>#REF!</v>
          </cell>
        </row>
        <row r="414">
          <cell r="A414" t="e">
            <v>#REF!</v>
          </cell>
        </row>
        <row r="415">
          <cell r="A415" t="e">
            <v>#REF!</v>
          </cell>
        </row>
        <row r="416">
          <cell r="A416" t="e">
            <v>#REF!</v>
          </cell>
        </row>
        <row r="417">
          <cell r="A417" t="e">
            <v>#REF!</v>
          </cell>
        </row>
        <row r="418">
          <cell r="A418" t="e">
            <v>#REF!</v>
          </cell>
        </row>
        <row r="419">
          <cell r="A419" t="e">
            <v>#REF!</v>
          </cell>
        </row>
        <row r="420">
          <cell r="A420" t="e">
            <v>#REF!</v>
          </cell>
        </row>
        <row r="421">
          <cell r="A421" t="e">
            <v>#REF!</v>
          </cell>
        </row>
        <row r="422">
          <cell r="A422" t="e">
            <v>#REF!</v>
          </cell>
        </row>
        <row r="423">
          <cell r="A423" t="e">
            <v>#REF!</v>
          </cell>
        </row>
        <row r="424">
          <cell r="A424" t="e">
            <v>#REF!</v>
          </cell>
        </row>
        <row r="425">
          <cell r="A425" t="e">
            <v>#REF!</v>
          </cell>
        </row>
        <row r="426">
          <cell r="A426" t="e">
            <v>#REF!</v>
          </cell>
        </row>
        <row r="427">
          <cell r="A427" t="e">
            <v>#REF!</v>
          </cell>
        </row>
        <row r="428">
          <cell r="A428" t="e">
            <v>#REF!</v>
          </cell>
        </row>
        <row r="429">
          <cell r="A429" t="e">
            <v>#REF!</v>
          </cell>
        </row>
        <row r="430">
          <cell r="A430" t="e">
            <v>#REF!</v>
          </cell>
        </row>
        <row r="431">
          <cell r="A431" t="e">
            <v>#REF!</v>
          </cell>
        </row>
        <row r="432">
          <cell r="A432" t="e">
            <v>#REF!</v>
          </cell>
        </row>
        <row r="433">
          <cell r="A433" t="e">
            <v>#REF!</v>
          </cell>
        </row>
        <row r="434">
          <cell r="A434" t="e">
            <v>#REF!</v>
          </cell>
        </row>
        <row r="435">
          <cell r="A435" t="e">
            <v>#REF!</v>
          </cell>
        </row>
        <row r="436">
          <cell r="A436" t="e">
            <v>#REF!</v>
          </cell>
        </row>
        <row r="437">
          <cell r="A437" t="e">
            <v>#REF!</v>
          </cell>
        </row>
        <row r="438">
          <cell r="A438" t="e">
            <v>#REF!</v>
          </cell>
        </row>
        <row r="439">
          <cell r="A439" t="e">
            <v>#REF!</v>
          </cell>
        </row>
        <row r="440">
          <cell r="A440" t="e">
            <v>#REF!</v>
          </cell>
        </row>
        <row r="441">
          <cell r="A441" t="e">
            <v>#REF!</v>
          </cell>
        </row>
        <row r="442">
          <cell r="A442" t="e">
            <v>#REF!</v>
          </cell>
        </row>
        <row r="443">
          <cell r="A443" t="e">
            <v>#REF!</v>
          </cell>
        </row>
        <row r="444">
          <cell r="A444" t="e">
            <v>#REF!</v>
          </cell>
        </row>
        <row r="445">
          <cell r="A445" t="e">
            <v>#REF!</v>
          </cell>
        </row>
        <row r="446">
          <cell r="A446" t="e">
            <v>#REF!</v>
          </cell>
        </row>
        <row r="447">
          <cell r="A447" t="e">
            <v>#REF!</v>
          </cell>
        </row>
        <row r="448">
          <cell r="A448" t="e">
            <v>#REF!</v>
          </cell>
        </row>
        <row r="449">
          <cell r="A449" t="e">
            <v>#REF!</v>
          </cell>
        </row>
        <row r="450">
          <cell r="A450" t="e">
            <v>#REF!</v>
          </cell>
        </row>
        <row r="451">
          <cell r="A451" t="e">
            <v>#REF!</v>
          </cell>
        </row>
        <row r="452">
          <cell r="A452" t="e">
            <v>#REF!</v>
          </cell>
        </row>
        <row r="453">
          <cell r="A453" t="e">
            <v>#REF!</v>
          </cell>
        </row>
        <row r="454">
          <cell r="A454" t="e">
            <v>#REF!</v>
          </cell>
        </row>
        <row r="455">
          <cell r="A455" t="e">
            <v>#REF!</v>
          </cell>
        </row>
        <row r="456">
          <cell r="A456" t="e">
            <v>#REF!</v>
          </cell>
        </row>
        <row r="457">
          <cell r="A457" t="e">
            <v>#REF!</v>
          </cell>
        </row>
        <row r="458">
          <cell r="A458" t="e">
            <v>#REF!</v>
          </cell>
        </row>
        <row r="459">
          <cell r="A459" t="e">
            <v>#REF!</v>
          </cell>
        </row>
        <row r="460">
          <cell r="A460" t="e">
            <v>#REF!</v>
          </cell>
        </row>
        <row r="461">
          <cell r="A461" t="e">
            <v>#REF!</v>
          </cell>
        </row>
        <row r="462">
          <cell r="A462" t="e">
            <v>#REF!</v>
          </cell>
        </row>
        <row r="463">
          <cell r="A463" t="e">
            <v>#REF!</v>
          </cell>
        </row>
        <row r="464">
          <cell r="A464" t="e">
            <v>#REF!</v>
          </cell>
        </row>
        <row r="465">
          <cell r="A465" t="e">
            <v>#REF!</v>
          </cell>
        </row>
        <row r="466">
          <cell r="A466" t="e">
            <v>#REF!</v>
          </cell>
        </row>
        <row r="467">
          <cell r="A467" t="e">
            <v>#REF!</v>
          </cell>
        </row>
        <row r="468">
          <cell r="A468" t="e">
            <v>#REF!</v>
          </cell>
        </row>
        <row r="469">
          <cell r="A469" t="e">
            <v>#REF!</v>
          </cell>
        </row>
        <row r="470">
          <cell r="A470" t="e">
            <v>#REF!</v>
          </cell>
        </row>
        <row r="471">
          <cell r="A471" t="e">
            <v>#REF!</v>
          </cell>
        </row>
        <row r="472">
          <cell r="A472" t="e">
            <v>#REF!</v>
          </cell>
        </row>
        <row r="473">
          <cell r="A473" t="e">
            <v>#REF!</v>
          </cell>
        </row>
        <row r="474">
          <cell r="A474" t="e">
            <v>#REF!</v>
          </cell>
        </row>
        <row r="475">
          <cell r="A475" t="e">
            <v>#REF!</v>
          </cell>
        </row>
        <row r="476">
          <cell r="A476" t="e">
            <v>#REF!</v>
          </cell>
        </row>
        <row r="477">
          <cell r="A477" t="e">
            <v>#REF!</v>
          </cell>
        </row>
        <row r="478">
          <cell r="A478" t="e">
            <v>#REF!</v>
          </cell>
        </row>
        <row r="479">
          <cell r="A479" t="e">
            <v>#REF!</v>
          </cell>
        </row>
        <row r="480">
          <cell r="A480" t="e">
            <v>#REF!</v>
          </cell>
        </row>
        <row r="481">
          <cell r="A481" t="e">
            <v>#REF!</v>
          </cell>
        </row>
        <row r="482">
          <cell r="A482" t="e">
            <v>#REF!</v>
          </cell>
        </row>
        <row r="483">
          <cell r="A483" t="e">
            <v>#REF!</v>
          </cell>
        </row>
        <row r="484">
          <cell r="A484" t="e">
            <v>#REF!</v>
          </cell>
        </row>
        <row r="485">
          <cell r="A485" t="e">
            <v>#REF!</v>
          </cell>
        </row>
        <row r="486">
          <cell r="A486" t="e">
            <v>#REF!</v>
          </cell>
        </row>
        <row r="487">
          <cell r="A487" t="e">
            <v>#REF!</v>
          </cell>
        </row>
        <row r="488">
          <cell r="A488" t="e">
            <v>#REF!</v>
          </cell>
        </row>
        <row r="489">
          <cell r="A489" t="e">
            <v>#REF!</v>
          </cell>
        </row>
        <row r="490">
          <cell r="A490" t="e">
            <v>#REF!</v>
          </cell>
        </row>
        <row r="491">
          <cell r="A491" t="e">
            <v>#REF!</v>
          </cell>
        </row>
        <row r="492">
          <cell r="A492" t="e">
            <v>#REF!</v>
          </cell>
        </row>
        <row r="493">
          <cell r="A493" t="e">
            <v>#REF!</v>
          </cell>
        </row>
        <row r="494">
          <cell r="A494" t="e">
            <v>#REF!</v>
          </cell>
        </row>
        <row r="495">
          <cell r="A495" t="e">
            <v>#REF!</v>
          </cell>
        </row>
        <row r="496">
          <cell r="A496" t="e">
            <v>#REF!</v>
          </cell>
        </row>
        <row r="497">
          <cell r="A497" t="e">
            <v>#REF!</v>
          </cell>
        </row>
        <row r="498">
          <cell r="A498" t="e">
            <v>#REF!</v>
          </cell>
        </row>
        <row r="499">
          <cell r="A499" t="e">
            <v>#REF!</v>
          </cell>
        </row>
        <row r="500">
          <cell r="A500" t="e">
            <v>#REF!</v>
          </cell>
        </row>
        <row r="501">
          <cell r="A501" t="e">
            <v>#REF!</v>
          </cell>
        </row>
        <row r="502">
          <cell r="A502" t="e">
            <v>#REF!</v>
          </cell>
        </row>
        <row r="503">
          <cell r="A503" t="e">
            <v>#REF!</v>
          </cell>
        </row>
        <row r="504">
          <cell r="A504" t="e">
            <v>#REF!</v>
          </cell>
        </row>
        <row r="505">
          <cell r="A505" t="e">
            <v>#REF!</v>
          </cell>
        </row>
        <row r="506">
          <cell r="A506" t="e">
            <v>#REF!</v>
          </cell>
        </row>
        <row r="507">
          <cell r="A507" t="e">
            <v>#REF!</v>
          </cell>
        </row>
        <row r="508">
          <cell r="A508" t="e">
            <v>#REF!</v>
          </cell>
        </row>
        <row r="509">
          <cell r="A509" t="e">
            <v>#REF!</v>
          </cell>
        </row>
        <row r="510">
          <cell r="A510" t="e">
            <v>#REF!</v>
          </cell>
        </row>
        <row r="511">
          <cell r="A511" t="e">
            <v>#REF!</v>
          </cell>
        </row>
        <row r="512">
          <cell r="A512" t="e">
            <v>#REF!</v>
          </cell>
        </row>
        <row r="513">
          <cell r="A513" t="e">
            <v>#REF!</v>
          </cell>
        </row>
        <row r="514">
          <cell r="A514" t="e">
            <v>#REF!</v>
          </cell>
        </row>
        <row r="515">
          <cell r="A515" t="e">
            <v>#REF!</v>
          </cell>
        </row>
        <row r="516">
          <cell r="A516" t="e">
            <v>#REF!</v>
          </cell>
        </row>
        <row r="517">
          <cell r="A517" t="e">
            <v>#REF!</v>
          </cell>
        </row>
        <row r="518">
          <cell r="A518" t="e">
            <v>#REF!</v>
          </cell>
        </row>
        <row r="519">
          <cell r="A519" t="e">
            <v>#REF!</v>
          </cell>
        </row>
        <row r="520">
          <cell r="A520" t="e">
            <v>#REF!</v>
          </cell>
        </row>
        <row r="521">
          <cell r="A521" t="e">
            <v>#REF!</v>
          </cell>
        </row>
        <row r="522">
          <cell r="A522" t="e">
            <v>#REF!</v>
          </cell>
        </row>
        <row r="523">
          <cell r="A523" t="e">
            <v>#REF!</v>
          </cell>
        </row>
        <row r="524">
          <cell r="A524" t="e">
            <v>#REF!</v>
          </cell>
        </row>
        <row r="525">
          <cell r="A525" t="e">
            <v>#REF!</v>
          </cell>
        </row>
        <row r="526">
          <cell r="A526" t="e">
            <v>#REF!</v>
          </cell>
        </row>
        <row r="527">
          <cell r="A527" t="e">
            <v>#REF!</v>
          </cell>
        </row>
        <row r="528">
          <cell r="A528" t="e">
            <v>#REF!</v>
          </cell>
        </row>
        <row r="529">
          <cell r="A529" t="e">
            <v>#REF!</v>
          </cell>
        </row>
        <row r="530">
          <cell r="A530" t="e">
            <v>#REF!</v>
          </cell>
        </row>
        <row r="531">
          <cell r="A531" t="e">
            <v>#REF!</v>
          </cell>
        </row>
        <row r="532">
          <cell r="A532" t="e">
            <v>#REF!</v>
          </cell>
        </row>
        <row r="533">
          <cell r="A533" t="e">
            <v>#REF!</v>
          </cell>
        </row>
        <row r="534">
          <cell r="A534" t="e">
            <v>#REF!</v>
          </cell>
        </row>
        <row r="535">
          <cell r="A535" t="e">
            <v>#REF!</v>
          </cell>
        </row>
        <row r="536">
          <cell r="A536" t="e">
            <v>#REF!</v>
          </cell>
        </row>
        <row r="537">
          <cell r="A537" t="e">
            <v>#REF!</v>
          </cell>
        </row>
        <row r="538">
          <cell r="A538" t="e">
            <v>#REF!</v>
          </cell>
        </row>
        <row r="539">
          <cell r="A539" t="e">
            <v>#REF!</v>
          </cell>
        </row>
        <row r="540">
          <cell r="A540" t="e">
            <v>#REF!</v>
          </cell>
        </row>
        <row r="541">
          <cell r="A541" t="e">
            <v>#REF!</v>
          </cell>
        </row>
        <row r="542">
          <cell r="A542" t="e">
            <v>#REF!</v>
          </cell>
        </row>
        <row r="543">
          <cell r="A543" t="e">
            <v>#REF!</v>
          </cell>
        </row>
        <row r="544">
          <cell r="A544" t="e">
            <v>#REF!</v>
          </cell>
        </row>
        <row r="545">
          <cell r="A545" t="e">
            <v>#REF!</v>
          </cell>
        </row>
        <row r="546">
          <cell r="A546" t="e">
            <v>#REF!</v>
          </cell>
        </row>
        <row r="547">
          <cell r="A547" t="e">
            <v>#REF!</v>
          </cell>
        </row>
        <row r="548">
          <cell r="A548" t="e">
            <v>#REF!</v>
          </cell>
        </row>
        <row r="549">
          <cell r="A549" t="e">
            <v>#REF!</v>
          </cell>
        </row>
        <row r="550">
          <cell r="A550" t="e">
            <v>#REF!</v>
          </cell>
        </row>
        <row r="551">
          <cell r="A551" t="e">
            <v>#REF!</v>
          </cell>
        </row>
        <row r="552">
          <cell r="A552" t="e">
            <v>#REF!</v>
          </cell>
        </row>
        <row r="553">
          <cell r="A553" t="e">
            <v>#REF!</v>
          </cell>
        </row>
        <row r="554">
          <cell r="A554" t="e">
            <v>#REF!</v>
          </cell>
        </row>
        <row r="555">
          <cell r="A555" t="e">
            <v>#REF!</v>
          </cell>
        </row>
        <row r="556">
          <cell r="A556" t="e">
            <v>#REF!</v>
          </cell>
        </row>
        <row r="557">
          <cell r="A557" t="e">
            <v>#REF!</v>
          </cell>
        </row>
        <row r="558">
          <cell r="A558" t="e">
            <v>#REF!</v>
          </cell>
        </row>
        <row r="559">
          <cell r="A559" t="e">
            <v>#REF!</v>
          </cell>
        </row>
        <row r="560">
          <cell r="A560" t="e">
            <v>#REF!</v>
          </cell>
        </row>
        <row r="561">
          <cell r="A561" t="e">
            <v>#REF!</v>
          </cell>
        </row>
        <row r="562">
          <cell r="A562" t="e">
            <v>#REF!</v>
          </cell>
        </row>
        <row r="563">
          <cell r="A563" t="e">
            <v>#REF!</v>
          </cell>
        </row>
        <row r="564">
          <cell r="A564" t="e">
            <v>#REF!</v>
          </cell>
        </row>
        <row r="565">
          <cell r="A565" t="e">
            <v>#REF!</v>
          </cell>
        </row>
        <row r="566">
          <cell r="A566" t="e">
            <v>#REF!</v>
          </cell>
        </row>
        <row r="567">
          <cell r="A567" t="e">
            <v>#REF!</v>
          </cell>
        </row>
        <row r="568">
          <cell r="A568" t="e">
            <v>#REF!</v>
          </cell>
        </row>
        <row r="569">
          <cell r="A569" t="e">
            <v>#REF!</v>
          </cell>
        </row>
        <row r="570">
          <cell r="A570" t="e">
            <v>#REF!</v>
          </cell>
        </row>
        <row r="571">
          <cell r="A571" t="e">
            <v>#REF!</v>
          </cell>
        </row>
        <row r="572">
          <cell r="A572" t="e">
            <v>#REF!</v>
          </cell>
        </row>
        <row r="573">
          <cell r="A573" t="e">
            <v>#REF!</v>
          </cell>
        </row>
        <row r="574">
          <cell r="A574" t="e">
            <v>#REF!</v>
          </cell>
        </row>
        <row r="575">
          <cell r="A575" t="e">
            <v>#REF!</v>
          </cell>
        </row>
        <row r="576">
          <cell r="A576" t="e">
            <v>#REF!</v>
          </cell>
        </row>
        <row r="577">
          <cell r="A577" t="e">
            <v>#REF!</v>
          </cell>
        </row>
        <row r="578">
          <cell r="A578" t="e">
            <v>#REF!</v>
          </cell>
        </row>
        <row r="579">
          <cell r="A579" t="e">
            <v>#REF!</v>
          </cell>
        </row>
        <row r="580">
          <cell r="A580" t="e">
            <v>#REF!</v>
          </cell>
        </row>
        <row r="581">
          <cell r="A581" t="e">
            <v>#REF!</v>
          </cell>
        </row>
        <row r="582">
          <cell r="A582" t="e">
            <v>#REF!</v>
          </cell>
        </row>
        <row r="583">
          <cell r="A583" t="e">
            <v>#REF!</v>
          </cell>
        </row>
        <row r="584">
          <cell r="A584" t="e">
            <v>#REF!</v>
          </cell>
        </row>
        <row r="585">
          <cell r="A585" t="e">
            <v>#REF!</v>
          </cell>
        </row>
        <row r="586">
          <cell r="A586" t="e">
            <v>#REF!</v>
          </cell>
        </row>
        <row r="587">
          <cell r="A587" t="e">
            <v>#REF!</v>
          </cell>
        </row>
        <row r="588">
          <cell r="A588" t="e">
            <v>#REF!</v>
          </cell>
        </row>
        <row r="589">
          <cell r="A589" t="e">
            <v>#REF!</v>
          </cell>
        </row>
        <row r="590">
          <cell r="A590" t="e">
            <v>#REF!</v>
          </cell>
        </row>
        <row r="591">
          <cell r="A591" t="e">
            <v>#REF!</v>
          </cell>
        </row>
        <row r="592">
          <cell r="A592" t="e">
            <v>#REF!</v>
          </cell>
        </row>
        <row r="593">
          <cell r="A593" t="e">
            <v>#REF!</v>
          </cell>
        </row>
        <row r="594">
          <cell r="A594" t="e">
            <v>#REF!</v>
          </cell>
        </row>
        <row r="595">
          <cell r="A595" t="e">
            <v>#REF!</v>
          </cell>
        </row>
        <row r="596">
          <cell r="A596" t="e">
            <v>#REF!</v>
          </cell>
        </row>
        <row r="597">
          <cell r="A597" t="e">
            <v>#REF!</v>
          </cell>
        </row>
        <row r="598">
          <cell r="A598" t="e">
            <v>#REF!</v>
          </cell>
        </row>
        <row r="599">
          <cell r="A599" t="e">
            <v>#REF!</v>
          </cell>
        </row>
        <row r="600">
          <cell r="A600" t="e">
            <v>#REF!</v>
          </cell>
        </row>
        <row r="601">
          <cell r="A601" t="e">
            <v>#REF!</v>
          </cell>
        </row>
        <row r="602">
          <cell r="A602" t="e">
            <v>#REF!</v>
          </cell>
        </row>
        <row r="603">
          <cell r="A603" t="e">
            <v>#REF!</v>
          </cell>
        </row>
        <row r="604">
          <cell r="A604" t="e">
            <v>#REF!</v>
          </cell>
        </row>
        <row r="605">
          <cell r="A605" t="e">
            <v>#REF!</v>
          </cell>
        </row>
        <row r="606">
          <cell r="A606" t="e">
            <v>#REF!</v>
          </cell>
        </row>
        <row r="607">
          <cell r="A607" t="e">
            <v>#REF!</v>
          </cell>
        </row>
        <row r="608">
          <cell r="A608" t="e">
            <v>#REF!</v>
          </cell>
        </row>
        <row r="609">
          <cell r="A609" t="e">
            <v>#REF!</v>
          </cell>
        </row>
        <row r="610">
          <cell r="A610" t="e">
            <v>#REF!</v>
          </cell>
        </row>
        <row r="611">
          <cell r="A611" t="e">
            <v>#REF!</v>
          </cell>
        </row>
        <row r="612">
          <cell r="A612" t="e">
            <v>#REF!</v>
          </cell>
        </row>
        <row r="613">
          <cell r="A613" t="e">
            <v>#REF!</v>
          </cell>
        </row>
        <row r="614">
          <cell r="A614" t="e">
            <v>#REF!</v>
          </cell>
        </row>
        <row r="615">
          <cell r="A615" t="e">
            <v>#REF!</v>
          </cell>
        </row>
        <row r="616">
          <cell r="A616" t="e">
            <v>#REF!</v>
          </cell>
        </row>
        <row r="617">
          <cell r="A617" t="e">
            <v>#REF!</v>
          </cell>
        </row>
        <row r="618">
          <cell r="A618" t="e">
            <v>#REF!</v>
          </cell>
        </row>
        <row r="619">
          <cell r="A619" t="e">
            <v>#REF!</v>
          </cell>
        </row>
        <row r="620">
          <cell r="A620" t="e">
            <v>#REF!</v>
          </cell>
        </row>
        <row r="621">
          <cell r="A621" t="e">
            <v>#REF!</v>
          </cell>
        </row>
        <row r="622">
          <cell r="A622" t="e">
            <v>#REF!</v>
          </cell>
        </row>
        <row r="623">
          <cell r="A623" t="e">
            <v>#REF!</v>
          </cell>
        </row>
        <row r="624">
          <cell r="A624" t="e">
            <v>#REF!</v>
          </cell>
        </row>
        <row r="625">
          <cell r="A625" t="e">
            <v>#REF!</v>
          </cell>
        </row>
        <row r="626">
          <cell r="A626" t="e">
            <v>#REF!</v>
          </cell>
        </row>
        <row r="627">
          <cell r="A627" t="e">
            <v>#REF!</v>
          </cell>
        </row>
        <row r="628">
          <cell r="A628" t="e">
            <v>#REF!</v>
          </cell>
        </row>
        <row r="629">
          <cell r="A629" t="e">
            <v>#REF!</v>
          </cell>
        </row>
        <row r="630">
          <cell r="A630" t="e">
            <v>#REF!</v>
          </cell>
        </row>
        <row r="631">
          <cell r="A631" t="e">
            <v>#REF!</v>
          </cell>
        </row>
        <row r="632">
          <cell r="A632" t="e">
            <v>#REF!</v>
          </cell>
        </row>
        <row r="633">
          <cell r="A633" t="e">
            <v>#REF!</v>
          </cell>
        </row>
        <row r="634">
          <cell r="A634" t="e">
            <v>#REF!</v>
          </cell>
        </row>
        <row r="635">
          <cell r="A635" t="e">
            <v>#REF!</v>
          </cell>
        </row>
        <row r="636">
          <cell r="A636" t="e">
            <v>#REF!</v>
          </cell>
        </row>
        <row r="637">
          <cell r="A637" t="e">
            <v>#REF!</v>
          </cell>
        </row>
        <row r="638">
          <cell r="A638" t="e">
            <v>#REF!</v>
          </cell>
        </row>
        <row r="639">
          <cell r="A639" t="e">
            <v>#REF!</v>
          </cell>
        </row>
        <row r="640">
          <cell r="A640" t="e">
            <v>#REF!</v>
          </cell>
        </row>
        <row r="641">
          <cell r="A641" t="e">
            <v>#REF!</v>
          </cell>
        </row>
        <row r="642">
          <cell r="A642" t="e">
            <v>#REF!</v>
          </cell>
        </row>
        <row r="643">
          <cell r="A643" t="e">
            <v>#REF!</v>
          </cell>
        </row>
        <row r="644">
          <cell r="A644" t="e">
            <v>#REF!</v>
          </cell>
        </row>
        <row r="645">
          <cell r="A645" t="e">
            <v>#REF!</v>
          </cell>
        </row>
        <row r="646">
          <cell r="A646" t="e">
            <v>#REF!</v>
          </cell>
        </row>
        <row r="647">
          <cell r="A647" t="e">
            <v>#REF!</v>
          </cell>
        </row>
        <row r="648">
          <cell r="A648" t="e">
            <v>#REF!</v>
          </cell>
        </row>
        <row r="649">
          <cell r="A649" t="e">
            <v>#REF!</v>
          </cell>
        </row>
        <row r="650">
          <cell r="A650" t="e">
            <v>#REF!</v>
          </cell>
        </row>
        <row r="651">
          <cell r="A651" t="e">
            <v>#REF!</v>
          </cell>
        </row>
        <row r="652">
          <cell r="A652" t="e">
            <v>#REF!</v>
          </cell>
        </row>
        <row r="653">
          <cell r="A653" t="e">
            <v>#REF!</v>
          </cell>
        </row>
        <row r="654">
          <cell r="A654" t="e">
            <v>#REF!</v>
          </cell>
        </row>
        <row r="655">
          <cell r="A655" t="e">
            <v>#REF!</v>
          </cell>
        </row>
        <row r="656">
          <cell r="A656" t="e">
            <v>#REF!</v>
          </cell>
        </row>
        <row r="657">
          <cell r="A657" t="e">
            <v>#REF!</v>
          </cell>
        </row>
        <row r="658">
          <cell r="A658" t="e">
            <v>#REF!</v>
          </cell>
        </row>
        <row r="659">
          <cell r="A659" t="e">
            <v>#REF!</v>
          </cell>
        </row>
        <row r="660">
          <cell r="A660" t="e">
            <v>#REF!</v>
          </cell>
        </row>
        <row r="661">
          <cell r="A661" t="e">
            <v>#REF!</v>
          </cell>
        </row>
        <row r="662">
          <cell r="A662" t="e">
            <v>#REF!</v>
          </cell>
        </row>
        <row r="663">
          <cell r="A663" t="e">
            <v>#REF!</v>
          </cell>
        </row>
        <row r="664">
          <cell r="A664" t="e">
            <v>#REF!</v>
          </cell>
        </row>
        <row r="665">
          <cell r="A665" t="e">
            <v>#REF!</v>
          </cell>
        </row>
        <row r="666">
          <cell r="A666" t="e">
            <v>#REF!</v>
          </cell>
        </row>
        <row r="667">
          <cell r="A667" t="e">
            <v>#REF!</v>
          </cell>
        </row>
        <row r="668">
          <cell r="A668" t="e">
            <v>#REF!</v>
          </cell>
        </row>
        <row r="669">
          <cell r="A669" t="e">
            <v>#REF!</v>
          </cell>
        </row>
        <row r="670">
          <cell r="A670" t="e">
            <v>#REF!</v>
          </cell>
        </row>
        <row r="671">
          <cell r="A671" t="e">
            <v>#REF!</v>
          </cell>
        </row>
        <row r="672">
          <cell r="A672" t="e">
            <v>#REF!</v>
          </cell>
        </row>
        <row r="673">
          <cell r="A673" t="e">
            <v>#REF!</v>
          </cell>
        </row>
        <row r="674">
          <cell r="A674" t="e">
            <v>#REF!</v>
          </cell>
        </row>
        <row r="675">
          <cell r="A675" t="e">
            <v>#REF!</v>
          </cell>
        </row>
        <row r="676">
          <cell r="A676" t="e">
            <v>#REF!</v>
          </cell>
        </row>
        <row r="677">
          <cell r="A677" t="e">
            <v>#REF!</v>
          </cell>
        </row>
        <row r="678">
          <cell r="A678" t="e">
            <v>#REF!</v>
          </cell>
        </row>
        <row r="679">
          <cell r="A679" t="e">
            <v>#REF!</v>
          </cell>
        </row>
        <row r="680">
          <cell r="A680" t="e">
            <v>#REF!</v>
          </cell>
        </row>
        <row r="681">
          <cell r="A681" t="e">
            <v>#REF!</v>
          </cell>
        </row>
        <row r="682">
          <cell r="A682" t="e">
            <v>#REF!</v>
          </cell>
        </row>
        <row r="683">
          <cell r="A683" t="e">
            <v>#REF!</v>
          </cell>
        </row>
        <row r="684">
          <cell r="A684" t="e">
            <v>#REF!</v>
          </cell>
        </row>
        <row r="685">
          <cell r="A685" t="e">
            <v>#REF!</v>
          </cell>
        </row>
        <row r="686">
          <cell r="A686" t="e">
            <v>#REF!</v>
          </cell>
        </row>
        <row r="687">
          <cell r="A687" t="e">
            <v>#REF!</v>
          </cell>
        </row>
        <row r="688">
          <cell r="A688" t="e">
            <v>#REF!</v>
          </cell>
        </row>
        <row r="689">
          <cell r="A689" t="e">
            <v>#REF!</v>
          </cell>
        </row>
        <row r="690">
          <cell r="A690" t="e">
            <v>#REF!</v>
          </cell>
        </row>
        <row r="691">
          <cell r="A691" t="e">
            <v>#REF!</v>
          </cell>
        </row>
        <row r="692">
          <cell r="A692" t="e">
            <v>#REF!</v>
          </cell>
        </row>
        <row r="693">
          <cell r="A693" t="e">
            <v>#REF!</v>
          </cell>
        </row>
        <row r="694">
          <cell r="A694" t="e">
            <v>#REF!</v>
          </cell>
        </row>
        <row r="695">
          <cell r="A695" t="e">
            <v>#REF!</v>
          </cell>
        </row>
        <row r="696">
          <cell r="A696" t="e">
            <v>#REF!</v>
          </cell>
        </row>
        <row r="697">
          <cell r="A697" t="e">
            <v>#REF!</v>
          </cell>
        </row>
        <row r="698">
          <cell r="A698" t="e">
            <v>#REF!</v>
          </cell>
        </row>
        <row r="699">
          <cell r="A699" t="e">
            <v>#REF!</v>
          </cell>
        </row>
        <row r="700">
          <cell r="A700" t="e">
            <v>#REF!</v>
          </cell>
        </row>
        <row r="701">
          <cell r="A701" t="e">
            <v>#REF!</v>
          </cell>
        </row>
        <row r="702">
          <cell r="A702" t="e">
            <v>#REF!</v>
          </cell>
        </row>
        <row r="703">
          <cell r="A703" t="e">
            <v>#REF!</v>
          </cell>
        </row>
        <row r="704">
          <cell r="A704" t="e">
            <v>#REF!</v>
          </cell>
        </row>
        <row r="705">
          <cell r="A705" t="e">
            <v>#REF!</v>
          </cell>
        </row>
        <row r="706">
          <cell r="A706" t="e">
            <v>#REF!</v>
          </cell>
        </row>
        <row r="707">
          <cell r="A707" t="e">
            <v>#REF!</v>
          </cell>
        </row>
        <row r="708">
          <cell r="A708" t="e">
            <v>#REF!</v>
          </cell>
        </row>
        <row r="709">
          <cell r="A709" t="e">
            <v>#REF!</v>
          </cell>
        </row>
        <row r="710">
          <cell r="A710" t="e">
            <v>#REF!</v>
          </cell>
        </row>
        <row r="711">
          <cell r="A711" t="e">
            <v>#REF!</v>
          </cell>
        </row>
        <row r="712">
          <cell r="A712" t="e">
            <v>#REF!</v>
          </cell>
        </row>
        <row r="713">
          <cell r="A713" t="e">
            <v>#REF!</v>
          </cell>
        </row>
        <row r="714">
          <cell r="A714" t="e">
            <v>#REF!</v>
          </cell>
        </row>
        <row r="715">
          <cell r="A715" t="e">
            <v>#REF!</v>
          </cell>
        </row>
        <row r="716">
          <cell r="A716" t="e">
            <v>#REF!</v>
          </cell>
        </row>
        <row r="717">
          <cell r="A717" t="e">
            <v>#REF!</v>
          </cell>
        </row>
        <row r="718">
          <cell r="A718" t="e">
            <v>#REF!</v>
          </cell>
        </row>
        <row r="719">
          <cell r="A719" t="e">
            <v>#REF!</v>
          </cell>
        </row>
        <row r="720">
          <cell r="A720" t="e">
            <v>#REF!</v>
          </cell>
        </row>
        <row r="721">
          <cell r="A721" t="e">
            <v>#REF!</v>
          </cell>
        </row>
        <row r="722">
          <cell r="A722" t="e">
            <v>#REF!</v>
          </cell>
        </row>
        <row r="723">
          <cell r="A723" t="e">
            <v>#REF!</v>
          </cell>
        </row>
        <row r="724">
          <cell r="A724" t="e">
            <v>#REF!</v>
          </cell>
        </row>
        <row r="725">
          <cell r="A725" t="e">
            <v>#REF!</v>
          </cell>
        </row>
        <row r="726">
          <cell r="A726" t="e">
            <v>#REF!</v>
          </cell>
        </row>
        <row r="727">
          <cell r="A727" t="e">
            <v>#REF!</v>
          </cell>
        </row>
        <row r="728">
          <cell r="A728" t="e">
            <v>#REF!</v>
          </cell>
        </row>
        <row r="729">
          <cell r="A729" t="e">
            <v>#REF!</v>
          </cell>
        </row>
        <row r="730">
          <cell r="A730" t="e">
            <v>#REF!</v>
          </cell>
        </row>
        <row r="731">
          <cell r="A731" t="e">
            <v>#REF!</v>
          </cell>
        </row>
        <row r="732">
          <cell r="A732" t="e">
            <v>#REF!</v>
          </cell>
        </row>
        <row r="734">
          <cell r="A734" t="e">
            <v>#REF!</v>
          </cell>
        </row>
        <row r="735">
          <cell r="A735" t="e">
            <v>#REF!</v>
          </cell>
        </row>
        <row r="736">
          <cell r="A736" t="e">
            <v>#REF!</v>
          </cell>
        </row>
        <row r="737">
          <cell r="A737" t="e">
            <v>#REF!</v>
          </cell>
        </row>
        <row r="738">
          <cell r="A738" t="e">
            <v>#REF!</v>
          </cell>
        </row>
        <row r="739">
          <cell r="A739" t="e">
            <v>#REF!</v>
          </cell>
        </row>
        <row r="740">
          <cell r="A740" t="e">
            <v>#REF!</v>
          </cell>
        </row>
        <row r="741">
          <cell r="A741" t="e">
            <v>#REF!</v>
          </cell>
        </row>
        <row r="742">
          <cell r="A742" t="e">
            <v>#REF!</v>
          </cell>
        </row>
        <row r="743">
          <cell r="A743" t="e">
            <v>#REF!</v>
          </cell>
        </row>
        <row r="744">
          <cell r="A744" t="e">
            <v>#REF!</v>
          </cell>
        </row>
        <row r="745">
          <cell r="A745" t="e">
            <v>#REF!</v>
          </cell>
        </row>
        <row r="746">
          <cell r="A746" t="e">
            <v>#REF!</v>
          </cell>
        </row>
        <row r="748">
          <cell r="A748" t="e">
            <v>#REF!</v>
          </cell>
        </row>
        <row r="749">
          <cell r="A749" t="e">
            <v>#REF!</v>
          </cell>
        </row>
        <row r="750">
          <cell r="A750" t="e">
            <v>#REF!</v>
          </cell>
        </row>
        <row r="751">
          <cell r="A751" t="e">
            <v>#REF!</v>
          </cell>
        </row>
        <row r="752">
          <cell r="A752" t="e">
            <v>#REF!</v>
          </cell>
        </row>
        <row r="753">
          <cell r="A753" t="e">
            <v>#REF!</v>
          </cell>
        </row>
        <row r="754">
          <cell r="A754" t="e">
            <v>#REF!</v>
          </cell>
        </row>
        <row r="755">
          <cell r="A755" t="e">
            <v>#REF!</v>
          </cell>
        </row>
        <row r="756">
          <cell r="A756" t="e">
            <v>#REF!</v>
          </cell>
        </row>
        <row r="757">
          <cell r="A757" t="e">
            <v>#REF!</v>
          </cell>
        </row>
        <row r="758">
          <cell r="A758" t="e">
            <v>#REF!</v>
          </cell>
        </row>
        <row r="759">
          <cell r="A759" t="e">
            <v>#REF!</v>
          </cell>
        </row>
        <row r="760">
          <cell r="A760" t="e">
            <v>#REF!</v>
          </cell>
        </row>
        <row r="761">
          <cell r="A761" t="e">
            <v>#REF!</v>
          </cell>
        </row>
        <row r="762">
          <cell r="A762" t="e">
            <v>#REF!</v>
          </cell>
        </row>
        <row r="763">
          <cell r="A763" t="e">
            <v>#REF!</v>
          </cell>
        </row>
        <row r="764">
          <cell r="A764" t="e">
            <v>#REF!</v>
          </cell>
        </row>
        <row r="765">
          <cell r="A765" t="e">
            <v>#REF!</v>
          </cell>
        </row>
        <row r="766">
          <cell r="A766" t="e">
            <v>#REF!</v>
          </cell>
        </row>
        <row r="767">
          <cell r="A767" t="e">
            <v>#REF!</v>
          </cell>
        </row>
        <row r="768">
          <cell r="A768" t="e">
            <v>#REF!</v>
          </cell>
        </row>
        <row r="769">
          <cell r="A769" t="e">
            <v>#REF!</v>
          </cell>
        </row>
        <row r="770">
          <cell r="A770" t="e">
            <v>#REF!</v>
          </cell>
        </row>
        <row r="771">
          <cell r="A771" t="e">
            <v>#REF!</v>
          </cell>
        </row>
        <row r="772">
          <cell r="A772" t="e">
            <v>#REF!</v>
          </cell>
        </row>
        <row r="773">
          <cell r="A773" t="e">
            <v>#REF!</v>
          </cell>
        </row>
        <row r="774">
          <cell r="A774" t="e">
            <v>#REF!</v>
          </cell>
        </row>
        <row r="775">
          <cell r="A775" t="e">
            <v>#REF!</v>
          </cell>
        </row>
        <row r="776">
          <cell r="A776" t="e">
            <v>#REF!</v>
          </cell>
        </row>
        <row r="777">
          <cell r="A777" t="e">
            <v>#REF!</v>
          </cell>
        </row>
        <row r="778">
          <cell r="A778" t="e">
            <v>#REF!</v>
          </cell>
        </row>
        <row r="779">
          <cell r="A779" t="e">
            <v>#REF!</v>
          </cell>
        </row>
        <row r="780">
          <cell r="A780" t="e">
            <v>#REF!</v>
          </cell>
        </row>
        <row r="781">
          <cell r="A781" t="e">
            <v>#REF!</v>
          </cell>
        </row>
        <row r="782">
          <cell r="A782" t="e">
            <v>#REF!</v>
          </cell>
        </row>
        <row r="783">
          <cell r="A783" t="e">
            <v>#REF!</v>
          </cell>
        </row>
        <row r="784">
          <cell r="A784" t="e">
            <v>#REF!</v>
          </cell>
        </row>
        <row r="785">
          <cell r="A785" t="e">
            <v>#REF!</v>
          </cell>
        </row>
        <row r="786">
          <cell r="A786" t="e">
            <v>#REF!</v>
          </cell>
        </row>
        <row r="787">
          <cell r="A787" t="e">
            <v>#REF!</v>
          </cell>
        </row>
        <row r="788">
          <cell r="A788" t="e">
            <v>#REF!</v>
          </cell>
        </row>
        <row r="789">
          <cell r="A789" t="e">
            <v>#REF!</v>
          </cell>
        </row>
        <row r="790">
          <cell r="A790" t="e">
            <v>#REF!</v>
          </cell>
        </row>
        <row r="791">
          <cell r="A791" t="e">
            <v>#REF!</v>
          </cell>
        </row>
        <row r="792">
          <cell r="A792" t="e">
            <v>#REF!</v>
          </cell>
        </row>
        <row r="793">
          <cell r="A793" t="e">
            <v>#REF!</v>
          </cell>
        </row>
        <row r="794">
          <cell r="A794" t="e">
            <v>#REF!</v>
          </cell>
        </row>
        <row r="795">
          <cell r="A795" t="e">
            <v>#REF!</v>
          </cell>
        </row>
        <row r="796">
          <cell r="A796" t="e">
            <v>#REF!</v>
          </cell>
        </row>
        <row r="797">
          <cell r="A797" t="e">
            <v>#REF!</v>
          </cell>
        </row>
        <row r="798">
          <cell r="A798" t="e">
            <v>#REF!</v>
          </cell>
        </row>
        <row r="799">
          <cell r="A799" t="e">
            <v>#REF!</v>
          </cell>
        </row>
        <row r="800">
          <cell r="A800" t="e">
            <v>#REF!</v>
          </cell>
        </row>
        <row r="801">
          <cell r="A801" t="e">
            <v>#REF!</v>
          </cell>
        </row>
        <row r="802">
          <cell r="A802" t="e">
            <v>#REF!</v>
          </cell>
        </row>
        <row r="803">
          <cell r="A803" t="e">
            <v>#REF!</v>
          </cell>
        </row>
        <row r="804">
          <cell r="A804" t="e">
            <v>#REF!</v>
          </cell>
        </row>
        <row r="805">
          <cell r="A805" t="e">
            <v>#REF!</v>
          </cell>
        </row>
        <row r="806">
          <cell r="A806" t="e">
            <v>#REF!</v>
          </cell>
        </row>
        <row r="807">
          <cell r="A807" t="e">
            <v>#REF!</v>
          </cell>
        </row>
        <row r="808">
          <cell r="A808" t="e">
            <v>#REF!</v>
          </cell>
        </row>
        <row r="809">
          <cell r="A809" t="e">
            <v>#REF!</v>
          </cell>
        </row>
        <row r="810">
          <cell r="A810" t="e">
            <v>#REF!</v>
          </cell>
        </row>
        <row r="811">
          <cell r="A811" t="e">
            <v>#REF!</v>
          </cell>
        </row>
        <row r="812">
          <cell r="A812" t="e">
            <v>#REF!</v>
          </cell>
        </row>
        <row r="813">
          <cell r="A813" t="e">
            <v>#REF!</v>
          </cell>
        </row>
        <row r="814">
          <cell r="A814" t="e">
            <v>#REF!</v>
          </cell>
        </row>
        <row r="815">
          <cell r="A815" t="e">
            <v>#REF!</v>
          </cell>
        </row>
        <row r="816">
          <cell r="A816" t="e">
            <v>#REF!</v>
          </cell>
        </row>
        <row r="817">
          <cell r="A817" t="e">
            <v>#REF!</v>
          </cell>
        </row>
        <row r="818">
          <cell r="A818" t="e">
            <v>#REF!</v>
          </cell>
        </row>
        <row r="819">
          <cell r="A819" t="e">
            <v>#REF!</v>
          </cell>
        </row>
        <row r="820">
          <cell r="A820" t="e">
            <v>#REF!</v>
          </cell>
        </row>
        <row r="821">
          <cell r="A821" t="e">
            <v>#REF!</v>
          </cell>
        </row>
        <row r="822">
          <cell r="A822" t="e">
            <v>#REF!</v>
          </cell>
        </row>
        <row r="823">
          <cell r="A823" t="e">
            <v>#REF!</v>
          </cell>
        </row>
        <row r="824">
          <cell r="A824" t="e">
            <v>#REF!</v>
          </cell>
        </row>
        <row r="825">
          <cell r="A825" t="e">
            <v>#REF!</v>
          </cell>
        </row>
        <row r="826">
          <cell r="A826" t="e">
            <v>#REF!</v>
          </cell>
        </row>
        <row r="827">
          <cell r="A827" t="e">
            <v>#REF!</v>
          </cell>
        </row>
        <row r="828">
          <cell r="A828" t="e">
            <v>#REF!</v>
          </cell>
        </row>
        <row r="829">
          <cell r="A829" t="e">
            <v>#REF!</v>
          </cell>
        </row>
        <row r="830">
          <cell r="A830" t="e">
            <v>#REF!</v>
          </cell>
        </row>
        <row r="831">
          <cell r="A831" t="e">
            <v>#REF!</v>
          </cell>
        </row>
        <row r="832">
          <cell r="A832" t="e">
            <v>#REF!</v>
          </cell>
        </row>
        <row r="833">
          <cell r="A833" t="e">
            <v>#REF!</v>
          </cell>
        </row>
        <row r="834">
          <cell r="A834" t="e">
            <v>#REF!</v>
          </cell>
        </row>
        <row r="835">
          <cell r="A835" t="e">
            <v>#REF!</v>
          </cell>
        </row>
        <row r="836">
          <cell r="A836" t="e">
            <v>#REF!</v>
          </cell>
        </row>
        <row r="837">
          <cell r="A837" t="e">
            <v>#REF!</v>
          </cell>
        </row>
        <row r="838">
          <cell r="A838" t="e">
            <v>#REF!</v>
          </cell>
        </row>
        <row r="839">
          <cell r="A839" t="e">
            <v>#REF!</v>
          </cell>
        </row>
        <row r="840">
          <cell r="A840" t="e">
            <v>#REF!</v>
          </cell>
        </row>
        <row r="841">
          <cell r="A841" t="e">
            <v>#REF!</v>
          </cell>
        </row>
        <row r="842">
          <cell r="A842" t="e">
            <v>#REF!</v>
          </cell>
        </row>
        <row r="843">
          <cell r="A843" t="e">
            <v>#REF!</v>
          </cell>
        </row>
        <row r="844">
          <cell r="A844" t="e">
            <v>#REF!</v>
          </cell>
        </row>
        <row r="845">
          <cell r="A845" t="e">
            <v>#REF!</v>
          </cell>
        </row>
        <row r="846">
          <cell r="A846" t="e">
            <v>#REF!</v>
          </cell>
        </row>
        <row r="847">
          <cell r="A847" t="e">
            <v>#REF!</v>
          </cell>
        </row>
        <row r="848">
          <cell r="A848" t="e">
            <v>#REF!</v>
          </cell>
        </row>
        <row r="849">
          <cell r="A849" t="e">
            <v>#REF!</v>
          </cell>
        </row>
        <row r="850">
          <cell r="A850" t="e">
            <v>#REF!</v>
          </cell>
        </row>
        <row r="851">
          <cell r="A851" t="e">
            <v>#REF!</v>
          </cell>
        </row>
        <row r="852">
          <cell r="A852" t="e">
            <v>#REF!</v>
          </cell>
        </row>
        <row r="853">
          <cell r="A853" t="e">
            <v>#REF!</v>
          </cell>
        </row>
        <row r="854">
          <cell r="A854" t="e">
            <v>#REF!</v>
          </cell>
        </row>
        <row r="855">
          <cell r="A855" t="e">
            <v>#REF!</v>
          </cell>
        </row>
        <row r="856">
          <cell r="A856" t="e">
            <v>#REF!</v>
          </cell>
        </row>
        <row r="857">
          <cell r="A857" t="e">
            <v>#REF!</v>
          </cell>
        </row>
        <row r="858">
          <cell r="A858" t="e">
            <v>#REF!</v>
          </cell>
        </row>
        <row r="859">
          <cell r="A859" t="e">
            <v>#REF!</v>
          </cell>
        </row>
        <row r="860">
          <cell r="A860" t="e">
            <v>#REF!</v>
          </cell>
        </row>
        <row r="861">
          <cell r="A861" t="e">
            <v>#REF!</v>
          </cell>
        </row>
        <row r="862">
          <cell r="A862" t="e">
            <v>#REF!</v>
          </cell>
        </row>
        <row r="863">
          <cell r="A863" t="e">
            <v>#REF!</v>
          </cell>
        </row>
        <row r="864">
          <cell r="A864" t="e">
            <v>#REF!</v>
          </cell>
        </row>
        <row r="865">
          <cell r="A865" t="e">
            <v>#REF!</v>
          </cell>
        </row>
        <row r="866">
          <cell r="A866" t="e">
            <v>#REF!</v>
          </cell>
        </row>
        <row r="867">
          <cell r="A867" t="e">
            <v>#REF!</v>
          </cell>
        </row>
        <row r="868">
          <cell r="A868" t="e">
            <v>#REF!</v>
          </cell>
        </row>
        <row r="869">
          <cell r="A869" t="e">
            <v>#REF!</v>
          </cell>
        </row>
        <row r="870">
          <cell r="A870" t="e">
            <v>#REF!</v>
          </cell>
        </row>
        <row r="871">
          <cell r="A871" t="e">
            <v>#REF!</v>
          </cell>
        </row>
        <row r="872">
          <cell r="A872" t="e">
            <v>#REF!</v>
          </cell>
        </row>
        <row r="873">
          <cell r="A873" t="e">
            <v>#REF!</v>
          </cell>
        </row>
        <row r="874">
          <cell r="A874" t="e">
            <v>#REF!</v>
          </cell>
        </row>
        <row r="875">
          <cell r="A875" t="e">
            <v>#REF!</v>
          </cell>
        </row>
        <row r="876">
          <cell r="A876" t="e">
            <v>#REF!</v>
          </cell>
        </row>
        <row r="877">
          <cell r="A877" t="e">
            <v>#REF!</v>
          </cell>
        </row>
        <row r="878">
          <cell r="A878" t="e">
            <v>#REF!</v>
          </cell>
        </row>
        <row r="879">
          <cell r="A879" t="e">
            <v>#REF!</v>
          </cell>
        </row>
        <row r="880">
          <cell r="A880" t="e">
            <v>#REF!</v>
          </cell>
        </row>
        <row r="881">
          <cell r="A881" t="e">
            <v>#REF!</v>
          </cell>
        </row>
        <row r="882">
          <cell r="A882" t="e">
            <v>#REF!</v>
          </cell>
        </row>
        <row r="883">
          <cell r="A883" t="e">
            <v>#REF!</v>
          </cell>
        </row>
        <row r="884">
          <cell r="A884" t="e">
            <v>#REF!</v>
          </cell>
        </row>
        <row r="885">
          <cell r="A885" t="e">
            <v>#REF!</v>
          </cell>
        </row>
        <row r="886">
          <cell r="A886" t="e">
            <v>#REF!</v>
          </cell>
        </row>
        <row r="887">
          <cell r="A887" t="e">
            <v>#REF!</v>
          </cell>
        </row>
        <row r="888">
          <cell r="A888" t="e">
            <v>#REF!</v>
          </cell>
        </row>
        <row r="889">
          <cell r="A889" t="e">
            <v>#REF!</v>
          </cell>
        </row>
        <row r="890">
          <cell r="A890" t="e">
            <v>#REF!</v>
          </cell>
        </row>
        <row r="891">
          <cell r="A891" t="e">
            <v>#REF!</v>
          </cell>
        </row>
        <row r="892">
          <cell r="A892" t="e">
            <v>#REF!</v>
          </cell>
        </row>
        <row r="893">
          <cell r="A893" t="e">
            <v>#REF!</v>
          </cell>
        </row>
        <row r="894">
          <cell r="A894" t="e">
            <v>#REF!</v>
          </cell>
        </row>
        <row r="895">
          <cell r="A895" t="e">
            <v>#REF!</v>
          </cell>
        </row>
        <row r="896">
          <cell r="A896" t="e">
            <v>#REF!</v>
          </cell>
        </row>
        <row r="897">
          <cell r="A897" t="e">
            <v>#REF!</v>
          </cell>
        </row>
        <row r="898">
          <cell r="A898" t="e">
            <v>#REF!</v>
          </cell>
        </row>
        <row r="899">
          <cell r="A899" t="e">
            <v>#REF!</v>
          </cell>
        </row>
        <row r="900">
          <cell r="A900" t="e">
            <v>#REF!</v>
          </cell>
        </row>
        <row r="901">
          <cell r="A901" t="e">
            <v>#REF!</v>
          </cell>
        </row>
        <row r="902">
          <cell r="A902" t="e">
            <v>#REF!</v>
          </cell>
        </row>
        <row r="903">
          <cell r="A903" t="e">
            <v>#REF!</v>
          </cell>
        </row>
        <row r="904">
          <cell r="A904" t="e">
            <v>#REF!</v>
          </cell>
        </row>
        <row r="905">
          <cell r="A905" t="e">
            <v>#REF!</v>
          </cell>
        </row>
        <row r="906">
          <cell r="A906" t="e">
            <v>#REF!</v>
          </cell>
        </row>
        <row r="907">
          <cell r="A907" t="e">
            <v>#REF!</v>
          </cell>
        </row>
        <row r="908">
          <cell r="A908" t="e">
            <v>#REF!</v>
          </cell>
        </row>
        <row r="909">
          <cell r="A909" t="e">
            <v>#REF!</v>
          </cell>
        </row>
        <row r="910">
          <cell r="A910" t="e">
            <v>#REF!</v>
          </cell>
        </row>
        <row r="911">
          <cell r="A911" t="e">
            <v>#REF!</v>
          </cell>
        </row>
        <row r="912">
          <cell r="A912" t="e">
            <v>#REF!</v>
          </cell>
        </row>
        <row r="913">
          <cell r="A913" t="e">
            <v>#REF!</v>
          </cell>
        </row>
        <row r="914">
          <cell r="A914" t="e">
            <v>#REF!</v>
          </cell>
        </row>
        <row r="915">
          <cell r="A915" t="e">
            <v>#REF!</v>
          </cell>
        </row>
        <row r="916">
          <cell r="A916" t="e">
            <v>#REF!</v>
          </cell>
        </row>
        <row r="917">
          <cell r="A917" t="e">
            <v>#REF!</v>
          </cell>
        </row>
        <row r="918">
          <cell r="A918" t="e">
            <v>#REF!</v>
          </cell>
        </row>
        <row r="919">
          <cell r="A919" t="e">
            <v>#REF!</v>
          </cell>
        </row>
        <row r="920">
          <cell r="A920" t="e">
            <v>#REF!</v>
          </cell>
        </row>
        <row r="921">
          <cell r="A921" t="e">
            <v>#REF!</v>
          </cell>
        </row>
        <row r="922">
          <cell r="A922" t="e">
            <v>#REF!</v>
          </cell>
        </row>
        <row r="923">
          <cell r="A923" t="e">
            <v>#REF!</v>
          </cell>
        </row>
        <row r="924">
          <cell r="A924" t="e">
            <v>#REF!</v>
          </cell>
        </row>
        <row r="925">
          <cell r="A925" t="e">
            <v>#REF!</v>
          </cell>
        </row>
        <row r="926">
          <cell r="A926" t="e">
            <v>#REF!</v>
          </cell>
        </row>
        <row r="927">
          <cell r="A927" t="e">
            <v>#REF!</v>
          </cell>
        </row>
        <row r="928">
          <cell r="A928" t="e">
            <v>#REF!</v>
          </cell>
        </row>
        <row r="929">
          <cell r="A929" t="e">
            <v>#REF!</v>
          </cell>
        </row>
        <row r="930">
          <cell r="A930" t="e">
            <v>#REF!</v>
          </cell>
        </row>
        <row r="931">
          <cell r="A931" t="e">
            <v>#REF!</v>
          </cell>
        </row>
        <row r="932">
          <cell r="A932" t="e">
            <v>#REF!</v>
          </cell>
        </row>
        <row r="933">
          <cell r="A933" t="e">
            <v>#REF!</v>
          </cell>
        </row>
        <row r="934">
          <cell r="A934" t="e">
            <v>#REF!</v>
          </cell>
        </row>
        <row r="935">
          <cell r="A935" t="e">
            <v>#REF!</v>
          </cell>
        </row>
        <row r="936">
          <cell r="A936" t="e">
            <v>#REF!</v>
          </cell>
        </row>
        <row r="937">
          <cell r="A937" t="e">
            <v>#REF!</v>
          </cell>
        </row>
        <row r="938">
          <cell r="A938" t="e">
            <v>#REF!</v>
          </cell>
        </row>
        <row r="939">
          <cell r="A939" t="e">
            <v>#REF!</v>
          </cell>
        </row>
        <row r="940">
          <cell r="A940" t="e">
            <v>#REF!</v>
          </cell>
        </row>
        <row r="941">
          <cell r="A941" t="e">
            <v>#REF!</v>
          </cell>
        </row>
        <row r="942">
          <cell r="A942" t="e">
            <v>#REF!</v>
          </cell>
        </row>
        <row r="943">
          <cell r="A943" t="e">
            <v>#REF!</v>
          </cell>
        </row>
        <row r="944">
          <cell r="A944" t="e">
            <v>#REF!</v>
          </cell>
        </row>
        <row r="945">
          <cell r="A945" t="e">
            <v>#REF!</v>
          </cell>
        </row>
        <row r="946">
          <cell r="A946" t="e">
            <v>#REF!</v>
          </cell>
        </row>
        <row r="947">
          <cell r="A947" t="e">
            <v>#REF!</v>
          </cell>
        </row>
        <row r="948">
          <cell r="A948" t="e">
            <v>#REF!</v>
          </cell>
        </row>
        <row r="949">
          <cell r="A949" t="e">
            <v>#REF!</v>
          </cell>
        </row>
        <row r="950">
          <cell r="A950" t="e">
            <v>#REF!</v>
          </cell>
        </row>
        <row r="951">
          <cell r="A951" t="e">
            <v>#REF!</v>
          </cell>
        </row>
        <row r="952">
          <cell r="A952" t="e">
            <v>#REF!</v>
          </cell>
        </row>
        <row r="953">
          <cell r="A953" t="e">
            <v>#REF!</v>
          </cell>
        </row>
        <row r="954">
          <cell r="A954" t="e">
            <v>#REF!</v>
          </cell>
        </row>
        <row r="955">
          <cell r="A955" t="e">
            <v>#REF!</v>
          </cell>
        </row>
        <row r="956">
          <cell r="A956" t="e">
            <v>#REF!</v>
          </cell>
        </row>
        <row r="957">
          <cell r="A957" t="e">
            <v>#REF!</v>
          </cell>
        </row>
        <row r="958">
          <cell r="A958" t="e">
            <v>#REF!</v>
          </cell>
        </row>
        <row r="959">
          <cell r="A959" t="e">
            <v>#REF!</v>
          </cell>
        </row>
        <row r="960">
          <cell r="A960" t="e">
            <v>#REF!</v>
          </cell>
        </row>
        <row r="961">
          <cell r="A961" t="e">
            <v>#REF!</v>
          </cell>
        </row>
        <row r="962">
          <cell r="A962" t="e">
            <v>#REF!</v>
          </cell>
        </row>
        <row r="963">
          <cell r="A963" t="e">
            <v>#REF!</v>
          </cell>
        </row>
        <row r="964">
          <cell r="A964" t="e">
            <v>#REF!</v>
          </cell>
        </row>
        <row r="965">
          <cell r="A965" t="e">
            <v>#REF!</v>
          </cell>
        </row>
        <row r="966">
          <cell r="A966" t="e">
            <v>#REF!</v>
          </cell>
        </row>
        <row r="967">
          <cell r="A967" t="e">
            <v>#REF!</v>
          </cell>
        </row>
        <row r="968">
          <cell r="A968" t="e">
            <v>#REF!</v>
          </cell>
        </row>
        <row r="969">
          <cell r="A969" t="e">
            <v>#REF!</v>
          </cell>
        </row>
        <row r="970">
          <cell r="A970" t="e">
            <v>#REF!</v>
          </cell>
        </row>
        <row r="971">
          <cell r="A971" t="e">
            <v>#REF!</v>
          </cell>
        </row>
        <row r="972">
          <cell r="A972" t="e">
            <v>#REF!</v>
          </cell>
        </row>
        <row r="973">
          <cell r="A973" t="e">
            <v>#REF!</v>
          </cell>
        </row>
        <row r="974">
          <cell r="A974" t="e">
            <v>#REF!</v>
          </cell>
        </row>
        <row r="975">
          <cell r="A975" t="e">
            <v>#REF!</v>
          </cell>
        </row>
        <row r="976">
          <cell r="A976" t="e">
            <v>#REF!</v>
          </cell>
        </row>
        <row r="977">
          <cell r="A977" t="e">
            <v>#REF!</v>
          </cell>
        </row>
        <row r="978">
          <cell r="A978" t="e">
            <v>#REF!</v>
          </cell>
        </row>
        <row r="979">
          <cell r="A979" t="e">
            <v>#REF!</v>
          </cell>
        </row>
        <row r="980">
          <cell r="A980" t="e">
            <v>#REF!</v>
          </cell>
        </row>
        <row r="981">
          <cell r="A981" t="e">
            <v>#REF!</v>
          </cell>
        </row>
        <row r="982">
          <cell r="A982" t="e">
            <v>#REF!</v>
          </cell>
        </row>
        <row r="983">
          <cell r="A983" t="e">
            <v>#REF!</v>
          </cell>
        </row>
        <row r="984">
          <cell r="A984" t="e">
            <v>#REF!</v>
          </cell>
        </row>
        <row r="985">
          <cell r="A985" t="e">
            <v>#REF!</v>
          </cell>
        </row>
        <row r="986">
          <cell r="A986" t="e">
            <v>#REF!</v>
          </cell>
        </row>
        <row r="987">
          <cell r="A987" t="e">
            <v>#REF!</v>
          </cell>
        </row>
        <row r="988">
          <cell r="A988" t="e">
            <v>#REF!</v>
          </cell>
        </row>
        <row r="989">
          <cell r="A989" t="e">
            <v>#REF!</v>
          </cell>
        </row>
        <row r="990">
          <cell r="A990" t="e">
            <v>#REF!</v>
          </cell>
        </row>
        <row r="991">
          <cell r="A991" t="e">
            <v>#REF!</v>
          </cell>
        </row>
        <row r="992">
          <cell r="A992" t="e">
            <v>#REF!</v>
          </cell>
        </row>
        <row r="993">
          <cell r="A993" t="e">
            <v>#REF!</v>
          </cell>
        </row>
        <row r="994">
          <cell r="A994" t="e">
            <v>#REF!</v>
          </cell>
        </row>
        <row r="995">
          <cell r="A995" t="e">
            <v>#REF!</v>
          </cell>
        </row>
        <row r="996">
          <cell r="A996" t="e">
            <v>#REF!</v>
          </cell>
        </row>
        <row r="997">
          <cell r="A997" t="e">
            <v>#REF!</v>
          </cell>
        </row>
        <row r="998">
          <cell r="A998" t="e">
            <v>#REF!</v>
          </cell>
        </row>
        <row r="999">
          <cell r="A999" t="e">
            <v>#REF!</v>
          </cell>
        </row>
        <row r="1000">
          <cell r="A1000" t="e">
            <v>#REF!</v>
          </cell>
        </row>
        <row r="1001">
          <cell r="A1001" t="e">
            <v>#REF!</v>
          </cell>
        </row>
        <row r="1002">
          <cell r="A1002" t="e">
            <v>#REF!</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Set>
  </externalBook>
</externalLink>
</file>

<file path=xl/externalLinks/externalLink3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리계산(5년)1유역"/>
      <sheetName val="수리계산(5년)2유역"/>
      <sheetName val="수리계산(5년)3유역"/>
      <sheetName val="수리계산(10년)4유역"/>
      <sheetName val="수리계산(10년)5유역"/>
      <sheetName val="표지(목차)"/>
      <sheetName val="표지(자재집계표)"/>
      <sheetName val="표지(토공)"/>
      <sheetName val="표지(배수공)"/>
      <sheetName val="표지(포장공)"/>
      <sheetName val="표지(부대공)"/>
      <sheetName val="공사원가계산서"/>
      <sheetName val="공사원가계산서(전기)"/>
      <sheetName val="총괄재료집계표"/>
      <sheetName val="골재량산출"/>
      <sheetName val="토공집계표"/>
      <sheetName val="토적계산"/>
      <sheetName val="P,E이중관Φ400"/>
      <sheetName val="P,E이중관Φ800"/>
      <sheetName val="P.E이중관보호공800(터파기)"/>
      <sheetName val="우수집수정터파기(A-TYPE)"/>
      <sheetName val="우수집수정터파기(B-TYPE)"/>
      <sheetName val="콘크리트포장깨기"/>
      <sheetName val="배수공수량집계표"/>
      <sheetName val="배수공재료집계표"/>
      <sheetName val="배수몰탈수량"/>
      <sheetName val="L형측구(화강암)A&quot;"/>
      <sheetName val="L형측구(화강암)B&quot;"/>
      <sheetName val="P.E이중관보호공800"/>
      <sheetName val="우수집수정(A-TYPE)"/>
      <sheetName val="우수집수정(B-TYPE)"/>
      <sheetName val="횡배수관날개벽"/>
      <sheetName val="날개벽수량표"/>
      <sheetName val="단위수량"/>
      <sheetName val="맨홀토공수량"/>
      <sheetName val="암거"/>
      <sheetName val="포장공"/>
      <sheetName val="배수공"/>
      <sheetName val="흄관기초"/>
      <sheetName val="덕전리"/>
      <sheetName val="전기단가조사서"/>
      <sheetName val="여과지동"/>
      <sheetName val="기초자료"/>
      <sheetName val="쎈타링"/>
      <sheetName val="차액보증"/>
      <sheetName val="배수관공"/>
      <sheetName val="Sheet1"/>
      <sheetName val="입찰안"/>
      <sheetName val="Sheet2"/>
      <sheetName val="지급자재"/>
      <sheetName val="산출내역서집계표"/>
      <sheetName val="#REF"/>
      <sheetName val="A-4"/>
      <sheetName val="도근좌표"/>
      <sheetName val="8.PILE  (돌출)"/>
      <sheetName val="조명시설"/>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3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
      <sheetName val="참조-(2)"/>
      <sheetName val="장비집계"/>
      <sheetName val="3구조물공간지"/>
      <sheetName val="1집계표간지"/>
      <sheetName val="구조물공집계표"/>
      <sheetName val="토공집계표"/>
      <sheetName val="2여과지"/>
      <sheetName val="여과지집계표"/>
      <sheetName val="여과지"/>
      <sheetName val="여과지토적표"/>
      <sheetName val="3배수지"/>
      <sheetName val="배수지집계표"/>
      <sheetName val="배수지"/>
      <sheetName val="배수지토적표"/>
      <sheetName val="4염소투입실"/>
      <sheetName val="염소투입실집계표"/>
      <sheetName val="염소투입실공사"/>
      <sheetName val="간지"/>
      <sheetName val="자재총괄"/>
      <sheetName val="시멘트레미콘구입량"/>
      <sheetName val="골재구입량"/>
      <sheetName val="지장물보호(수집)"/>
      <sheetName val="지장물산근"/>
      <sheetName val="지장물보호공단위수량"/>
      <sheetName val="1.토공집계"/>
      <sheetName val="2.관대집계표"/>
      <sheetName val="접합"/>
      <sheetName val="3.구조물공"/>
      <sheetName val="4.포장공"/>
      <sheetName val="5.부대공"/>
      <sheetName val="6.주요자재대"/>
      <sheetName val="7.폐기물집계"/>
      <sheetName val="표지"/>
      <sheetName val="1.토총"/>
      <sheetName val="토적"/>
      <sheetName val="가정오수"/>
      <sheetName val="2.관로집"/>
      <sheetName val="관부설"/>
      <sheetName val="가정연결"/>
      <sheetName val="3.구조물집계"/>
      <sheetName val="맨홀높이"/>
      <sheetName val="맨홀2"/>
      <sheetName val="관로"/>
      <sheetName val="가정연결관"/>
      <sheetName val="(1)가시설공"/>
      <sheetName val="(2)경고"/>
      <sheetName val="(3)기타"/>
      <sheetName val="7.폐기물"/>
      <sheetName val="토실"/>
      <sheetName val="총괄집계표"/>
      <sheetName val="재료집계표"/>
      <sheetName val="몰탈집계표"/>
      <sheetName val="포장집계표"/>
      <sheetName val="본선부집계"/>
      <sheetName val="TYPE별조서"/>
      <sheetName val="본선부산출"/>
      <sheetName val="진입부보도집계"/>
      <sheetName val="진입보도산출"/>
      <sheetName val="접속도로집계"/>
      <sheetName val="진입로집계"/>
      <sheetName val="진입로"/>
      <sheetName val="점자블럭집계"/>
      <sheetName val="점자블럭산출"/>
      <sheetName val="공제량집계"/>
      <sheetName val="공제량"/>
      <sheetName val="경계석총집계"/>
      <sheetName val="보차도수량집계"/>
      <sheetName val="보차도경계조서"/>
      <sheetName val="보차도산출"/>
      <sheetName val="도로경계석집계"/>
      <sheetName val="도로경계조서"/>
      <sheetName val="도로경계산출"/>
      <sheetName val="자재집계표"/>
      <sheetName val="주요자재집계표"/>
      <sheetName val="토공"/>
      <sheetName val="총괄토공집계"/>
      <sheetName val="시점부토공"/>
      <sheetName val="종점부토공"/>
      <sheetName val="교각토공"/>
      <sheetName val="총괄집계 "/>
      <sheetName val="총괄철근집계(1)"/>
      <sheetName val="총괄철근집계(2)"/>
      <sheetName val="구조물공"/>
      <sheetName val="본체집계"/>
      <sheetName val="본체철근집계"/>
      <sheetName val="날개벽철근집계 "/>
      <sheetName val="본체그림"/>
      <sheetName val="본체수량"/>
      <sheetName val="접속슬래브집계"/>
      <sheetName val="접속(시점)"/>
      <sheetName val="접속(종점)"/>
      <sheetName val="Sheet1"/>
      <sheetName val="VXXX"/>
      <sheetName val="Recovered_Sheet1"/>
      <sheetName val="관로공집계"/>
      <sheetName val="수밀검사조서"/>
      <sheetName val="본관조서(PVC)"/>
      <sheetName val="PVC접합개소 산출서"/>
      <sheetName val="PVC이중벽관D300집계"/>
      <sheetName val="PVC이중벽관D300집계-OPEN"/>
      <sheetName val="PVCDC300단위집계-OPEN"/>
      <sheetName val="PVCDC300단위수량-OPEN"/>
      <sheetName val="PVC이중벽관D300집계-가설흙막이"/>
      <sheetName val="PVCDC300단위집계-가설흙막이"/>
      <sheetName val="PVCDC300단위수량-가설흙막이"/>
      <sheetName val="전체맨홀집계"/>
      <sheetName val="원형1호맨홀집계표"/>
      <sheetName val="오수맨홀조서"/>
      <sheetName val="원형1맨홀(무근)집계표"/>
      <sheetName val="원형1호맨홀(철근)집계표"/>
      <sheetName val="오수원형1호맨홀단위집계"/>
      <sheetName val="오수원형맨홀1호"/>
      <sheetName val="원형1호맨홀(철근)단위수량집계"/>
      <sheetName val="원형1호맨홀(철근)단위수량"/>
      <sheetName val="안전시설(수집)"/>
      <sheetName val="안전시설"/>
      <sheetName val="관경고용테이프수집"/>
      <sheetName val="관경고용산근"/>
      <sheetName val="터파기및재료"/>
      <sheetName val="차액보증"/>
      <sheetName val="VXXXXX"/>
      <sheetName val="방음벽수량"/>
      <sheetName val="방음벽기초수량"/>
      <sheetName val="방음벽설치현황"/>
      <sheetName val="단위수량"/>
      <sheetName val="가설방음판넬"/>
      <sheetName val="가설방진망"/>
      <sheetName val="세륜세차시설"/>
      <sheetName val="가도수량집계"/>
      <sheetName val="가도토공"/>
      <sheetName val="가도포장수량집계표"/>
      <sheetName val="가포장조서"/>
      <sheetName val="가도단위수량"/>
      <sheetName val="가배수관"/>
      <sheetName val="골재덮개시설"/>
      <sheetName val="준공표지판집계"/>
      <sheetName val="경계표주집계(X)"/>
      <sheetName val="경계수량(X)"/>
      <sheetName val="경계표주단위수량(X)"/>
      <sheetName val="기존도로유지관리비"/>
      <sheetName val="식재공"/>
      <sheetName val="산림복구비"/>
      <sheetName val="가설건물"/>
      <sheetName val="가옥철거조서"/>
      <sheetName val="자재집계산출"/>
      <sheetName val="세부내역"/>
      <sheetName val="일위대가"/>
      <sheetName val="조견표"/>
      <sheetName val="기계경비(일반)"/>
      <sheetName val="산출근거(마산, 만천, 가례)"/>
      <sheetName val="산출근거(남강)"/>
      <sheetName val="산출근거(가설도로 조성)"/>
      <sheetName val="산출근거(가설도로 성토다짐)"/>
      <sheetName val="산출근거(가설도로 살수)"/>
      <sheetName val="산출근거(가설도로 유지보수)"/>
      <sheetName val="자재단가(완)"/>
      <sheetName val="노임단가(완)"/>
      <sheetName val="일위대가_목록"/>
      <sheetName val="일위대가(노임수정(완), 자재 및 물린단산수정필요)"/>
      <sheetName val="2007기계경비산출표(완)"/>
      <sheetName val="단가산출_목록"/>
      <sheetName val="단가산출서"/>
      <sheetName val="시험비 단가"/>
      <sheetName val="내역서"/>
      <sheetName val="일반화물자동차운임"/>
      <sheetName val="식재"/>
      <sheetName val="시설물"/>
      <sheetName val="식재출력용"/>
      <sheetName val="유지관리"/>
      <sheetName val="단가"/>
      <sheetName val="변수값"/>
      <sheetName val="중기상차"/>
      <sheetName val="AS복구"/>
      <sheetName val="중기터파기"/>
      <sheetName val="진주방향"/>
      <sheetName val="지장물보호공"/>
      <sheetName val="사다리-C"/>
      <sheetName val="상수가스보호"/>
      <sheetName val="통신보호"/>
      <sheetName val="전주지지대"/>
      <sheetName val="L형측구(화강석)"/>
      <sheetName val="L형측구(콘크리트)"/>
      <sheetName val="관보호공단위수량표"/>
      <sheetName val="오수받이뚜껑단위수량"/>
      <sheetName val="석축"/>
      <sheetName val="중부"/>
      <sheetName val="북부"/>
      <sheetName val="남부"/>
      <sheetName val="5.배수관로"/>
      <sheetName val="주요자재"/>
      <sheetName val="폐기물처리"/>
      <sheetName val="토공유용계획"/>
      <sheetName val="유입관로집계"/>
      <sheetName val="유입관로토적"/>
      <sheetName val="처리장집계"/>
      <sheetName val="처리장토적"/>
      <sheetName val="진입도로토적"/>
      <sheetName val="신당동집계표"/>
      <sheetName val="신당동산출근거"/>
      <sheetName val="공사설명서"/>
      <sheetName val="데이타"/>
      <sheetName val="summary"/>
      <sheetName val="chart"/>
      <sheetName val="chart update"/>
      <sheetName val="남평1"/>
      <sheetName val="남평2"/>
      <sheetName val="남평3"/>
      <sheetName val="회동1"/>
      <sheetName val="회동2"/>
      <sheetName val="회동3"/>
      <sheetName val="회동4"/>
      <sheetName val="이월도표"/>
      <sheetName val="추적+궁합"/>
      <sheetName val="로또정석"/>
      <sheetName val="최근21회정석"/>
      <sheetName val="당첨금"/>
      <sheetName val="로또그림"/>
      <sheetName val="로또용어"/>
      <sheetName val="로또abc"/>
      <sheetName val="로또10계명"/>
      <sheetName val="Sheet7"/>
      <sheetName val="Sheet6"/>
      <sheetName val="Sheet5"/>
      <sheetName val="Sheet4"/>
      <sheetName val="Sheet3 (2)"/>
      <sheetName val="천방교접속"/>
      <sheetName val="대포2교접속"/>
      <sheetName val="bearing"/>
      <sheetName val="연동내역"/>
      <sheetName val="고양관재"/>
      <sheetName val="조명시설"/>
      <sheetName val="SPEC"/>
      <sheetName val="수압시험수집"/>
      <sheetName val="수압시험산근"/>
      <sheetName val="입찰안"/>
      <sheetName val="가감수량"/>
      <sheetName val="맨홀수량산출"/>
      <sheetName val="조경일람"/>
      <sheetName val="#REF"/>
      <sheetName val="조명율표"/>
      <sheetName val="인부노임"/>
      <sheetName val="산출근거"/>
      <sheetName val="DATA"/>
      <sheetName val="1단계"/>
      <sheetName val="원가계산서"/>
      <sheetName val="약품공급2"/>
      <sheetName val="전체제잡비"/>
      <sheetName val="맨홀토공"/>
      <sheetName val="품셈TABLE"/>
      <sheetName val="2000년1차"/>
      <sheetName val="2000전체분"/>
      <sheetName val="8.PILE  (돌출)"/>
      <sheetName val="교각1"/>
      <sheetName val="(10) 단가산출결과"/>
      <sheetName val="총괄내역서"/>
      <sheetName val="원가입력"/>
      <sheetName val="집계표"/>
      <sheetName val="산근"/>
      <sheetName val="수량산출"/>
      <sheetName val="A LINE"/>
      <sheetName val="Macro2"/>
      <sheetName val="Macro1"/>
      <sheetName val="건축내역"/>
      <sheetName val="단위단가"/>
      <sheetName val="편입토지조서"/>
      <sheetName val="표  지"/>
      <sheetName val="바닥판"/>
      <sheetName val="입력DATA"/>
      <sheetName val="보고서 기기리스트"/>
      <sheetName val="검토"/>
      <sheetName val="guard(mac)"/>
      <sheetName val="노임단가"/>
      <sheetName val="유입량"/>
      <sheetName val="참조 (2)"/>
      <sheetName val="관경별내역서"/>
      <sheetName val="토사(PE)"/>
      <sheetName val="레미콘"/>
      <sheetName val="pe이중벽관"/>
      <sheetName val="pe이중벽관 (우수)"/>
      <sheetName val="D100관"/>
      <sheetName val="D16"/>
      <sheetName val="D20"/>
      <sheetName val="D25"/>
      <sheetName val="D50"/>
      <sheetName val="D75,D100"/>
      <sheetName val="내역서(전기)"/>
      <sheetName val="남평내역"/>
      <sheetName val="준검 내역서"/>
      <sheetName val="해평견적"/>
      <sheetName val="수안보-MBR1"/>
      <sheetName val="우수받이"/>
      <sheetName val="Sheet1 (2)"/>
      <sheetName val="단가일람"/>
      <sheetName val="내역"/>
      <sheetName val="일위대가목차"/>
      <sheetName val="관급자재대"/>
      <sheetName val="SLAB"/>
      <sheetName val="배수공총괄 집계표(횡)"/>
      <sheetName val="보차도경계석집계표(종)"/>
      <sheetName val="보차도경계석 조서"/>
      <sheetName val="보차도경계석단위량"/>
      <sheetName val="경계석집계표(종)"/>
      <sheetName val="경계석"/>
      <sheetName val="경계석단위량"/>
      <sheetName val="배수집계표(종)"/>
      <sheetName val="종배수관"/>
      <sheetName val="빗물받이집계"/>
      <sheetName val="빗물받이조서"/>
      <sheetName val="빗물받이단위량"/>
      <sheetName val="맨홀집계표 "/>
      <sheetName val="맨홀조서"/>
      <sheetName val="맨홀단위량"/>
      <sheetName val="관접합및부설"/>
      <sheetName val="구조물철거타공정이월"/>
      <sheetName val="정부노임단가"/>
      <sheetName val="5.정산서"/>
      <sheetName val="가도공"/>
      <sheetName val="부대내역"/>
      <sheetName val="일위대가표"/>
      <sheetName val="입찰"/>
      <sheetName val="현경"/>
      <sheetName val="4차원가계산서"/>
      <sheetName val="1-4-2.관(약)"/>
      <sheetName val="L형 옹벽"/>
      <sheetName val="공사비"/>
      <sheetName val="DATA1"/>
      <sheetName val="기계경비(시간당)"/>
      <sheetName val="램머"/>
      <sheetName val="설비"/>
      <sheetName val="요율"/>
      <sheetName val="자재대"/>
      <sheetName val="삭제및변경불가"/>
      <sheetName val="날개벽(시점좌측)"/>
      <sheetName val="토공 total"/>
      <sheetName val="고압수량(철거)"/>
      <sheetName val="슬래브"/>
      <sheetName val="원가계산"/>
      <sheetName val="상부공"/>
      <sheetName val="BD"/>
      <sheetName val="T13(P68~72,78)"/>
      <sheetName val="계산서(곡선부)"/>
      <sheetName val="-치수표(곡선부)"/>
      <sheetName val="우배수"/>
      <sheetName val="계산식"/>
      <sheetName val="상부집계표"/>
      <sheetName val="데리네이타현황"/>
      <sheetName val="수지표"/>
      <sheetName val="셀명"/>
      <sheetName val="공사"/>
      <sheetName val="견적대비표"/>
      <sheetName val="식재인부"/>
      <sheetName val="차수별내역서"/>
      <sheetName val="총괄내역서(설계)"/>
      <sheetName val="실행내역"/>
      <sheetName val="자료"/>
      <sheetName val="설계조건"/>
      <sheetName val="포장재료집계표"/>
      <sheetName val="자재단가"/>
      <sheetName val="경비단가"/>
      <sheetName val="8.석축단위(H=1.5M)"/>
      <sheetName val="자압1"/>
      <sheetName val="공사개요"/>
      <sheetName val="3.공통공사대비"/>
      <sheetName val="코드표"/>
      <sheetName val="자재코드"/>
      <sheetName val="1호인버트수량"/>
      <sheetName val="교량하부공"/>
      <sheetName val="조건표"/>
      <sheetName val="설계명세서"/>
      <sheetName val="부대tu"/>
      <sheetName val="WORK"/>
      <sheetName val="말뚝지지력산정"/>
      <sheetName val="암거 제원표-1단계"/>
      <sheetName val="공기압축기실"/>
      <sheetName val="간접1"/>
      <sheetName val="1,2공구원가계산서"/>
      <sheetName val="2공구산출내역"/>
      <sheetName val="1공구산출내역서"/>
      <sheetName val="6PILE  (돌출)"/>
      <sheetName val="SLIDES"/>
      <sheetName val="당진1,2호기전선관설치및접지4차공사내역서-을지"/>
      <sheetName val="가시설수량"/>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Set>
  </externalBook>
</externalLink>
</file>

<file path=xl/externalLinks/externalLink3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리계산(5년)1유역"/>
      <sheetName val="수리계산(5년)2유역"/>
      <sheetName val="수리계산(5년)3유역"/>
      <sheetName val="수리계산(10년)4유역"/>
      <sheetName val="수리계산(10년)5유역"/>
      <sheetName val="표지(목차)"/>
      <sheetName val="표지(자재집계표)"/>
      <sheetName val="표지(토공)"/>
      <sheetName val="표지(배수공)"/>
      <sheetName val="표지(포장공)"/>
      <sheetName val="표지(부대공)"/>
      <sheetName val="공사원가계산서"/>
      <sheetName val="공사원가계산서(전기)"/>
      <sheetName val="총괄재료집계표"/>
      <sheetName val="골재량산출"/>
      <sheetName val="토공집계표"/>
      <sheetName val="토적계산"/>
      <sheetName val="P,E이중관Φ400"/>
      <sheetName val="P,E이중관Φ800"/>
      <sheetName val="P.E이중관보호공800(터파기)"/>
      <sheetName val="우수집수정터파기(A-TYPE)"/>
      <sheetName val="우수집수정터파기(B-TYPE)"/>
      <sheetName val="콘크리트포장깨기"/>
      <sheetName val="배수공수량집계표"/>
      <sheetName val="배수공재료집계표"/>
      <sheetName val="배수몰탈수량"/>
      <sheetName val="L형측구(화강암)A&quot;"/>
      <sheetName val="L형측구(화강암)B&quot;"/>
      <sheetName val="P.E이중관보호공800"/>
      <sheetName val="우수집수정(A-TYPE)"/>
      <sheetName val="우수집수정(B-TYPE)"/>
      <sheetName val="횡배수관날개벽"/>
      <sheetName val="날개벽수량표"/>
      <sheetName val="3련 BOX"/>
      <sheetName val="터파기및재료"/>
      <sheetName val="DDD"/>
      <sheetName val="차액보증"/>
      <sheetName val="덕전리"/>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Set>
  </externalBook>
</externalLink>
</file>

<file path=xl/externalLinks/externalLink3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하구배수문"/>
      <sheetName val="시멘트,골재"/>
      <sheetName val="ABUT수량-A1"/>
      <sheetName val="자재단가"/>
    </sheetNames>
    <sheetDataSet>
      <sheetData sheetId="0"/>
      <sheetData sheetId="1"/>
      <sheetData sheetId="2" refreshError="1"/>
      <sheetData sheetId="3" refreshError="1"/>
    </sheetDataSet>
  </externalBook>
</externalLink>
</file>

<file path=xl/externalLinks/externalLink3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원도급"/>
      <sheetName val="하도급"/>
      <sheetName val="금액"/>
      <sheetName val="원,하갑지"/>
      <sheetName val="원하대비"/>
      <sheetName val="갑지"/>
      <sheetName val="원가계산서"/>
      <sheetName val="내역"/>
      <sheetName val="공량"/>
      <sheetName val="산출"/>
      <sheetName val="단가"/>
      <sheetName val="단가 (2)"/>
      <sheetName val="대비2"/>
    </sheetNames>
    <sheetDataSet>
      <sheetData sheetId="0" refreshError="1"/>
      <sheetData sheetId="1" refreshError="1"/>
      <sheetData sheetId="2"/>
      <sheetData sheetId="3"/>
      <sheetData sheetId="4" refreshError="1"/>
      <sheetData sheetId="5"/>
      <sheetData sheetId="6"/>
      <sheetData sheetId="7"/>
      <sheetData sheetId="8"/>
      <sheetData sheetId="9"/>
      <sheetData sheetId="10"/>
      <sheetData sheetId="11"/>
      <sheetData sheetId="12" refreshError="1"/>
    </sheetDataSet>
  </externalBook>
</externalLink>
</file>

<file path=xl/externalLinks/externalLink3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적용기준"/>
      <sheetName val="중기단가일람"/>
      <sheetName val="중기단가산출"/>
      <sheetName val="자재단가"/>
      <sheetName val="사급자재단가"/>
      <sheetName val="관급자재단가"/>
      <sheetName val="관급자재단가 (2)"/>
      <sheetName val="노임단가"/>
      <sheetName val="단가산출서"/>
      <sheetName val="목록(대가)"/>
      <sheetName val="일위대가표"/>
      <sheetName val="원하대비"/>
      <sheetName val="원도급"/>
      <sheetName val="하도급"/>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기계경비(시간당)"/>
      <sheetName val="램머"/>
      <sheetName val="일위대가"/>
      <sheetName val="견적대비"/>
      <sheetName val="기계경비_시간당_"/>
      <sheetName val="평가데이터"/>
      <sheetName val="구천"/>
      <sheetName val="일위대가 "/>
      <sheetName val="청천내"/>
      <sheetName val="DATE"/>
      <sheetName val="경산"/>
      <sheetName val="총괄내역서"/>
      <sheetName val="동원인원"/>
      <sheetName val="데이타"/>
      <sheetName val="식재인부"/>
      <sheetName val="설계예산서"/>
      <sheetName val="요율"/>
      <sheetName val="자재대"/>
      <sheetName val="작성"/>
      <sheetName val="내역(토목)"/>
      <sheetName val="내역서"/>
      <sheetName val="현장경비"/>
      <sheetName val="터파기및재료"/>
      <sheetName val="2공구하도급내역서"/>
      <sheetName val="내역"/>
      <sheetName val="방배동내역(리라)"/>
      <sheetName val="건축공사집계표"/>
      <sheetName val="방배동내역 (총괄)"/>
      <sheetName val="부대공사총괄"/>
      <sheetName val="공사개요"/>
      <sheetName val="전기일위대가"/>
      <sheetName val="기초입력 DATA"/>
      <sheetName val="설명"/>
      <sheetName val="공사원가계산서"/>
      <sheetName val="도급예산내역서총괄표"/>
      <sheetName val="원가계산서"/>
      <sheetName val="산출물량"/>
      <sheetName val="일위대가표"/>
      <sheetName val="산출"/>
      <sheetName val="노임"/>
      <sheetName val="산출서"/>
      <sheetName val="예산내~1"/>
      <sheetName val="조경내역서"/>
      <sheetName val="단가"/>
      <sheetName val="Mc1"/>
      <sheetName val="현장경상비"/>
      <sheetName val="70%"/>
      <sheetName val="04노무비"/>
      <sheetName val="99총공사내역서"/>
      <sheetName val="업무처리전"/>
      <sheetName val="변수값"/>
      <sheetName val="중기상차"/>
      <sheetName val="AS복구"/>
      <sheetName val="중기터파기"/>
      <sheetName val="하수급견적대비"/>
      <sheetName val="노무비"/>
      <sheetName val="일집"/>
      <sheetName val="일위"/>
      <sheetName val="용역비내역-진짜"/>
      <sheetName val="물가대비표"/>
      <sheetName val="Sheet1"/>
      <sheetName val="2000년1차"/>
      <sheetName val="03전반노무비"/>
      <sheetName val="계양가시설"/>
      <sheetName val="DATA1"/>
      <sheetName val="CABLE SIZE-1"/>
      <sheetName val="프랜트면허"/>
      <sheetName val="102역사"/>
      <sheetName val="수량산출"/>
      <sheetName val="기초자료입력"/>
      <sheetName val="전선 및 전선관"/>
      <sheetName val="집계표"/>
      <sheetName val="전기"/>
      <sheetName val="Baby일위대가"/>
      <sheetName val="준공정산"/>
      <sheetName val="산출1-수변전"/>
      <sheetName val="내역서1"/>
      <sheetName val="2.고용보험료산출근거"/>
      <sheetName val="계정"/>
      <sheetName val="물량산출"/>
      <sheetName val="MCC제원"/>
      <sheetName val="토목내역"/>
      <sheetName val="출자한도"/>
      <sheetName val="1공구계약서"/>
      <sheetName val="양수장(기계)"/>
      <sheetName val="대상공사(조달청)"/>
      <sheetName val="자료(통합)"/>
      <sheetName val="공사비_NDE"/>
      <sheetName val="예산M11A"/>
      <sheetName val="2003 일위대가"/>
      <sheetName val="토목공사"/>
      <sheetName val="도급예산내역서봉투"/>
      <sheetName val="설계산출표지"/>
      <sheetName val="을부담운반비"/>
      <sheetName val="운반비산출"/>
      <sheetName val="명세서"/>
      <sheetName val="아파트 내역"/>
      <sheetName val="상촌터널실행"/>
      <sheetName val="C1.공사개요"/>
      <sheetName val="연결임시"/>
      <sheetName val="일반공사"/>
      <sheetName val="#REF"/>
      <sheetName val="조경"/>
      <sheetName val="공사기본내용입력"/>
      <sheetName val="40총괄"/>
      <sheetName val="40집계"/>
      <sheetName val="인건비"/>
      <sheetName val="총괄"/>
      <sheetName val="Y-WORK"/>
      <sheetName val="원가계산서 "/>
      <sheetName val="배수공"/>
      <sheetName val="부대공"/>
      <sheetName val="토공사(흙막이)"/>
      <sheetName val="상호참고자료"/>
      <sheetName val="발주처자료입력"/>
      <sheetName val="회사기본자료"/>
      <sheetName val="하자보증자료"/>
      <sheetName val="기술자관련자료"/>
      <sheetName val="일위대가목차"/>
      <sheetName val="Sheet2 (2)"/>
      <sheetName val="갑지"/>
      <sheetName val="사통"/>
      <sheetName val="일위대가목록"/>
      <sheetName val="중강당 내역"/>
      <sheetName val="총괄표"/>
      <sheetName val="직재"/>
      <sheetName val="견적단가"/>
      <sheetName val="노임단가"/>
      <sheetName val="자재단가"/>
      <sheetName val="품셈 "/>
      <sheetName val="PAINT"/>
      <sheetName val="방화도료"/>
      <sheetName val="수량집계"/>
      <sheetName val="총괄집계표"/>
      <sheetName val="기본자료"/>
      <sheetName val="노무비지급명세"/>
      <sheetName val="설계내역서"/>
      <sheetName val="설계명세서"/>
      <sheetName val="토공"/>
      <sheetName val="포장공"/>
      <sheetName val="예산내역서"/>
      <sheetName val="허용전류-IEC DATA"/>
      <sheetName val="DATA"/>
      <sheetName val="참조"/>
      <sheetName val="전동기 특성표"/>
      <sheetName val="케이블단면적"/>
      <sheetName val="Sheet2"/>
      <sheetName val="공사관리대장"/>
      <sheetName val="실행견적"/>
      <sheetName val="직접경비"/>
      <sheetName val="직접인건비"/>
      <sheetName val="내역총괄"/>
      <sheetName val="공구"/>
      <sheetName val="WORK"/>
      <sheetName val="투자비"/>
      <sheetName val="조성원가DATA"/>
      <sheetName val="사업비"/>
      <sheetName val="내역(원안-대안)"/>
      <sheetName val="실행대비"/>
      <sheetName val="고효율"/>
      <sheetName val="전체"/>
      <sheetName val="현장관리비"/>
      <sheetName val="실행내역"/>
      <sheetName val="설계산출기초"/>
      <sheetName val="L_RPTB02_01"/>
      <sheetName val="수주추정"/>
      <sheetName val="1차 내역서"/>
      <sheetName val="입력"/>
      <sheetName val="변압기 및 발전기 용량"/>
      <sheetName val="기본DATA"/>
      <sheetName val="해평견적"/>
      <sheetName val="저압_허용전류요약"/>
      <sheetName val="숫자변환"/>
      <sheetName val="단가산출서"/>
      <sheetName val="N賃率-職"/>
      <sheetName val="견적을지"/>
      <sheetName val="토목"/>
      <sheetName val="가격조사서"/>
      <sheetName val="서울대규장각(가시설흙막이)"/>
      <sheetName val="Sheet5"/>
      <sheetName val="초기화면"/>
      <sheetName val="관급자재"/>
      <sheetName val="계림(함평)"/>
      <sheetName val="계림(장성)"/>
      <sheetName val="단면가정"/>
      <sheetName val="설계조건"/>
      <sheetName val="투찰가"/>
      <sheetName val="단가산출"/>
      <sheetName val="수배전반"/>
      <sheetName val="12.유량계 규격 산정"/>
      <sheetName val="4.  단락전류의 계산"/>
      <sheetName val="1.2 저압설비 부하계산서"/>
      <sheetName val="1.3 고압설비 부하계산서"/>
      <sheetName val="1.1 부하집계표"/>
      <sheetName val="2회내역"/>
      <sheetName val="1회갑지"/>
      <sheetName val="단가사정"/>
      <sheetName val="공사비집계"/>
      <sheetName val="부하(성남)"/>
      <sheetName val="부하계산서"/>
      <sheetName val="보조부문비배부"/>
      <sheetName val="공사착공계"/>
      <sheetName val="현장대리인위임장"/>
      <sheetName val="Total"/>
      <sheetName val="단가조사서"/>
      <sheetName val="집계"/>
      <sheetName val="직노"/>
      <sheetName val="기본일위"/>
      <sheetName val="패널"/>
      <sheetName val="내역서2안"/>
      <sheetName val="간접"/>
      <sheetName val="배수장토목공사비"/>
      <sheetName val="매입세"/>
      <sheetName val="방배동내역_(총괄)"/>
      <sheetName val="VII-2현장경비"/>
      <sheetName val="Ⅴ-2.공종별내역"/>
      <sheetName val="준검 내역서"/>
      <sheetName val="FB25JN"/>
      <sheetName val="총계"/>
      <sheetName val="원형1호맨홀토공수량"/>
      <sheetName val="견적"/>
      <sheetName val="공통비(전체)"/>
      <sheetName val="공사노임"/>
      <sheetName val="을지"/>
      <sheetName val="배관내역"/>
      <sheetName val="분전반계산서(석관)"/>
      <sheetName val="ENE-CAL 1"/>
      <sheetName val="공사원가계산서 "/>
      <sheetName val="금액"/>
      <sheetName val="노무"/>
      <sheetName val="정산서 "/>
      <sheetName val="산출2-전력"/>
      <sheetName val="산출3-동력"/>
      <sheetName val="산출4-전등"/>
      <sheetName val="산출9-TRAY"/>
      <sheetName val="설계명세"/>
      <sheetName val="단가 (2)"/>
      <sheetName val="효성CB 1P기초"/>
      <sheetName val="순공사비"/>
      <sheetName val="DATA98"/>
      <sheetName val="고유코드_설계"/>
      <sheetName val="단면 (2)"/>
      <sheetName val="TYPE A"/>
      <sheetName val="FOB발"/>
      <sheetName val="BID"/>
      <sheetName val="내역(신례)"/>
      <sheetName val="설계서"/>
      <sheetName val="3.공통공사대비"/>
      <sheetName val="이름정의"/>
      <sheetName val="평내중"/>
      <sheetName val="총괄내역"/>
      <sheetName val="EP0618"/>
      <sheetName val="ELECTRIC"/>
      <sheetName val="금액내역서"/>
      <sheetName val="주방환기"/>
      <sheetName val="내역서적용수량"/>
      <sheetName val="전체공내역서"/>
      <sheetName val="1구간내역서"/>
      <sheetName val="설계서(본관)"/>
      <sheetName val="적점"/>
      <sheetName val="건축내역"/>
      <sheetName val="퇴직금(울산천상)"/>
      <sheetName val="Sheet1 (2)"/>
      <sheetName val="산출2-기기동력"/>
      <sheetName val="Macro1"/>
      <sheetName val="부대집계"/>
      <sheetName val="산출내역(K2)"/>
      <sheetName val="공사품의서"/>
      <sheetName val="단가일람"/>
      <sheetName val="서대문대장"/>
      <sheetName val="내역서1999.8최종"/>
      <sheetName val="계산서(곡선부)"/>
      <sheetName val="포장재료집계표"/>
      <sheetName val="대비"/>
      <sheetName val="분석"/>
      <sheetName val="철거산출근거"/>
      <sheetName val="TITLE"/>
      <sheetName val="수량산출1"/>
      <sheetName val="자재단가표"/>
      <sheetName val="제조노임"/>
      <sheetName val="제잡비"/>
      <sheetName val="골재집계"/>
      <sheetName val="-레미콘집계"/>
      <sheetName val="-몰탈콘크리트"/>
      <sheetName val="자갈,시멘트,모래산출"/>
      <sheetName val="-철근집계"/>
      <sheetName val="포장재료(1)"/>
      <sheetName val="-흄관집계"/>
      <sheetName val="가제당공사비"/>
      <sheetName val="기초처리공사비"/>
      <sheetName val="복통공사비"/>
      <sheetName val="본제당공사비"/>
      <sheetName val="시험비"/>
      <sheetName val="중기운반비"/>
      <sheetName val="진입도로공사비"/>
      <sheetName val="취수탑공사비"/>
      <sheetName val="토취장복구"/>
      <sheetName val="우수공"/>
      <sheetName val="전등"/>
      <sheetName val="입력변수"/>
      <sheetName val="업체명"/>
      <sheetName val="관리"/>
      <sheetName val="원가+내역"/>
      <sheetName val="database"/>
      <sheetName val="시공자검사조서"/>
      <sheetName val="2순기"/>
      <sheetName val="소요자재"/>
      <sheetName val="한강운반비"/>
      <sheetName val="공사현황"/>
      <sheetName val="A-4"/>
      <sheetName val="공문"/>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Sheet3"/>
      <sheetName val="환율"/>
      <sheetName val="자료입력"/>
      <sheetName val="예산명세서"/>
      <sheetName val="간접비"/>
      <sheetName val="경영상태"/>
      <sheetName val="D-3109"/>
      <sheetName val="S0"/>
      <sheetName val="도급"/>
      <sheetName val="현황산출서"/>
      <sheetName val="장비집계"/>
      <sheetName val="식재"/>
      <sheetName val="시설물"/>
      <sheetName val="식재출력용"/>
      <sheetName val="유지관리"/>
      <sheetName val="옹벽기초자료"/>
      <sheetName val="단가조사"/>
      <sheetName val="예상"/>
      <sheetName val="계약현황"/>
      <sheetName val="부동산"/>
      <sheetName val="직원"/>
      <sheetName val="세대별"/>
      <sheetName val="R&amp;D"/>
      <sheetName val="단가및재료비"/>
      <sheetName val="매채조회"/>
      <sheetName val="시산표"/>
      <sheetName val="106C0300"/>
      <sheetName val="8노임율표"/>
      <sheetName val="중(토)"/>
      <sheetName val="집계(일반)"/>
      <sheetName val="세금자료"/>
      <sheetName val="공통가설"/>
      <sheetName val="간지"/>
      <sheetName val="공사요율"/>
      <sheetName val="을"/>
      <sheetName val="101동"/>
      <sheetName val="가점"/>
      <sheetName val="index"/>
      <sheetName val="Macro(전선)"/>
      <sheetName val="기본단가"/>
      <sheetName val="교각1"/>
      <sheetName val="현장"/>
      <sheetName val="예산내역"/>
      <sheetName val="백(수량이동)"/>
      <sheetName val="6호기"/>
      <sheetName val="대치판정"/>
      <sheetName val="Macro(차단기)"/>
      <sheetName val="CABLE"/>
      <sheetName val="관급자재 예산서"/>
      <sheetName val="단가비교표"/>
      <sheetName val="예산서"/>
      <sheetName val="노무비 근거"/>
      <sheetName val="관급일위대가"/>
      <sheetName val="단가 "/>
      <sheetName val="산출내역서"/>
      <sheetName val="투입비"/>
      <sheetName val="공사비예산서(토목분)"/>
      <sheetName val="ABUT수량-A1"/>
      <sheetName val="조건"/>
      <sheetName val="부대내역"/>
      <sheetName val="조명율표"/>
      <sheetName val="동력설비 부하계산서"/>
      <sheetName val="DATA2"/>
      <sheetName val="일위목차"/>
      <sheetName val="5. 차단기 용량계산"/>
      <sheetName val="6.3 전력간선 굵기"/>
      <sheetName val="1.2 부하계산서"/>
      <sheetName val="6. Cable(설명)-IEC"/>
      <sheetName val="MW-S"/>
      <sheetName val="빙장비사양"/>
      <sheetName val="장비사양"/>
      <sheetName val="2공구산출내역"/>
      <sheetName val="1.1.2 부하일람표 (계절부하)"/>
      <sheetName val="1.1.3 부하일람표 (상시부하)"/>
      <sheetName val="Data&amp;Result"/>
      <sheetName val="7. Cable(설명)-IEC"/>
      <sheetName val="공사원가계산"/>
      <sheetName val="유수전환공사"/>
      <sheetName val=" 갑  지 "/>
      <sheetName val="A"/>
      <sheetName val="공사원가"/>
      <sheetName val="9GNG운반"/>
      <sheetName val="설계명세서(선로)"/>
      <sheetName val="W-현원가"/>
      <sheetName val="2003상반기노임기준"/>
      <sheetName val="가로등내역서"/>
      <sheetName val="하부철근수량"/>
      <sheetName val="아파트 "/>
      <sheetName val="252K444"/>
      <sheetName val="일위대가(건축)"/>
      <sheetName val="차액보증"/>
      <sheetName val="단위수량"/>
      <sheetName val="06 일위대가목록"/>
      <sheetName val="물가"/>
      <sheetName val="공사설계"/>
      <sheetName val="약품공급2"/>
      <sheetName val="전선 및 전선관-자유로"/>
      <sheetName val="관로터파기-자유로"/>
      <sheetName val="b_balju_cho"/>
      <sheetName val="FA설치명세"/>
      <sheetName val="CABLE-DATA "/>
      <sheetName val="남양구조시험동"/>
      <sheetName val="날개벽(시점좌측)"/>
      <sheetName val="가설"/>
      <sheetName val="ESC (공정표기준)"/>
      <sheetName val="토사(PE)"/>
      <sheetName val="케이블트레이"/>
      <sheetName val="본사공가현황"/>
      <sheetName val="일위_파일"/>
      <sheetName val="화성태안9공구내역(실행)"/>
      <sheetName val="A 견적"/>
      <sheetName val="원가"/>
      <sheetName val="2000전체분"/>
      <sheetName val="PAC"/>
      <sheetName val="참조M"/>
      <sheetName val="건축"/>
      <sheetName val="단가 및 재료비"/>
      <sheetName val="중기사용료산출근거"/>
      <sheetName val="공종별 집계"/>
      <sheetName val="호안공"/>
      <sheetName val="견적서"/>
      <sheetName val="DATA(내역서)"/>
      <sheetName val="노 무 비"/>
      <sheetName val="설계서(7)"/>
      <sheetName val="기초단가"/>
      <sheetName val="CT "/>
      <sheetName val="3.전압강하DATA"/>
      <sheetName val="1-1.부하"/>
      <sheetName val="2.조도DATA"/>
      <sheetName val="부표총괄"/>
      <sheetName val="공수"/>
      <sheetName val="산근"/>
      <sheetName val="특수선일위대가"/>
      <sheetName val="Sensitivity"/>
      <sheetName val="통행료수입"/>
      <sheetName val="잡비계산"/>
      <sheetName val="입찰안"/>
      <sheetName val="가설건물"/>
      <sheetName val="00상노임"/>
      <sheetName val="관접합및부설"/>
      <sheetName val="CON'C"/>
      <sheetName val="입력표"/>
      <sheetName val="세부내역"/>
      <sheetName val="Pier 3"/>
      <sheetName val="SG"/>
      <sheetName val="본사업"/>
      <sheetName val="광장"/>
      <sheetName val="말고개터널조명전압강하"/>
      <sheetName val="단가비교표_공통1"/>
      <sheetName val="재료"/>
      <sheetName val="2006기계경비산출표"/>
      <sheetName val="G_R300경비"/>
      <sheetName val="49"/>
      <sheetName val="골조시행"/>
      <sheetName val="NO.1-NO12(설계예산서)"/>
      <sheetName val="INPUT"/>
      <sheetName val="측량요율"/>
      <sheetName val="동해title"/>
      <sheetName val="노임단가표"/>
      <sheetName val="일위대가_"/>
      <sheetName val="대,유,램"/>
      <sheetName val="건축공사"/>
      <sheetName val="실행기고및 투입현황(총괄)"/>
      <sheetName val="ITEM"/>
      <sheetName val="상반기손익차2총괄"/>
      <sheetName val="외삼초"/>
      <sheetName val="약전설비"/>
      <sheetName val="역T형"/>
      <sheetName val="단중표"/>
      <sheetName val="증감내역서"/>
      <sheetName val="개요"/>
      <sheetName val="인건비 "/>
      <sheetName val="단가산출서 (2)"/>
      <sheetName val="2.5 차단기"/>
      <sheetName val="허용전류-IEC"/>
      <sheetName val="1-4-2.관(약)"/>
      <sheetName val="용수량(생활용수)"/>
      <sheetName val="제6.1장_부하용량계산서-1"/>
      <sheetName val="공사비"/>
      <sheetName val="심사물량"/>
      <sheetName val="심사계산"/>
      <sheetName val="가로등제어반 설치공사(수량)"/>
      <sheetName val="기초공"/>
      <sheetName val="기둥(원형)"/>
      <sheetName val="6-2. 기계경비산출"/>
      <sheetName val="7.단가비교표"/>
      <sheetName val="5-2.일위대가"/>
      <sheetName val="CABLE_DATA "/>
      <sheetName val="IMPEADENCE MAP 취수장"/>
      <sheetName val="전기내역1"/>
      <sheetName val="정부노임단가"/>
      <sheetName val="공사자료입력"/>
      <sheetName val="단가대비표"/>
      <sheetName val="6.송금의뢰내역서"/>
      <sheetName val="기본설정"/>
      <sheetName val="계획금액"/>
      <sheetName val="설비"/>
      <sheetName val="입력데이타"/>
      <sheetName val="중기조종사 단위단가"/>
      <sheetName val="기준액"/>
      <sheetName val="터널조도"/>
      <sheetName val="말뚝지지력산정"/>
      <sheetName val="건축명"/>
      <sheetName val="기계명"/>
      <sheetName val="전기명"/>
      <sheetName val="토목명"/>
      <sheetName val="2.대외공문"/>
      <sheetName val="정공공사"/>
      <sheetName val="수로현황"/>
      <sheetName val="36신설수량"/>
      <sheetName val="기계설비-물가변동"/>
      <sheetName val="자재표"/>
      <sheetName val="동별 집계-수정"/>
      <sheetName val="danga"/>
      <sheetName val="ilch"/>
      <sheetName val="동력설비"/>
      <sheetName val="기초입력_DATA"/>
      <sheetName val="CABLE_SIZE-1"/>
      <sheetName val="2_고용보험료산출근거"/>
      <sheetName val="진주방향"/>
      <sheetName val="마산방향철근집계"/>
      <sheetName val="마산방향"/>
      <sheetName val="기본"/>
      <sheetName val="산출근거"/>
      <sheetName val="수량이동"/>
      <sheetName val="결재판(삭제하지말아주세요)"/>
      <sheetName val="하도금액분계"/>
      <sheetName val="토적표"/>
      <sheetName val="말뚝물량"/>
      <sheetName val="호명교"/>
      <sheetName val="설계예산2"/>
      <sheetName val="예산총괄"/>
      <sheetName val="동축기별1"/>
      <sheetName val="동축기별2"/>
      <sheetName val="광기별"/>
      <sheetName val="동축철거기별"/>
      <sheetName val="광철거기별"/>
      <sheetName val="사급자재조서"/>
      <sheetName val="지입자재단가"/>
      <sheetName val="동원인원제외"/>
      <sheetName val="공구손료"/>
      <sheetName val="공제대산출"/>
      <sheetName val="운반공사 "/>
      <sheetName val="동원인원산출"/>
      <sheetName val="선로일위대가_INDEX"/>
      <sheetName val="선로_일위대가"/>
      <sheetName val="철거정비_INDEX"/>
      <sheetName val="철거정비_일위대가"/>
      <sheetName val="시중노임"/>
      <sheetName val="CP주8m이하"/>
      <sheetName val="CP주9m"/>
      <sheetName val="CP주10m"/>
      <sheetName val="IP주8m이하"/>
      <sheetName val="IP주9m"/>
      <sheetName val="IP주10m"/>
      <sheetName val="기계경비산출서 "/>
      <sheetName val="첨부1 "/>
      <sheetName val="첨부2"/>
      <sheetName val="수입원가계산서"/>
      <sheetName val="산출기준"/>
      <sheetName val="가설대가"/>
      <sheetName val="토공대가"/>
      <sheetName val="구조대가"/>
      <sheetName val="포설대가1"/>
      <sheetName val="부대대가"/>
      <sheetName val="국별인원"/>
      <sheetName val="동원(3)"/>
      <sheetName val="예정(3)"/>
      <sheetName val="투찰"/>
      <sheetName val="BOX 본체"/>
      <sheetName val="1.2단락전류"/>
      <sheetName val="취수탑"/>
      <sheetName val="실행내역서"/>
      <sheetName val="공통단가"/>
      <sheetName val="운반비"/>
      <sheetName val="부속동"/>
      <sheetName val="을지(성원)"/>
      <sheetName val="6PILE  (돌출)"/>
      <sheetName val="자재단가비교표"/>
      <sheetName val="단가산출2"/>
      <sheetName val="김포IO"/>
      <sheetName val="수지표"/>
      <sheetName val="셀명"/>
      <sheetName val="표지"/>
      <sheetName val="포장수량단위"/>
      <sheetName val="VST재료산출"/>
      <sheetName val="신표지1"/>
      <sheetName val="4.비목별요율적용기준"/>
      <sheetName val="주배관TYPE현황"/>
      <sheetName val="2.단가산출기준"/>
      <sheetName val="3.가격대비표"/>
      <sheetName val="1.산출내역서"/>
      <sheetName val="건축-물가변동"/>
      <sheetName val="P-산#1-1(WOWA1)"/>
      <sheetName val="표지세로"/>
      <sheetName val="조건표"/>
      <sheetName val="공내역서"/>
      <sheetName val="산출내역서집계표"/>
      <sheetName val="플랜트 설치"/>
      <sheetName val="기계공사"/>
      <sheetName val="공정표"/>
      <sheetName val="지질조사"/>
      <sheetName val="전차선로 물량표"/>
      <sheetName val="자재"/>
      <sheetName val="총 원가계산"/>
      <sheetName val="제경비"/>
      <sheetName val="3련 BOX"/>
      <sheetName val="총괄서"/>
      <sheetName val="단가표"/>
      <sheetName val="9811"/>
      <sheetName val="9509"/>
      <sheetName val="부대tu"/>
      <sheetName val="구조물공"/>
      <sheetName val="9902"/>
      <sheetName val="일위대가(4층원격)"/>
      <sheetName val="구체"/>
      <sheetName val="좌측날개벽"/>
      <sheetName val="우측날개벽"/>
      <sheetName val="현장관리비 산출내역"/>
      <sheetName val="2000년하반기"/>
      <sheetName val="MOTOR"/>
      <sheetName val="조명시설"/>
      <sheetName val="신.분"/>
      <sheetName val="공조기"/>
      <sheetName val="내역서(기계)"/>
      <sheetName val="빌딩 안내"/>
      <sheetName val="빗물받이(910-510-410)"/>
      <sheetName val="콘_재료분리(1)"/>
      <sheetName val="노무비단가"/>
      <sheetName val="토목 (2)"/>
      <sheetName val="C.배수관공"/>
      <sheetName val="우수받이"/>
      <sheetName val="배수공수집"/>
      <sheetName val="4-3 보온 기본물량집계"/>
    </sheetNames>
    <sheetDataSet>
      <sheetData sheetId="0" refreshError="1">
        <row r="1">
          <cell r="C1" t="str">
            <v xml:space="preserve"> </v>
          </cell>
        </row>
        <row r="13">
          <cell r="D13">
            <v>65500</v>
          </cell>
        </row>
      </sheetData>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sheetData sheetId="534" refreshError="1"/>
      <sheetData sheetId="535" refreshError="1"/>
      <sheetData sheetId="536" refreshError="1"/>
      <sheetData sheetId="537"/>
      <sheetData sheetId="538"/>
      <sheetData sheetId="539"/>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Set>
  </externalBook>
</externalLink>
</file>

<file path=xl/externalLinks/externalLink3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처음"/>
      <sheetName val="목차"/>
      <sheetName val="간지1"/>
      <sheetName val="예정공정표"/>
      <sheetName val="간지2"/>
      <sheetName val="form"/>
      <sheetName val="총갑지"/>
      <sheetName val="사급총괄"/>
      <sheetName val="관급총괄)"/>
      <sheetName val="토목간지"/>
      <sheetName val="토목설계서용지"/>
      <sheetName val="토목갑지"/>
      <sheetName val="토목내역서"/>
      <sheetName val="건축간지"/>
      <sheetName val="건축설계서용지"/>
      <sheetName val="건축갑지"/>
      <sheetName val="건축내역서"/>
      <sheetName val="기계간지"/>
      <sheetName val="기계설계서용지"/>
      <sheetName val="기계갑지"/>
      <sheetName val="기계내역서"/>
      <sheetName val="전기간지 "/>
      <sheetName val="전기설계서용지"/>
      <sheetName val="전기갑지"/>
      <sheetName val="전기내역서"/>
      <sheetName val="한전위탁공사비"/>
      <sheetName val="폐기물"/>
      <sheetName val="원가표지"/>
      <sheetName val="Sheet2"/>
      <sheetName val="Sheet3"/>
      <sheetName val="#REF"/>
      <sheetName val="노임단가"/>
      <sheetName val="물집"/>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3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
      <sheetName val="단위수량"/>
      <sheetName val="Sheet1"/>
      <sheetName val="단가산출서"/>
      <sheetName val="내역서"/>
      <sheetName val="실행철강하도"/>
      <sheetName val="9GNG운반"/>
      <sheetName val="터파기및재료"/>
      <sheetName val="코드표"/>
      <sheetName val="노임단가"/>
      <sheetName val="ABUT수량-A1"/>
      <sheetName val="영업총괄"/>
      <sheetName val="영업권1114"/>
      <sheetName val="비준표"/>
      <sheetName val="견적서 N"/>
      <sheetName val="지장물-181(2)"/>
      <sheetName val="2000년1차"/>
      <sheetName val="24분기"/>
      <sheetName val="오산LPP"/>
      <sheetName val="물건조서"/>
      <sheetName val="이름표"/>
      <sheetName val="data"/>
      <sheetName val="회사정보"/>
      <sheetName val="제품수불내역"/>
      <sheetName val="인원계획-미화"/>
      <sheetName val="조명시설"/>
      <sheetName val="주차구획선수량"/>
      <sheetName val="공사비증감"/>
      <sheetName val="일반수량총괄집계"/>
      <sheetName val="선급금신청서"/>
      <sheetName val="간선토공재집"/>
      <sheetName val="지선토공재집"/>
      <sheetName val="점상송수토공"/>
      <sheetName val="정암송수토공"/>
      <sheetName val="산출근거"/>
      <sheetName val="Sheet1 (2)"/>
      <sheetName val="여과지동"/>
      <sheetName val="기초자료"/>
      <sheetName val="노면및방향"/>
      <sheetName val="위치조서"/>
      <sheetName val="대비2"/>
      <sheetName val="원하대비"/>
      <sheetName val="원도급"/>
      <sheetName val="하도급"/>
      <sheetName val="집계표"/>
      <sheetName val="기둥(원형)"/>
      <sheetName val="일위대가"/>
      <sheetName val="개별직종노임단가(2002.5)"/>
      <sheetName val="3구조물공간지"/>
      <sheetName val="1집계표간지"/>
      <sheetName val="구조물공집계표"/>
      <sheetName val="토공집계표"/>
      <sheetName val="2여과지"/>
      <sheetName val="여과지집계표"/>
      <sheetName val="여과지"/>
      <sheetName val="여과지토적표"/>
      <sheetName val="3배수지"/>
      <sheetName val="배수지집계표"/>
      <sheetName val="배수지"/>
      <sheetName val="배수지토적표"/>
      <sheetName val="4염소투입실"/>
      <sheetName val="염소투입실집계표"/>
      <sheetName val="염소투입실공사"/>
      <sheetName val="VXXX"/>
      <sheetName val="Recovered_Sheet1"/>
      <sheetName val="관로공집계"/>
      <sheetName val="수밀검사조서"/>
      <sheetName val="본관조서(PVC)"/>
      <sheetName val="PVC접합개소 산출서"/>
      <sheetName val="PVC이중벽관D300집계"/>
      <sheetName val="PVC이중벽관D300집계-OPEN"/>
      <sheetName val="PVCDC300단위집계-OPEN"/>
      <sheetName val="PVCDC300단위수량-OPEN"/>
      <sheetName val="PVC이중벽관D300집계-가설흙막이"/>
      <sheetName val="PVCDC300단위집계-가설흙막이"/>
      <sheetName val="PVCDC300단위수량-가설흙막이"/>
      <sheetName val="전체맨홀집계"/>
      <sheetName val="원형1호맨홀집계표"/>
      <sheetName val="오수맨홀조서"/>
      <sheetName val="원형1맨홀(무근)집계표"/>
      <sheetName val="원형1호맨홀(철근)집계표"/>
      <sheetName val="오수원형1호맨홀단위집계"/>
      <sheetName val="오수원형맨홀1호"/>
      <sheetName val="원형1호맨홀(철근)단위수량집계"/>
      <sheetName val="원형1호맨홀(철근)단위수량"/>
      <sheetName val="간지"/>
      <sheetName val="1.토공집계"/>
      <sheetName val="2.관대집계표"/>
      <sheetName val="접합"/>
      <sheetName val="3.구조물공"/>
      <sheetName val="4.포장공"/>
      <sheetName val="5.부대공"/>
      <sheetName val="6.주요자재대"/>
      <sheetName val="7.폐기물집계"/>
      <sheetName val="표지"/>
      <sheetName val="1.토총"/>
      <sheetName val="토적"/>
      <sheetName val="가정오수"/>
      <sheetName val="2.관로집"/>
      <sheetName val="관부설"/>
      <sheetName val="가정연결"/>
      <sheetName val="3.구조물집계"/>
      <sheetName val="맨홀높이"/>
      <sheetName val="맨홀2"/>
      <sheetName val="관로"/>
      <sheetName val="가정연결관"/>
      <sheetName val="(1)가시설공"/>
      <sheetName val="(2)경고"/>
      <sheetName val="(3)기타"/>
      <sheetName val="7.폐기물"/>
      <sheetName val="토실"/>
      <sheetName val="자재총괄"/>
      <sheetName val="시멘트레미콘구입량"/>
      <sheetName val="골재구입량"/>
      <sheetName val="지장물보호(수집)"/>
      <sheetName val="지장물산근"/>
      <sheetName val="지장물보호공단위수량"/>
      <sheetName val="자재집계표"/>
      <sheetName val="주요자재집계표"/>
      <sheetName val="토공"/>
      <sheetName val="총괄토공집계"/>
      <sheetName val="시점부토공"/>
      <sheetName val="종점부토공"/>
      <sheetName val="교각토공"/>
      <sheetName val="총괄집계 "/>
      <sheetName val="총괄철근집계(1)"/>
      <sheetName val="총괄철근집계(2)"/>
      <sheetName val="구조물공"/>
      <sheetName val="본체집계"/>
      <sheetName val="본체철근집계"/>
      <sheetName val="날개벽철근집계 "/>
      <sheetName val="본체그림"/>
      <sheetName val="본체수량"/>
      <sheetName val="접속슬래브집계"/>
      <sheetName val="접속(시점)"/>
      <sheetName val="접속(종점)"/>
      <sheetName val="총괄집계표"/>
      <sheetName val="재료집계표"/>
      <sheetName val="몰탈집계표"/>
      <sheetName val="포장집계표"/>
      <sheetName val="본선부집계"/>
      <sheetName val="TYPE별조서"/>
      <sheetName val="본선부산출"/>
      <sheetName val="진입부보도집계"/>
      <sheetName val="진입보도산출"/>
      <sheetName val="접속도로집계"/>
      <sheetName val="진입로집계"/>
      <sheetName val="진입로"/>
      <sheetName val="점자블럭집계"/>
      <sheetName val="점자블럭산출"/>
      <sheetName val="공제량집계"/>
      <sheetName val="공제량"/>
      <sheetName val="경계석총집계"/>
      <sheetName val="보차도수량집계"/>
      <sheetName val="보차도경계조서"/>
      <sheetName val="보차도산출"/>
      <sheetName val="도로경계석집계"/>
      <sheetName val="도로경계조서"/>
      <sheetName val="도로경계산출"/>
      <sheetName val="VXXXXX"/>
      <sheetName val="방음벽수량"/>
      <sheetName val="방음벽기초수량"/>
      <sheetName val="방음벽설치현황"/>
      <sheetName val="가설방음판넬"/>
      <sheetName val="가설방진망"/>
      <sheetName val="세륜세차시설"/>
      <sheetName val="가도수량집계"/>
      <sheetName val="가도토공"/>
      <sheetName val="가도포장수량집계표"/>
      <sheetName val="가포장조서"/>
      <sheetName val="가도단위수량"/>
      <sheetName val="가배수관"/>
      <sheetName val="골재덮개시설"/>
      <sheetName val="준공표지판집계"/>
      <sheetName val="경계표주집계(X)"/>
      <sheetName val="경계수량(X)"/>
      <sheetName val="경계표주단위수량(X)"/>
      <sheetName val="기존도로유지관리비"/>
      <sheetName val="식재공"/>
      <sheetName val="산림복구비"/>
      <sheetName val="가설건물"/>
      <sheetName val="가옥철거조서"/>
      <sheetName val="자재집계산출"/>
      <sheetName val="세부내역"/>
      <sheetName val="조견표"/>
      <sheetName val="기계경비(일반)"/>
      <sheetName val="산출근거(마산, 만천, 가례)"/>
      <sheetName val="산출근거(남강)"/>
      <sheetName val="산출근거(가설도로 조성)"/>
      <sheetName val="산출근거(가설도로 성토다짐)"/>
      <sheetName val="산출근거(가설도로 살수)"/>
      <sheetName val="산출근거(가설도로 유지보수)"/>
      <sheetName val="자재단가(완)"/>
      <sheetName val="노임단가(완)"/>
      <sheetName val="일위대가_목록"/>
      <sheetName val="일위대가(노임수정(완), 자재 및 물린단산수정필요)"/>
      <sheetName val="2007기계경비산출표(완)"/>
      <sheetName val="단가산출_목록"/>
      <sheetName val="시험비 단가"/>
      <sheetName val="일반화물자동차운임"/>
      <sheetName val="식재"/>
      <sheetName val="시설물"/>
      <sheetName val="식재출력용"/>
      <sheetName val="유지관리"/>
      <sheetName val="단가"/>
      <sheetName val="변수값"/>
      <sheetName val="중기상차"/>
      <sheetName val="AS복구"/>
      <sheetName val="중기터파기"/>
      <sheetName val="진주방향"/>
      <sheetName val="bearing"/>
      <sheetName val="연동내역"/>
      <sheetName val="데이타"/>
      <sheetName val="관접합및부설"/>
      <sheetName val="공사설명서"/>
      <sheetName val="관경고용테이프수집"/>
      <sheetName val="관경고용산근"/>
      <sheetName val="고양관재"/>
      <sheetName val="배수공총괄 집계표(횡)"/>
      <sheetName val="보차도경계석집계표(종)"/>
      <sheetName val="보차도경계석 조서"/>
      <sheetName val="보차도경계석단위량"/>
      <sheetName val="경계석집계표(종)"/>
      <sheetName val="경계석"/>
      <sheetName val="경계석단위량"/>
      <sheetName val="배수집계표(종)"/>
      <sheetName val="종배수관"/>
      <sheetName val="빗물받이집계"/>
      <sheetName val="빗물받이조서"/>
      <sheetName val="빗물받이단위량"/>
      <sheetName val="맨홀집계표 "/>
      <sheetName val="맨홀조서"/>
      <sheetName val="맨홀단위량"/>
      <sheetName val="총괄내역서"/>
      <sheetName val="내역"/>
      <sheetName val="SLAB"/>
      <sheetName val="장비집계"/>
      <sheetName val="가도공"/>
      <sheetName val="관급자재대"/>
      <sheetName val="설계조건"/>
      <sheetName val="참고사항"/>
      <sheetName val="근로자자료입력"/>
      <sheetName val="안전시설(수집)"/>
      <sheetName val="안전시설"/>
      <sheetName val="지장물보호공"/>
      <sheetName val="사다리-C"/>
      <sheetName val="상수가스보호"/>
      <sheetName val="통신보호"/>
      <sheetName val="전주지지대"/>
      <sheetName val="L형측구(화강석)"/>
      <sheetName val="L형측구(콘크리트)"/>
      <sheetName val="관보호공단위수량표"/>
      <sheetName val="오수받이뚜껑단위수량"/>
      <sheetName val="석축"/>
      <sheetName val="천방교접속"/>
      <sheetName val="대포2교접속"/>
      <sheetName val="신당동집계표"/>
      <sheetName val="총_구조물공"/>
      <sheetName val="차액보증"/>
      <sheetName val="슬래브"/>
      <sheetName val="원가계산"/>
      <sheetName val="상부집계표"/>
      <sheetName val="수량산출"/>
      <sheetName val="우수받이"/>
      <sheetName val="단가일람"/>
      <sheetName val="조경일람"/>
      <sheetName val="내역서(전기)"/>
      <sheetName val="해평견적"/>
      <sheetName val="일위대가목차"/>
      <sheetName val="수안보-MBR1"/>
      <sheetName val="레미콘"/>
      <sheetName val="pe이중벽관"/>
      <sheetName val="pe이중벽관 (우수)"/>
      <sheetName val="D100관"/>
      <sheetName val="D16"/>
      <sheetName val="D20"/>
      <sheetName val="D25"/>
      <sheetName val="D50"/>
      <sheetName val="D75,D100"/>
      <sheetName val="고압수량(철거)"/>
      <sheetName val="Sheet5"/>
      <sheetName val="부대내역"/>
      <sheetName val="계산서(곡선부)"/>
      <sheetName val="-치수표(곡선부)"/>
      <sheetName val="토공 total"/>
      <sheetName val="식재인부"/>
      <sheetName val="방음벽기초"/>
      <sheetName val="기계경비(시간당)"/>
      <sheetName val="램머"/>
      <sheetName val="1호인버트수량"/>
      <sheetName val="1-4-2.관(약)"/>
      <sheetName val="데리네이타현황"/>
      <sheetName val="세금자료"/>
      <sheetName val="삭제및변경불가"/>
      <sheetName val="입찰"/>
      <sheetName val="현경"/>
      <sheetName val="자압1"/>
      <sheetName val="구조물철거타공정이월"/>
      <sheetName val="일위대가표"/>
      <sheetName val="건축내역"/>
      <sheetName val="BD"/>
      <sheetName val="공사개요"/>
      <sheetName val="수압시험수집"/>
      <sheetName val="수압시험산근"/>
      <sheetName val="중부"/>
      <sheetName val="북부"/>
      <sheetName val="남부"/>
      <sheetName val="집수정(600-700)"/>
      <sheetName val="설명"/>
      <sheetName val="흄관수량"/>
      <sheetName val="포장총괄집계표"/>
      <sheetName val="토사(PE)"/>
      <sheetName val="3련 BOX"/>
      <sheetName val="guard(mac)"/>
    </sheetNames>
    <sheetDataSet>
      <sheetData sheetId="0" refreshError="1">
        <row r="24">
          <cell r="C24" t="str">
            <v>D=100×11¼˚</v>
          </cell>
        </row>
        <row r="25">
          <cell r="C25" t="str">
            <v>D=150×11¼˚</v>
          </cell>
        </row>
        <row r="26">
          <cell r="C26" t="str">
            <v>D=100×11¼˚</v>
          </cell>
        </row>
        <row r="27">
          <cell r="C27" t="str">
            <v>D=100×22½˚</v>
          </cell>
        </row>
        <row r="28">
          <cell r="C28" t="str">
            <v>D=150×22½˚</v>
          </cell>
        </row>
        <row r="29">
          <cell r="C29" t="str">
            <v>D=100×22½˚</v>
          </cell>
        </row>
        <row r="30">
          <cell r="C30" t="str">
            <v>D=100×45˚</v>
          </cell>
        </row>
        <row r="31">
          <cell r="C31" t="str">
            <v>D=150×45˚</v>
          </cell>
        </row>
        <row r="32">
          <cell r="C32" t="str">
            <v>D=100×45˚</v>
          </cell>
        </row>
        <row r="33">
          <cell r="C33" t="str">
            <v>D=100×90˚</v>
          </cell>
        </row>
        <row r="34">
          <cell r="C34" t="str">
            <v>D=100×90˚</v>
          </cell>
        </row>
        <row r="35">
          <cell r="C35" t="str">
            <v>D=100×90˚</v>
          </cell>
        </row>
        <row r="36">
          <cell r="C36" t="str">
            <v>D=100×100</v>
          </cell>
        </row>
        <row r="37">
          <cell r="C37" t="str">
            <v>D=100×100</v>
          </cell>
        </row>
        <row r="38">
          <cell r="C38" t="str">
            <v>D=100×100</v>
          </cell>
        </row>
        <row r="39">
          <cell r="C39" t="str">
            <v>D=100×100</v>
          </cell>
        </row>
        <row r="40">
          <cell r="C40" t="str">
            <v>D=100×100</v>
          </cell>
        </row>
        <row r="41">
          <cell r="C41" t="str">
            <v>D=100×100</v>
          </cell>
        </row>
        <row r="42">
          <cell r="C42" t="str">
            <v>D=80</v>
          </cell>
        </row>
        <row r="43">
          <cell r="C43" t="str">
            <v>D=100</v>
          </cell>
        </row>
        <row r="44">
          <cell r="C44" t="str">
            <v>D=150</v>
          </cell>
        </row>
        <row r="45">
          <cell r="C45" t="str">
            <v>D=200</v>
          </cell>
        </row>
        <row r="46">
          <cell r="C46" t="str">
            <v>D=250</v>
          </cell>
        </row>
        <row r="47">
          <cell r="C47" t="str">
            <v>D=300</v>
          </cell>
        </row>
        <row r="48">
          <cell r="C48" t="str">
            <v>D=80</v>
          </cell>
        </row>
        <row r="49">
          <cell r="C49" t="str">
            <v>D=100</v>
          </cell>
        </row>
        <row r="50">
          <cell r="C50" t="str">
            <v>D=150</v>
          </cell>
        </row>
        <row r="51">
          <cell r="C51" t="str">
            <v>D=200</v>
          </cell>
        </row>
        <row r="52">
          <cell r="C52" t="str">
            <v>D=250</v>
          </cell>
        </row>
        <row r="53">
          <cell r="C53" t="str">
            <v>D=300</v>
          </cell>
        </row>
        <row r="54">
          <cell r="C54" t="str">
            <v>D=80</v>
          </cell>
        </row>
        <row r="55">
          <cell r="C55" t="str">
            <v>D=100</v>
          </cell>
        </row>
        <row r="56">
          <cell r="C56" t="str">
            <v>D=150</v>
          </cell>
        </row>
        <row r="57">
          <cell r="C57" t="str">
            <v>D=200</v>
          </cell>
        </row>
        <row r="58">
          <cell r="C58" t="str">
            <v>D=300</v>
          </cell>
        </row>
        <row r="59">
          <cell r="C59" t="str">
            <v>D=80</v>
          </cell>
        </row>
        <row r="60">
          <cell r="C60" t="str">
            <v>D=100</v>
          </cell>
        </row>
        <row r="61">
          <cell r="C61" t="str">
            <v>D=80</v>
          </cell>
          <cell r="G61">
            <v>0</v>
          </cell>
          <cell r="J61" t="str">
            <v>＋</v>
          </cell>
        </row>
        <row r="62">
          <cell r="C62" t="str">
            <v>D=100</v>
          </cell>
          <cell r="G62">
            <v>0</v>
          </cell>
          <cell r="J62" t="str">
            <v>＋</v>
          </cell>
        </row>
        <row r="63">
          <cell r="C63" t="str">
            <v>D=100</v>
          </cell>
          <cell r="G63">
            <v>0</v>
          </cell>
          <cell r="J63" t="str">
            <v>＋</v>
          </cell>
        </row>
        <row r="64">
          <cell r="C64" t="str">
            <v>D=100</v>
          </cell>
          <cell r="G64">
            <v>0</v>
          </cell>
          <cell r="J64" t="str">
            <v>＋</v>
          </cell>
        </row>
        <row r="65">
          <cell r="C65" t="str">
            <v>D=100</v>
          </cell>
          <cell r="G65">
            <v>0</v>
          </cell>
          <cell r="J65" t="str">
            <v>＋</v>
          </cell>
        </row>
        <row r="66">
          <cell r="C66" t="str">
            <v>D=100</v>
          </cell>
          <cell r="G66">
            <v>0</v>
          </cell>
          <cell r="J66" t="str">
            <v>＋</v>
          </cell>
        </row>
        <row r="67">
          <cell r="C67" t="str">
            <v>D=100</v>
          </cell>
          <cell r="G67">
            <v>0</v>
          </cell>
          <cell r="J67" t="str">
            <v>＋</v>
          </cell>
        </row>
        <row r="68">
          <cell r="C68" t="str">
            <v>D=100</v>
          </cell>
          <cell r="G68">
            <v>0</v>
          </cell>
          <cell r="J68" t="str">
            <v>＋</v>
          </cell>
        </row>
        <row r="69">
          <cell r="C69" t="str">
            <v>D=125</v>
          </cell>
          <cell r="G69">
            <v>0</v>
          </cell>
          <cell r="J69" t="str">
            <v>＋</v>
          </cell>
        </row>
        <row r="70">
          <cell r="C70" t="str">
            <v>D=150</v>
          </cell>
          <cell r="G70">
            <v>0</v>
          </cell>
          <cell r="J70" t="str">
            <v>＋</v>
          </cell>
        </row>
        <row r="71">
          <cell r="C71" t="str">
            <v>D=200</v>
          </cell>
          <cell r="G71">
            <v>0</v>
          </cell>
          <cell r="J71" t="str">
            <v>＋</v>
          </cell>
        </row>
        <row r="72">
          <cell r="C72" t="str">
            <v>D=250</v>
          </cell>
          <cell r="G72">
            <v>0</v>
          </cell>
          <cell r="J72" t="str">
            <v>＋</v>
          </cell>
        </row>
        <row r="73">
          <cell r="C73" t="str">
            <v>D=300</v>
          </cell>
          <cell r="G73">
            <v>0</v>
          </cell>
          <cell r="J73" t="str">
            <v>＋</v>
          </cell>
        </row>
        <row r="74">
          <cell r="C74" t="str">
            <v>D=350</v>
          </cell>
          <cell r="G74">
            <v>0</v>
          </cell>
          <cell r="J74" t="str">
            <v>＋</v>
          </cell>
        </row>
        <row r="75">
          <cell r="C75" t="str">
            <v>D=400</v>
          </cell>
          <cell r="G75">
            <v>0</v>
          </cell>
          <cell r="J75" t="str">
            <v>＋</v>
          </cell>
        </row>
        <row r="76">
          <cell r="C76" t="str">
            <v>D=450</v>
          </cell>
          <cell r="G76">
            <v>0</v>
          </cell>
          <cell r="J76" t="str">
            <v>＋</v>
          </cell>
        </row>
        <row r="77">
          <cell r="C77" t="str">
            <v>D=500</v>
          </cell>
          <cell r="G77">
            <v>0</v>
          </cell>
          <cell r="J77" t="str">
            <v>＋</v>
          </cell>
        </row>
        <row r="78">
          <cell r="C78" t="str">
            <v>D=600</v>
          </cell>
          <cell r="G78">
            <v>0</v>
          </cell>
          <cell r="J78" t="str">
            <v>＋</v>
          </cell>
        </row>
        <row r="79">
          <cell r="C79" t="str">
            <v>D=700</v>
          </cell>
          <cell r="G79">
            <v>0</v>
          </cell>
          <cell r="J79" t="str">
            <v>＋</v>
          </cell>
        </row>
        <row r="80">
          <cell r="C80" t="str">
            <v>D=800</v>
          </cell>
          <cell r="J80" t="str">
            <v>＋</v>
          </cell>
        </row>
        <row r="81">
          <cell r="C81" t="str">
            <v>D=900</v>
          </cell>
          <cell r="J81" t="str">
            <v>＋</v>
          </cell>
        </row>
        <row r="82">
          <cell r="C82" t="str">
            <v>D=1000</v>
          </cell>
          <cell r="J82" t="str">
            <v>＋</v>
          </cell>
        </row>
        <row r="83">
          <cell r="C83" t="str">
            <v>D=1100</v>
          </cell>
          <cell r="J83" t="str">
            <v>＋</v>
          </cell>
        </row>
        <row r="84">
          <cell r="C84" t="str">
            <v>D=1200</v>
          </cell>
          <cell r="J84" t="str">
            <v>＋</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sheetData sheetId="50"/>
      <sheetData sheetId="51"/>
      <sheetData sheetId="52"/>
      <sheetData sheetId="53"/>
      <sheetData sheetId="54"/>
      <sheetData sheetId="55"/>
      <sheetData sheetId="56"/>
      <sheetData sheetId="57"/>
      <sheetData sheetId="58"/>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sheetData sheetId="82"/>
      <sheetData sheetId="83" refreshError="1"/>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efreshError="1"/>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sheetData sheetId="300"/>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Set>
  </externalBook>
</externalLink>
</file>

<file path=xl/externalLinks/externalLink3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타견적1"/>
      <sheetName val="타견적2"/>
      <sheetName val="타견적3"/>
      <sheetName val="견적대비표"/>
      <sheetName val="내역서"/>
      <sheetName val="단가대비표"/>
      <sheetName val="PANEL 중량산출"/>
      <sheetName val="중량산출"/>
      <sheetName val="수량산출"/>
      <sheetName val="일위_파일"/>
      <sheetName val="일위대가"/>
      <sheetName val="운임"/>
    </sheetNames>
    <sheetDataSet>
      <sheetData sheetId="0"/>
      <sheetData sheetId="1"/>
      <sheetData sheetId="2"/>
      <sheetData sheetId="3"/>
      <sheetData sheetId="4"/>
      <sheetData sheetId="5"/>
      <sheetData sheetId="6"/>
      <sheetData sheetId="7"/>
      <sheetData sheetId="8">
        <row r="3">
          <cell r="A3">
            <v>3</v>
          </cell>
        </row>
      </sheetData>
      <sheetData sheetId="9" refreshError="1"/>
      <sheetData sheetId="10" refreshError="1"/>
      <sheetData sheetId="11" refreshError="1"/>
    </sheetDataSet>
  </externalBook>
</externalLink>
</file>

<file path=xl/externalLinks/externalLink3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원가계산서"/>
      <sheetName val="내역서"/>
      <sheetName val="공내역서"/>
      <sheetName val="일위대가"/>
      <sheetName val="공일위대가"/>
      <sheetName val="인공산출서"/>
      <sheetName val="관급자재"/>
      <sheetName val="자재단가"/>
      <sheetName val="노임"/>
      <sheetName val="업체단가"/>
      <sheetName val="운반비"/>
      <sheetName val="중량산출서(애자류)"/>
      <sheetName val="중량산출서(전선류)"/>
      <sheetName val="중량산출서(철재)"/>
      <sheetName val="가설사무소"/>
      <sheetName val="가설사무소 (공)"/>
      <sheetName val="원가계산서 "/>
      <sheetName val="내역서 (공)"/>
      <sheetName val="일위대가 (공)"/>
      <sheetName val="중량산출서애자류"/>
      <sheetName val="중량산출서전선류"/>
      <sheetName val="중량산출서철재"/>
      <sheetName val="DATE"/>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row r="6">
          <cell r="A6" t="str">
            <v>600V 비닐절연전선</v>
          </cell>
          <cell r="B6" t="str">
            <v>IV 2.0mm</v>
          </cell>
          <cell r="C6" t="str">
            <v>m</v>
          </cell>
          <cell r="D6">
            <v>810</v>
          </cell>
          <cell r="E6">
            <v>114</v>
          </cell>
          <cell r="F6">
            <v>857</v>
          </cell>
          <cell r="G6">
            <v>105</v>
          </cell>
          <cell r="L6">
            <v>105</v>
          </cell>
        </row>
        <row r="7">
          <cell r="A7" t="str">
            <v>600V 비닐절연전선</v>
          </cell>
          <cell r="B7" t="str">
            <v>IV 5.5㎟</v>
          </cell>
          <cell r="C7" t="str">
            <v>m</v>
          </cell>
          <cell r="D7">
            <v>810</v>
          </cell>
          <cell r="E7">
            <v>213</v>
          </cell>
          <cell r="F7">
            <v>857</v>
          </cell>
          <cell r="G7">
            <v>201</v>
          </cell>
          <cell r="L7">
            <v>201</v>
          </cell>
        </row>
        <row r="8">
          <cell r="A8" t="str">
            <v>경동연선</v>
          </cell>
          <cell r="B8" t="str">
            <v>BC 14㎟</v>
          </cell>
          <cell r="C8" t="str">
            <v>m</v>
          </cell>
          <cell r="D8">
            <v>825</v>
          </cell>
          <cell r="E8">
            <v>758</v>
          </cell>
          <cell r="F8">
            <v>842</v>
          </cell>
          <cell r="G8">
            <v>159</v>
          </cell>
          <cell r="L8">
            <v>758</v>
          </cell>
        </row>
        <row r="9">
          <cell r="A9" t="str">
            <v>경동연선</v>
          </cell>
          <cell r="B9" t="str">
            <v>BC 38㎟</v>
          </cell>
          <cell r="C9" t="str">
            <v>m</v>
          </cell>
          <cell r="D9">
            <v>825</v>
          </cell>
          <cell r="E9">
            <v>1683</v>
          </cell>
          <cell r="F9">
            <v>842</v>
          </cell>
          <cell r="G9">
            <v>241</v>
          </cell>
          <cell r="L9">
            <v>1683</v>
          </cell>
        </row>
        <row r="10">
          <cell r="A10" t="str">
            <v>경동연선</v>
          </cell>
          <cell r="B10" t="str">
            <v>BC 60㎟</v>
          </cell>
          <cell r="C10" t="str">
            <v>m</v>
          </cell>
          <cell r="D10">
            <v>825</v>
          </cell>
          <cell r="E10">
            <v>2793</v>
          </cell>
          <cell r="F10">
            <v>842</v>
          </cell>
          <cell r="G10">
            <v>132</v>
          </cell>
          <cell r="L10">
            <v>2793</v>
          </cell>
        </row>
        <row r="11">
          <cell r="A11" t="str">
            <v>600V 가교PE 케이블</v>
          </cell>
          <cell r="B11" t="str">
            <v>CV 1Cx60㎟</v>
          </cell>
          <cell r="C11" t="str">
            <v>m</v>
          </cell>
          <cell r="D11">
            <v>814</v>
          </cell>
          <cell r="E11">
            <v>2588</v>
          </cell>
          <cell r="F11">
            <v>866</v>
          </cell>
          <cell r="G11">
            <v>2160</v>
          </cell>
          <cell r="L11">
            <v>2160</v>
          </cell>
        </row>
        <row r="12">
          <cell r="A12" t="str">
            <v>600V 가교PE 케이블</v>
          </cell>
          <cell r="B12" t="str">
            <v>CV 1Cx200㎟</v>
          </cell>
          <cell r="C12" t="str">
            <v>m</v>
          </cell>
          <cell r="D12">
            <v>814</v>
          </cell>
          <cell r="E12">
            <v>9686</v>
          </cell>
          <cell r="F12">
            <v>866</v>
          </cell>
          <cell r="G12">
            <v>8084</v>
          </cell>
          <cell r="L12">
            <v>8084</v>
          </cell>
        </row>
        <row r="13">
          <cell r="A13" t="str">
            <v>600V 가교PE 케이블</v>
          </cell>
          <cell r="B13" t="str">
            <v>CV 2Cx5.5㎟</v>
          </cell>
          <cell r="C13" t="str">
            <v>m</v>
          </cell>
          <cell r="D13">
            <v>814</v>
          </cell>
          <cell r="E13">
            <v>820</v>
          </cell>
          <cell r="F13">
            <v>866</v>
          </cell>
          <cell r="G13">
            <v>685</v>
          </cell>
          <cell r="L13">
            <v>685</v>
          </cell>
        </row>
        <row r="14">
          <cell r="A14" t="str">
            <v>600V 가교PE 케이블</v>
          </cell>
          <cell r="B14" t="str">
            <v>CV 2Cx8㎟</v>
          </cell>
          <cell r="C14" t="str">
            <v>m</v>
          </cell>
          <cell r="D14">
            <v>814</v>
          </cell>
          <cell r="E14">
            <v>1034</v>
          </cell>
          <cell r="F14">
            <v>866</v>
          </cell>
          <cell r="G14">
            <v>863</v>
          </cell>
          <cell r="L14">
            <v>863</v>
          </cell>
        </row>
        <row r="15">
          <cell r="A15" t="str">
            <v>600V 가교PE 케이블</v>
          </cell>
          <cell r="B15" t="str">
            <v>CV 4Cx8㎟</v>
          </cell>
          <cell r="C15" t="str">
            <v>m</v>
          </cell>
          <cell r="D15">
            <v>814</v>
          </cell>
          <cell r="E15">
            <v>1731</v>
          </cell>
          <cell r="F15">
            <v>866</v>
          </cell>
          <cell r="G15">
            <v>1445</v>
          </cell>
          <cell r="L15">
            <v>1445</v>
          </cell>
        </row>
        <row r="16">
          <cell r="A16" t="str">
            <v>600V 가교PE 케이블</v>
          </cell>
          <cell r="B16" t="str">
            <v>CV 4Cx22㎟</v>
          </cell>
          <cell r="C16" t="str">
            <v>m</v>
          </cell>
          <cell r="D16">
            <v>814</v>
          </cell>
          <cell r="E16">
            <v>4199</v>
          </cell>
          <cell r="F16">
            <v>866</v>
          </cell>
          <cell r="G16">
            <v>3504</v>
          </cell>
          <cell r="L16">
            <v>3504</v>
          </cell>
        </row>
        <row r="17">
          <cell r="A17" t="str">
            <v>6.9KV 가교PE케이블</v>
          </cell>
          <cell r="B17" t="str">
            <v>6.9kV CV 1Cx38㎟</v>
          </cell>
          <cell r="C17" t="str">
            <v>m</v>
          </cell>
          <cell r="D17">
            <v>815</v>
          </cell>
          <cell r="E17">
            <v>4058</v>
          </cell>
          <cell r="F17">
            <v>866</v>
          </cell>
          <cell r="G17">
            <v>3324</v>
          </cell>
          <cell r="L17">
            <v>3324</v>
          </cell>
        </row>
        <row r="18">
          <cell r="A18" t="str">
            <v>접지용전선</v>
          </cell>
          <cell r="B18" t="str">
            <v>GV 1.6mm</v>
          </cell>
          <cell r="C18" t="str">
            <v>m</v>
          </cell>
          <cell r="D18">
            <v>811</v>
          </cell>
          <cell r="E18">
            <v>167</v>
          </cell>
          <cell r="F18">
            <v>858</v>
          </cell>
          <cell r="G18">
            <v>155</v>
          </cell>
          <cell r="L18">
            <v>155</v>
          </cell>
        </row>
        <row r="19">
          <cell r="A19" t="str">
            <v>접지용전선</v>
          </cell>
          <cell r="B19" t="str">
            <v>GV 2.0mm</v>
          </cell>
          <cell r="C19" t="str">
            <v>m</v>
          </cell>
          <cell r="D19">
            <v>811</v>
          </cell>
          <cell r="E19">
            <v>221</v>
          </cell>
          <cell r="F19">
            <v>858</v>
          </cell>
          <cell r="G19">
            <v>206</v>
          </cell>
          <cell r="L19">
            <v>206</v>
          </cell>
        </row>
        <row r="20">
          <cell r="A20" t="str">
            <v>접지용전선</v>
          </cell>
          <cell r="B20" t="str">
            <v>GV 3.5㎟</v>
          </cell>
          <cell r="C20" t="str">
            <v>m</v>
          </cell>
          <cell r="D20">
            <v>811</v>
          </cell>
          <cell r="E20">
            <v>270</v>
          </cell>
          <cell r="F20">
            <v>858</v>
          </cell>
          <cell r="G20">
            <v>251</v>
          </cell>
          <cell r="L20">
            <v>251</v>
          </cell>
        </row>
        <row r="21">
          <cell r="A21" t="str">
            <v>접지용전선</v>
          </cell>
          <cell r="B21" t="str">
            <v>GV 5.5㎟</v>
          </cell>
          <cell r="C21" t="str">
            <v>m</v>
          </cell>
          <cell r="D21">
            <v>811</v>
          </cell>
          <cell r="E21">
            <v>367</v>
          </cell>
          <cell r="F21">
            <v>858</v>
          </cell>
          <cell r="G21">
            <v>342</v>
          </cell>
          <cell r="L21">
            <v>342</v>
          </cell>
        </row>
        <row r="22">
          <cell r="A22" t="str">
            <v>접지용전선</v>
          </cell>
          <cell r="B22" t="str">
            <v>GV 14㎟</v>
          </cell>
          <cell r="C22" t="str">
            <v>m</v>
          </cell>
          <cell r="D22">
            <v>811</v>
          </cell>
          <cell r="E22">
            <v>946</v>
          </cell>
          <cell r="F22">
            <v>858</v>
          </cell>
          <cell r="G22">
            <v>881</v>
          </cell>
          <cell r="L22">
            <v>881</v>
          </cell>
        </row>
        <row r="23">
          <cell r="A23" t="str">
            <v>접지용전선</v>
          </cell>
          <cell r="B23" t="str">
            <v>GV 22㎟</v>
          </cell>
          <cell r="C23" t="str">
            <v>m</v>
          </cell>
          <cell r="D23">
            <v>811</v>
          </cell>
          <cell r="E23">
            <v>1313</v>
          </cell>
          <cell r="F23">
            <v>858</v>
          </cell>
          <cell r="G23">
            <v>1223</v>
          </cell>
          <cell r="L23">
            <v>1223</v>
          </cell>
        </row>
        <row r="24">
          <cell r="A24" t="str">
            <v>접지용전선</v>
          </cell>
          <cell r="B24" t="str">
            <v>GV 38㎟</v>
          </cell>
          <cell r="C24" t="str">
            <v>m</v>
          </cell>
          <cell r="D24">
            <v>811</v>
          </cell>
          <cell r="E24">
            <v>1978</v>
          </cell>
          <cell r="F24">
            <v>858</v>
          </cell>
          <cell r="G24">
            <v>1843</v>
          </cell>
          <cell r="L24">
            <v>1843</v>
          </cell>
        </row>
        <row r="25">
          <cell r="A25" t="str">
            <v>접지용전선</v>
          </cell>
          <cell r="B25" t="str">
            <v>GV 60㎟</v>
          </cell>
          <cell r="C25" t="str">
            <v>m</v>
          </cell>
          <cell r="D25">
            <v>811</v>
          </cell>
          <cell r="E25">
            <v>3128</v>
          </cell>
          <cell r="F25">
            <v>858</v>
          </cell>
          <cell r="G25">
            <v>2913</v>
          </cell>
          <cell r="L25">
            <v>2913</v>
          </cell>
        </row>
        <row r="26">
          <cell r="A26" t="str">
            <v>600V 내화전선 FR-8</v>
          </cell>
          <cell r="B26" t="str">
            <v>FR-8 2Cx14㎟</v>
          </cell>
          <cell r="C26" t="str">
            <v>m</v>
          </cell>
          <cell r="D26">
            <v>814</v>
          </cell>
          <cell r="E26">
            <v>3641</v>
          </cell>
          <cell r="F26">
            <v>864</v>
          </cell>
          <cell r="G26">
            <v>2947</v>
          </cell>
          <cell r="L26">
            <v>2947</v>
          </cell>
        </row>
        <row r="27">
          <cell r="A27" t="str">
            <v>600V 내화전선 FR-8</v>
          </cell>
          <cell r="B27" t="str">
            <v>FR-8 2Cx8㎟</v>
          </cell>
          <cell r="C27" t="str">
            <v>m</v>
          </cell>
          <cell r="D27">
            <v>814</v>
          </cell>
          <cell r="E27">
            <v>2709</v>
          </cell>
          <cell r="F27">
            <v>864</v>
          </cell>
          <cell r="G27">
            <v>2193</v>
          </cell>
          <cell r="L27">
            <v>2193</v>
          </cell>
        </row>
        <row r="28">
          <cell r="A28" t="str">
            <v>제어용비닐케이블</v>
          </cell>
          <cell r="B28" t="str">
            <v>CVV-SB 2Cx2.0㎟</v>
          </cell>
          <cell r="C28" t="str">
            <v>m</v>
          </cell>
          <cell r="D28">
            <v>813</v>
          </cell>
          <cell r="E28">
            <v>837</v>
          </cell>
          <cell r="F28">
            <v>860</v>
          </cell>
          <cell r="G28">
            <v>711</v>
          </cell>
          <cell r="L28">
            <v>711</v>
          </cell>
        </row>
        <row r="29">
          <cell r="A29" t="str">
            <v>CABLE HAED</v>
          </cell>
          <cell r="B29" t="str">
            <v>6.9kV 1Cx38㎟</v>
          </cell>
          <cell r="C29" t="str">
            <v>EA</v>
          </cell>
          <cell r="D29">
            <v>832</v>
          </cell>
          <cell r="E29">
            <v>103800</v>
          </cell>
          <cell r="F29">
            <v>879</v>
          </cell>
          <cell r="G29">
            <v>103800</v>
          </cell>
          <cell r="L29">
            <v>103800</v>
          </cell>
        </row>
        <row r="30">
          <cell r="A30" t="str">
            <v>압착터미날</v>
          </cell>
          <cell r="B30" t="str">
            <v>8 ㎟</v>
          </cell>
          <cell r="C30" t="str">
            <v>EA</v>
          </cell>
          <cell r="D30">
            <v>830</v>
          </cell>
          <cell r="E30">
            <v>77</v>
          </cell>
          <cell r="F30">
            <v>877</v>
          </cell>
          <cell r="G30">
            <v>39</v>
          </cell>
          <cell r="L30">
            <v>39</v>
          </cell>
        </row>
        <row r="31">
          <cell r="A31" t="str">
            <v>압착터미날</v>
          </cell>
          <cell r="B31" t="str">
            <v>14 ㎟</v>
          </cell>
          <cell r="C31" t="str">
            <v>EA</v>
          </cell>
          <cell r="D31">
            <v>830</v>
          </cell>
          <cell r="E31">
            <v>107</v>
          </cell>
          <cell r="F31">
            <v>877</v>
          </cell>
          <cell r="G31">
            <v>91</v>
          </cell>
          <cell r="L31">
            <v>91</v>
          </cell>
        </row>
        <row r="32">
          <cell r="A32" t="str">
            <v>압착터미날</v>
          </cell>
          <cell r="B32" t="str">
            <v>22 ㎟</v>
          </cell>
          <cell r="C32" t="str">
            <v>EA</v>
          </cell>
          <cell r="D32">
            <v>830</v>
          </cell>
          <cell r="E32">
            <v>137</v>
          </cell>
          <cell r="F32">
            <v>877</v>
          </cell>
          <cell r="G32">
            <v>117</v>
          </cell>
          <cell r="L32">
            <v>117</v>
          </cell>
        </row>
        <row r="33">
          <cell r="A33" t="str">
            <v>압착터미날</v>
          </cell>
          <cell r="B33" t="str">
            <v>60 ㎟</v>
          </cell>
          <cell r="C33" t="str">
            <v>EA</v>
          </cell>
          <cell r="D33">
            <v>830</v>
          </cell>
          <cell r="E33">
            <v>350</v>
          </cell>
          <cell r="F33">
            <v>877</v>
          </cell>
          <cell r="G33">
            <v>403</v>
          </cell>
          <cell r="L33">
            <v>350</v>
          </cell>
        </row>
        <row r="34">
          <cell r="A34" t="str">
            <v>압착터미날</v>
          </cell>
          <cell r="B34" t="str">
            <v>100 ㎟</v>
          </cell>
          <cell r="C34" t="str">
            <v>EA</v>
          </cell>
          <cell r="D34">
            <v>830</v>
          </cell>
          <cell r="E34">
            <v>540</v>
          </cell>
          <cell r="F34">
            <v>877</v>
          </cell>
          <cell r="G34">
            <v>455</v>
          </cell>
          <cell r="L34">
            <v>455</v>
          </cell>
        </row>
        <row r="35">
          <cell r="A35" t="str">
            <v>동 관 단 자</v>
          </cell>
          <cell r="B35" t="str">
            <v>2H0LE 200㎟</v>
          </cell>
          <cell r="C35" t="str">
            <v>EA</v>
          </cell>
          <cell r="D35">
            <v>830</v>
          </cell>
          <cell r="E35">
            <v>5350</v>
          </cell>
          <cell r="F35">
            <v>877</v>
          </cell>
          <cell r="G35">
            <v>4090</v>
          </cell>
          <cell r="L35">
            <v>4090</v>
          </cell>
        </row>
        <row r="36">
          <cell r="A36" t="str">
            <v>터미널캡</v>
          </cell>
          <cell r="B36" t="str">
            <v>60㎟</v>
          </cell>
          <cell r="C36" t="str">
            <v>EA</v>
          </cell>
          <cell r="D36">
            <v>830</v>
          </cell>
          <cell r="E36">
            <v>32</v>
          </cell>
          <cell r="F36">
            <v>877</v>
          </cell>
          <cell r="G36">
            <v>22</v>
          </cell>
          <cell r="L36">
            <v>22</v>
          </cell>
        </row>
        <row r="37">
          <cell r="A37" t="str">
            <v>접지슬리브</v>
          </cell>
          <cell r="B37" t="str">
            <v>60-60 38㎟</v>
          </cell>
          <cell r="C37" t="str">
            <v>EA</v>
          </cell>
          <cell r="D37">
            <v>903</v>
          </cell>
          <cell r="E37">
            <v>1500</v>
          </cell>
          <cell r="F37">
            <v>946</v>
          </cell>
          <cell r="G37">
            <v>1500</v>
          </cell>
          <cell r="L37">
            <v>1500</v>
          </cell>
        </row>
        <row r="38">
          <cell r="A38" t="str">
            <v>강제전선관</v>
          </cell>
          <cell r="B38" t="str">
            <v>ST 16C</v>
          </cell>
          <cell r="C38" t="str">
            <v>m</v>
          </cell>
          <cell r="D38">
            <v>835</v>
          </cell>
          <cell r="E38">
            <v>1100</v>
          </cell>
          <cell r="F38">
            <v>887</v>
          </cell>
          <cell r="G38">
            <v>1040</v>
          </cell>
          <cell r="H38">
            <v>419</v>
          </cell>
          <cell r="I38">
            <v>932</v>
          </cell>
          <cell r="L38">
            <v>932</v>
          </cell>
        </row>
        <row r="39">
          <cell r="A39" t="str">
            <v>강제전선관</v>
          </cell>
          <cell r="B39" t="str">
            <v>ST 22C</v>
          </cell>
          <cell r="C39" t="str">
            <v>m</v>
          </cell>
          <cell r="D39">
            <v>835</v>
          </cell>
          <cell r="E39">
            <v>1400</v>
          </cell>
          <cell r="F39">
            <v>887</v>
          </cell>
          <cell r="G39">
            <v>1332</v>
          </cell>
          <cell r="H39">
            <v>419</v>
          </cell>
          <cell r="I39">
            <v>1192</v>
          </cell>
          <cell r="L39">
            <v>1192</v>
          </cell>
        </row>
        <row r="40">
          <cell r="A40" t="str">
            <v>강제전선관</v>
          </cell>
          <cell r="B40" t="str">
            <v>ST 28C</v>
          </cell>
          <cell r="C40" t="str">
            <v>m</v>
          </cell>
          <cell r="D40">
            <v>835</v>
          </cell>
          <cell r="E40">
            <v>1825</v>
          </cell>
          <cell r="F40">
            <v>887</v>
          </cell>
          <cell r="G40">
            <v>1739</v>
          </cell>
          <cell r="H40">
            <v>419</v>
          </cell>
          <cell r="I40">
            <v>1566</v>
          </cell>
          <cell r="L40">
            <v>1566</v>
          </cell>
        </row>
        <row r="41">
          <cell r="A41" t="str">
            <v>강제전선관</v>
          </cell>
          <cell r="B41" t="str">
            <v>ST 36C</v>
          </cell>
          <cell r="C41" t="str">
            <v>m</v>
          </cell>
          <cell r="D41">
            <v>835</v>
          </cell>
          <cell r="E41">
            <v>2225</v>
          </cell>
          <cell r="F41">
            <v>887</v>
          </cell>
          <cell r="G41">
            <v>2135</v>
          </cell>
          <cell r="H41">
            <v>419</v>
          </cell>
          <cell r="I41">
            <v>1921</v>
          </cell>
          <cell r="L41">
            <v>1921</v>
          </cell>
        </row>
        <row r="42">
          <cell r="A42" t="str">
            <v>강제전선관</v>
          </cell>
          <cell r="B42" t="str">
            <v>ST 42C</v>
          </cell>
          <cell r="C42" t="str">
            <v>m</v>
          </cell>
          <cell r="D42">
            <v>835</v>
          </cell>
          <cell r="E42">
            <v>2575</v>
          </cell>
          <cell r="F42">
            <v>887</v>
          </cell>
          <cell r="G42">
            <v>2474</v>
          </cell>
          <cell r="H42">
            <v>419</v>
          </cell>
          <cell r="I42">
            <v>2224</v>
          </cell>
          <cell r="L42">
            <v>2224</v>
          </cell>
        </row>
        <row r="43">
          <cell r="A43" t="str">
            <v>강제전선관</v>
          </cell>
          <cell r="B43" t="str">
            <v>ST 54C</v>
          </cell>
          <cell r="C43" t="str">
            <v>m</v>
          </cell>
          <cell r="D43">
            <v>835</v>
          </cell>
          <cell r="E43">
            <v>3600</v>
          </cell>
          <cell r="F43">
            <v>887</v>
          </cell>
          <cell r="G43">
            <v>3450</v>
          </cell>
          <cell r="H43">
            <v>419</v>
          </cell>
          <cell r="I43">
            <v>3104</v>
          </cell>
          <cell r="L43">
            <v>3104</v>
          </cell>
        </row>
        <row r="44">
          <cell r="A44" t="str">
            <v>경질비닐 전선관</v>
          </cell>
          <cell r="B44" t="str">
            <v>HI-PVC 16C</v>
          </cell>
          <cell r="C44" t="str">
            <v>m</v>
          </cell>
          <cell r="D44">
            <v>839</v>
          </cell>
          <cell r="E44">
            <v>460</v>
          </cell>
          <cell r="F44">
            <v>882</v>
          </cell>
          <cell r="G44">
            <v>268</v>
          </cell>
          <cell r="L44">
            <v>268</v>
          </cell>
        </row>
        <row r="45">
          <cell r="A45" t="str">
            <v>경질비닐 전선관</v>
          </cell>
          <cell r="B45" t="str">
            <v>HI-PVC 22C</v>
          </cell>
          <cell r="C45" t="str">
            <v>m</v>
          </cell>
          <cell r="D45">
            <v>839</v>
          </cell>
          <cell r="E45">
            <v>555</v>
          </cell>
          <cell r="F45">
            <v>882</v>
          </cell>
          <cell r="G45">
            <v>322</v>
          </cell>
          <cell r="L45">
            <v>322</v>
          </cell>
        </row>
        <row r="46">
          <cell r="A46" t="str">
            <v>파상형경질PE전선관</v>
          </cell>
          <cell r="B46" t="str">
            <v>30mm</v>
          </cell>
          <cell r="C46" t="str">
            <v>m</v>
          </cell>
          <cell r="D46">
            <v>840</v>
          </cell>
          <cell r="E46">
            <v>470</v>
          </cell>
          <cell r="F46">
            <v>883</v>
          </cell>
          <cell r="G46">
            <v>270</v>
          </cell>
          <cell r="L46">
            <v>270</v>
          </cell>
        </row>
        <row r="47">
          <cell r="A47" t="str">
            <v>파상형경질PE전선관</v>
          </cell>
          <cell r="B47" t="str">
            <v>40mm</v>
          </cell>
          <cell r="C47" t="str">
            <v>m</v>
          </cell>
          <cell r="D47">
            <v>840</v>
          </cell>
          <cell r="E47">
            <v>690</v>
          </cell>
          <cell r="F47">
            <v>883</v>
          </cell>
          <cell r="G47">
            <v>410</v>
          </cell>
          <cell r="L47">
            <v>410</v>
          </cell>
        </row>
        <row r="48">
          <cell r="A48" t="str">
            <v>FLX 전선관</v>
          </cell>
          <cell r="B48" t="str">
            <v>16C</v>
          </cell>
          <cell r="C48" t="str">
            <v>m</v>
          </cell>
          <cell r="D48">
            <v>836</v>
          </cell>
          <cell r="E48">
            <v>700</v>
          </cell>
          <cell r="F48">
            <v>885</v>
          </cell>
          <cell r="G48">
            <v>930</v>
          </cell>
          <cell r="H48">
            <v>418</v>
          </cell>
          <cell r="I48">
            <v>630</v>
          </cell>
          <cell r="L48">
            <v>630</v>
          </cell>
        </row>
        <row r="49">
          <cell r="A49" t="str">
            <v>노말밴드</v>
          </cell>
          <cell r="B49" t="str">
            <v>아연도 36C</v>
          </cell>
          <cell r="C49" t="str">
            <v>EA</v>
          </cell>
          <cell r="D49">
            <v>835</v>
          </cell>
          <cell r="E49">
            <v>2500</v>
          </cell>
          <cell r="F49">
            <v>888</v>
          </cell>
          <cell r="G49">
            <v>2250</v>
          </cell>
          <cell r="L49">
            <v>2250</v>
          </cell>
        </row>
        <row r="50">
          <cell r="A50" t="str">
            <v>노말밴드</v>
          </cell>
          <cell r="B50" t="str">
            <v>아연도 42C</v>
          </cell>
          <cell r="C50" t="str">
            <v>EA</v>
          </cell>
          <cell r="D50">
            <v>835</v>
          </cell>
          <cell r="E50">
            <v>3250</v>
          </cell>
          <cell r="F50">
            <v>888</v>
          </cell>
          <cell r="G50">
            <v>2925</v>
          </cell>
          <cell r="L50">
            <v>2925</v>
          </cell>
        </row>
        <row r="51">
          <cell r="A51" t="str">
            <v>노말밴드</v>
          </cell>
          <cell r="B51" t="str">
            <v>아연도 54C</v>
          </cell>
          <cell r="C51" t="str">
            <v>EA</v>
          </cell>
          <cell r="D51">
            <v>835</v>
          </cell>
          <cell r="E51">
            <v>4625</v>
          </cell>
          <cell r="F51">
            <v>888</v>
          </cell>
          <cell r="G51">
            <v>4160</v>
          </cell>
          <cell r="L51">
            <v>4160</v>
          </cell>
        </row>
        <row r="52">
          <cell r="A52" t="str">
            <v>파이프크램프</v>
          </cell>
          <cell r="B52" t="str">
            <v>16C</v>
          </cell>
          <cell r="C52" t="str">
            <v>EA</v>
          </cell>
          <cell r="D52">
            <v>835</v>
          </cell>
          <cell r="E52">
            <v>270</v>
          </cell>
          <cell r="F52">
            <v>882</v>
          </cell>
          <cell r="G52">
            <v>250</v>
          </cell>
          <cell r="L52">
            <v>250</v>
          </cell>
        </row>
        <row r="53">
          <cell r="A53" t="str">
            <v>파이프크램프</v>
          </cell>
          <cell r="B53" t="str">
            <v>22C</v>
          </cell>
          <cell r="C53" t="str">
            <v>EA</v>
          </cell>
          <cell r="D53">
            <v>835</v>
          </cell>
          <cell r="E53">
            <v>300</v>
          </cell>
          <cell r="F53">
            <v>882</v>
          </cell>
          <cell r="G53">
            <v>285</v>
          </cell>
          <cell r="L53">
            <v>285</v>
          </cell>
        </row>
        <row r="54">
          <cell r="A54" t="str">
            <v>파이프크램프</v>
          </cell>
          <cell r="B54" t="str">
            <v>36C</v>
          </cell>
          <cell r="C54" t="str">
            <v>EA</v>
          </cell>
          <cell r="D54">
            <v>835</v>
          </cell>
          <cell r="E54">
            <v>420</v>
          </cell>
          <cell r="F54">
            <v>882</v>
          </cell>
          <cell r="G54">
            <v>405</v>
          </cell>
          <cell r="L54">
            <v>405</v>
          </cell>
        </row>
        <row r="55">
          <cell r="A55" t="str">
            <v>파이프크램프</v>
          </cell>
          <cell r="B55" t="str">
            <v>42C</v>
          </cell>
          <cell r="C55" t="str">
            <v>EA</v>
          </cell>
          <cell r="D55">
            <v>835</v>
          </cell>
          <cell r="E55">
            <v>460</v>
          </cell>
          <cell r="F55">
            <v>882</v>
          </cell>
          <cell r="G55">
            <v>530</v>
          </cell>
          <cell r="L55">
            <v>460</v>
          </cell>
        </row>
        <row r="56">
          <cell r="A56" t="str">
            <v>파이프크램프</v>
          </cell>
          <cell r="B56" t="str">
            <v>54C</v>
          </cell>
          <cell r="C56" t="str">
            <v>EA</v>
          </cell>
          <cell r="D56">
            <v>835</v>
          </cell>
          <cell r="E56">
            <v>550</v>
          </cell>
          <cell r="F56">
            <v>882</v>
          </cell>
          <cell r="G56">
            <v>540</v>
          </cell>
          <cell r="L56">
            <v>540</v>
          </cell>
        </row>
        <row r="57">
          <cell r="A57" t="str">
            <v>파이프행거</v>
          </cell>
          <cell r="B57" t="str">
            <v>36 C</v>
          </cell>
          <cell r="C57" t="str">
            <v>EA</v>
          </cell>
          <cell r="D57">
            <v>835</v>
          </cell>
          <cell r="E57">
            <v>660</v>
          </cell>
          <cell r="F57">
            <v>882</v>
          </cell>
          <cell r="G57">
            <v>640</v>
          </cell>
          <cell r="L57">
            <v>640</v>
          </cell>
        </row>
        <row r="58">
          <cell r="A58" t="str">
            <v>아우트레트박스</v>
          </cell>
          <cell r="B58" t="str">
            <v>8각 54mm</v>
          </cell>
          <cell r="C58" t="str">
            <v>EA</v>
          </cell>
          <cell r="D58">
            <v>841</v>
          </cell>
          <cell r="E58">
            <v>714</v>
          </cell>
          <cell r="F58">
            <v>899</v>
          </cell>
          <cell r="G58">
            <v>480</v>
          </cell>
          <cell r="L58">
            <v>480</v>
          </cell>
        </row>
        <row r="59">
          <cell r="A59" t="str">
            <v>아우트레트박스</v>
          </cell>
          <cell r="B59" t="str">
            <v>중형 4각 54mm</v>
          </cell>
          <cell r="C59" t="str">
            <v>EA</v>
          </cell>
          <cell r="D59">
            <v>841</v>
          </cell>
          <cell r="E59">
            <v>832</v>
          </cell>
          <cell r="F59">
            <v>861</v>
          </cell>
          <cell r="G59">
            <v>1170</v>
          </cell>
          <cell r="L59">
            <v>832</v>
          </cell>
        </row>
        <row r="60">
          <cell r="A60" t="str">
            <v>스위치박스</v>
          </cell>
          <cell r="B60" t="str">
            <v>1 개용 54 mm</v>
          </cell>
          <cell r="C60" t="str">
            <v>EA</v>
          </cell>
          <cell r="D60">
            <v>841</v>
          </cell>
          <cell r="E60">
            <v>668</v>
          </cell>
          <cell r="F60">
            <v>899</v>
          </cell>
          <cell r="G60">
            <v>440</v>
          </cell>
          <cell r="L60">
            <v>440</v>
          </cell>
        </row>
        <row r="61">
          <cell r="A61" t="str">
            <v>스위치박스</v>
          </cell>
          <cell r="B61" t="str">
            <v>2 개용 54 mm</v>
          </cell>
          <cell r="C61" t="str">
            <v>EA</v>
          </cell>
          <cell r="D61">
            <v>841</v>
          </cell>
          <cell r="E61">
            <v>701</v>
          </cell>
          <cell r="F61">
            <v>899</v>
          </cell>
          <cell r="G61">
            <v>560</v>
          </cell>
          <cell r="H61">
            <v>391</v>
          </cell>
          <cell r="I61">
            <v>932</v>
          </cell>
          <cell r="L61">
            <v>560</v>
          </cell>
        </row>
        <row r="62">
          <cell r="A62" t="str">
            <v>박스커버-8 각</v>
          </cell>
          <cell r="B62" t="str">
            <v>둥근구멍 (오목)</v>
          </cell>
          <cell r="C62" t="str">
            <v>EA</v>
          </cell>
          <cell r="D62">
            <v>843</v>
          </cell>
          <cell r="E62">
            <v>400</v>
          </cell>
          <cell r="F62">
            <v>899</v>
          </cell>
          <cell r="G62">
            <v>200</v>
          </cell>
          <cell r="H62">
            <v>391</v>
          </cell>
          <cell r="I62">
            <v>1192</v>
          </cell>
          <cell r="L62">
            <v>200</v>
          </cell>
        </row>
        <row r="63">
          <cell r="A63" t="str">
            <v>박스커버-8 각</v>
          </cell>
          <cell r="B63" t="str">
            <v>둥근구멍 (평)</v>
          </cell>
          <cell r="C63" t="str">
            <v>EA</v>
          </cell>
          <cell r="D63">
            <v>843</v>
          </cell>
          <cell r="E63">
            <v>350</v>
          </cell>
          <cell r="F63">
            <v>899</v>
          </cell>
          <cell r="G63">
            <v>160</v>
          </cell>
          <cell r="H63">
            <v>391</v>
          </cell>
          <cell r="I63">
            <v>1566</v>
          </cell>
          <cell r="L63">
            <v>160</v>
          </cell>
        </row>
        <row r="64">
          <cell r="A64" t="str">
            <v>박스커버-4 각</v>
          </cell>
          <cell r="B64" t="str">
            <v>둥근구멍 (오목)</v>
          </cell>
          <cell r="C64" t="str">
            <v>EA</v>
          </cell>
          <cell r="D64">
            <v>843</v>
          </cell>
          <cell r="E64">
            <v>400</v>
          </cell>
          <cell r="F64">
            <v>899</v>
          </cell>
          <cell r="G64">
            <v>200</v>
          </cell>
          <cell r="H64">
            <v>391</v>
          </cell>
          <cell r="I64">
            <v>1921</v>
          </cell>
          <cell r="L64">
            <v>200</v>
          </cell>
        </row>
        <row r="65">
          <cell r="A65" t="str">
            <v>박스커버-4 각</v>
          </cell>
          <cell r="B65" t="str">
            <v>둥근구멍 (평)</v>
          </cell>
          <cell r="C65" t="str">
            <v>EA</v>
          </cell>
          <cell r="D65">
            <v>843</v>
          </cell>
          <cell r="E65">
            <v>350</v>
          </cell>
          <cell r="F65">
            <v>866</v>
          </cell>
          <cell r="G65">
            <v>2431</v>
          </cell>
          <cell r="H65">
            <v>391</v>
          </cell>
          <cell r="I65">
            <v>2224</v>
          </cell>
          <cell r="L65">
            <v>350</v>
          </cell>
        </row>
        <row r="66">
          <cell r="A66" t="str">
            <v>풀박스</v>
          </cell>
          <cell r="B66" t="str">
            <v>150 x 150 x 100</v>
          </cell>
          <cell r="C66" t="str">
            <v>EA</v>
          </cell>
          <cell r="D66">
            <v>840</v>
          </cell>
          <cell r="E66">
            <v>2353</v>
          </cell>
          <cell r="F66">
            <v>899</v>
          </cell>
          <cell r="G66">
            <v>2330</v>
          </cell>
          <cell r="H66">
            <v>391</v>
          </cell>
          <cell r="I66">
            <v>3104</v>
          </cell>
          <cell r="L66">
            <v>2330</v>
          </cell>
        </row>
        <row r="67">
          <cell r="A67" t="str">
            <v>풀박스</v>
          </cell>
          <cell r="B67" t="str">
            <v>200 x 200 x 100</v>
          </cell>
          <cell r="C67" t="str">
            <v>EA</v>
          </cell>
          <cell r="D67">
            <v>840</v>
          </cell>
          <cell r="E67">
            <v>3647</v>
          </cell>
          <cell r="F67">
            <v>899</v>
          </cell>
          <cell r="G67">
            <v>3230</v>
          </cell>
          <cell r="H67">
            <v>391</v>
          </cell>
          <cell r="I67">
            <v>3950</v>
          </cell>
          <cell r="L67">
            <v>3230</v>
          </cell>
        </row>
        <row r="68">
          <cell r="A68" t="str">
            <v>풀박스</v>
          </cell>
          <cell r="B68" t="str">
            <v>300 x 300 x 200</v>
          </cell>
          <cell r="C68" t="str">
            <v>EA</v>
          </cell>
          <cell r="D68">
            <v>840</v>
          </cell>
          <cell r="E68">
            <v>7647</v>
          </cell>
          <cell r="F68">
            <v>899</v>
          </cell>
          <cell r="G68">
            <v>6800</v>
          </cell>
          <cell r="H68">
            <v>391</v>
          </cell>
          <cell r="I68">
            <v>307</v>
          </cell>
          <cell r="L68">
            <v>6800</v>
          </cell>
        </row>
        <row r="69">
          <cell r="A69" t="str">
            <v>풀박스</v>
          </cell>
          <cell r="B69" t="str">
            <v>400 x 400 x 200</v>
          </cell>
          <cell r="C69" t="str">
            <v>EA</v>
          </cell>
          <cell r="D69">
            <v>840</v>
          </cell>
          <cell r="E69">
            <v>12000</v>
          </cell>
          <cell r="F69">
            <v>899</v>
          </cell>
          <cell r="G69">
            <v>10540</v>
          </cell>
          <cell r="H69">
            <v>391</v>
          </cell>
          <cell r="I69">
            <v>368</v>
          </cell>
          <cell r="L69">
            <v>10540</v>
          </cell>
        </row>
        <row r="70">
          <cell r="A70" t="str">
            <v>레이스웨이-BODY</v>
          </cell>
          <cell r="B70" t="str">
            <v>BODY 70 x 40</v>
          </cell>
          <cell r="C70" t="str">
            <v>m</v>
          </cell>
          <cell r="D70">
            <v>845</v>
          </cell>
          <cell r="E70">
            <v>2940</v>
          </cell>
          <cell r="F70">
            <v>898</v>
          </cell>
          <cell r="G70">
            <v>2500</v>
          </cell>
          <cell r="H70">
            <v>391</v>
          </cell>
          <cell r="I70">
            <v>710</v>
          </cell>
          <cell r="L70">
            <v>2500</v>
          </cell>
        </row>
        <row r="71">
          <cell r="A71" t="str">
            <v>레이스웨이-COVER</v>
          </cell>
          <cell r="B71" t="str">
            <v>COVER 70 x 40</v>
          </cell>
          <cell r="C71" t="str">
            <v>m</v>
          </cell>
          <cell r="D71">
            <v>845</v>
          </cell>
          <cell r="E71">
            <v>1350</v>
          </cell>
          <cell r="F71">
            <v>898</v>
          </cell>
          <cell r="G71">
            <v>1150</v>
          </cell>
          <cell r="L71">
            <v>1150</v>
          </cell>
        </row>
        <row r="72">
          <cell r="A72" t="str">
            <v>레이스웨이-JOINER</v>
          </cell>
          <cell r="B72" t="str">
            <v>JOINER 70 x 40</v>
          </cell>
          <cell r="C72" t="str">
            <v>개</v>
          </cell>
          <cell r="D72">
            <v>845</v>
          </cell>
          <cell r="E72">
            <v>1650</v>
          </cell>
          <cell r="F72">
            <v>898</v>
          </cell>
          <cell r="G72">
            <v>940</v>
          </cell>
          <cell r="L72">
            <v>940</v>
          </cell>
        </row>
        <row r="73">
          <cell r="A73" t="str">
            <v>레이스웨이-END CAP</v>
          </cell>
          <cell r="B73" t="str">
            <v>END CAP 70 x 40</v>
          </cell>
          <cell r="C73" t="str">
            <v>개</v>
          </cell>
          <cell r="D73">
            <v>845</v>
          </cell>
          <cell r="E73">
            <v>740</v>
          </cell>
          <cell r="F73">
            <v>898</v>
          </cell>
          <cell r="G73">
            <v>680</v>
          </cell>
          <cell r="L73">
            <v>680</v>
          </cell>
        </row>
        <row r="74">
          <cell r="A74" t="str">
            <v>기구용금구</v>
          </cell>
          <cell r="B74" t="str">
            <v>70 x 40</v>
          </cell>
          <cell r="C74" t="str">
            <v>개</v>
          </cell>
          <cell r="D74">
            <v>845</v>
          </cell>
          <cell r="E74">
            <v>500</v>
          </cell>
          <cell r="F74">
            <v>898</v>
          </cell>
          <cell r="G74">
            <v>430</v>
          </cell>
          <cell r="H74">
            <v>390</v>
          </cell>
          <cell r="I74">
            <v>630</v>
          </cell>
          <cell r="L74">
            <v>430</v>
          </cell>
        </row>
        <row r="75">
          <cell r="A75" t="str">
            <v>HANGER</v>
          </cell>
          <cell r="B75" t="str">
            <v>"C"형</v>
          </cell>
          <cell r="C75" t="str">
            <v>개</v>
          </cell>
          <cell r="D75">
            <v>845</v>
          </cell>
          <cell r="E75">
            <v>1960</v>
          </cell>
          <cell r="F75">
            <v>898</v>
          </cell>
          <cell r="G75">
            <v>1800</v>
          </cell>
          <cell r="H75">
            <v>390</v>
          </cell>
          <cell r="I75">
            <v>820</v>
          </cell>
          <cell r="L75">
            <v>1800</v>
          </cell>
        </row>
        <row r="76">
          <cell r="A76" t="str">
            <v>CABLE TRAY</v>
          </cell>
          <cell r="B76" t="str">
            <v>W300x100Hx2.3t</v>
          </cell>
          <cell r="C76" t="str">
            <v>m</v>
          </cell>
          <cell r="D76">
            <v>847</v>
          </cell>
          <cell r="E76">
            <v>9500</v>
          </cell>
          <cell r="F76">
            <v>895</v>
          </cell>
          <cell r="G76">
            <v>9000</v>
          </cell>
          <cell r="H76">
            <v>390</v>
          </cell>
          <cell r="I76">
            <v>1360</v>
          </cell>
          <cell r="L76">
            <v>9000</v>
          </cell>
        </row>
        <row r="77">
          <cell r="A77" t="str">
            <v>CABLE TRAY</v>
          </cell>
          <cell r="B77" t="str">
            <v>W600x100Hx2.3t</v>
          </cell>
          <cell r="C77" t="str">
            <v>m</v>
          </cell>
          <cell r="D77">
            <v>847</v>
          </cell>
          <cell r="E77">
            <v>11350</v>
          </cell>
          <cell r="F77">
            <v>895</v>
          </cell>
          <cell r="G77">
            <v>10300</v>
          </cell>
          <cell r="L77">
            <v>10300</v>
          </cell>
        </row>
        <row r="78">
          <cell r="A78" t="str">
            <v>CABLE TRAY COVER</v>
          </cell>
          <cell r="B78" t="str">
            <v>W600</v>
          </cell>
          <cell r="C78" t="str">
            <v>m</v>
          </cell>
          <cell r="D78">
            <v>847</v>
          </cell>
          <cell r="E78">
            <v>19700</v>
          </cell>
          <cell r="F78">
            <v>871</v>
          </cell>
          <cell r="G78">
            <v>2625</v>
          </cell>
          <cell r="L78">
            <v>19700</v>
          </cell>
        </row>
        <row r="79">
          <cell r="A79" t="str">
            <v>HORIZONTAL ELBOW</v>
          </cell>
          <cell r="B79" t="str">
            <v>W300x100H x2.3t</v>
          </cell>
          <cell r="C79" t="str">
            <v>EA</v>
          </cell>
          <cell r="D79">
            <v>847</v>
          </cell>
          <cell r="E79">
            <v>12100</v>
          </cell>
          <cell r="F79">
            <v>895</v>
          </cell>
          <cell r="G79">
            <v>13500</v>
          </cell>
          <cell r="L79">
            <v>12100</v>
          </cell>
        </row>
        <row r="80">
          <cell r="A80" t="str">
            <v>VERTICAL ELBOW</v>
          </cell>
          <cell r="B80" t="str">
            <v>W600 x100Hx2.3t</v>
          </cell>
          <cell r="C80" t="str">
            <v>EA</v>
          </cell>
          <cell r="D80">
            <v>847</v>
          </cell>
          <cell r="E80">
            <v>14100</v>
          </cell>
          <cell r="F80">
            <v>895</v>
          </cell>
          <cell r="G80">
            <v>16000</v>
          </cell>
          <cell r="L80">
            <v>14100</v>
          </cell>
        </row>
        <row r="81">
          <cell r="A81" t="str">
            <v>HORIZOTAL TEE</v>
          </cell>
          <cell r="B81" t="str">
            <v>W300x 100Hx2.3t</v>
          </cell>
          <cell r="C81" t="str">
            <v>EA</v>
          </cell>
          <cell r="D81">
            <v>847</v>
          </cell>
          <cell r="E81">
            <v>20100</v>
          </cell>
          <cell r="F81">
            <v>895</v>
          </cell>
          <cell r="G81">
            <v>16200</v>
          </cell>
          <cell r="L81">
            <v>16200</v>
          </cell>
        </row>
        <row r="82">
          <cell r="A82" t="str">
            <v>HORIZOTAL TEE</v>
          </cell>
          <cell r="B82" t="str">
            <v>W600x 100Hx2.3t</v>
          </cell>
          <cell r="C82" t="str">
            <v>EA</v>
          </cell>
          <cell r="D82">
            <v>847</v>
          </cell>
          <cell r="E82">
            <v>26900</v>
          </cell>
          <cell r="F82">
            <v>895</v>
          </cell>
          <cell r="G82">
            <v>20600</v>
          </cell>
          <cell r="L82">
            <v>20600</v>
          </cell>
        </row>
        <row r="83">
          <cell r="A83" t="str">
            <v>JOINT CONNECTOR</v>
          </cell>
          <cell r="B83" t="str">
            <v>100H</v>
          </cell>
          <cell r="C83" t="str">
            <v>EA</v>
          </cell>
          <cell r="D83">
            <v>847</v>
          </cell>
          <cell r="E83">
            <v>1100</v>
          </cell>
          <cell r="F83">
            <v>895</v>
          </cell>
          <cell r="G83">
            <v>1000</v>
          </cell>
          <cell r="L83">
            <v>1000</v>
          </cell>
        </row>
        <row r="84">
          <cell r="A84" t="str">
            <v>SHANK BOLT &amp; NUT</v>
          </cell>
          <cell r="B84" t="str">
            <v>아연도</v>
          </cell>
          <cell r="C84" t="str">
            <v>EA</v>
          </cell>
          <cell r="D84">
            <v>847</v>
          </cell>
          <cell r="E84">
            <v>110</v>
          </cell>
          <cell r="F84">
            <v>895</v>
          </cell>
          <cell r="G84">
            <v>100</v>
          </cell>
          <cell r="L84">
            <v>100</v>
          </cell>
        </row>
        <row r="85">
          <cell r="A85" t="str">
            <v>BOINDING JUMPER</v>
          </cell>
          <cell r="B85" t="str">
            <v>38mm2</v>
          </cell>
          <cell r="C85" t="str">
            <v>EA</v>
          </cell>
          <cell r="D85">
            <v>847</v>
          </cell>
          <cell r="E85">
            <v>2750</v>
          </cell>
          <cell r="F85">
            <v>871</v>
          </cell>
          <cell r="G85">
            <v>445</v>
          </cell>
          <cell r="L85">
            <v>2750</v>
          </cell>
        </row>
        <row r="86">
          <cell r="A86" t="str">
            <v>HOLD DOWN CLAMP</v>
          </cell>
          <cell r="B86" t="str">
            <v>STEEL 2.3t</v>
          </cell>
          <cell r="C86" t="str">
            <v>EA</v>
          </cell>
          <cell r="D86">
            <v>847</v>
          </cell>
          <cell r="E86">
            <v>350</v>
          </cell>
          <cell r="F86">
            <v>895</v>
          </cell>
          <cell r="G86">
            <v>150</v>
          </cell>
          <cell r="L86">
            <v>150</v>
          </cell>
        </row>
        <row r="87">
          <cell r="A87" t="str">
            <v>U-CHANNEL</v>
          </cell>
          <cell r="B87" t="str">
            <v>41x41x2.6T</v>
          </cell>
          <cell r="C87" t="str">
            <v>m</v>
          </cell>
          <cell r="D87">
            <v>847</v>
          </cell>
          <cell r="E87">
            <v>2800</v>
          </cell>
          <cell r="F87">
            <v>894</v>
          </cell>
          <cell r="G87">
            <v>2800</v>
          </cell>
          <cell r="L87">
            <v>2800</v>
          </cell>
        </row>
        <row r="88">
          <cell r="A88" t="str">
            <v>매입콘센트-접지</v>
          </cell>
          <cell r="B88" t="str">
            <v>15A 250V-2구</v>
          </cell>
          <cell r="C88" t="str">
            <v>EA</v>
          </cell>
          <cell r="D88">
            <v>820</v>
          </cell>
          <cell r="E88">
            <v>550</v>
          </cell>
          <cell r="F88">
            <v>948</v>
          </cell>
          <cell r="G88">
            <v>1140</v>
          </cell>
          <cell r="H88">
            <v>417</v>
          </cell>
          <cell r="I88">
            <v>1258</v>
          </cell>
          <cell r="L88">
            <v>1140</v>
          </cell>
        </row>
        <row r="89">
          <cell r="A89" t="str">
            <v>방수콘센트</v>
          </cell>
          <cell r="B89" t="str">
            <v>15A-250V-2구</v>
          </cell>
          <cell r="C89" t="str">
            <v>EA</v>
          </cell>
          <cell r="D89">
            <v>820</v>
          </cell>
          <cell r="E89">
            <v>999</v>
          </cell>
          <cell r="F89">
            <v>950</v>
          </cell>
          <cell r="G89">
            <v>2510</v>
          </cell>
          <cell r="L89">
            <v>2510</v>
          </cell>
        </row>
        <row r="90">
          <cell r="A90" t="str">
            <v>매입1로스위치</v>
          </cell>
          <cell r="B90" t="str">
            <v>15A 250V 1구</v>
          </cell>
          <cell r="C90" t="str">
            <v>EA</v>
          </cell>
          <cell r="D90">
            <v>907</v>
          </cell>
          <cell r="E90">
            <v>2082</v>
          </cell>
          <cell r="F90">
            <v>950</v>
          </cell>
          <cell r="G90">
            <v>1260</v>
          </cell>
          <cell r="L90">
            <v>1260</v>
          </cell>
        </row>
        <row r="91">
          <cell r="A91" t="str">
            <v>매입1로스위치</v>
          </cell>
          <cell r="B91" t="str">
            <v>15A 250V 2구</v>
          </cell>
          <cell r="C91" t="str">
            <v>EA</v>
          </cell>
          <cell r="D91">
            <v>907</v>
          </cell>
          <cell r="E91">
            <v>2931</v>
          </cell>
          <cell r="F91">
            <v>950</v>
          </cell>
          <cell r="G91">
            <v>1980</v>
          </cell>
          <cell r="L91">
            <v>1980</v>
          </cell>
        </row>
        <row r="92">
          <cell r="A92" t="str">
            <v>매입3로스위치</v>
          </cell>
          <cell r="B92" t="str">
            <v>15A 250V  1구</v>
          </cell>
          <cell r="C92" t="str">
            <v>EA</v>
          </cell>
          <cell r="D92">
            <v>907</v>
          </cell>
          <cell r="E92">
            <v>2313</v>
          </cell>
          <cell r="F92">
            <v>950</v>
          </cell>
          <cell r="G92">
            <v>1440</v>
          </cell>
          <cell r="L92">
            <v>1440</v>
          </cell>
        </row>
        <row r="93">
          <cell r="A93" t="str">
            <v>접지봉</v>
          </cell>
          <cell r="B93" t="str">
            <v>φ16 x 1800mm</v>
          </cell>
          <cell r="C93" t="str">
            <v>본</v>
          </cell>
          <cell r="D93">
            <v>903</v>
          </cell>
          <cell r="E93">
            <v>4900</v>
          </cell>
          <cell r="F93">
            <v>946</v>
          </cell>
          <cell r="G93">
            <v>4500</v>
          </cell>
          <cell r="L93">
            <v>4500</v>
          </cell>
        </row>
        <row r="94">
          <cell r="A94" t="str">
            <v>접지봉</v>
          </cell>
          <cell r="B94" t="str">
            <v>φ18 x 2400mm</v>
          </cell>
          <cell r="C94" t="str">
            <v>본</v>
          </cell>
          <cell r="D94">
            <v>903</v>
          </cell>
          <cell r="E94">
            <v>7300</v>
          </cell>
          <cell r="F94">
            <v>946</v>
          </cell>
          <cell r="G94">
            <v>6500</v>
          </cell>
          <cell r="H94">
            <v>388</v>
          </cell>
          <cell r="I94">
            <v>1540</v>
          </cell>
          <cell r="L94">
            <v>6500</v>
          </cell>
        </row>
        <row r="95">
          <cell r="A95" t="str">
            <v>접지봉 콘넥터</v>
          </cell>
          <cell r="B95" t="str">
            <v>Φ16(U-BOLT형)</v>
          </cell>
          <cell r="C95" t="str">
            <v>EA</v>
          </cell>
          <cell r="D95">
            <v>903</v>
          </cell>
          <cell r="E95">
            <v>3500</v>
          </cell>
          <cell r="F95">
            <v>946</v>
          </cell>
          <cell r="G95">
            <v>3000</v>
          </cell>
          <cell r="L95">
            <v>3000</v>
          </cell>
        </row>
        <row r="96">
          <cell r="A96" t="str">
            <v>접지봉 콘넥터</v>
          </cell>
          <cell r="B96" t="str">
            <v>Φ19(U-BOLT형)</v>
          </cell>
          <cell r="C96" t="str">
            <v>EA</v>
          </cell>
          <cell r="D96">
            <v>903</v>
          </cell>
          <cell r="E96">
            <v>4000</v>
          </cell>
          <cell r="F96">
            <v>946</v>
          </cell>
          <cell r="G96">
            <v>3500</v>
          </cell>
          <cell r="L96">
            <v>3500</v>
          </cell>
        </row>
        <row r="97">
          <cell r="A97" t="str">
            <v>접지단자함</v>
          </cell>
          <cell r="B97" t="str">
            <v>7 회로용</v>
          </cell>
          <cell r="C97" t="str">
            <v>면</v>
          </cell>
          <cell r="D97">
            <v>903</v>
          </cell>
          <cell r="E97">
            <v>72000</v>
          </cell>
          <cell r="F97">
            <v>946</v>
          </cell>
          <cell r="G97">
            <v>65000</v>
          </cell>
          <cell r="L97">
            <v>65000</v>
          </cell>
        </row>
        <row r="98">
          <cell r="A98" t="str">
            <v>접지저항저감제</v>
          </cell>
          <cell r="B98" t="str">
            <v>아스판 10 Kg</v>
          </cell>
          <cell r="C98" t="str">
            <v>포</v>
          </cell>
          <cell r="D98">
            <v>827</v>
          </cell>
          <cell r="E98">
            <v>714</v>
          </cell>
          <cell r="F98">
            <v>946</v>
          </cell>
          <cell r="G98">
            <v>20000</v>
          </cell>
          <cell r="L98">
            <v>20000</v>
          </cell>
        </row>
        <row r="99">
          <cell r="A99" t="str">
            <v>달대볼트(SST'L)</v>
          </cell>
          <cell r="B99" t="str">
            <v>φ9x1000mm</v>
          </cell>
          <cell r="C99" t="str">
            <v>EA</v>
          </cell>
          <cell r="D99">
            <v>364</v>
          </cell>
          <cell r="E99">
            <v>482</v>
          </cell>
          <cell r="F99">
            <v>882</v>
          </cell>
          <cell r="G99">
            <v>630</v>
          </cell>
          <cell r="L99">
            <v>482</v>
          </cell>
        </row>
        <row r="100">
          <cell r="A100" t="str">
            <v>인써트</v>
          </cell>
          <cell r="B100" t="str">
            <v>φ9mm(주물)</v>
          </cell>
          <cell r="C100" t="str">
            <v>EA</v>
          </cell>
          <cell r="D100">
            <v>98</v>
          </cell>
          <cell r="E100">
            <v>40</v>
          </cell>
          <cell r="F100">
            <v>80</v>
          </cell>
          <cell r="G100">
            <v>180</v>
          </cell>
          <cell r="L100">
            <v>40</v>
          </cell>
        </row>
        <row r="101">
          <cell r="A101" t="str">
            <v>형광등기구 보강대</v>
          </cell>
          <cell r="B101" t="str">
            <v>스프링형 M BAR</v>
          </cell>
          <cell r="C101" t="str">
            <v>SET</v>
          </cell>
          <cell r="D101">
            <v>827</v>
          </cell>
          <cell r="E101">
            <v>701</v>
          </cell>
          <cell r="F101">
            <v>956</v>
          </cell>
          <cell r="G101">
            <v>5500</v>
          </cell>
          <cell r="L101">
            <v>5500</v>
          </cell>
        </row>
        <row r="102">
          <cell r="A102" t="str">
            <v>다운라이트 보강대</v>
          </cell>
          <cell r="B102" t="str">
            <v>스프링형 M-BAR</v>
          </cell>
          <cell r="C102" t="str">
            <v>SET</v>
          </cell>
          <cell r="D102">
            <v>828</v>
          </cell>
          <cell r="E102">
            <v>400</v>
          </cell>
          <cell r="F102">
            <v>956</v>
          </cell>
          <cell r="G102">
            <v>4000</v>
          </cell>
          <cell r="L102">
            <v>4000</v>
          </cell>
        </row>
        <row r="103">
          <cell r="A103" t="str">
            <v>박스커버-8 각</v>
          </cell>
          <cell r="B103" t="str">
            <v>둥근구멍 (평)</v>
          </cell>
          <cell r="C103" t="str">
            <v>EA</v>
          </cell>
          <cell r="D103">
            <v>828</v>
          </cell>
          <cell r="E103">
            <v>350</v>
          </cell>
          <cell r="F103">
            <v>883</v>
          </cell>
          <cell r="G103">
            <v>180</v>
          </cell>
          <cell r="L103">
            <v>180</v>
          </cell>
        </row>
        <row r="104">
          <cell r="A104" t="str">
            <v>박스커버-4 각</v>
          </cell>
          <cell r="B104" t="str">
            <v>둥근구멍 (오목)</v>
          </cell>
          <cell r="C104" t="str">
            <v>EA</v>
          </cell>
          <cell r="D104">
            <v>828</v>
          </cell>
          <cell r="E104">
            <v>400</v>
          </cell>
          <cell r="F104">
            <v>883</v>
          </cell>
          <cell r="G104">
            <v>220</v>
          </cell>
          <cell r="L104">
            <v>220</v>
          </cell>
        </row>
        <row r="105">
          <cell r="A105" t="str">
            <v>박스커버-4 각</v>
          </cell>
          <cell r="B105" t="str">
            <v>둥근구멍 (평)</v>
          </cell>
          <cell r="C105" t="str">
            <v>EA</v>
          </cell>
          <cell r="D105">
            <v>828</v>
          </cell>
          <cell r="E105">
            <v>350</v>
          </cell>
          <cell r="L105">
            <v>350</v>
          </cell>
        </row>
        <row r="106">
          <cell r="A106" t="str">
            <v>풀박스</v>
          </cell>
          <cell r="B106" t="str">
            <v>100 x 100 x 50</v>
          </cell>
          <cell r="C106" t="str">
            <v>EA</v>
          </cell>
          <cell r="D106">
            <v>825</v>
          </cell>
          <cell r="E106">
            <v>1411</v>
          </cell>
          <cell r="F106">
            <v>883</v>
          </cell>
          <cell r="G106">
            <v>1480</v>
          </cell>
          <cell r="H106">
            <v>388</v>
          </cell>
          <cell r="I106">
            <v>1370</v>
          </cell>
          <cell r="L106">
            <v>1370</v>
          </cell>
        </row>
        <row r="107">
          <cell r="A107" t="str">
            <v>풀박스</v>
          </cell>
          <cell r="B107" t="str">
            <v>100 x 100 x 100</v>
          </cell>
          <cell r="C107" t="str">
            <v>EA</v>
          </cell>
          <cell r="D107">
            <v>825</v>
          </cell>
          <cell r="E107">
            <v>1882</v>
          </cell>
          <cell r="F107">
            <v>883</v>
          </cell>
          <cell r="G107">
            <v>1750</v>
          </cell>
          <cell r="H107">
            <v>388</v>
          </cell>
          <cell r="I107">
            <v>1830</v>
          </cell>
          <cell r="L107">
            <v>1750</v>
          </cell>
        </row>
        <row r="108">
          <cell r="A108" t="str">
            <v>풀박스</v>
          </cell>
          <cell r="B108" t="str">
            <v>150 x 150 x 100</v>
          </cell>
          <cell r="C108" t="str">
            <v>EA</v>
          </cell>
          <cell r="D108">
            <v>825</v>
          </cell>
          <cell r="E108">
            <v>2353</v>
          </cell>
          <cell r="F108">
            <v>883</v>
          </cell>
          <cell r="G108">
            <v>2470</v>
          </cell>
          <cell r="H108">
            <v>388</v>
          </cell>
          <cell r="I108">
            <v>2290</v>
          </cell>
          <cell r="L108">
            <v>2290</v>
          </cell>
        </row>
        <row r="109">
          <cell r="A109" t="str">
            <v>풀박스</v>
          </cell>
          <cell r="B109" t="str">
            <v>150 x 150 x 150</v>
          </cell>
          <cell r="C109" t="str">
            <v>EA</v>
          </cell>
          <cell r="D109">
            <v>825</v>
          </cell>
          <cell r="E109">
            <v>2765</v>
          </cell>
          <cell r="F109">
            <v>883</v>
          </cell>
          <cell r="G109">
            <v>2740</v>
          </cell>
          <cell r="H109">
            <v>388</v>
          </cell>
          <cell r="I109">
            <v>2690</v>
          </cell>
          <cell r="L109">
            <v>2690</v>
          </cell>
        </row>
        <row r="110">
          <cell r="A110" t="str">
            <v>풀박스</v>
          </cell>
          <cell r="B110" t="str">
            <v>200 x 200 x 150</v>
          </cell>
          <cell r="C110" t="str">
            <v>EA</v>
          </cell>
          <cell r="D110">
            <v>825</v>
          </cell>
          <cell r="E110">
            <v>4588</v>
          </cell>
          <cell r="F110">
            <v>883</v>
          </cell>
          <cell r="G110">
            <v>4050</v>
          </cell>
          <cell r="H110">
            <v>388</v>
          </cell>
          <cell r="I110">
            <v>4460</v>
          </cell>
          <cell r="L110">
            <v>4050</v>
          </cell>
        </row>
        <row r="111">
          <cell r="A111" t="str">
            <v>풀박스</v>
          </cell>
          <cell r="B111" t="str">
            <v>300 x 300 x 150</v>
          </cell>
          <cell r="C111" t="str">
            <v>EA</v>
          </cell>
          <cell r="D111">
            <v>825</v>
          </cell>
          <cell r="E111">
            <v>6765</v>
          </cell>
          <cell r="F111">
            <v>883</v>
          </cell>
          <cell r="G111">
            <v>6390</v>
          </cell>
          <cell r="H111">
            <v>388</v>
          </cell>
          <cell r="I111">
            <v>6570</v>
          </cell>
          <cell r="L111">
            <v>6390</v>
          </cell>
        </row>
        <row r="112">
          <cell r="A112" t="str">
            <v>풀박스</v>
          </cell>
          <cell r="B112" t="str">
            <v>500 x 500 x 300</v>
          </cell>
          <cell r="C112" t="str">
            <v>EA</v>
          </cell>
          <cell r="D112">
            <v>825</v>
          </cell>
          <cell r="E112">
            <v>25882</v>
          </cell>
          <cell r="F112">
            <v>883</v>
          </cell>
          <cell r="G112">
            <v>22500</v>
          </cell>
          <cell r="H112">
            <v>388</v>
          </cell>
          <cell r="I112">
            <v>25150</v>
          </cell>
          <cell r="L112">
            <v>22500</v>
          </cell>
        </row>
        <row r="113">
          <cell r="A113" t="str">
            <v>FLOOR BOX</v>
          </cell>
          <cell r="B113" t="str">
            <v>300 x 200 x 150</v>
          </cell>
          <cell r="C113" t="str">
            <v>EA</v>
          </cell>
          <cell r="D113">
            <v>836</v>
          </cell>
          <cell r="E113">
            <v>65000</v>
          </cell>
          <cell r="F113">
            <v>875</v>
          </cell>
          <cell r="G113">
            <v>65000</v>
          </cell>
          <cell r="L113">
            <v>65000</v>
          </cell>
        </row>
        <row r="114">
          <cell r="A114" t="str">
            <v>레이스웨이-BODY</v>
          </cell>
          <cell r="B114" t="str">
            <v>BODY 70 x 40</v>
          </cell>
          <cell r="C114" t="str">
            <v>m</v>
          </cell>
          <cell r="D114">
            <v>830</v>
          </cell>
          <cell r="E114">
            <v>2940</v>
          </cell>
          <cell r="F114">
            <v>881</v>
          </cell>
          <cell r="G114">
            <v>2940</v>
          </cell>
          <cell r="L114">
            <v>2940</v>
          </cell>
        </row>
        <row r="115">
          <cell r="A115" t="str">
            <v>레이스웨이-COVER</v>
          </cell>
          <cell r="B115" t="str">
            <v>COVER 70 x 40</v>
          </cell>
          <cell r="C115" t="str">
            <v>m</v>
          </cell>
          <cell r="D115">
            <v>830</v>
          </cell>
          <cell r="E115">
            <v>1350</v>
          </cell>
          <cell r="F115">
            <v>881</v>
          </cell>
          <cell r="G115">
            <v>1350</v>
          </cell>
          <cell r="L115">
            <v>1350</v>
          </cell>
        </row>
        <row r="116">
          <cell r="A116" t="str">
            <v>VERTICAL ELBOW</v>
          </cell>
          <cell r="B116" t="str">
            <v>W600x150Hx2.6t</v>
          </cell>
          <cell r="C116" t="str">
            <v>EA</v>
          </cell>
          <cell r="D116">
            <v>833</v>
          </cell>
          <cell r="E116">
            <v>25560</v>
          </cell>
          <cell r="F116">
            <v>879</v>
          </cell>
          <cell r="G116">
            <v>48200</v>
          </cell>
          <cell r="L116">
            <v>25560</v>
          </cell>
        </row>
        <row r="117">
          <cell r="A117" t="str">
            <v>레이스웨이-JOINER</v>
          </cell>
          <cell r="B117" t="str">
            <v>JOINER 70 x 40</v>
          </cell>
          <cell r="C117" t="str">
            <v>개</v>
          </cell>
          <cell r="D117">
            <v>830</v>
          </cell>
          <cell r="E117">
            <v>1650</v>
          </cell>
          <cell r="F117">
            <v>881</v>
          </cell>
          <cell r="G117">
            <v>1650</v>
          </cell>
          <cell r="L117">
            <v>1650</v>
          </cell>
        </row>
        <row r="118">
          <cell r="A118" t="str">
            <v>레이스웨이-END CAP</v>
          </cell>
          <cell r="B118" t="str">
            <v>END CAP 70 x 40</v>
          </cell>
          <cell r="C118" t="str">
            <v>개</v>
          </cell>
          <cell r="D118">
            <v>830</v>
          </cell>
          <cell r="E118">
            <v>740</v>
          </cell>
          <cell r="F118">
            <v>881</v>
          </cell>
          <cell r="G118">
            <v>740</v>
          </cell>
          <cell r="L118">
            <v>740</v>
          </cell>
        </row>
        <row r="119">
          <cell r="A119" t="str">
            <v>기구용금구</v>
          </cell>
          <cell r="B119" t="str">
            <v>70 x 40</v>
          </cell>
          <cell r="C119" t="str">
            <v>개</v>
          </cell>
          <cell r="D119">
            <v>830</v>
          </cell>
          <cell r="E119">
            <v>500</v>
          </cell>
          <cell r="F119">
            <v>881</v>
          </cell>
          <cell r="G119">
            <v>500</v>
          </cell>
          <cell r="L119">
            <v>500</v>
          </cell>
        </row>
        <row r="120">
          <cell r="A120" t="str">
            <v>HANGER</v>
          </cell>
          <cell r="B120" t="str">
            <v>HANGER-"A"형</v>
          </cell>
          <cell r="C120" t="str">
            <v>개</v>
          </cell>
          <cell r="D120">
            <v>830</v>
          </cell>
          <cell r="E120">
            <v>960</v>
          </cell>
          <cell r="F120">
            <v>881</v>
          </cell>
          <cell r="G120">
            <v>960</v>
          </cell>
          <cell r="L120">
            <v>960</v>
          </cell>
        </row>
        <row r="121">
          <cell r="A121" t="str">
            <v>HANGER</v>
          </cell>
          <cell r="B121" t="str">
            <v>HANGER-"C"형</v>
          </cell>
          <cell r="C121" t="str">
            <v>개</v>
          </cell>
          <cell r="D121">
            <v>830</v>
          </cell>
          <cell r="E121">
            <v>1960</v>
          </cell>
          <cell r="F121">
            <v>881</v>
          </cell>
          <cell r="G121">
            <v>1960</v>
          </cell>
          <cell r="L121">
            <v>1960</v>
          </cell>
        </row>
        <row r="122">
          <cell r="A122" t="str">
            <v>BOX CONNECTOR</v>
          </cell>
          <cell r="B122" t="str">
            <v>70 x 40</v>
          </cell>
          <cell r="C122" t="str">
            <v>개</v>
          </cell>
          <cell r="D122">
            <v>830</v>
          </cell>
          <cell r="E122">
            <v>1560</v>
          </cell>
          <cell r="F122">
            <v>881</v>
          </cell>
          <cell r="G122">
            <v>1560</v>
          </cell>
          <cell r="L122">
            <v>1560</v>
          </cell>
        </row>
        <row r="123">
          <cell r="A123" t="str">
            <v>CABLE TRAY</v>
          </cell>
          <cell r="B123" t="str">
            <v>W450x150Hx2.6t</v>
          </cell>
          <cell r="C123" t="str">
            <v>m</v>
          </cell>
          <cell r="D123">
            <v>833</v>
          </cell>
          <cell r="E123">
            <v>15150</v>
          </cell>
          <cell r="L123">
            <v>15150</v>
          </cell>
        </row>
        <row r="124">
          <cell r="A124" t="str">
            <v>CABLE TRAY</v>
          </cell>
          <cell r="B124" t="str">
            <v>W600x150Hx2.6t</v>
          </cell>
          <cell r="C124" t="str">
            <v>m</v>
          </cell>
          <cell r="D124">
            <v>833</v>
          </cell>
          <cell r="E124">
            <v>16950</v>
          </cell>
          <cell r="F124">
            <v>879</v>
          </cell>
          <cell r="G124">
            <v>55600</v>
          </cell>
          <cell r="L124">
            <v>16950</v>
          </cell>
        </row>
        <row r="125">
          <cell r="A125" t="str">
            <v>HORIZONTAL ELBOW</v>
          </cell>
          <cell r="B125" t="str">
            <v>W450x150Hx2.6t</v>
          </cell>
          <cell r="C125" t="str">
            <v>EA</v>
          </cell>
          <cell r="D125">
            <v>833</v>
          </cell>
          <cell r="E125">
            <v>28950</v>
          </cell>
          <cell r="L125">
            <v>28950</v>
          </cell>
        </row>
        <row r="126">
          <cell r="A126" t="str">
            <v>HORIZONTAL ELBOW</v>
          </cell>
          <cell r="B126" t="str">
            <v>W600x150Hx2.6t</v>
          </cell>
          <cell r="C126" t="str">
            <v>EA</v>
          </cell>
          <cell r="D126">
            <v>833</v>
          </cell>
          <cell r="E126">
            <v>44390</v>
          </cell>
          <cell r="F126">
            <v>879</v>
          </cell>
          <cell r="G126">
            <v>65200</v>
          </cell>
          <cell r="L126">
            <v>44390</v>
          </cell>
        </row>
        <row r="127">
          <cell r="A127" t="str">
            <v>VERTICAL ELBOW</v>
          </cell>
          <cell r="B127" t="str">
            <v>W450x150Hx2.6t</v>
          </cell>
          <cell r="C127" t="str">
            <v>EA</v>
          </cell>
          <cell r="D127">
            <v>833</v>
          </cell>
          <cell r="E127">
            <v>21050</v>
          </cell>
          <cell r="L127">
            <v>21050</v>
          </cell>
        </row>
        <row r="128">
          <cell r="A128" t="str">
            <v>HORIZOTAL TEE</v>
          </cell>
          <cell r="B128" t="str">
            <v>W450x150Hx2.6t</v>
          </cell>
          <cell r="C128" t="str">
            <v>EA</v>
          </cell>
          <cell r="D128">
            <v>833</v>
          </cell>
          <cell r="E128">
            <v>39450</v>
          </cell>
          <cell r="L128">
            <v>39450</v>
          </cell>
        </row>
        <row r="129">
          <cell r="A129" t="str">
            <v>HORIZOTAL TEE</v>
          </cell>
          <cell r="B129" t="str">
            <v>W600x150Hx2.6t</v>
          </cell>
          <cell r="C129" t="str">
            <v>EA</v>
          </cell>
          <cell r="D129">
            <v>833</v>
          </cell>
          <cell r="E129">
            <v>51120</v>
          </cell>
          <cell r="F129">
            <v>879</v>
          </cell>
          <cell r="G129">
            <v>89600</v>
          </cell>
          <cell r="L129">
            <v>51120</v>
          </cell>
        </row>
        <row r="130">
          <cell r="A130" t="str">
            <v>RIGHT HAND REDUCER</v>
          </cell>
          <cell r="B130" t="str">
            <v>W600-W450</v>
          </cell>
          <cell r="C130" t="str">
            <v>EA</v>
          </cell>
          <cell r="D130">
            <v>833</v>
          </cell>
          <cell r="E130">
            <v>10100</v>
          </cell>
          <cell r="L130">
            <v>10100</v>
          </cell>
        </row>
        <row r="131">
          <cell r="A131" t="str">
            <v>JOINT CONNECTOR</v>
          </cell>
          <cell r="B131" t="str">
            <v>150H</v>
          </cell>
          <cell r="C131" t="str">
            <v>EA</v>
          </cell>
          <cell r="D131">
            <v>833</v>
          </cell>
          <cell r="E131">
            <v>1300</v>
          </cell>
          <cell r="F131">
            <v>880</v>
          </cell>
          <cell r="G131">
            <v>1500</v>
          </cell>
          <cell r="L131">
            <v>1300</v>
          </cell>
        </row>
        <row r="132">
          <cell r="A132" t="str">
            <v>SHANK BOLT &amp; NUT</v>
          </cell>
          <cell r="B132" t="str">
            <v>아연도</v>
          </cell>
          <cell r="C132" t="str">
            <v>EA</v>
          </cell>
          <cell r="D132">
            <v>833</v>
          </cell>
          <cell r="E132">
            <v>100</v>
          </cell>
          <cell r="F132">
            <v>880</v>
          </cell>
          <cell r="G132">
            <v>120</v>
          </cell>
          <cell r="L132">
            <v>100</v>
          </cell>
        </row>
        <row r="133">
          <cell r="A133" t="str">
            <v>SHANK BOLT &amp; NUT</v>
          </cell>
          <cell r="B133" t="str">
            <v>SUS</v>
          </cell>
          <cell r="C133" t="str">
            <v>EA</v>
          </cell>
          <cell r="F133">
            <v>880</v>
          </cell>
          <cell r="G133">
            <v>700</v>
          </cell>
          <cell r="L133">
            <v>700</v>
          </cell>
        </row>
        <row r="134">
          <cell r="A134" t="str">
            <v>BOINDING JUMPER</v>
          </cell>
          <cell r="B134" t="str">
            <v>38mm2</v>
          </cell>
          <cell r="C134" t="str">
            <v>EA</v>
          </cell>
          <cell r="D134">
            <v>833</v>
          </cell>
          <cell r="E134">
            <v>2800</v>
          </cell>
          <cell r="F134">
            <v>880</v>
          </cell>
          <cell r="G134">
            <v>1950</v>
          </cell>
          <cell r="L134">
            <v>1950</v>
          </cell>
        </row>
        <row r="135">
          <cell r="A135" t="str">
            <v>HOLD DOWN CLAMP</v>
          </cell>
          <cell r="B135" t="str">
            <v>STEEL 2.6t</v>
          </cell>
          <cell r="C135" t="str">
            <v>EA</v>
          </cell>
          <cell r="D135">
            <v>833</v>
          </cell>
          <cell r="E135">
            <v>300</v>
          </cell>
          <cell r="F135">
            <v>879</v>
          </cell>
          <cell r="G135">
            <v>350</v>
          </cell>
          <cell r="L135">
            <v>300</v>
          </cell>
        </row>
        <row r="136">
          <cell r="A136" t="str">
            <v>TRAY TO BOX CONNECT</v>
          </cell>
          <cell r="B136" t="str">
            <v>W450x100Hx2.3t</v>
          </cell>
          <cell r="C136" t="str">
            <v>EA</v>
          </cell>
          <cell r="D136">
            <v>833</v>
          </cell>
          <cell r="E136">
            <v>28000</v>
          </cell>
          <cell r="F136">
            <v>879</v>
          </cell>
          <cell r="G136">
            <v>27500</v>
          </cell>
          <cell r="L136">
            <v>27500</v>
          </cell>
        </row>
        <row r="137">
          <cell r="A137" t="str">
            <v>CHANNEL</v>
          </cell>
          <cell r="B137" t="str">
            <v>41x41x2.6t</v>
          </cell>
          <cell r="C137" t="str">
            <v>m</v>
          </cell>
          <cell r="D137">
            <v>833</v>
          </cell>
          <cell r="E137">
            <v>3000</v>
          </cell>
          <cell r="F137">
            <v>878</v>
          </cell>
          <cell r="G137">
            <v>3000</v>
          </cell>
          <cell r="L137">
            <v>3000</v>
          </cell>
        </row>
        <row r="138">
          <cell r="A138" t="str">
            <v>접지봉</v>
          </cell>
          <cell r="B138" t="str">
            <v>φ18 x 2400mm</v>
          </cell>
          <cell r="C138" t="str">
            <v>본</v>
          </cell>
          <cell r="D138">
            <v>887</v>
          </cell>
          <cell r="E138">
            <v>7300</v>
          </cell>
          <cell r="F138">
            <v>930</v>
          </cell>
          <cell r="G138">
            <v>6500</v>
          </cell>
          <cell r="H138">
            <v>370</v>
          </cell>
          <cell r="I138">
            <v>7000</v>
          </cell>
          <cell r="L138">
            <v>6500</v>
          </cell>
        </row>
        <row r="139">
          <cell r="A139" t="str">
            <v>CABLE DUCT</v>
          </cell>
          <cell r="B139" t="str">
            <v>W600</v>
          </cell>
          <cell r="C139" t="str">
            <v>EA</v>
          </cell>
          <cell r="F139">
            <v>878</v>
          </cell>
          <cell r="G139">
            <v>36200</v>
          </cell>
          <cell r="L139">
            <v>36200</v>
          </cell>
        </row>
        <row r="140">
          <cell r="A140" t="str">
            <v>매입콘센트-접지</v>
          </cell>
          <cell r="B140" t="str">
            <v>15A 250V 1구</v>
          </cell>
          <cell r="C140" t="str">
            <v>EA</v>
          </cell>
          <cell r="D140">
            <v>892</v>
          </cell>
          <cell r="E140">
            <v>1600</v>
          </cell>
          <cell r="F140">
            <v>934</v>
          </cell>
          <cell r="G140">
            <v>1440</v>
          </cell>
          <cell r="H140">
            <v>387</v>
          </cell>
          <cell r="I140">
            <v>1000</v>
          </cell>
          <cell r="L140">
            <v>1000</v>
          </cell>
        </row>
        <row r="141">
          <cell r="A141" t="str">
            <v>매입콘센트-접지</v>
          </cell>
          <cell r="B141" t="str">
            <v>15A 250V 2구</v>
          </cell>
          <cell r="C141" t="str">
            <v>EA</v>
          </cell>
          <cell r="D141">
            <v>892</v>
          </cell>
          <cell r="E141">
            <v>2030</v>
          </cell>
          <cell r="F141">
            <v>934</v>
          </cell>
          <cell r="G141">
            <v>1820</v>
          </cell>
          <cell r="H141">
            <v>387</v>
          </cell>
          <cell r="I141">
            <v>1258</v>
          </cell>
          <cell r="L141">
            <v>1258</v>
          </cell>
        </row>
        <row r="142">
          <cell r="A142" t="str">
            <v>방수콘센트</v>
          </cell>
          <cell r="B142" t="str">
            <v>15A 250V 2구</v>
          </cell>
          <cell r="C142" t="str">
            <v>EA</v>
          </cell>
          <cell r="D142">
            <v>892</v>
          </cell>
          <cell r="E142">
            <v>2790</v>
          </cell>
          <cell r="F142">
            <v>934</v>
          </cell>
          <cell r="G142">
            <v>2510</v>
          </cell>
          <cell r="L142">
            <v>2510</v>
          </cell>
        </row>
        <row r="143">
          <cell r="A143" t="str">
            <v>매입1로스위치</v>
          </cell>
          <cell r="B143" t="str">
            <v>250V 15A 1로 1련</v>
          </cell>
          <cell r="C143" t="str">
            <v>EA</v>
          </cell>
          <cell r="D143">
            <v>890</v>
          </cell>
          <cell r="E143">
            <v>1357</v>
          </cell>
          <cell r="F143">
            <v>935</v>
          </cell>
          <cell r="G143">
            <v>1921</v>
          </cell>
          <cell r="L143">
            <v>1357</v>
          </cell>
        </row>
        <row r="144">
          <cell r="A144" t="str">
            <v>매입1로스위치</v>
          </cell>
          <cell r="B144" t="str">
            <v>250V 15A 1로 2련</v>
          </cell>
          <cell r="C144" t="str">
            <v>EA</v>
          </cell>
          <cell r="D144">
            <v>890</v>
          </cell>
          <cell r="E144">
            <v>2329</v>
          </cell>
          <cell r="F144">
            <v>935</v>
          </cell>
          <cell r="G144">
            <v>2857</v>
          </cell>
          <cell r="L144">
            <v>2329</v>
          </cell>
        </row>
        <row r="145">
          <cell r="A145" t="str">
            <v>매입1로스위치</v>
          </cell>
          <cell r="B145" t="str">
            <v>250V 15A 1로 3련</v>
          </cell>
          <cell r="C145" t="str">
            <v>EA</v>
          </cell>
          <cell r="D145">
            <v>890</v>
          </cell>
          <cell r="E145">
            <v>3301</v>
          </cell>
          <cell r="F145">
            <v>935</v>
          </cell>
          <cell r="G145">
            <v>3793</v>
          </cell>
          <cell r="H145">
            <v>385</v>
          </cell>
          <cell r="I145">
            <v>3358</v>
          </cell>
          <cell r="L145">
            <v>3301</v>
          </cell>
        </row>
        <row r="146">
          <cell r="A146" t="str">
            <v>매입3로스위치</v>
          </cell>
          <cell r="B146" t="str">
            <v>250V 15A 3로 1련</v>
          </cell>
          <cell r="C146" t="str">
            <v>EA</v>
          </cell>
          <cell r="D146">
            <v>890</v>
          </cell>
          <cell r="E146">
            <v>1542</v>
          </cell>
          <cell r="F146">
            <v>935</v>
          </cell>
          <cell r="G146">
            <v>2345</v>
          </cell>
          <cell r="H146">
            <v>386</v>
          </cell>
          <cell r="I146">
            <v>1530</v>
          </cell>
          <cell r="L146">
            <v>1530</v>
          </cell>
        </row>
        <row r="147">
          <cell r="A147" t="str">
            <v>매입3로스위치</v>
          </cell>
          <cell r="B147" t="str">
            <v>250V 15A 3로 2련</v>
          </cell>
          <cell r="C147" t="str">
            <v>EA</v>
          </cell>
          <cell r="D147">
            <v>890</v>
          </cell>
          <cell r="E147">
            <v>2700</v>
          </cell>
          <cell r="F147">
            <v>935</v>
          </cell>
          <cell r="G147">
            <v>2700</v>
          </cell>
          <cell r="H147">
            <v>386</v>
          </cell>
          <cell r="I147">
            <v>2702</v>
          </cell>
          <cell r="L147">
            <v>2700</v>
          </cell>
        </row>
        <row r="148">
          <cell r="A148" t="str">
            <v>접지봉</v>
          </cell>
          <cell r="B148" t="str">
            <v>φ16 x 1800mm</v>
          </cell>
          <cell r="C148" t="str">
            <v>본</v>
          </cell>
          <cell r="D148">
            <v>887</v>
          </cell>
          <cell r="E148">
            <v>4900</v>
          </cell>
          <cell r="F148">
            <v>930</v>
          </cell>
          <cell r="G148">
            <v>4500</v>
          </cell>
          <cell r="H148">
            <v>370</v>
          </cell>
          <cell r="I148">
            <v>5000</v>
          </cell>
          <cell r="L148">
            <v>4500</v>
          </cell>
        </row>
        <row r="149">
          <cell r="A149" t="str">
            <v>접지단자함</v>
          </cell>
          <cell r="B149" t="str">
            <v>5 회로용</v>
          </cell>
          <cell r="C149" t="str">
            <v>면</v>
          </cell>
          <cell r="D149">
            <v>887</v>
          </cell>
          <cell r="E149">
            <v>72000</v>
          </cell>
          <cell r="F149">
            <v>930</v>
          </cell>
          <cell r="G149">
            <v>65000</v>
          </cell>
          <cell r="L149">
            <v>65000</v>
          </cell>
        </row>
        <row r="150">
          <cell r="A150" t="str">
            <v>접지저항저감제</v>
          </cell>
          <cell r="B150" t="str">
            <v>아스판 10 Kg</v>
          </cell>
          <cell r="C150" t="str">
            <v>포</v>
          </cell>
          <cell r="F150">
            <v>930</v>
          </cell>
          <cell r="G150">
            <v>22000</v>
          </cell>
          <cell r="L150">
            <v>22000</v>
          </cell>
        </row>
        <row r="151">
          <cell r="A151" t="str">
            <v>달대볼트(SST'L)</v>
          </cell>
          <cell r="B151" t="str">
            <v>φ9x1000mm</v>
          </cell>
          <cell r="C151" t="str">
            <v>EA</v>
          </cell>
          <cell r="D151">
            <v>97</v>
          </cell>
          <cell r="E151">
            <v>280</v>
          </cell>
          <cell r="L151">
            <v>280</v>
          </cell>
        </row>
        <row r="152">
          <cell r="A152" t="str">
            <v>GROUND CONNECTOR</v>
          </cell>
          <cell r="B152" t="str">
            <v>60㎟</v>
          </cell>
          <cell r="C152" t="str">
            <v>EA</v>
          </cell>
          <cell r="F152">
            <v>930</v>
          </cell>
          <cell r="G152">
            <v>1900</v>
          </cell>
          <cell r="L152">
            <v>1900</v>
          </cell>
        </row>
        <row r="153">
          <cell r="A153" t="str">
            <v>인써트</v>
          </cell>
          <cell r="B153" t="str">
            <v>φ9mm(주물)</v>
          </cell>
          <cell r="C153" t="str">
            <v>EA</v>
          </cell>
          <cell r="D153">
            <v>98</v>
          </cell>
          <cell r="E153">
            <v>40</v>
          </cell>
          <cell r="F153">
            <v>80</v>
          </cell>
          <cell r="G153">
            <v>180</v>
          </cell>
          <cell r="L153">
            <v>40</v>
          </cell>
        </row>
        <row r="154">
          <cell r="A154" t="str">
            <v>형광등기구 보강대</v>
          </cell>
          <cell r="B154" t="str">
            <v>스프링형 M BAR</v>
          </cell>
          <cell r="C154" t="str">
            <v>SET</v>
          </cell>
          <cell r="F154">
            <v>923</v>
          </cell>
          <cell r="G154">
            <v>5100</v>
          </cell>
          <cell r="L154">
            <v>5100</v>
          </cell>
        </row>
        <row r="155">
          <cell r="A155" t="str">
            <v>다운라이트 보강대</v>
          </cell>
          <cell r="B155" t="str">
            <v>스프링형 M BAR</v>
          </cell>
          <cell r="C155" t="str">
            <v>SET</v>
          </cell>
          <cell r="F155">
            <v>923</v>
          </cell>
          <cell r="G155">
            <v>3800</v>
          </cell>
          <cell r="L155">
            <v>3800</v>
          </cell>
        </row>
        <row r="156">
          <cell r="A156" t="str">
            <v>피뢰침</v>
          </cell>
          <cell r="B156" t="str">
            <v>D14 x 485mm</v>
          </cell>
          <cell r="C156" t="str">
            <v>개</v>
          </cell>
          <cell r="D156">
            <v>887</v>
          </cell>
          <cell r="E156">
            <v>15000</v>
          </cell>
          <cell r="F156">
            <v>930</v>
          </cell>
          <cell r="G156">
            <v>13500</v>
          </cell>
          <cell r="H156">
            <v>384</v>
          </cell>
          <cell r="I156">
            <v>12000</v>
          </cell>
          <cell r="L156">
            <v>12000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refreshError="1"/>
    </sheetDataSet>
  </externalBook>
</externalLink>
</file>

<file path=xl/externalLinks/externalLink3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VXXXXX"/>
      <sheetName val="원남"/>
      <sheetName val="원가계산(조,투,실)"/>
      <sheetName val="관리비"/>
      <sheetName val="조사가추정"/>
      <sheetName val="업체"/>
      <sheetName val="대비집계장(견적)"/>
      <sheetName val="원가계산"/>
      <sheetName val="설계집계장"/>
      <sheetName val="실행집계장"/>
      <sheetName val="투찰집계장"/>
      <sheetName val="♣총괄내역서♣"/>
      <sheetName val="실행내역서"/>
      <sheetName val="확약서"/>
      <sheetName val="실행하도사항"/>
      <sheetName val="실행별지"/>
      <sheetName val="실행하도잡비"/>
      <sheetName val="실행토공하도"/>
      <sheetName val="실행철콘하도"/>
      <sheetName val="실행철강하도"/>
      <sheetName val="실행토공견갑"/>
      <sheetName val="실행토공견적"/>
      <sheetName val="실행철콘견갑"/>
      <sheetName val="실행철콘견적"/>
      <sheetName val="실행철강견갑"/>
      <sheetName val="실행철강견적"/>
      <sheetName val="단산"/>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row r="1">
          <cell r="A1">
            <v>1</v>
          </cell>
        </row>
        <row r="2">
          <cell r="A2">
            <v>2</v>
          </cell>
        </row>
        <row r="3">
          <cell r="A3">
            <v>3</v>
          </cell>
        </row>
        <row r="4">
          <cell r="A4">
            <v>4</v>
          </cell>
        </row>
      </sheetData>
      <sheetData sheetId="21"/>
      <sheetData sheetId="22"/>
      <sheetData sheetId="23"/>
      <sheetData sheetId="24"/>
      <sheetData sheetId="25"/>
      <sheetData sheetId="26"/>
      <sheetData sheetId="27"/>
    </sheetDataSet>
  </externalBook>
</externalLink>
</file>

<file path=xl/externalLinks/externalLink3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시중노임가"/>
      <sheetName val="자재단가대비표"/>
      <sheetName val="기초단위"/>
      <sheetName val="일위대가"/>
      <sheetName val="차선일위"/>
      <sheetName val="기계경비"/>
      <sheetName val="갑지"/>
      <sheetName val="원가계산서"/>
      <sheetName val="총괄표"/>
      <sheetName val="내역서"/>
      <sheetName val="수량집계"/>
      <sheetName val="ABUT수량-A1"/>
      <sheetName val="1,2공구원가계산서"/>
      <sheetName val="2공구산출내역"/>
      <sheetName val="1공구산출내역서"/>
      <sheetName val="조명시설"/>
      <sheetName val="맨홀수량산출(A-LINE)"/>
      <sheetName val="하중계산"/>
      <sheetName val="총괄내역서"/>
      <sheetName val="실행철강하도"/>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화산경계"/>
      <sheetName val="갑지"/>
      <sheetName val="집계표"/>
    </sheetNames>
    <sheetDataSet>
      <sheetData sheetId="0"/>
      <sheetData sheetId="1" refreshError="1"/>
      <sheetData sheetId="2" refreshError="1"/>
    </sheetDataSet>
  </externalBook>
</externalLink>
</file>

<file path=xl/externalLinks/externalLink3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약품공급2"/>
      <sheetName val="일위"/>
    </sheetNames>
    <sheetDataSet>
      <sheetData sheetId="0" refreshError="1"/>
      <sheetData sheetId="1" refreshError="1"/>
    </sheetDataSet>
  </externalBook>
</externalLink>
</file>

<file path=xl/externalLinks/externalLink3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청남제100%"/>
      <sheetName val="쌍치제100%"/>
      <sheetName val="대신제100%"/>
      <sheetName val="우성제100%"/>
      <sheetName val="인양제100%"/>
      <sheetName val="전체"/>
      <sheetName val="구미제100%"/>
    </sheetNames>
    <sheetDataSet>
      <sheetData sheetId="0"/>
      <sheetData sheetId="1"/>
      <sheetData sheetId="2"/>
      <sheetData sheetId="3"/>
      <sheetData sheetId="4"/>
      <sheetData sheetId="5">
        <row r="1">
          <cell r="B1" t="str">
            <v>공종명</v>
          </cell>
          <cell r="C1" t="str">
            <v>규격</v>
          </cell>
          <cell r="D1" t="str">
            <v>수량</v>
          </cell>
          <cell r="E1" t="str">
            <v>단위</v>
          </cell>
          <cell r="F1" t="str">
            <v>재료비</v>
          </cell>
          <cell r="G1" t="str">
            <v>노무비</v>
          </cell>
          <cell r="H1" t="str">
            <v>경비</v>
          </cell>
        </row>
        <row r="2">
          <cell r="F2" t="str">
            <v>단가</v>
          </cell>
          <cell r="G2" t="str">
            <v>단가</v>
          </cell>
          <cell r="H2" t="str">
            <v>단가</v>
          </cell>
        </row>
        <row r="3">
          <cell r="B3" t="str">
            <v>인양제개수공사설계예산서</v>
          </cell>
        </row>
        <row r="4">
          <cell r="B4" t="str">
            <v>1.도급액</v>
          </cell>
        </row>
        <row r="5">
          <cell r="B5" t="str">
            <v>(1)순공사비</v>
          </cell>
        </row>
        <row r="6">
          <cell r="B6" t="str">
            <v>가)직접공사비</v>
          </cell>
        </row>
        <row r="7">
          <cell r="B7" t="str">
            <v>1)축제공</v>
          </cell>
        </row>
        <row r="8">
          <cell r="B8" t="str">
            <v>2)호안공</v>
          </cell>
        </row>
        <row r="9">
          <cell r="B9" t="str">
            <v>3)구조물공</v>
          </cell>
        </row>
        <row r="10">
          <cell r="B10" t="str">
            <v>4)부체도으로공</v>
          </cell>
        </row>
        <row r="11">
          <cell r="B11" t="str">
            <v>5)부대공</v>
          </cell>
        </row>
        <row r="12">
          <cell r="B12" t="str">
            <v>6)사급자재대</v>
          </cell>
        </row>
        <row r="13">
          <cell r="B13" t="str">
            <v>나)간접노무비</v>
          </cell>
        </row>
        <row r="14">
          <cell r="B14" t="str">
            <v>다)산재보험료</v>
          </cell>
        </row>
        <row r="15">
          <cell r="B15" t="str">
            <v>라)안전관리비</v>
          </cell>
        </row>
        <row r="16">
          <cell r="B16" t="str">
            <v>마)기타경비</v>
          </cell>
        </row>
        <row r="17">
          <cell r="B17" t="str">
            <v>바)고용보험료</v>
          </cell>
        </row>
        <row r="18">
          <cell r="B18" t="str">
            <v>사)퇴직공제부금비</v>
          </cell>
        </row>
        <row r="19">
          <cell r="B19" t="str">
            <v>(2)일반관리비</v>
          </cell>
        </row>
        <row r="20">
          <cell r="B20" t="str">
            <v>(3)이윤</v>
          </cell>
        </row>
        <row r="21">
          <cell r="B21" t="str">
            <v>(4)폐기물처리비</v>
          </cell>
        </row>
        <row r="22">
          <cell r="B22" t="str">
            <v>가.공급이액</v>
          </cell>
        </row>
        <row r="23">
          <cell r="B23" t="str">
            <v>나.부이이치세</v>
          </cell>
        </row>
        <row r="24">
          <cell r="B24" t="str">
            <v>(3)이윤</v>
          </cell>
        </row>
        <row r="25">
          <cell r="B25" t="str">
            <v>(3)이윤</v>
          </cell>
        </row>
        <row r="26">
          <cell r="B26" t="str">
            <v>(4).사급자재대</v>
          </cell>
        </row>
        <row r="27">
          <cell r="B27" t="str">
            <v>(4)기타공</v>
          </cell>
        </row>
        <row r="28">
          <cell r="B28" t="str">
            <v>(4)종단BOX,옹벽,세월교공</v>
          </cell>
        </row>
        <row r="29">
          <cell r="B29" t="str">
            <v>(4)종배수통관공</v>
          </cell>
        </row>
        <row r="30">
          <cell r="B30" t="str">
            <v>(4)폐기물처리비</v>
          </cell>
        </row>
        <row r="31">
          <cell r="B31" t="str">
            <v>(4)폐기물처리비</v>
          </cell>
        </row>
        <row r="32">
          <cell r="B32" t="str">
            <v>(4)폐기물처리비</v>
          </cell>
        </row>
        <row r="33">
          <cell r="B33" t="str">
            <v>(5).폐기물수수료</v>
          </cell>
        </row>
        <row r="34">
          <cell r="B34" t="str">
            <v>(5)용수로공</v>
          </cell>
        </row>
        <row r="35">
          <cell r="B35" t="str">
            <v>01)기존구조물철거공</v>
          </cell>
        </row>
        <row r="36">
          <cell r="B36" t="str">
            <v>01)기존구조물철거공</v>
          </cell>
        </row>
        <row r="37">
          <cell r="B37" t="str">
            <v>01)토공</v>
          </cell>
        </row>
        <row r="38">
          <cell r="B38" t="str">
            <v>01)토공</v>
          </cell>
        </row>
        <row r="39">
          <cell r="B39" t="str">
            <v>01)토공</v>
          </cell>
        </row>
        <row r="40">
          <cell r="B40" t="str">
            <v>01)토공</v>
          </cell>
        </row>
        <row r="41">
          <cell r="B41" t="str">
            <v>01)토공</v>
          </cell>
        </row>
        <row r="42">
          <cell r="B42" t="str">
            <v>01)합판거푸집</v>
          </cell>
          <cell r="C42" t="str">
            <v>3회(0∼7M)</v>
          </cell>
          <cell r="D42">
            <v>215</v>
          </cell>
          <cell r="E42" t="str">
            <v>M2</v>
          </cell>
          <cell r="F42">
            <v>5002</v>
          </cell>
          <cell r="G42">
            <v>12713</v>
          </cell>
        </row>
        <row r="43">
          <cell r="B43" t="str">
            <v>인양제개수공사설계예산내역서</v>
          </cell>
          <cell r="C43" t="str">
            <v>3회(0∼7M)</v>
          </cell>
          <cell r="D43">
            <v>1065</v>
          </cell>
          <cell r="E43" t="str">
            <v>M2</v>
          </cell>
          <cell r="F43">
            <v>5002</v>
          </cell>
          <cell r="G43">
            <v>12713</v>
          </cell>
        </row>
        <row r="44">
          <cell r="B44" t="str">
            <v>1.인양지구</v>
          </cell>
          <cell r="C44" t="str">
            <v>3회(0∼7M)</v>
          </cell>
          <cell r="D44">
            <v>1067</v>
          </cell>
          <cell r="E44" t="str">
            <v>M2</v>
          </cell>
          <cell r="F44">
            <v>5002</v>
          </cell>
          <cell r="G44">
            <v>12713</v>
          </cell>
        </row>
        <row r="45">
          <cell r="B45" t="str">
            <v>가.축제공</v>
          </cell>
        </row>
        <row r="46">
          <cell r="B46" t="str">
            <v>성토(1)</v>
          </cell>
          <cell r="C46" t="str">
            <v>BH(1.0)+DT(15)+BD(19)</v>
          </cell>
          <cell r="D46">
            <v>144280</v>
          </cell>
          <cell r="E46" t="str">
            <v>M3</v>
          </cell>
          <cell r="F46">
            <v>1147</v>
          </cell>
          <cell r="G46">
            <v>1256</v>
          </cell>
          <cell r="H46">
            <v>1434</v>
          </cell>
        </row>
        <row r="47">
          <cell r="B47" t="str">
            <v>성토(2)</v>
          </cell>
          <cell r="C47" t="str">
            <v>BH(1.0)+DT(15)+BD(19)</v>
          </cell>
          <cell r="D47">
            <v>137094</v>
          </cell>
          <cell r="E47" t="str">
            <v>M3</v>
          </cell>
          <cell r="F47">
            <v>1147</v>
          </cell>
          <cell r="G47">
            <v>1256</v>
          </cell>
          <cell r="H47">
            <v>1434</v>
          </cell>
        </row>
        <row r="48">
          <cell r="B48" t="str">
            <v>성토(3)</v>
          </cell>
          <cell r="C48" t="str">
            <v>BH(1.0)+DT(15)+BD(19)</v>
          </cell>
          <cell r="D48">
            <v>248221</v>
          </cell>
          <cell r="E48" t="str">
            <v>M3</v>
          </cell>
          <cell r="F48">
            <v>1147</v>
          </cell>
          <cell r="G48">
            <v>1256</v>
          </cell>
          <cell r="H48">
            <v>1434</v>
          </cell>
        </row>
        <row r="49">
          <cell r="B49" t="str">
            <v>잔토유용</v>
          </cell>
          <cell r="C49" t="str">
            <v>B/D</v>
          </cell>
          <cell r="D49">
            <v>6510</v>
          </cell>
          <cell r="E49" t="str">
            <v>M3</v>
          </cell>
          <cell r="F49">
            <v>288</v>
          </cell>
          <cell r="G49">
            <v>371</v>
          </cell>
          <cell r="H49">
            <v>473</v>
          </cell>
        </row>
        <row r="50">
          <cell r="B50" t="str">
            <v>줄떼</v>
          </cell>
          <cell r="D50">
            <v>81147</v>
          </cell>
          <cell r="E50" t="str">
            <v>M2</v>
          </cell>
          <cell r="F50">
            <v>613</v>
          </cell>
          <cell r="G50">
            <v>2370</v>
          </cell>
        </row>
        <row r="51">
          <cell r="B51" t="str">
            <v>표토제거</v>
          </cell>
          <cell r="D51">
            <v>12503</v>
          </cell>
          <cell r="E51" t="str">
            <v>M2</v>
          </cell>
          <cell r="F51">
            <v>51</v>
          </cell>
          <cell r="G51">
            <v>59</v>
          </cell>
          <cell r="H51">
            <v>67</v>
          </cell>
        </row>
        <row r="52">
          <cell r="B52" t="str">
            <v>면고르기(인력)</v>
          </cell>
          <cell r="C52" t="str">
            <v>성토면</v>
          </cell>
          <cell r="D52">
            <v>186939</v>
          </cell>
          <cell r="E52" t="str">
            <v>M2</v>
          </cell>
          <cell r="G52">
            <v>652</v>
          </cell>
        </row>
        <row r="53">
          <cell r="B53" t="str">
            <v>면고르기(인력)</v>
          </cell>
          <cell r="C53" t="str">
            <v>절토면</v>
          </cell>
          <cell r="D53">
            <v>24564</v>
          </cell>
          <cell r="E53" t="str">
            <v>M2</v>
          </cell>
          <cell r="F53">
            <v>42</v>
          </cell>
          <cell r="G53">
            <v>1443</v>
          </cell>
          <cell r="H53">
            <v>69</v>
          </cell>
        </row>
        <row r="54">
          <cell r="B54" t="str">
            <v>비탈규준틀</v>
          </cell>
          <cell r="D54">
            <v>642</v>
          </cell>
          <cell r="E54" t="str">
            <v>개소</v>
          </cell>
          <cell r="F54">
            <v>4155</v>
          </cell>
          <cell r="G54">
            <v>18907</v>
          </cell>
        </row>
        <row r="55">
          <cell r="B55" t="str">
            <v>하천경계말뚝</v>
          </cell>
          <cell r="C55" t="str">
            <v>6개월(0∼30M)</v>
          </cell>
          <cell r="D55">
            <v>107</v>
          </cell>
          <cell r="E55" t="str">
            <v>개</v>
          </cell>
          <cell r="F55">
            <v>3548</v>
          </cell>
          <cell r="G55">
            <v>6542</v>
          </cell>
        </row>
        <row r="56">
          <cell r="B56" t="str">
            <v>나.호안공</v>
          </cell>
          <cell r="C56" t="str">
            <v>6개월(0∼30M)</v>
          </cell>
          <cell r="D56">
            <v>245</v>
          </cell>
          <cell r="E56" t="str">
            <v>M2</v>
          </cell>
          <cell r="F56">
            <v>1391</v>
          </cell>
          <cell r="G56">
            <v>6614</v>
          </cell>
        </row>
        <row r="57">
          <cell r="B57" t="str">
            <v>브럭붙임</v>
          </cell>
          <cell r="C57" t="str">
            <v>40x25x12</v>
          </cell>
          <cell r="D57">
            <v>84439</v>
          </cell>
          <cell r="E57" t="str">
            <v>M2</v>
          </cell>
          <cell r="F57">
            <v>1391</v>
          </cell>
          <cell r="G57">
            <v>8610</v>
          </cell>
        </row>
        <row r="58">
          <cell r="B58" t="str">
            <v>천단몰탈</v>
          </cell>
          <cell r="C58">
            <v>4.4444444444444446E-2</v>
          </cell>
          <cell r="D58">
            <v>101</v>
          </cell>
          <cell r="E58" t="str">
            <v>M3</v>
          </cell>
          <cell r="F58">
            <v>1391</v>
          </cell>
          <cell r="G58">
            <v>30924</v>
          </cell>
        </row>
        <row r="59">
          <cell r="B59" t="str">
            <v>터파기(기계70%+인력30%)</v>
          </cell>
          <cell r="C59" t="str">
            <v>3개월(0∼30M)</v>
          </cell>
          <cell r="D59">
            <v>2808</v>
          </cell>
          <cell r="E59" t="str">
            <v>M3</v>
          </cell>
          <cell r="F59">
            <v>74</v>
          </cell>
          <cell r="G59">
            <v>2280</v>
          </cell>
          <cell r="H59">
            <v>200</v>
          </cell>
        </row>
        <row r="60">
          <cell r="B60" t="str">
            <v>되메우기(기계50%+인력50%)</v>
          </cell>
          <cell r="C60" t="str">
            <v>호안공</v>
          </cell>
          <cell r="D60">
            <v>2360</v>
          </cell>
          <cell r="E60" t="str">
            <v>M3</v>
          </cell>
          <cell r="F60">
            <v>55</v>
          </cell>
          <cell r="G60">
            <v>1883</v>
          </cell>
          <cell r="H60">
            <v>151</v>
          </cell>
        </row>
        <row r="61">
          <cell r="B61" t="str">
            <v>FILTERMAT</v>
          </cell>
          <cell r="C61" t="str">
            <v>복잡</v>
          </cell>
          <cell r="D61">
            <v>90072</v>
          </cell>
          <cell r="E61" t="str">
            <v>M2</v>
          </cell>
          <cell r="F61">
            <v>2000</v>
          </cell>
          <cell r="G61">
            <v>154</v>
          </cell>
        </row>
        <row r="62">
          <cell r="B62" t="str">
            <v>사석</v>
          </cell>
          <cell r="C62" t="str">
            <v>복잡</v>
          </cell>
          <cell r="D62">
            <v>4979</v>
          </cell>
          <cell r="E62" t="str">
            <v>M3</v>
          </cell>
          <cell r="F62">
            <v>9000</v>
          </cell>
          <cell r="G62">
            <v>349613</v>
          </cell>
        </row>
        <row r="63">
          <cell r="B63" t="str">
            <v>돌망태</v>
          </cell>
          <cell r="C63" t="str">
            <v>신설#8-타.450x950</v>
          </cell>
          <cell r="D63">
            <v>3535</v>
          </cell>
          <cell r="E63" t="str">
            <v>M2</v>
          </cell>
          <cell r="F63">
            <v>243</v>
          </cell>
          <cell r="G63">
            <v>7215</v>
          </cell>
          <cell r="H63">
            <v>398</v>
          </cell>
        </row>
        <row r="64">
          <cell r="B64" t="str">
            <v>다.구조물공</v>
          </cell>
          <cell r="C64" t="str">
            <v>토사</v>
          </cell>
          <cell r="D64">
            <v>108</v>
          </cell>
          <cell r="E64" t="str">
            <v>M3</v>
          </cell>
          <cell r="F64">
            <v>243</v>
          </cell>
          <cell r="G64">
            <v>312</v>
          </cell>
          <cell r="H64">
            <v>398</v>
          </cell>
        </row>
        <row r="65">
          <cell r="B65" t="str">
            <v>(1)배수문공</v>
          </cell>
          <cell r="C65" t="str">
            <v>6개월(0∼3.5M)</v>
          </cell>
          <cell r="D65">
            <v>37</v>
          </cell>
          <cell r="E65" t="str">
            <v>공M3</v>
          </cell>
          <cell r="F65">
            <v>339</v>
          </cell>
          <cell r="G65">
            <v>6021</v>
          </cell>
        </row>
        <row r="66">
          <cell r="B66" t="str">
            <v>터파기(기계70%+인력30%)</v>
          </cell>
          <cell r="C66" t="str">
            <v>0∼1M</v>
          </cell>
          <cell r="D66">
            <v>4097</v>
          </cell>
          <cell r="E66" t="str">
            <v>M3</v>
          </cell>
          <cell r="F66">
            <v>74</v>
          </cell>
          <cell r="G66">
            <v>2280</v>
          </cell>
          <cell r="H66">
            <v>200</v>
          </cell>
        </row>
        <row r="67">
          <cell r="B67" t="str">
            <v>터파기(기계70%+인력30%)</v>
          </cell>
          <cell r="C67" t="str">
            <v>1∼2M</v>
          </cell>
          <cell r="D67">
            <v>422</v>
          </cell>
          <cell r="E67" t="str">
            <v>M3</v>
          </cell>
          <cell r="F67">
            <v>74</v>
          </cell>
          <cell r="G67">
            <v>3002</v>
          </cell>
          <cell r="H67">
            <v>200</v>
          </cell>
        </row>
        <row r="68">
          <cell r="B68" t="str">
            <v>터파기(기계70%+인력30%)</v>
          </cell>
          <cell r="C68" t="str">
            <v>2∼3M</v>
          </cell>
          <cell r="D68">
            <v>78</v>
          </cell>
          <cell r="E68" t="str">
            <v>M3</v>
          </cell>
          <cell r="F68">
            <v>74</v>
          </cell>
          <cell r="G68">
            <v>3723</v>
          </cell>
          <cell r="H68">
            <v>200</v>
          </cell>
        </row>
        <row r="69">
          <cell r="B69" t="str">
            <v>터파기(기계70%+인력30%)</v>
          </cell>
          <cell r="C69" t="str">
            <v>수중0∼1M</v>
          </cell>
          <cell r="D69">
            <v>321</v>
          </cell>
          <cell r="E69" t="str">
            <v>M3</v>
          </cell>
          <cell r="F69">
            <v>74</v>
          </cell>
          <cell r="G69">
            <v>4560</v>
          </cell>
          <cell r="H69">
            <v>200</v>
          </cell>
        </row>
        <row r="70">
          <cell r="B70" t="str">
            <v>터파기(기계70%+인력30%)</v>
          </cell>
          <cell r="C70" t="str">
            <v>수중1∼2M</v>
          </cell>
          <cell r="D70">
            <v>24</v>
          </cell>
          <cell r="E70" t="str">
            <v>M3</v>
          </cell>
          <cell r="F70">
            <v>74</v>
          </cell>
          <cell r="G70">
            <v>6004</v>
          </cell>
          <cell r="H70">
            <v>200</v>
          </cell>
        </row>
        <row r="71">
          <cell r="B71" t="str">
            <v>되메우기(기계50%+인력50%)</v>
          </cell>
          <cell r="C71" t="str">
            <v>구조물공</v>
          </cell>
          <cell r="D71">
            <v>4086</v>
          </cell>
          <cell r="E71" t="str">
            <v>M3</v>
          </cell>
          <cell r="F71">
            <v>44</v>
          </cell>
          <cell r="G71">
            <v>1850</v>
          </cell>
          <cell r="H71">
            <v>120</v>
          </cell>
        </row>
        <row r="72">
          <cell r="B72" t="str">
            <v>레미콘타설(철근구조물)</v>
          </cell>
          <cell r="C72" t="str">
            <v>25-240-8</v>
          </cell>
          <cell r="D72">
            <v>778</v>
          </cell>
          <cell r="E72" t="str">
            <v>M3</v>
          </cell>
          <cell r="F72">
            <v>202</v>
          </cell>
          <cell r="G72">
            <v>20552</v>
          </cell>
          <cell r="H72">
            <v>322</v>
          </cell>
        </row>
        <row r="73">
          <cell r="B73" t="str">
            <v>레미콘타설(무근구조물)</v>
          </cell>
          <cell r="C73" t="str">
            <v>40-180-8</v>
          </cell>
          <cell r="D73">
            <v>77</v>
          </cell>
          <cell r="E73" t="str">
            <v>M3</v>
          </cell>
          <cell r="G73">
            <v>18619</v>
          </cell>
        </row>
        <row r="74">
          <cell r="B74" t="str">
            <v>합판거푸집</v>
          </cell>
          <cell r="C74" t="str">
            <v>합판2회</v>
          </cell>
          <cell r="D74">
            <v>543</v>
          </cell>
          <cell r="E74" t="str">
            <v>M2</v>
          </cell>
          <cell r="F74">
            <v>6185</v>
          </cell>
          <cell r="G74">
            <v>16220</v>
          </cell>
        </row>
        <row r="75">
          <cell r="B75" t="str">
            <v>합판거푸집</v>
          </cell>
          <cell r="C75" t="str">
            <v>합판3회</v>
          </cell>
          <cell r="D75">
            <v>2118</v>
          </cell>
          <cell r="E75" t="str">
            <v>M2</v>
          </cell>
          <cell r="F75">
            <v>5002</v>
          </cell>
          <cell r="G75">
            <v>12713</v>
          </cell>
        </row>
        <row r="76">
          <cell r="B76" t="str">
            <v>합판거푸집</v>
          </cell>
          <cell r="C76" t="str">
            <v>합판6회</v>
          </cell>
          <cell r="D76">
            <v>30</v>
          </cell>
          <cell r="E76" t="str">
            <v>M2</v>
          </cell>
          <cell r="F76">
            <v>3765</v>
          </cell>
          <cell r="G76">
            <v>8651</v>
          </cell>
        </row>
        <row r="77">
          <cell r="B77" t="str">
            <v>동바리</v>
          </cell>
          <cell r="C77" t="str">
            <v>강관3개월</v>
          </cell>
          <cell r="D77">
            <v>1717</v>
          </cell>
          <cell r="E77" t="str">
            <v>공/M3</v>
          </cell>
          <cell r="F77">
            <v>203</v>
          </cell>
          <cell r="G77">
            <v>6021</v>
          </cell>
        </row>
        <row r="78">
          <cell r="B78" t="str">
            <v>비계</v>
          </cell>
          <cell r="C78" t="str">
            <v>강관3개월</v>
          </cell>
          <cell r="D78">
            <v>2048</v>
          </cell>
          <cell r="E78" t="str">
            <v>M2</v>
          </cell>
          <cell r="F78">
            <v>972</v>
          </cell>
          <cell r="G78">
            <v>6614</v>
          </cell>
        </row>
        <row r="79">
          <cell r="B79" t="str">
            <v>철근가공조립</v>
          </cell>
          <cell r="C79" t="str">
            <v>복잡</v>
          </cell>
          <cell r="D79">
            <v>104.977</v>
          </cell>
          <cell r="E79" t="str">
            <v>TON</v>
          </cell>
          <cell r="F79">
            <v>11792</v>
          </cell>
          <cell r="G79">
            <v>349613</v>
          </cell>
        </row>
        <row r="80">
          <cell r="B80" t="str">
            <v>잡석</v>
          </cell>
          <cell r="D80">
            <v>252</v>
          </cell>
          <cell r="E80" t="str">
            <v>M3</v>
          </cell>
          <cell r="F80">
            <v>9000</v>
          </cell>
          <cell r="G80">
            <v>16328</v>
          </cell>
        </row>
        <row r="81">
          <cell r="B81" t="str">
            <v>P.H.C파일박기(L=9.0M)</v>
          </cell>
          <cell r="C81" t="str">
            <v>Φ350</v>
          </cell>
          <cell r="D81">
            <v>30</v>
          </cell>
          <cell r="E81" t="str">
            <v>본</v>
          </cell>
          <cell r="F81">
            <v>158971</v>
          </cell>
          <cell r="G81">
            <v>30636</v>
          </cell>
          <cell r="H81">
            <v>33300</v>
          </cell>
        </row>
        <row r="82">
          <cell r="B82" t="str">
            <v>P.H.C파일항타(L=11.0M)</v>
          </cell>
          <cell r="C82" t="str">
            <v>Φ350</v>
          </cell>
          <cell r="D82">
            <v>98</v>
          </cell>
          <cell r="E82" t="str">
            <v>본</v>
          </cell>
          <cell r="F82">
            <v>194249</v>
          </cell>
          <cell r="G82">
            <v>37444</v>
          </cell>
          <cell r="H82">
            <v>40700</v>
          </cell>
        </row>
        <row r="83">
          <cell r="B83" t="str">
            <v>난간제작및설치</v>
          </cell>
          <cell r="C83" t="str">
            <v>D=50M/M</v>
          </cell>
          <cell r="D83">
            <v>132</v>
          </cell>
          <cell r="E83" t="str">
            <v>M</v>
          </cell>
          <cell r="F83">
            <v>13678</v>
          </cell>
          <cell r="G83">
            <v>14035</v>
          </cell>
        </row>
        <row r="84">
          <cell r="B84" t="str">
            <v>신축이음</v>
          </cell>
          <cell r="C84" t="str">
            <v>T=25CM</v>
          </cell>
          <cell r="D84">
            <v>13</v>
          </cell>
          <cell r="E84" t="str">
            <v>M</v>
          </cell>
          <cell r="F84">
            <v>2149</v>
          </cell>
          <cell r="G84">
            <v>945</v>
          </cell>
        </row>
        <row r="85">
          <cell r="B85" t="str">
            <v>신축이음</v>
          </cell>
          <cell r="C85" t="str">
            <v>T=30CM</v>
          </cell>
          <cell r="D85">
            <v>5</v>
          </cell>
          <cell r="E85" t="str">
            <v>M</v>
          </cell>
          <cell r="F85">
            <v>2256</v>
          </cell>
          <cell r="G85">
            <v>992</v>
          </cell>
        </row>
        <row r="86">
          <cell r="B86" t="str">
            <v>(2)배수펌프장유출구</v>
          </cell>
        </row>
        <row r="87">
          <cell r="B87" t="str">
            <v>터파기(기계70%+인력30%)</v>
          </cell>
          <cell r="C87" t="str">
            <v>0∼1M</v>
          </cell>
          <cell r="D87">
            <v>173</v>
          </cell>
          <cell r="E87" t="str">
            <v>M3</v>
          </cell>
          <cell r="F87">
            <v>74</v>
          </cell>
          <cell r="G87">
            <v>2280</v>
          </cell>
          <cell r="H87">
            <v>200</v>
          </cell>
        </row>
        <row r="88">
          <cell r="B88" t="str">
            <v>되메우기(기계50%+인력50%)</v>
          </cell>
          <cell r="C88" t="str">
            <v>구조물공</v>
          </cell>
          <cell r="D88">
            <v>93</v>
          </cell>
          <cell r="E88" t="str">
            <v>M3</v>
          </cell>
          <cell r="F88">
            <v>44</v>
          </cell>
          <cell r="G88">
            <v>1850</v>
          </cell>
          <cell r="H88">
            <v>120</v>
          </cell>
        </row>
        <row r="89">
          <cell r="B89" t="str">
            <v>레미콘타설(철근구조물)</v>
          </cell>
          <cell r="C89" t="str">
            <v>25-240-8</v>
          </cell>
          <cell r="D89">
            <v>278</v>
          </cell>
          <cell r="E89" t="str">
            <v>M3</v>
          </cell>
          <cell r="G89">
            <v>20552</v>
          </cell>
        </row>
        <row r="90">
          <cell r="B90" t="str">
            <v>레미콘타설(무근구조물)</v>
          </cell>
          <cell r="C90" t="str">
            <v>40-180-8</v>
          </cell>
          <cell r="D90">
            <v>32</v>
          </cell>
          <cell r="E90" t="str">
            <v>M3</v>
          </cell>
          <cell r="G90">
            <v>18619</v>
          </cell>
        </row>
        <row r="91">
          <cell r="B91" t="str">
            <v>합판거푸집</v>
          </cell>
          <cell r="C91" t="str">
            <v>합판3회</v>
          </cell>
          <cell r="D91">
            <v>916</v>
          </cell>
          <cell r="E91" t="str">
            <v>M2</v>
          </cell>
          <cell r="F91">
            <v>5002</v>
          </cell>
          <cell r="G91">
            <v>12713</v>
          </cell>
        </row>
        <row r="92">
          <cell r="B92" t="str">
            <v>합판거푸집</v>
          </cell>
          <cell r="C92" t="str">
            <v>합판6회</v>
          </cell>
          <cell r="D92">
            <v>13</v>
          </cell>
          <cell r="E92" t="str">
            <v>M2</v>
          </cell>
          <cell r="F92">
            <v>3765</v>
          </cell>
          <cell r="G92">
            <v>8651</v>
          </cell>
        </row>
        <row r="93">
          <cell r="B93" t="str">
            <v>동바리</v>
          </cell>
          <cell r="C93" t="str">
            <v>강관3개월</v>
          </cell>
          <cell r="D93">
            <v>193</v>
          </cell>
          <cell r="E93" t="str">
            <v>공/M3</v>
          </cell>
          <cell r="F93">
            <v>203</v>
          </cell>
          <cell r="G93">
            <v>6021</v>
          </cell>
        </row>
        <row r="94">
          <cell r="B94" t="str">
            <v>비계</v>
          </cell>
          <cell r="C94" t="str">
            <v>강관3개월</v>
          </cell>
          <cell r="D94">
            <v>304</v>
          </cell>
          <cell r="E94" t="str">
            <v>M2</v>
          </cell>
          <cell r="F94">
            <v>972</v>
          </cell>
          <cell r="G94">
            <v>6614</v>
          </cell>
        </row>
        <row r="95">
          <cell r="B95" t="str">
            <v>철근가공조립</v>
          </cell>
          <cell r="C95" t="str">
            <v>복잡</v>
          </cell>
          <cell r="D95">
            <v>31.187999999999999</v>
          </cell>
          <cell r="E95" t="str">
            <v>TON</v>
          </cell>
          <cell r="F95">
            <v>11792</v>
          </cell>
          <cell r="G95">
            <v>349613</v>
          </cell>
        </row>
        <row r="96">
          <cell r="B96" t="str">
            <v>잡석</v>
          </cell>
          <cell r="D96">
            <v>98</v>
          </cell>
          <cell r="E96" t="str">
            <v>M3</v>
          </cell>
          <cell r="F96">
            <v>9000</v>
          </cell>
          <cell r="G96">
            <v>16328</v>
          </cell>
        </row>
        <row r="97">
          <cell r="B97" t="str">
            <v>P.H.C파일항타(L=11.0M)</v>
          </cell>
          <cell r="C97" t="str">
            <v>Φ350</v>
          </cell>
          <cell r="D97">
            <v>14</v>
          </cell>
          <cell r="E97" t="str">
            <v>본</v>
          </cell>
          <cell r="F97">
            <v>194249</v>
          </cell>
          <cell r="G97">
            <v>37444</v>
          </cell>
          <cell r="H97">
            <v>40700</v>
          </cell>
        </row>
        <row r="98">
          <cell r="B98" t="str">
            <v>P.H.C파일항타(L=12.0M)</v>
          </cell>
          <cell r="C98" t="str">
            <v>Φ350</v>
          </cell>
          <cell r="D98">
            <v>45</v>
          </cell>
          <cell r="E98" t="str">
            <v>본</v>
          </cell>
          <cell r="F98">
            <v>211968</v>
          </cell>
          <cell r="G98">
            <v>40848</v>
          </cell>
          <cell r="H98">
            <v>44400</v>
          </cell>
        </row>
        <row r="99">
          <cell r="B99" t="str">
            <v>신축이음</v>
          </cell>
          <cell r="C99" t="str">
            <v>T=30CM</v>
          </cell>
          <cell r="D99">
            <v>2</v>
          </cell>
          <cell r="E99" t="str">
            <v>M</v>
          </cell>
          <cell r="F99">
            <v>2256</v>
          </cell>
          <cell r="G99">
            <v>992</v>
          </cell>
        </row>
        <row r="100">
          <cell r="B100" t="str">
            <v>신축이음</v>
          </cell>
          <cell r="C100" t="str">
            <v>T=40CM</v>
          </cell>
          <cell r="D100">
            <v>24</v>
          </cell>
          <cell r="E100" t="str">
            <v>M</v>
          </cell>
          <cell r="F100">
            <v>2470</v>
          </cell>
          <cell r="G100">
            <v>1086</v>
          </cell>
        </row>
        <row r="101">
          <cell r="B101" t="str">
            <v>신축이음</v>
          </cell>
          <cell r="C101" t="str">
            <v>T=45CM</v>
          </cell>
          <cell r="D101">
            <v>6</v>
          </cell>
          <cell r="E101" t="str">
            <v>M</v>
          </cell>
          <cell r="F101">
            <v>2577</v>
          </cell>
          <cell r="G101">
            <v>1133</v>
          </cell>
        </row>
        <row r="102">
          <cell r="B102" t="str">
            <v>신축이음</v>
          </cell>
          <cell r="C102" t="str">
            <v>T=50CM</v>
          </cell>
          <cell r="D102">
            <v>1</v>
          </cell>
          <cell r="E102" t="str">
            <v>M</v>
          </cell>
          <cell r="F102">
            <v>2684</v>
          </cell>
          <cell r="G102">
            <v>1180</v>
          </cell>
        </row>
        <row r="103">
          <cell r="B103" t="str">
            <v>(3)분수관및도로횡단통관공</v>
          </cell>
        </row>
        <row r="104">
          <cell r="B104" t="str">
            <v>터파기(기계70%+인력30%)</v>
          </cell>
          <cell r="C104" t="str">
            <v>0∼1M</v>
          </cell>
          <cell r="D104">
            <v>306</v>
          </cell>
          <cell r="E104" t="str">
            <v>M3</v>
          </cell>
          <cell r="F104">
            <v>74</v>
          </cell>
          <cell r="G104">
            <v>2280</v>
          </cell>
          <cell r="H104">
            <v>200</v>
          </cell>
        </row>
        <row r="105">
          <cell r="B105" t="str">
            <v>되메우기(기계50%+인력50%)</v>
          </cell>
          <cell r="C105" t="str">
            <v>구조물공</v>
          </cell>
          <cell r="D105">
            <v>200</v>
          </cell>
          <cell r="E105" t="str">
            <v>M3</v>
          </cell>
          <cell r="F105">
            <v>44</v>
          </cell>
          <cell r="G105">
            <v>1850</v>
          </cell>
          <cell r="H105">
            <v>120</v>
          </cell>
        </row>
        <row r="106">
          <cell r="B106" t="str">
            <v>레미콘타설(철근구조물)</v>
          </cell>
          <cell r="C106" t="str">
            <v>25-240-8</v>
          </cell>
          <cell r="D106">
            <v>65</v>
          </cell>
          <cell r="E106" t="str">
            <v>M3</v>
          </cell>
          <cell r="F106">
            <v>24888</v>
          </cell>
          <cell r="G106">
            <v>20552</v>
          </cell>
        </row>
        <row r="107">
          <cell r="B107" t="str">
            <v>레미콘타설(무근구조물)</v>
          </cell>
          <cell r="C107" t="str">
            <v>40-180-8</v>
          </cell>
          <cell r="D107">
            <v>30</v>
          </cell>
          <cell r="E107" t="str">
            <v>M3</v>
          </cell>
          <cell r="F107">
            <v>4000</v>
          </cell>
          <cell r="G107">
            <v>18619</v>
          </cell>
        </row>
        <row r="108">
          <cell r="B108" t="str">
            <v>합판거푸집</v>
          </cell>
          <cell r="C108" t="str">
            <v>합판3회</v>
          </cell>
          <cell r="D108">
            <v>137</v>
          </cell>
          <cell r="E108" t="str">
            <v>M2</v>
          </cell>
          <cell r="F108">
            <v>5002</v>
          </cell>
          <cell r="G108">
            <v>12713</v>
          </cell>
        </row>
        <row r="109">
          <cell r="B109" t="str">
            <v>합판거푸집</v>
          </cell>
          <cell r="C109" t="str">
            <v>합판6회</v>
          </cell>
          <cell r="D109">
            <v>356</v>
          </cell>
          <cell r="E109" t="str">
            <v>M2</v>
          </cell>
          <cell r="F109">
            <v>3765</v>
          </cell>
          <cell r="G109">
            <v>8651</v>
          </cell>
        </row>
        <row r="110">
          <cell r="B110" t="str">
            <v>흄관부설및접합</v>
          </cell>
          <cell r="C110" t="str">
            <v>D=600M/M기계부설</v>
          </cell>
          <cell r="D110">
            <v>30</v>
          </cell>
          <cell r="E110" t="str">
            <v>M</v>
          </cell>
          <cell r="F110">
            <v>28120</v>
          </cell>
          <cell r="G110">
            <v>30474</v>
          </cell>
          <cell r="H110">
            <v>5768</v>
          </cell>
        </row>
        <row r="111">
          <cell r="B111" t="str">
            <v>흄관부설및접합</v>
          </cell>
          <cell r="C111" t="str">
            <v>D=800M/M기계부설</v>
          </cell>
          <cell r="D111">
            <v>65</v>
          </cell>
          <cell r="E111" t="str">
            <v>M</v>
          </cell>
          <cell r="F111">
            <v>49010</v>
          </cell>
          <cell r="G111">
            <v>47312</v>
          </cell>
          <cell r="H111">
            <v>7635</v>
          </cell>
        </row>
        <row r="112">
          <cell r="B112" t="str">
            <v>흄관접합몰탈</v>
          </cell>
          <cell r="C112">
            <v>4.3055555555555562E-2</v>
          </cell>
          <cell r="D112">
            <v>1</v>
          </cell>
          <cell r="E112" t="str">
            <v>M3</v>
          </cell>
          <cell r="F112">
            <v>16100</v>
          </cell>
          <cell r="G112">
            <v>30924</v>
          </cell>
        </row>
        <row r="113">
          <cell r="B113" t="str">
            <v>철근가공조립</v>
          </cell>
          <cell r="C113" t="str">
            <v>보통</v>
          </cell>
          <cell r="D113">
            <v>3.5070000000000001</v>
          </cell>
          <cell r="E113" t="str">
            <v>TON</v>
          </cell>
          <cell r="F113">
            <v>10245</v>
          </cell>
          <cell r="G113">
            <v>317298</v>
          </cell>
        </row>
        <row r="114">
          <cell r="B114" t="str">
            <v>잡석</v>
          </cell>
          <cell r="C114" t="str">
            <v>Φ25*600MM</v>
          </cell>
          <cell r="D114">
            <v>324</v>
          </cell>
          <cell r="E114" t="str">
            <v>M3</v>
          </cell>
          <cell r="F114">
            <v>9000</v>
          </cell>
          <cell r="G114">
            <v>16328</v>
          </cell>
        </row>
        <row r="115">
          <cell r="B115" t="str">
            <v>(4)종단BOX,옹벽,세월교공</v>
          </cell>
          <cell r="D115">
            <v>0.623</v>
          </cell>
          <cell r="E115" t="str">
            <v>M3</v>
          </cell>
          <cell r="F115">
            <v>4000</v>
          </cell>
          <cell r="G115">
            <v>124075</v>
          </cell>
        </row>
        <row r="116">
          <cell r="B116" t="str">
            <v>터파기(기계70%+인력30%)</v>
          </cell>
          <cell r="C116" t="str">
            <v>0∼1M</v>
          </cell>
          <cell r="D116">
            <v>971</v>
          </cell>
          <cell r="E116" t="str">
            <v>M3</v>
          </cell>
          <cell r="F116">
            <v>74</v>
          </cell>
          <cell r="G116">
            <v>2280</v>
          </cell>
          <cell r="H116">
            <v>200</v>
          </cell>
        </row>
        <row r="117">
          <cell r="B117" t="str">
            <v>되메우기(기계50%+인력50%)</v>
          </cell>
          <cell r="C117" t="str">
            <v>구조물공</v>
          </cell>
          <cell r="D117">
            <v>839</v>
          </cell>
          <cell r="E117" t="str">
            <v>M3</v>
          </cell>
          <cell r="F117">
            <v>44</v>
          </cell>
          <cell r="G117">
            <v>1850</v>
          </cell>
          <cell r="H117">
            <v>120</v>
          </cell>
        </row>
        <row r="118">
          <cell r="B118" t="str">
            <v>레미콘타설(철근구조물)</v>
          </cell>
          <cell r="C118" t="str">
            <v>25-240-8</v>
          </cell>
          <cell r="D118">
            <v>435</v>
          </cell>
          <cell r="E118" t="str">
            <v>M3</v>
          </cell>
          <cell r="G118">
            <v>20552</v>
          </cell>
        </row>
        <row r="119">
          <cell r="B119" t="str">
            <v>레미콘타설(무근구조물)</v>
          </cell>
          <cell r="C119" t="str">
            <v>40-180-8</v>
          </cell>
          <cell r="D119">
            <v>46</v>
          </cell>
          <cell r="E119" t="str">
            <v>M3</v>
          </cell>
          <cell r="F119">
            <v>2256</v>
          </cell>
          <cell r="G119">
            <v>18619</v>
          </cell>
        </row>
        <row r="120">
          <cell r="B120" t="str">
            <v>합판거푸집</v>
          </cell>
          <cell r="C120" t="str">
            <v>합판3회</v>
          </cell>
          <cell r="D120">
            <v>1469</v>
          </cell>
          <cell r="E120" t="str">
            <v>M2</v>
          </cell>
          <cell r="F120">
            <v>5002</v>
          </cell>
          <cell r="G120">
            <v>12713</v>
          </cell>
          <cell r="H120">
            <v>200</v>
          </cell>
        </row>
        <row r="121">
          <cell r="B121" t="str">
            <v>합판거푸집</v>
          </cell>
          <cell r="C121" t="str">
            <v>합판6회</v>
          </cell>
          <cell r="D121">
            <v>33</v>
          </cell>
          <cell r="E121" t="str">
            <v>M2</v>
          </cell>
          <cell r="F121">
            <v>3765</v>
          </cell>
          <cell r="G121">
            <v>8651</v>
          </cell>
          <cell r="H121">
            <v>200</v>
          </cell>
        </row>
        <row r="122">
          <cell r="B122" t="str">
            <v>흄관부설및접합</v>
          </cell>
          <cell r="C122" t="str">
            <v>D=800M/M기계부설</v>
          </cell>
          <cell r="D122">
            <v>175</v>
          </cell>
          <cell r="E122" t="str">
            <v>M</v>
          </cell>
          <cell r="F122">
            <v>49010</v>
          </cell>
          <cell r="G122">
            <v>47312</v>
          </cell>
          <cell r="H122">
            <v>7635</v>
          </cell>
        </row>
        <row r="123">
          <cell r="B123" t="str">
            <v>동바리</v>
          </cell>
          <cell r="C123" t="str">
            <v>강관3개월</v>
          </cell>
          <cell r="D123">
            <v>52</v>
          </cell>
          <cell r="E123" t="str">
            <v>공/M3</v>
          </cell>
          <cell r="F123">
            <v>203</v>
          </cell>
          <cell r="G123">
            <v>6021</v>
          </cell>
        </row>
        <row r="124">
          <cell r="B124" t="str">
            <v>비계</v>
          </cell>
          <cell r="C124" t="str">
            <v>강관3개월</v>
          </cell>
          <cell r="D124">
            <v>13</v>
          </cell>
          <cell r="E124" t="str">
            <v>M2</v>
          </cell>
          <cell r="F124">
            <v>972</v>
          </cell>
          <cell r="G124">
            <v>6614</v>
          </cell>
        </row>
        <row r="125">
          <cell r="B125" t="str">
            <v>철근가공조립</v>
          </cell>
          <cell r="C125" t="str">
            <v>복잡</v>
          </cell>
          <cell r="D125">
            <v>16.984000000000002</v>
          </cell>
          <cell r="E125" t="str">
            <v>TON</v>
          </cell>
          <cell r="F125">
            <v>11792</v>
          </cell>
          <cell r="G125">
            <v>349613</v>
          </cell>
        </row>
        <row r="126">
          <cell r="B126" t="str">
            <v>철근가공조립</v>
          </cell>
          <cell r="C126" t="str">
            <v>간단</v>
          </cell>
          <cell r="D126">
            <v>21.173999999999999</v>
          </cell>
          <cell r="E126" t="str">
            <v>TON</v>
          </cell>
          <cell r="F126">
            <v>8630</v>
          </cell>
          <cell r="G126">
            <v>281547</v>
          </cell>
          <cell r="H126">
            <v>504</v>
          </cell>
        </row>
        <row r="127">
          <cell r="B127" t="str">
            <v>잡석</v>
          </cell>
          <cell r="C127" t="str">
            <v>t=15CM</v>
          </cell>
          <cell r="D127">
            <v>189</v>
          </cell>
          <cell r="E127" t="str">
            <v>M3</v>
          </cell>
          <cell r="F127">
            <v>9000</v>
          </cell>
          <cell r="G127">
            <v>1360</v>
          </cell>
          <cell r="H127">
            <v>504</v>
          </cell>
        </row>
        <row r="128">
          <cell r="B128" t="str">
            <v>뒷채움잡석부설</v>
          </cell>
          <cell r="D128">
            <v>170</v>
          </cell>
          <cell r="E128" t="str">
            <v>M3</v>
          </cell>
          <cell r="G128">
            <v>16328</v>
          </cell>
        </row>
        <row r="129">
          <cell r="B129" t="str">
            <v>배수파이프</v>
          </cell>
          <cell r="C129" t="str">
            <v>φ50mm</v>
          </cell>
          <cell r="D129">
            <v>9</v>
          </cell>
          <cell r="E129" t="str">
            <v>M</v>
          </cell>
          <cell r="F129">
            <v>780</v>
          </cell>
          <cell r="G129">
            <v>195</v>
          </cell>
        </row>
        <row r="130">
          <cell r="B130" t="str">
            <v>(5)용수로공</v>
          </cell>
          <cell r="D130">
            <v>340</v>
          </cell>
          <cell r="E130" t="str">
            <v>㎥</v>
          </cell>
          <cell r="F130">
            <v>195</v>
          </cell>
          <cell r="G130">
            <v>250</v>
          </cell>
          <cell r="H130">
            <v>319</v>
          </cell>
        </row>
        <row r="131">
          <cell r="B131" t="str">
            <v>터파기(기계70%+인력30%)</v>
          </cell>
          <cell r="C131" t="str">
            <v>0∼1M</v>
          </cell>
          <cell r="D131">
            <v>8650</v>
          </cell>
          <cell r="E131" t="str">
            <v>M3</v>
          </cell>
          <cell r="F131">
            <v>74</v>
          </cell>
          <cell r="G131">
            <v>2280</v>
          </cell>
          <cell r="H131">
            <v>200</v>
          </cell>
        </row>
        <row r="132">
          <cell r="B132" t="str">
            <v>되메우기(기계50%+인력50%)</v>
          </cell>
          <cell r="C132" t="str">
            <v>구조물공</v>
          </cell>
          <cell r="D132">
            <v>6982</v>
          </cell>
          <cell r="E132" t="str">
            <v>M3</v>
          </cell>
          <cell r="F132">
            <v>44</v>
          </cell>
          <cell r="G132">
            <v>1850</v>
          </cell>
          <cell r="H132">
            <v>120</v>
          </cell>
        </row>
        <row r="133">
          <cell r="B133" t="str">
            <v>레미콘타설(철근구조물)</v>
          </cell>
          <cell r="C133" t="str">
            <v>25-210-8</v>
          </cell>
          <cell r="D133">
            <v>576</v>
          </cell>
          <cell r="E133" t="str">
            <v>M3</v>
          </cell>
          <cell r="G133">
            <v>20552</v>
          </cell>
        </row>
        <row r="134">
          <cell r="B134" t="str">
            <v>레미콘타설(무근구조물)</v>
          </cell>
          <cell r="C134" t="str">
            <v>40-180-8</v>
          </cell>
          <cell r="D134">
            <v>141</v>
          </cell>
          <cell r="E134" t="str">
            <v>M3</v>
          </cell>
          <cell r="G134">
            <v>18619</v>
          </cell>
        </row>
        <row r="135">
          <cell r="B135" t="str">
            <v>합판거푸집</v>
          </cell>
          <cell r="C135" t="str">
            <v>합판3회</v>
          </cell>
          <cell r="D135">
            <v>3800</v>
          </cell>
          <cell r="E135" t="str">
            <v>M2</v>
          </cell>
          <cell r="F135">
            <v>5002</v>
          </cell>
          <cell r="G135">
            <v>12713</v>
          </cell>
          <cell r="H135">
            <v>55</v>
          </cell>
        </row>
        <row r="136">
          <cell r="B136" t="str">
            <v>합판거푸집</v>
          </cell>
          <cell r="C136" t="str">
            <v>합판6회</v>
          </cell>
          <cell r="D136">
            <v>177</v>
          </cell>
          <cell r="E136" t="str">
            <v>M2</v>
          </cell>
          <cell r="F136">
            <v>3765</v>
          </cell>
          <cell r="G136">
            <v>8651</v>
          </cell>
          <cell r="H136">
            <v>55</v>
          </cell>
        </row>
        <row r="137">
          <cell r="B137" t="str">
            <v>철근가공조립</v>
          </cell>
          <cell r="C137" t="str">
            <v>보통</v>
          </cell>
          <cell r="D137">
            <v>63.043999999999997</v>
          </cell>
          <cell r="E137" t="str">
            <v>TON</v>
          </cell>
          <cell r="F137">
            <v>10245</v>
          </cell>
          <cell r="G137">
            <v>317298</v>
          </cell>
        </row>
        <row r="138">
          <cell r="B138" t="str">
            <v>잡석</v>
          </cell>
          <cell r="D138">
            <v>283</v>
          </cell>
          <cell r="E138" t="str">
            <v>M3</v>
          </cell>
          <cell r="F138">
            <v>9000</v>
          </cell>
          <cell r="G138">
            <v>16328</v>
          </cell>
        </row>
        <row r="139">
          <cell r="B139" t="str">
            <v>라.부체도으로공</v>
          </cell>
        </row>
        <row r="140">
          <cell r="B140" t="str">
            <v>레미콘타설</v>
          </cell>
          <cell r="C140" t="str">
            <v>40-210-8</v>
          </cell>
          <cell r="D140">
            <v>990</v>
          </cell>
          <cell r="E140" t="str">
            <v>M3</v>
          </cell>
          <cell r="G140">
            <v>18619</v>
          </cell>
        </row>
        <row r="141">
          <cell r="B141" t="str">
            <v>합판거푸집</v>
          </cell>
          <cell r="C141" t="str">
            <v>합판6회</v>
          </cell>
          <cell r="D141">
            <v>464</v>
          </cell>
          <cell r="E141" t="str">
            <v>M2</v>
          </cell>
          <cell r="F141">
            <v>3765</v>
          </cell>
          <cell r="G141">
            <v>8651</v>
          </cell>
          <cell r="H141">
            <v>10292</v>
          </cell>
        </row>
        <row r="142">
          <cell r="B142" t="str">
            <v>보조기층</v>
          </cell>
          <cell r="D142">
            <v>990</v>
          </cell>
          <cell r="E142" t="str">
            <v>M3</v>
          </cell>
          <cell r="F142">
            <v>10396</v>
          </cell>
          <cell r="G142">
            <v>1360</v>
          </cell>
          <cell r="H142">
            <v>504</v>
          </cell>
        </row>
        <row r="143">
          <cell r="B143" t="str">
            <v>콘크리트보강섬유</v>
          </cell>
          <cell r="C143" t="str">
            <v>19mm,0.9kg/포망사형</v>
          </cell>
          <cell r="D143">
            <v>4952</v>
          </cell>
          <cell r="E143" t="str">
            <v>M2</v>
          </cell>
          <cell r="F143">
            <v>5000</v>
          </cell>
          <cell r="G143">
            <v>1250</v>
          </cell>
        </row>
        <row r="144">
          <cell r="B144" t="str">
            <v>줄눈</v>
          </cell>
          <cell r="C144" t="str">
            <v>합판T=12M/M</v>
          </cell>
          <cell r="D144">
            <v>99</v>
          </cell>
          <cell r="E144" t="str">
            <v>M2</v>
          </cell>
          <cell r="F144">
            <v>1077</v>
          </cell>
          <cell r="G144">
            <v>5660</v>
          </cell>
        </row>
        <row r="145">
          <cell r="B145" t="str">
            <v>비닐깔기</v>
          </cell>
          <cell r="C145" t="str">
            <v>t=0.2m/m</v>
          </cell>
          <cell r="D145">
            <v>4952</v>
          </cell>
          <cell r="E145" t="str">
            <v>M2</v>
          </cell>
          <cell r="F145">
            <v>135</v>
          </cell>
          <cell r="G145">
            <v>343</v>
          </cell>
        </row>
        <row r="146">
          <cell r="B146" t="str">
            <v>2.금암지구</v>
          </cell>
          <cell r="C146" t="str">
            <v>토사</v>
          </cell>
          <cell r="D146">
            <v>46</v>
          </cell>
          <cell r="E146" t="str">
            <v>M3</v>
          </cell>
          <cell r="F146">
            <v>243</v>
          </cell>
          <cell r="G146">
            <v>312</v>
          </cell>
          <cell r="H146">
            <v>398</v>
          </cell>
        </row>
        <row r="147">
          <cell r="B147" t="str">
            <v>가.축제공</v>
          </cell>
          <cell r="C147" t="str">
            <v>토사</v>
          </cell>
          <cell r="D147">
            <v>18638</v>
          </cell>
          <cell r="E147" t="str">
            <v>M3</v>
          </cell>
          <cell r="F147">
            <v>243</v>
          </cell>
          <cell r="G147">
            <v>312</v>
          </cell>
          <cell r="H147">
            <v>398</v>
          </cell>
        </row>
        <row r="148">
          <cell r="B148" t="str">
            <v>성토(1),금암제</v>
          </cell>
          <cell r="C148" t="str">
            <v>BH(1.0)+DT(15)+BD(19)</v>
          </cell>
          <cell r="D148">
            <v>277753</v>
          </cell>
          <cell r="E148" t="str">
            <v>M3</v>
          </cell>
          <cell r="F148">
            <v>1147</v>
          </cell>
          <cell r="G148">
            <v>1256</v>
          </cell>
          <cell r="H148">
            <v>1434</v>
          </cell>
        </row>
        <row r="149">
          <cell r="B149" t="str">
            <v>성토(2),금암제</v>
          </cell>
          <cell r="C149" t="str">
            <v>BH(1.0)+DT(15)+BD(19)</v>
          </cell>
          <cell r="D149">
            <v>31169</v>
          </cell>
          <cell r="E149" t="str">
            <v>M3</v>
          </cell>
          <cell r="F149">
            <v>1147</v>
          </cell>
          <cell r="G149">
            <v>1256</v>
          </cell>
          <cell r="H149">
            <v>1434</v>
          </cell>
        </row>
        <row r="150">
          <cell r="B150" t="str">
            <v>잔토유용</v>
          </cell>
          <cell r="C150" t="str">
            <v>B/D</v>
          </cell>
          <cell r="D150">
            <v>4006</v>
          </cell>
          <cell r="E150" t="str">
            <v>M3</v>
          </cell>
          <cell r="F150">
            <v>288</v>
          </cell>
          <cell r="G150">
            <v>371</v>
          </cell>
          <cell r="H150">
            <v>473</v>
          </cell>
        </row>
        <row r="151">
          <cell r="B151" t="str">
            <v>줄떼</v>
          </cell>
          <cell r="D151">
            <v>34160</v>
          </cell>
          <cell r="E151" t="str">
            <v>M2</v>
          </cell>
          <cell r="F151">
            <v>613</v>
          </cell>
          <cell r="G151">
            <v>2370</v>
          </cell>
        </row>
        <row r="152">
          <cell r="B152" t="str">
            <v>면고르기(인력)</v>
          </cell>
          <cell r="C152" t="str">
            <v>성토면</v>
          </cell>
          <cell r="D152">
            <v>70245</v>
          </cell>
          <cell r="E152" t="str">
            <v>M2</v>
          </cell>
          <cell r="G152">
            <v>652</v>
          </cell>
        </row>
        <row r="153">
          <cell r="B153" t="str">
            <v>면고르기(인력)</v>
          </cell>
          <cell r="C153" t="str">
            <v>절토면</v>
          </cell>
          <cell r="D153">
            <v>5116</v>
          </cell>
          <cell r="E153" t="str">
            <v>M2</v>
          </cell>
          <cell r="G153">
            <v>1443</v>
          </cell>
        </row>
        <row r="154">
          <cell r="B154" t="str">
            <v>비탈규준틀</v>
          </cell>
          <cell r="C154" t="str">
            <v>2＠2.5*2.5M</v>
          </cell>
          <cell r="D154">
            <v>262</v>
          </cell>
          <cell r="E154" t="str">
            <v>개소</v>
          </cell>
          <cell r="F154">
            <v>4155</v>
          </cell>
          <cell r="G154">
            <v>18907</v>
          </cell>
        </row>
        <row r="155">
          <cell r="B155" t="str">
            <v>하천경계말뚝</v>
          </cell>
          <cell r="D155">
            <v>46</v>
          </cell>
          <cell r="E155" t="str">
            <v>개</v>
          </cell>
          <cell r="F155">
            <v>3548</v>
          </cell>
          <cell r="G155">
            <v>6542</v>
          </cell>
        </row>
        <row r="156">
          <cell r="B156" t="str">
            <v>나.호안공</v>
          </cell>
        </row>
        <row r="157">
          <cell r="B157" t="str">
            <v>브럭붙임</v>
          </cell>
          <cell r="C157" t="str">
            <v>40x25x12</v>
          </cell>
          <cell r="D157">
            <v>34056</v>
          </cell>
          <cell r="E157" t="str">
            <v>M2</v>
          </cell>
          <cell r="G157">
            <v>8610</v>
          </cell>
        </row>
        <row r="158">
          <cell r="B158" t="str">
            <v>천단몰탈</v>
          </cell>
          <cell r="C158">
            <v>4.4444444444444446E-2</v>
          </cell>
          <cell r="D158">
            <v>45</v>
          </cell>
          <cell r="E158" t="str">
            <v>M3</v>
          </cell>
          <cell r="G158">
            <v>30924</v>
          </cell>
        </row>
        <row r="159">
          <cell r="B159" t="str">
            <v>터파기(기계70%+인력30%)</v>
          </cell>
          <cell r="C159" t="str">
            <v>0∼1M</v>
          </cell>
          <cell r="D159">
            <v>1212</v>
          </cell>
          <cell r="E159" t="str">
            <v>M3</v>
          </cell>
          <cell r="F159">
            <v>74</v>
          </cell>
          <cell r="G159">
            <v>2280</v>
          </cell>
          <cell r="H159">
            <v>200</v>
          </cell>
        </row>
        <row r="160">
          <cell r="B160" t="str">
            <v>되메우기(기계50%+인력50%)</v>
          </cell>
          <cell r="C160" t="str">
            <v>호안공</v>
          </cell>
          <cell r="D160">
            <v>1019</v>
          </cell>
          <cell r="E160" t="str">
            <v>M3</v>
          </cell>
          <cell r="F160">
            <v>55</v>
          </cell>
          <cell r="G160">
            <v>1883</v>
          </cell>
          <cell r="H160">
            <v>151</v>
          </cell>
        </row>
        <row r="161">
          <cell r="B161" t="str">
            <v>돌망태</v>
          </cell>
          <cell r="C161" t="str">
            <v>신설#8-타.450x950</v>
          </cell>
          <cell r="D161">
            <v>2400</v>
          </cell>
          <cell r="E161" t="str">
            <v>M2</v>
          </cell>
          <cell r="G161">
            <v>7215</v>
          </cell>
        </row>
        <row r="162">
          <cell r="B162" t="str">
            <v>FILTERMAT</v>
          </cell>
          <cell r="D162">
            <v>35873</v>
          </cell>
          <cell r="E162" t="str">
            <v>M2</v>
          </cell>
          <cell r="F162">
            <v>2000</v>
          </cell>
          <cell r="G162">
            <v>154</v>
          </cell>
        </row>
        <row r="163">
          <cell r="B163" t="str">
            <v>사석</v>
          </cell>
          <cell r="D163">
            <v>2879</v>
          </cell>
          <cell r="E163" t="str">
            <v>M3</v>
          </cell>
          <cell r="F163">
            <v>9000</v>
          </cell>
        </row>
        <row r="164">
          <cell r="B164" t="str">
            <v>다.구조물공</v>
          </cell>
        </row>
        <row r="165">
          <cell r="B165" t="str">
            <v>(1)배수문공</v>
          </cell>
        </row>
        <row r="166">
          <cell r="B166" t="str">
            <v>터파기(기계70%+인력30%)</v>
          </cell>
          <cell r="C166" t="str">
            <v>0∼1M</v>
          </cell>
          <cell r="D166">
            <v>364</v>
          </cell>
          <cell r="E166" t="str">
            <v>M3</v>
          </cell>
          <cell r="F166">
            <v>74</v>
          </cell>
          <cell r="G166">
            <v>2280</v>
          </cell>
          <cell r="H166">
            <v>200</v>
          </cell>
        </row>
        <row r="167">
          <cell r="B167" t="str">
            <v>터파기(기계70%+인력30%)</v>
          </cell>
          <cell r="C167" t="str">
            <v>1∼2M</v>
          </cell>
          <cell r="D167">
            <v>228</v>
          </cell>
          <cell r="E167" t="str">
            <v>M3</v>
          </cell>
          <cell r="F167">
            <v>74</v>
          </cell>
          <cell r="G167">
            <v>3002</v>
          </cell>
          <cell r="H167">
            <v>200</v>
          </cell>
        </row>
        <row r="168">
          <cell r="B168" t="str">
            <v>터파기(기계70%+인력30%)</v>
          </cell>
          <cell r="C168" t="str">
            <v>2∼3M</v>
          </cell>
          <cell r="D168">
            <v>585</v>
          </cell>
          <cell r="E168" t="str">
            <v>M3</v>
          </cell>
          <cell r="F168">
            <v>74</v>
          </cell>
          <cell r="G168">
            <v>3723</v>
          </cell>
          <cell r="H168">
            <v>200</v>
          </cell>
        </row>
        <row r="169">
          <cell r="B169" t="str">
            <v>되메우기(기계50%+인력50%)</v>
          </cell>
          <cell r="C169" t="str">
            <v>구조물공</v>
          </cell>
          <cell r="D169">
            <v>1024</v>
          </cell>
          <cell r="E169" t="str">
            <v>M3</v>
          </cell>
          <cell r="F169">
            <v>44</v>
          </cell>
          <cell r="G169">
            <v>1850</v>
          </cell>
          <cell r="H169">
            <v>120</v>
          </cell>
        </row>
        <row r="170">
          <cell r="B170" t="str">
            <v>레미콘타설(철근구조물)</v>
          </cell>
          <cell r="C170" t="str">
            <v>25-240-8</v>
          </cell>
          <cell r="D170">
            <v>192</v>
          </cell>
          <cell r="E170" t="str">
            <v>M3</v>
          </cell>
          <cell r="G170">
            <v>20552</v>
          </cell>
        </row>
        <row r="171">
          <cell r="B171" t="str">
            <v>레미콘타설(무근구조물)</v>
          </cell>
          <cell r="C171" t="str">
            <v>40-180-8</v>
          </cell>
          <cell r="D171">
            <v>17</v>
          </cell>
          <cell r="E171" t="str">
            <v>M3</v>
          </cell>
          <cell r="G171">
            <v>18619</v>
          </cell>
        </row>
        <row r="172">
          <cell r="B172" t="str">
            <v>합판거푸집</v>
          </cell>
          <cell r="C172" t="str">
            <v>합판2회</v>
          </cell>
          <cell r="D172">
            <v>202</v>
          </cell>
          <cell r="E172" t="str">
            <v>M2</v>
          </cell>
          <cell r="F172">
            <v>6185</v>
          </cell>
          <cell r="G172">
            <v>16220</v>
          </cell>
        </row>
        <row r="173">
          <cell r="B173" t="str">
            <v>합판거푸집</v>
          </cell>
          <cell r="C173" t="str">
            <v>합판3회</v>
          </cell>
          <cell r="D173">
            <v>575</v>
          </cell>
          <cell r="E173" t="str">
            <v>M2</v>
          </cell>
          <cell r="F173">
            <v>5002</v>
          </cell>
          <cell r="G173">
            <v>12713</v>
          </cell>
        </row>
        <row r="174">
          <cell r="B174" t="str">
            <v>합판거푸집</v>
          </cell>
          <cell r="C174" t="str">
            <v>합판6회</v>
          </cell>
          <cell r="D174">
            <v>13</v>
          </cell>
          <cell r="E174" t="str">
            <v>M2</v>
          </cell>
          <cell r="F174">
            <v>3765</v>
          </cell>
          <cell r="G174">
            <v>8651</v>
          </cell>
        </row>
        <row r="175">
          <cell r="B175" t="str">
            <v>동바리</v>
          </cell>
          <cell r="C175" t="str">
            <v>강관3개월</v>
          </cell>
          <cell r="D175">
            <v>498</v>
          </cell>
          <cell r="E175" t="str">
            <v>공/M3</v>
          </cell>
          <cell r="F175">
            <v>203</v>
          </cell>
          <cell r="G175">
            <v>6021</v>
          </cell>
        </row>
        <row r="176">
          <cell r="B176" t="str">
            <v>비계</v>
          </cell>
          <cell r="C176" t="str">
            <v>강관3개월</v>
          </cell>
          <cell r="D176">
            <v>842</v>
          </cell>
          <cell r="E176" t="str">
            <v>M2</v>
          </cell>
          <cell r="F176">
            <v>972</v>
          </cell>
          <cell r="G176">
            <v>6614</v>
          </cell>
        </row>
        <row r="177">
          <cell r="B177" t="str">
            <v>철근가공조립</v>
          </cell>
          <cell r="C177" t="str">
            <v>복잡</v>
          </cell>
          <cell r="D177">
            <v>11.257999999999999</v>
          </cell>
          <cell r="E177" t="str">
            <v>TON</v>
          </cell>
          <cell r="F177">
            <v>11792</v>
          </cell>
          <cell r="G177">
            <v>349613</v>
          </cell>
        </row>
        <row r="178">
          <cell r="B178" t="str">
            <v>잡석부설</v>
          </cell>
          <cell r="D178">
            <v>66</v>
          </cell>
          <cell r="E178" t="str">
            <v>M3</v>
          </cell>
          <cell r="F178">
            <v>9000</v>
          </cell>
          <cell r="G178">
            <v>16328</v>
          </cell>
        </row>
        <row r="179">
          <cell r="B179" t="str">
            <v>난간제작및설치</v>
          </cell>
          <cell r="C179" t="str">
            <v>D=50M/M</v>
          </cell>
          <cell r="D179">
            <v>59</v>
          </cell>
          <cell r="E179" t="str">
            <v>M</v>
          </cell>
          <cell r="F179">
            <v>13678</v>
          </cell>
          <cell r="G179">
            <v>14035</v>
          </cell>
        </row>
        <row r="180">
          <cell r="B180" t="str">
            <v>P.H.C파일항타(L=12.0M)</v>
          </cell>
          <cell r="C180" t="str">
            <v>Φ350</v>
          </cell>
          <cell r="D180">
            <v>38</v>
          </cell>
          <cell r="E180" t="str">
            <v>본</v>
          </cell>
          <cell r="F180">
            <v>211968</v>
          </cell>
          <cell r="G180">
            <v>40848</v>
          </cell>
          <cell r="H180">
            <v>44400</v>
          </cell>
        </row>
        <row r="181">
          <cell r="B181" t="str">
            <v>(2)배수통관공</v>
          </cell>
          <cell r="C181" t="str">
            <v>t=20MM</v>
          </cell>
          <cell r="D181">
            <v>6</v>
          </cell>
          <cell r="E181" t="str">
            <v>M2</v>
          </cell>
          <cell r="F181">
            <v>2149</v>
          </cell>
          <cell r="G181">
            <v>945</v>
          </cell>
        </row>
        <row r="182">
          <cell r="B182" t="str">
            <v>터파기(기계70%+인력30%)</v>
          </cell>
          <cell r="C182" t="str">
            <v>0∼1M</v>
          </cell>
          <cell r="D182">
            <v>149</v>
          </cell>
          <cell r="E182" t="str">
            <v>M3</v>
          </cell>
          <cell r="F182">
            <v>74</v>
          </cell>
          <cell r="G182">
            <v>2280</v>
          </cell>
          <cell r="H182">
            <v>200</v>
          </cell>
        </row>
        <row r="183">
          <cell r="B183" t="str">
            <v>되메우기(기계50%+인력50%)</v>
          </cell>
          <cell r="C183" t="str">
            <v>구조물공</v>
          </cell>
          <cell r="D183">
            <v>118</v>
          </cell>
          <cell r="E183" t="str">
            <v>M3</v>
          </cell>
          <cell r="F183">
            <v>44</v>
          </cell>
          <cell r="G183">
            <v>1850</v>
          </cell>
          <cell r="H183">
            <v>120</v>
          </cell>
        </row>
        <row r="184">
          <cell r="B184" t="str">
            <v>레미콘타설(철근구조물)</v>
          </cell>
          <cell r="C184" t="str">
            <v>25-210-8</v>
          </cell>
          <cell r="D184">
            <v>31</v>
          </cell>
          <cell r="E184" t="str">
            <v>M3</v>
          </cell>
          <cell r="G184">
            <v>20552</v>
          </cell>
        </row>
        <row r="185">
          <cell r="B185" t="str">
            <v>레미콘타설(철근구조물)</v>
          </cell>
          <cell r="C185" t="str">
            <v>25-240-8</v>
          </cell>
          <cell r="D185">
            <v>15</v>
          </cell>
          <cell r="E185" t="str">
            <v>M3</v>
          </cell>
          <cell r="G185">
            <v>20552</v>
          </cell>
        </row>
        <row r="186">
          <cell r="B186" t="str">
            <v>레미콘타설(무근구조물)</v>
          </cell>
          <cell r="C186" t="str">
            <v>40-180-8</v>
          </cell>
          <cell r="D186">
            <v>10</v>
          </cell>
          <cell r="E186" t="str">
            <v>M3</v>
          </cell>
          <cell r="F186">
            <v>74</v>
          </cell>
          <cell r="G186">
            <v>18619</v>
          </cell>
          <cell r="H186">
            <v>200</v>
          </cell>
        </row>
        <row r="187">
          <cell r="B187" t="str">
            <v>합판거푸집</v>
          </cell>
          <cell r="C187" t="str">
            <v>합판3회</v>
          </cell>
          <cell r="D187">
            <v>71</v>
          </cell>
          <cell r="E187" t="str">
            <v>M2</v>
          </cell>
          <cell r="F187">
            <v>5002</v>
          </cell>
          <cell r="G187">
            <v>12713</v>
          </cell>
          <cell r="H187">
            <v>200</v>
          </cell>
        </row>
        <row r="188">
          <cell r="B188" t="str">
            <v>합판거푸집</v>
          </cell>
          <cell r="C188" t="str">
            <v>합판4회</v>
          </cell>
          <cell r="D188">
            <v>62</v>
          </cell>
          <cell r="E188" t="str">
            <v>M2</v>
          </cell>
          <cell r="F188">
            <v>4351</v>
          </cell>
          <cell r="G188">
            <v>10813</v>
          </cell>
          <cell r="H188">
            <v>200</v>
          </cell>
        </row>
        <row r="189">
          <cell r="B189" t="str">
            <v>합판거푸집</v>
          </cell>
          <cell r="C189" t="str">
            <v>합판6회</v>
          </cell>
          <cell r="D189">
            <v>10</v>
          </cell>
          <cell r="E189" t="str">
            <v>M2</v>
          </cell>
          <cell r="F189">
            <v>3765</v>
          </cell>
          <cell r="G189">
            <v>8651</v>
          </cell>
        </row>
        <row r="190">
          <cell r="B190" t="str">
            <v>흄관부설및접합</v>
          </cell>
          <cell r="C190" t="str">
            <v>D=800M/M기계부설</v>
          </cell>
          <cell r="D190">
            <v>49</v>
          </cell>
          <cell r="E190" t="str">
            <v>M</v>
          </cell>
          <cell r="F190">
            <v>49010</v>
          </cell>
          <cell r="G190">
            <v>47312</v>
          </cell>
          <cell r="H190">
            <v>7635</v>
          </cell>
        </row>
        <row r="191">
          <cell r="B191" t="str">
            <v>흄관접합몰탈</v>
          </cell>
          <cell r="C191">
            <v>4.3055555555555562E-2</v>
          </cell>
          <cell r="D191">
            <v>8</v>
          </cell>
          <cell r="E191" t="str">
            <v>M3</v>
          </cell>
          <cell r="G191">
            <v>30924</v>
          </cell>
        </row>
        <row r="192">
          <cell r="B192" t="str">
            <v>철근가공조립</v>
          </cell>
          <cell r="C192" t="str">
            <v>간단</v>
          </cell>
          <cell r="D192">
            <v>3.0339999999999998</v>
          </cell>
          <cell r="E192" t="str">
            <v>TON</v>
          </cell>
          <cell r="F192">
            <v>8630</v>
          </cell>
          <cell r="G192">
            <v>281547</v>
          </cell>
          <cell r="H192">
            <v>168</v>
          </cell>
        </row>
        <row r="193">
          <cell r="B193" t="str">
            <v>잡석</v>
          </cell>
          <cell r="C193" t="str">
            <v>(인력30%+기계70%)</v>
          </cell>
          <cell r="D193">
            <v>26</v>
          </cell>
          <cell r="E193" t="str">
            <v>M3</v>
          </cell>
          <cell r="F193">
            <v>9000</v>
          </cell>
          <cell r="G193">
            <v>16328</v>
          </cell>
          <cell r="H193">
            <v>168</v>
          </cell>
        </row>
        <row r="194">
          <cell r="B194" t="str">
            <v>라.부체도으로공</v>
          </cell>
          <cell r="C194" t="str">
            <v>(인력30%+기계70%)</v>
          </cell>
          <cell r="D194">
            <v>5276</v>
          </cell>
          <cell r="E194" t="str">
            <v>㎥</v>
          </cell>
          <cell r="F194">
            <v>62</v>
          </cell>
          <cell r="G194">
            <v>1215</v>
          </cell>
          <cell r="H194">
            <v>168</v>
          </cell>
        </row>
        <row r="195">
          <cell r="B195" t="str">
            <v>레미콘타설</v>
          </cell>
          <cell r="C195" t="str">
            <v>40-210-8</v>
          </cell>
          <cell r="D195">
            <v>608</v>
          </cell>
          <cell r="E195" t="str">
            <v>M3</v>
          </cell>
          <cell r="G195">
            <v>18619</v>
          </cell>
        </row>
        <row r="196">
          <cell r="B196" t="str">
            <v>합판거푸집</v>
          </cell>
          <cell r="C196" t="str">
            <v>합판6회</v>
          </cell>
          <cell r="D196">
            <v>337</v>
          </cell>
          <cell r="E196" t="str">
            <v>M2</v>
          </cell>
          <cell r="F196">
            <v>3765</v>
          </cell>
          <cell r="G196">
            <v>8651</v>
          </cell>
        </row>
        <row r="197">
          <cell r="B197" t="str">
            <v>보조기층</v>
          </cell>
          <cell r="C197" t="str">
            <v>2회</v>
          </cell>
          <cell r="D197">
            <v>594</v>
          </cell>
          <cell r="E197" t="str">
            <v>M3</v>
          </cell>
          <cell r="F197">
            <v>10396</v>
          </cell>
          <cell r="G197">
            <v>1360</v>
          </cell>
          <cell r="H197">
            <v>504</v>
          </cell>
        </row>
        <row r="198">
          <cell r="B198" t="str">
            <v>콘크리트보강섬유</v>
          </cell>
          <cell r="C198" t="str">
            <v>19mm,0.9kg/포망사형</v>
          </cell>
          <cell r="D198">
            <v>2971</v>
          </cell>
          <cell r="E198" t="str">
            <v>M2</v>
          </cell>
          <cell r="F198">
            <v>5000</v>
          </cell>
          <cell r="G198">
            <v>1250</v>
          </cell>
        </row>
        <row r="199">
          <cell r="B199" t="str">
            <v>줄눈</v>
          </cell>
          <cell r="C199" t="str">
            <v>합판T=12M/M</v>
          </cell>
          <cell r="D199">
            <v>59</v>
          </cell>
          <cell r="E199" t="str">
            <v>M2</v>
          </cell>
          <cell r="F199">
            <v>1077</v>
          </cell>
          <cell r="G199">
            <v>5660</v>
          </cell>
          <cell r="H199">
            <v>200</v>
          </cell>
        </row>
        <row r="200">
          <cell r="B200" t="str">
            <v>비닐깔기</v>
          </cell>
          <cell r="C200" t="str">
            <v>t=0.2m/m</v>
          </cell>
          <cell r="D200">
            <v>2971</v>
          </cell>
          <cell r="E200" t="str">
            <v>M2</v>
          </cell>
          <cell r="F200">
            <v>135</v>
          </cell>
          <cell r="G200">
            <v>343</v>
          </cell>
        </row>
        <row r="201">
          <cell r="B201" t="str">
            <v>3.부대공</v>
          </cell>
          <cell r="C201" t="str">
            <v>(인력30%+기계70%)</v>
          </cell>
          <cell r="D201">
            <v>5861</v>
          </cell>
          <cell r="E201" t="str">
            <v>㎥</v>
          </cell>
          <cell r="F201">
            <v>62</v>
          </cell>
          <cell r="G201">
            <v>1215</v>
          </cell>
          <cell r="H201">
            <v>168</v>
          </cell>
        </row>
        <row r="202">
          <cell r="B202" t="str">
            <v>현장(240)+실험실(50)</v>
          </cell>
          <cell r="C202" t="str">
            <v>60개월</v>
          </cell>
          <cell r="D202">
            <v>290</v>
          </cell>
          <cell r="E202" t="str">
            <v>M2</v>
          </cell>
          <cell r="F202">
            <v>77808</v>
          </cell>
          <cell r="G202">
            <v>30942</v>
          </cell>
        </row>
        <row r="203">
          <cell r="B203" t="str">
            <v>중기운반</v>
          </cell>
          <cell r="D203">
            <v>1</v>
          </cell>
          <cell r="E203" t="str">
            <v>식</v>
          </cell>
        </row>
        <row r="204">
          <cell r="B204" t="str">
            <v>철근운반</v>
          </cell>
          <cell r="D204">
            <v>263.52999999999997</v>
          </cell>
          <cell r="E204" t="str">
            <v>TON</v>
          </cell>
          <cell r="F204">
            <v>566</v>
          </cell>
          <cell r="G204">
            <v>3636</v>
          </cell>
          <cell r="H204">
            <v>1589</v>
          </cell>
        </row>
        <row r="205">
          <cell r="B205" t="str">
            <v>시멘트운반</v>
          </cell>
          <cell r="D205">
            <v>1567</v>
          </cell>
          <cell r="E205" t="str">
            <v>대</v>
          </cell>
          <cell r="F205">
            <v>35</v>
          </cell>
          <cell r="G205">
            <v>272</v>
          </cell>
          <cell r="H205">
            <v>87</v>
          </cell>
        </row>
        <row r="206">
          <cell r="B206" t="str">
            <v>흄관운반</v>
          </cell>
          <cell r="C206" t="str">
            <v>D=250M/M</v>
          </cell>
          <cell r="D206">
            <v>26</v>
          </cell>
          <cell r="E206" t="str">
            <v>본</v>
          </cell>
          <cell r="F206">
            <v>25000</v>
          </cell>
          <cell r="G206">
            <v>1250</v>
          </cell>
          <cell r="H206">
            <v>2212</v>
          </cell>
        </row>
        <row r="207">
          <cell r="B207" t="str">
            <v>흄관운반</v>
          </cell>
          <cell r="C207" t="str">
            <v>D=600M/M</v>
          </cell>
          <cell r="D207">
            <v>12</v>
          </cell>
          <cell r="E207" t="str">
            <v>본</v>
          </cell>
          <cell r="F207">
            <v>25000</v>
          </cell>
          <cell r="G207">
            <v>1250</v>
          </cell>
          <cell r="H207">
            <v>7375</v>
          </cell>
        </row>
        <row r="208">
          <cell r="B208" t="str">
            <v>흄관운반</v>
          </cell>
          <cell r="C208" t="str">
            <v>D=800M/M</v>
          </cell>
          <cell r="D208">
            <v>90</v>
          </cell>
          <cell r="E208" t="str">
            <v>본</v>
          </cell>
          <cell r="F208">
            <v>967</v>
          </cell>
          <cell r="G208">
            <v>19562</v>
          </cell>
          <cell r="H208">
            <v>14749</v>
          </cell>
        </row>
        <row r="209">
          <cell r="B209" t="str">
            <v>P.H.C하차</v>
          </cell>
          <cell r="C209" t="str">
            <v>φ350M/M</v>
          </cell>
          <cell r="D209">
            <v>225</v>
          </cell>
          <cell r="E209" t="str">
            <v>본</v>
          </cell>
          <cell r="F209">
            <v>967</v>
          </cell>
          <cell r="G209">
            <v>19562</v>
          </cell>
          <cell r="H209">
            <v>5205</v>
          </cell>
        </row>
        <row r="210">
          <cell r="B210" t="str">
            <v>고재(철근)</v>
          </cell>
          <cell r="D210">
            <v>64.620999999999995</v>
          </cell>
          <cell r="E210" t="str">
            <v>TON</v>
          </cell>
          <cell r="F210">
            <v>-100000</v>
          </cell>
          <cell r="G210">
            <v>19562</v>
          </cell>
          <cell r="H210">
            <v>569</v>
          </cell>
        </row>
        <row r="211">
          <cell r="B211" t="str">
            <v>콘크리트깨기</v>
          </cell>
          <cell r="C211" t="str">
            <v>철근</v>
          </cell>
          <cell r="D211">
            <v>952</v>
          </cell>
          <cell r="E211" t="str">
            <v>M3</v>
          </cell>
          <cell r="F211">
            <v>1968</v>
          </cell>
          <cell r="G211">
            <v>6495</v>
          </cell>
          <cell r="H211">
            <v>8421</v>
          </cell>
        </row>
        <row r="212">
          <cell r="B212" t="str">
            <v>콘크리트깨기</v>
          </cell>
          <cell r="C212" t="str">
            <v>무근</v>
          </cell>
          <cell r="D212">
            <v>10</v>
          </cell>
          <cell r="E212" t="str">
            <v>M3</v>
          </cell>
          <cell r="F212">
            <v>1100</v>
          </cell>
          <cell r="G212">
            <v>3632</v>
          </cell>
          <cell r="H212">
            <v>4708</v>
          </cell>
        </row>
        <row r="213">
          <cell r="B213" t="str">
            <v>폐기물상차</v>
          </cell>
          <cell r="C213" t="str">
            <v>폐콘크리트</v>
          </cell>
          <cell r="D213">
            <v>962</v>
          </cell>
          <cell r="E213" t="str">
            <v>M3</v>
          </cell>
          <cell r="F213">
            <v>392067</v>
          </cell>
          <cell r="G213">
            <v>14035</v>
          </cell>
          <cell r="H213">
            <v>14740</v>
          </cell>
        </row>
        <row r="214">
          <cell r="B214" t="str">
            <v>자동세륜기설치</v>
          </cell>
          <cell r="C214" t="str">
            <v>GREATING</v>
          </cell>
          <cell r="D214">
            <v>2</v>
          </cell>
          <cell r="E214" t="str">
            <v>개소</v>
          </cell>
          <cell r="F214">
            <v>3307285</v>
          </cell>
          <cell r="G214">
            <v>2498453</v>
          </cell>
          <cell r="H214">
            <v>43618760</v>
          </cell>
        </row>
        <row r="215">
          <cell r="B215" t="str">
            <v>시험비</v>
          </cell>
          <cell r="C215" t="str">
            <v>PVC(Φ150MM)</v>
          </cell>
          <cell r="D215">
            <v>1</v>
          </cell>
          <cell r="E215" t="str">
            <v>식</v>
          </cell>
          <cell r="F215">
            <v>7070</v>
          </cell>
          <cell r="G215">
            <v>707</v>
          </cell>
        </row>
        <row r="216">
          <cell r="B216" t="str">
            <v>감독차량비</v>
          </cell>
          <cell r="D216">
            <v>60</v>
          </cell>
          <cell r="E216" t="str">
            <v>개월</v>
          </cell>
          <cell r="H216">
            <v>723963</v>
          </cell>
        </row>
        <row r="217">
          <cell r="B217" t="str">
            <v>공사용가도</v>
          </cell>
          <cell r="D217">
            <v>1</v>
          </cell>
          <cell r="E217" t="str">
            <v>식</v>
          </cell>
        </row>
        <row r="218">
          <cell r="B218" t="str">
            <v>운반로개설</v>
          </cell>
          <cell r="D218">
            <v>1</v>
          </cell>
          <cell r="E218" t="str">
            <v>식</v>
          </cell>
        </row>
        <row r="219">
          <cell r="B219" t="str">
            <v>4.주자재비</v>
          </cell>
        </row>
        <row r="220">
          <cell r="B220" t="str">
            <v>시멘트</v>
          </cell>
          <cell r="D220">
            <v>1567</v>
          </cell>
          <cell r="E220" t="str">
            <v>대</v>
          </cell>
          <cell r="F220">
            <v>2700</v>
          </cell>
        </row>
        <row r="221">
          <cell r="B221" t="str">
            <v>레미콘</v>
          </cell>
          <cell r="C221" t="str">
            <v>25-240-8</v>
          </cell>
          <cell r="D221">
            <v>1780</v>
          </cell>
          <cell r="E221" t="str">
            <v>M3</v>
          </cell>
          <cell r="F221">
            <v>47110</v>
          </cell>
        </row>
        <row r="222">
          <cell r="B222" t="str">
            <v>레미콘</v>
          </cell>
          <cell r="C222" t="str">
            <v>25-210-8</v>
          </cell>
          <cell r="D222">
            <v>1804</v>
          </cell>
          <cell r="E222" t="str">
            <v>M3</v>
          </cell>
          <cell r="F222">
            <v>45180</v>
          </cell>
        </row>
        <row r="223">
          <cell r="B223" t="str">
            <v>레미콘</v>
          </cell>
          <cell r="C223" t="str">
            <v>40-210-8</v>
          </cell>
          <cell r="D223">
            <v>1630</v>
          </cell>
          <cell r="E223" t="str">
            <v>M3</v>
          </cell>
          <cell r="F223">
            <v>45350</v>
          </cell>
        </row>
        <row r="224">
          <cell r="B224" t="str">
            <v>레미콘</v>
          </cell>
          <cell r="C224" t="str">
            <v>40-180-8</v>
          </cell>
          <cell r="D224">
            <v>363</v>
          </cell>
          <cell r="E224" t="str">
            <v>M3</v>
          </cell>
          <cell r="F224">
            <v>42370</v>
          </cell>
        </row>
        <row r="225">
          <cell r="B225" t="str">
            <v>이형철근</v>
          </cell>
          <cell r="C225" t="str">
            <v>SD.30A.D16-D32</v>
          </cell>
          <cell r="D225">
            <v>141.423</v>
          </cell>
          <cell r="E225" t="str">
            <v>TON</v>
          </cell>
          <cell r="F225">
            <v>290000</v>
          </cell>
          <cell r="G225">
            <v>652</v>
          </cell>
        </row>
        <row r="226">
          <cell r="B226" t="str">
            <v>이형철근</v>
          </cell>
          <cell r="C226" t="str">
            <v>SD.30A.D13</v>
          </cell>
          <cell r="D226">
            <v>121.89100000000001</v>
          </cell>
          <cell r="E226" t="str">
            <v>TON</v>
          </cell>
          <cell r="F226">
            <v>295000</v>
          </cell>
          <cell r="G226">
            <v>652</v>
          </cell>
        </row>
        <row r="227">
          <cell r="B227" t="str">
            <v>돌망태몸통</v>
          </cell>
          <cell r="C227" t="str">
            <v>#8,45x95cm</v>
          </cell>
          <cell r="D227">
            <v>5935</v>
          </cell>
          <cell r="E227" t="str">
            <v>M</v>
          </cell>
          <cell r="F227">
            <v>3710</v>
          </cell>
          <cell r="G227">
            <v>250</v>
          </cell>
          <cell r="H227">
            <v>319</v>
          </cell>
        </row>
        <row r="228">
          <cell r="B228" t="str">
            <v>돌망태뚜껑</v>
          </cell>
          <cell r="C228" t="str">
            <v>#8,45x95cm</v>
          </cell>
          <cell r="D228">
            <v>2398</v>
          </cell>
          <cell r="E228" t="str">
            <v>EA</v>
          </cell>
          <cell r="F228">
            <v>1340</v>
          </cell>
        </row>
        <row r="229">
          <cell r="B229" t="str">
            <v>FRP자동문비</v>
          </cell>
          <cell r="C229" t="str">
            <v>1.5x1.5</v>
          </cell>
          <cell r="D229">
            <v>2</v>
          </cell>
          <cell r="E229" t="str">
            <v>조</v>
          </cell>
          <cell r="F229">
            <v>2850000</v>
          </cell>
        </row>
        <row r="230">
          <cell r="B230" t="str">
            <v>프렌지형자동문비</v>
          </cell>
          <cell r="C230" t="str">
            <v>φ800M/M</v>
          </cell>
          <cell r="D230">
            <v>1</v>
          </cell>
          <cell r="E230" t="str">
            <v>조</v>
          </cell>
          <cell r="F230">
            <v>2475000</v>
          </cell>
        </row>
        <row r="231">
          <cell r="B231" t="str">
            <v>프렌지형자동문비</v>
          </cell>
          <cell r="C231" t="str">
            <v>φ250M/M</v>
          </cell>
          <cell r="D231">
            <v>9</v>
          </cell>
          <cell r="E231" t="str">
            <v>조</v>
          </cell>
          <cell r="F231">
            <v>697000</v>
          </cell>
        </row>
        <row r="232">
          <cell r="B232" t="str">
            <v>2)아스팔트콘크리트포장</v>
          </cell>
        </row>
        <row r="233">
          <cell r="B233" t="str">
            <v>청남제상류개수공사설계예산서</v>
          </cell>
        </row>
        <row r="234">
          <cell r="B234" t="str">
            <v>1.도급예정액</v>
          </cell>
          <cell r="C234" t="str">
            <v>일반화물(10.5TON)</v>
          </cell>
          <cell r="D234">
            <v>27</v>
          </cell>
          <cell r="E234" t="str">
            <v>TON</v>
          </cell>
          <cell r="H234">
            <v>8354</v>
          </cell>
        </row>
        <row r="235">
          <cell r="B235" t="str">
            <v>(1)순공사비</v>
          </cell>
        </row>
        <row r="236">
          <cell r="B236" t="str">
            <v>가)직접공사비</v>
          </cell>
        </row>
        <row r="237">
          <cell r="B237" t="str">
            <v>1)축제공</v>
          </cell>
        </row>
        <row r="238">
          <cell r="B238" t="str">
            <v>2)호안공</v>
          </cell>
        </row>
        <row r="239">
          <cell r="B239" t="str">
            <v>3)구조물공</v>
          </cell>
          <cell r="C239" t="str">
            <v>(인력30%+기계70%)</v>
          </cell>
          <cell r="D239">
            <v>3673</v>
          </cell>
          <cell r="E239" t="str">
            <v>㎥</v>
          </cell>
          <cell r="F239">
            <v>74</v>
          </cell>
          <cell r="G239">
            <v>2280</v>
          </cell>
          <cell r="H239">
            <v>200</v>
          </cell>
        </row>
        <row r="240">
          <cell r="B240" t="str">
            <v>4)부체도으로공</v>
          </cell>
        </row>
        <row r="241">
          <cell r="B241" t="str">
            <v>5)부대공</v>
          </cell>
        </row>
        <row r="242">
          <cell r="B242" t="str">
            <v>6)사급자재대</v>
          </cell>
        </row>
        <row r="243">
          <cell r="B243" t="str">
            <v>나)간접노무비</v>
          </cell>
        </row>
        <row r="244">
          <cell r="B244" t="str">
            <v>다)산재보험료</v>
          </cell>
        </row>
        <row r="245">
          <cell r="B245" t="str">
            <v>라)안전관리비</v>
          </cell>
        </row>
        <row r="246">
          <cell r="B246" t="str">
            <v>마)기타경비</v>
          </cell>
          <cell r="C246" t="str">
            <v>4경간</v>
          </cell>
        </row>
        <row r="247">
          <cell r="B247" t="str">
            <v>바)고용보험료</v>
          </cell>
          <cell r="C247" t="str">
            <v>100.16*7.5M</v>
          </cell>
        </row>
        <row r="248">
          <cell r="B248" t="str">
            <v>(2)일반관리비</v>
          </cell>
          <cell r="C248" t="str">
            <v>L=45.0M</v>
          </cell>
        </row>
      </sheetData>
      <sheetData sheetId="6"/>
    </sheetDataSet>
  </externalBook>
</externalLink>
</file>

<file path=xl/externalLinks/externalLink3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자재집계표"/>
      <sheetName val="토공집계표"/>
      <sheetName val="토적계산서"/>
      <sheetName val="배수공수량집계표"/>
      <sheetName val="횡배수관수량집계표"/>
      <sheetName val="횡배수관단위수량"/>
      <sheetName val="날개벽수량표"/>
      <sheetName val="날개벽단위수량"/>
      <sheetName val="포장공수량표"/>
      <sheetName val="포장공단위수량"/>
      <sheetName val="부대공"/>
      <sheetName val="운반계통도"/>
      <sheetName val="Sheet1"/>
      <sheetName val="노임단가"/>
      <sheetName val="토공"/>
      <sheetName val="ABUT수량-A1"/>
      <sheetName val="댐주변마을"/>
      <sheetName val="Sheet2"/>
      <sheetName val="Sheet1 (2)"/>
      <sheetName val="상행-교대(A1-A2)"/>
      <sheetName val="도장"/>
      <sheetName val="인부신상자료"/>
      <sheetName val="2공구산출내역"/>
      <sheetName val="일위대가"/>
      <sheetName val="단가및재료비"/>
      <sheetName val="중기단가"/>
      <sheetName val="조명시설"/>
      <sheetName val="철거산출근거"/>
      <sheetName val="단위단가"/>
      <sheetName val="P1(좌,우)"/>
      <sheetName val="화재 탐지 설비"/>
      <sheetName val="실행철강하도"/>
      <sheetName val="총괄내역서"/>
      <sheetName val="터파기및재료"/>
      <sheetName val="내역서"/>
      <sheetName val="가스"/>
      <sheetName val="교각계산"/>
      <sheetName val="교각1"/>
      <sheetName val="데리네이타현황"/>
      <sheetName val="원가계산서"/>
      <sheetName val="원형1호맨홀토공수량"/>
      <sheetName val="산근9사전재해영향소요인력"/>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3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중기목록"/>
      <sheetName val="견적대비"/>
      <sheetName val="견적비교표"/>
      <sheetName val="원가계산서"/>
      <sheetName val="내역서"/>
      <sheetName val="일위목록"/>
      <sheetName val="일위대가"/>
      <sheetName val="중기산출"/>
      <sheetName val="자재조서"/>
      <sheetName val="노무비"/>
    </sheetNames>
    <sheetDataSet>
      <sheetData sheetId="0"/>
      <sheetData sheetId="1"/>
      <sheetData sheetId="2"/>
      <sheetData sheetId="3"/>
      <sheetData sheetId="4"/>
      <sheetData sheetId="5"/>
      <sheetData sheetId="6">
        <row r="2">
          <cell r="E2" t="str">
            <v>단   가</v>
          </cell>
          <cell r="F2" t="str">
            <v>금   액</v>
          </cell>
          <cell r="G2" t="str">
            <v>단  가</v>
          </cell>
          <cell r="H2" t="str">
            <v>금  액</v>
          </cell>
          <cell r="I2" t="str">
            <v>단  가</v>
          </cell>
          <cell r="J2" t="str">
            <v>금  액</v>
          </cell>
          <cell r="K2" t="str">
            <v>단  가</v>
          </cell>
          <cell r="L2" t="str">
            <v>금  액</v>
          </cell>
        </row>
        <row r="3">
          <cell r="A3" t="str">
            <v>No.1호표 소형고압블럭포장</v>
          </cell>
          <cell r="B3" t="str">
            <v>T60</v>
          </cell>
          <cell r="C3">
            <v>1</v>
          </cell>
          <cell r="D3" t="str">
            <v>㎡</v>
          </cell>
          <cell r="M3" t="str">
            <v>PP01</v>
          </cell>
        </row>
        <row r="4">
          <cell r="A4" t="str">
            <v>터파기</v>
          </cell>
          <cell r="B4" t="str">
            <v>백호우0.4㎥</v>
          </cell>
          <cell r="C4">
            <v>0.28999999999999998</v>
          </cell>
          <cell r="D4" t="str">
            <v>㎥</v>
          </cell>
          <cell r="E4">
            <v>1331</v>
          </cell>
          <cell r="F4">
            <v>384</v>
          </cell>
          <cell r="G4">
            <v>243</v>
          </cell>
          <cell r="H4">
            <v>70</v>
          </cell>
          <cell r="I4">
            <v>686</v>
          </cell>
          <cell r="J4">
            <v>198</v>
          </cell>
          <cell r="K4">
            <v>402</v>
          </cell>
          <cell r="L4">
            <v>116</v>
          </cell>
          <cell r="M4" t="str">
            <v>#.2</v>
          </cell>
        </row>
        <row r="5">
          <cell r="A5" t="str">
            <v>잔토처리(토사)</v>
          </cell>
          <cell r="B5" t="str">
            <v>B.H 0.4M3</v>
          </cell>
          <cell r="C5">
            <v>0.28999999999999998</v>
          </cell>
          <cell r="D5" t="str">
            <v>M3</v>
          </cell>
          <cell r="E5">
            <v>837</v>
          </cell>
          <cell r="F5">
            <v>241</v>
          </cell>
          <cell r="G5">
            <v>153</v>
          </cell>
          <cell r="H5">
            <v>44</v>
          </cell>
          <cell r="I5">
            <v>431</v>
          </cell>
          <cell r="J5">
            <v>124</v>
          </cell>
          <cell r="K5">
            <v>253</v>
          </cell>
          <cell r="L5">
            <v>73</v>
          </cell>
          <cell r="M5" t="str">
            <v>#.4</v>
          </cell>
        </row>
        <row r="6">
          <cell r="A6" t="str">
            <v>원지반다짐</v>
          </cell>
          <cell r="B6" t="str">
            <v>콤팩트4회</v>
          </cell>
          <cell r="C6">
            <v>1</v>
          </cell>
          <cell r="D6" t="str">
            <v>㎡</v>
          </cell>
          <cell r="E6">
            <v>174</v>
          </cell>
          <cell r="F6">
            <v>174</v>
          </cell>
          <cell r="G6">
            <v>20</v>
          </cell>
          <cell r="H6">
            <v>20</v>
          </cell>
          <cell r="I6">
            <v>146</v>
          </cell>
          <cell r="J6">
            <v>146</v>
          </cell>
          <cell r="K6">
            <v>8</v>
          </cell>
          <cell r="L6">
            <v>8</v>
          </cell>
          <cell r="M6" t="str">
            <v>#.7</v>
          </cell>
        </row>
        <row r="7">
          <cell r="A7" t="str">
            <v>잡석다짐(기계+인력)</v>
          </cell>
          <cell r="B7" t="str">
            <v>로라+인력</v>
          </cell>
          <cell r="C7">
            <v>0.20799999999999999</v>
          </cell>
          <cell r="D7" t="str">
            <v>㎥</v>
          </cell>
          <cell r="E7">
            <v>10469</v>
          </cell>
          <cell r="F7">
            <v>2176</v>
          </cell>
          <cell r="G7">
            <v>8354</v>
          </cell>
          <cell r="H7">
            <v>1737</v>
          </cell>
          <cell r="I7">
            <v>1509</v>
          </cell>
          <cell r="J7">
            <v>313</v>
          </cell>
          <cell r="K7">
            <v>606</v>
          </cell>
          <cell r="L7">
            <v>126</v>
          </cell>
          <cell r="M7" t="str">
            <v>N.73</v>
          </cell>
        </row>
        <row r="8">
          <cell r="A8" t="str">
            <v>모래깔기및펴기</v>
          </cell>
          <cell r="B8" t="str">
            <v>보조기층용</v>
          </cell>
          <cell r="C8">
            <v>3.1E-2</v>
          </cell>
          <cell r="D8" t="str">
            <v>㎥</v>
          </cell>
          <cell r="E8">
            <v>12273</v>
          </cell>
          <cell r="F8">
            <v>380</v>
          </cell>
          <cell r="G8">
            <v>11660</v>
          </cell>
          <cell r="H8">
            <v>361</v>
          </cell>
          <cell r="I8">
            <v>613</v>
          </cell>
          <cell r="J8">
            <v>19</v>
          </cell>
          <cell r="K8">
            <v>0</v>
          </cell>
          <cell r="L8">
            <v>0</v>
          </cell>
          <cell r="M8" t="str">
            <v>N.72</v>
          </cell>
        </row>
        <row r="9">
          <cell r="A9" t="str">
            <v>소형고압블럭</v>
          </cell>
          <cell r="B9" t="str">
            <v>T=60㎜</v>
          </cell>
          <cell r="C9">
            <v>1.03</v>
          </cell>
          <cell r="D9" t="str">
            <v>M2</v>
          </cell>
          <cell r="E9">
            <v>5000</v>
          </cell>
          <cell r="F9">
            <v>5150</v>
          </cell>
          <cell r="G9">
            <v>5000</v>
          </cell>
          <cell r="H9">
            <v>5150</v>
          </cell>
        </row>
        <row r="10">
          <cell r="A10" t="str">
            <v>소형고압블럭포설</v>
          </cell>
          <cell r="B10" t="str">
            <v>인력</v>
          </cell>
          <cell r="C10">
            <v>1</v>
          </cell>
          <cell r="D10" t="str">
            <v>㎡</v>
          </cell>
          <cell r="E10">
            <v>5773</v>
          </cell>
          <cell r="F10">
            <v>5773</v>
          </cell>
          <cell r="G10">
            <v>0</v>
          </cell>
          <cell r="H10">
            <v>0</v>
          </cell>
          <cell r="I10">
            <v>5773</v>
          </cell>
          <cell r="J10">
            <v>5773</v>
          </cell>
          <cell r="K10">
            <v>0</v>
          </cell>
          <cell r="L10">
            <v>0</v>
          </cell>
          <cell r="M10" t="str">
            <v>N.71</v>
          </cell>
        </row>
        <row r="11">
          <cell r="A11" t="str">
            <v>계</v>
          </cell>
          <cell r="F11">
            <v>14278</v>
          </cell>
          <cell r="H11">
            <v>7382</v>
          </cell>
          <cell r="J11">
            <v>6573</v>
          </cell>
          <cell r="L11">
            <v>323</v>
          </cell>
        </row>
        <row r="13">
          <cell r="A13" t="str">
            <v>No.2호표 소형고압블럭포장</v>
          </cell>
          <cell r="B13" t="str">
            <v>T70(차도용)</v>
          </cell>
          <cell r="C13">
            <v>1</v>
          </cell>
          <cell r="D13" t="str">
            <v>㎡</v>
          </cell>
          <cell r="M13" t="str">
            <v>PP02</v>
          </cell>
        </row>
        <row r="14">
          <cell r="A14" t="str">
            <v>터파기</v>
          </cell>
          <cell r="B14" t="str">
            <v>백호우0.4㎥</v>
          </cell>
          <cell r="C14">
            <v>0.4</v>
          </cell>
          <cell r="D14" t="str">
            <v>㎥</v>
          </cell>
          <cell r="E14">
            <v>1331</v>
          </cell>
          <cell r="F14">
            <v>531</v>
          </cell>
          <cell r="G14">
            <v>243</v>
          </cell>
          <cell r="H14">
            <v>97</v>
          </cell>
          <cell r="I14">
            <v>686</v>
          </cell>
          <cell r="J14">
            <v>274</v>
          </cell>
          <cell r="K14">
            <v>402</v>
          </cell>
          <cell r="L14">
            <v>160</v>
          </cell>
          <cell r="M14" t="str">
            <v>#.2</v>
          </cell>
        </row>
        <row r="15">
          <cell r="A15" t="str">
            <v>잔토처리(토사)</v>
          </cell>
          <cell r="B15" t="str">
            <v>B.H 0.4M3</v>
          </cell>
          <cell r="C15">
            <v>0.4</v>
          </cell>
          <cell r="D15" t="str">
            <v>M3</v>
          </cell>
          <cell r="E15">
            <v>837</v>
          </cell>
          <cell r="F15">
            <v>334</v>
          </cell>
          <cell r="G15">
            <v>153</v>
          </cell>
          <cell r="H15">
            <v>61</v>
          </cell>
          <cell r="I15">
            <v>431</v>
          </cell>
          <cell r="J15">
            <v>172</v>
          </cell>
          <cell r="K15">
            <v>253</v>
          </cell>
          <cell r="L15">
            <v>101</v>
          </cell>
          <cell r="M15" t="str">
            <v>#.4</v>
          </cell>
        </row>
        <row r="16">
          <cell r="A16" t="str">
            <v>원지반다짐</v>
          </cell>
          <cell r="B16" t="str">
            <v>콤팩트4회</v>
          </cell>
          <cell r="C16">
            <v>1</v>
          </cell>
          <cell r="D16" t="str">
            <v>㎡</v>
          </cell>
          <cell r="E16">
            <v>174</v>
          </cell>
          <cell r="F16">
            <v>174</v>
          </cell>
          <cell r="G16">
            <v>20</v>
          </cell>
          <cell r="H16">
            <v>20</v>
          </cell>
          <cell r="I16">
            <v>146</v>
          </cell>
          <cell r="J16">
            <v>146</v>
          </cell>
          <cell r="K16">
            <v>8</v>
          </cell>
          <cell r="L16">
            <v>8</v>
          </cell>
          <cell r="M16" t="str">
            <v>#.7</v>
          </cell>
        </row>
        <row r="17">
          <cell r="A17" t="str">
            <v>잡석다짐(기계+인력)</v>
          </cell>
          <cell r="B17" t="str">
            <v>로라+인력</v>
          </cell>
          <cell r="C17">
            <v>0.20799999999999999</v>
          </cell>
          <cell r="D17" t="str">
            <v>㎥</v>
          </cell>
          <cell r="E17">
            <v>10469</v>
          </cell>
          <cell r="F17">
            <v>2176</v>
          </cell>
          <cell r="G17">
            <v>8354</v>
          </cell>
          <cell r="H17">
            <v>1737</v>
          </cell>
          <cell r="I17">
            <v>1509</v>
          </cell>
          <cell r="J17">
            <v>313</v>
          </cell>
          <cell r="K17">
            <v>606</v>
          </cell>
          <cell r="L17">
            <v>126</v>
          </cell>
          <cell r="M17" t="str">
            <v>N.73</v>
          </cell>
        </row>
        <row r="18">
          <cell r="A18" t="str">
            <v>와이어메쉬</v>
          </cell>
          <cell r="B18" t="str">
            <v>#8 150x150</v>
          </cell>
          <cell r="C18">
            <v>1</v>
          </cell>
          <cell r="D18" t="str">
            <v>㎡</v>
          </cell>
          <cell r="E18">
            <v>680</v>
          </cell>
          <cell r="F18">
            <v>680</v>
          </cell>
          <cell r="G18">
            <v>680</v>
          </cell>
          <cell r="H18">
            <v>680</v>
          </cell>
        </row>
        <row r="19">
          <cell r="A19" t="str">
            <v>레미콘</v>
          </cell>
          <cell r="B19" t="str">
            <v>관급(25x180x8)</v>
          </cell>
          <cell r="C19">
            <v>0.10100000000000001</v>
          </cell>
          <cell r="D19" t="str">
            <v>M3</v>
          </cell>
        </row>
        <row r="20">
          <cell r="A20" t="str">
            <v>붙임몰탈</v>
          </cell>
          <cell r="B20" t="str">
            <v>인력,1:3</v>
          </cell>
          <cell r="C20">
            <v>0.04</v>
          </cell>
          <cell r="D20" t="str">
            <v>㎥</v>
          </cell>
          <cell r="E20">
            <v>57561</v>
          </cell>
          <cell r="F20">
            <v>2301</v>
          </cell>
          <cell r="G20">
            <v>12100</v>
          </cell>
          <cell r="H20">
            <v>484</v>
          </cell>
          <cell r="I20">
            <v>40922</v>
          </cell>
          <cell r="J20">
            <v>1636</v>
          </cell>
          <cell r="K20">
            <v>4539</v>
          </cell>
          <cell r="L20">
            <v>181</v>
          </cell>
          <cell r="M20" t="str">
            <v>N.86</v>
          </cell>
        </row>
        <row r="21">
          <cell r="A21" t="str">
            <v>소형고압블럭</v>
          </cell>
          <cell r="B21" t="str">
            <v>T=70㎜</v>
          </cell>
          <cell r="C21">
            <v>1.03</v>
          </cell>
          <cell r="D21" t="str">
            <v>M2</v>
          </cell>
          <cell r="E21">
            <v>5500</v>
          </cell>
          <cell r="F21">
            <v>5665</v>
          </cell>
          <cell r="G21">
            <v>5500</v>
          </cell>
          <cell r="H21">
            <v>5665</v>
          </cell>
        </row>
        <row r="22">
          <cell r="A22" t="str">
            <v>소형고압블럭포설</v>
          </cell>
          <cell r="B22" t="str">
            <v>인력</v>
          </cell>
          <cell r="C22">
            <v>1</v>
          </cell>
          <cell r="D22" t="str">
            <v>㎡</v>
          </cell>
          <cell r="E22">
            <v>5773</v>
          </cell>
          <cell r="F22">
            <v>5773</v>
          </cell>
          <cell r="I22">
            <v>5773</v>
          </cell>
          <cell r="J22">
            <v>5773</v>
          </cell>
          <cell r="M22" t="str">
            <v>N.71</v>
          </cell>
        </row>
        <row r="23">
          <cell r="A23" t="str">
            <v>계</v>
          </cell>
          <cell r="F23">
            <v>17634</v>
          </cell>
          <cell r="H23">
            <v>8744</v>
          </cell>
          <cell r="J23">
            <v>8314</v>
          </cell>
          <cell r="L23">
            <v>576</v>
          </cell>
        </row>
        <row r="24">
          <cell r="A24" t="str">
            <v>No.3호표 점토벽돌포장(신토석)</v>
          </cell>
          <cell r="B24" t="str">
            <v>230×114×T50</v>
          </cell>
          <cell r="C24">
            <v>1</v>
          </cell>
          <cell r="D24" t="str">
            <v>㎡</v>
          </cell>
          <cell r="M24" t="str">
            <v>PP03</v>
          </cell>
        </row>
        <row r="25">
          <cell r="A25" t="str">
            <v>터파기(토사)</v>
          </cell>
          <cell r="B25" t="str">
            <v>백호우0.7㎥</v>
          </cell>
          <cell r="C25">
            <v>0.19</v>
          </cell>
          <cell r="D25" t="str">
            <v>㎥</v>
          </cell>
          <cell r="E25">
            <v>696</v>
          </cell>
          <cell r="F25">
            <v>131</v>
          </cell>
          <cell r="G25">
            <v>127</v>
          </cell>
          <cell r="H25">
            <v>24</v>
          </cell>
          <cell r="I25">
            <v>359</v>
          </cell>
          <cell r="J25">
            <v>68</v>
          </cell>
          <cell r="K25">
            <v>210</v>
          </cell>
          <cell r="L25">
            <v>39</v>
          </cell>
          <cell r="M25" t="str">
            <v>#.3</v>
          </cell>
        </row>
        <row r="26">
          <cell r="A26" t="str">
            <v>잔토처리(토사)</v>
          </cell>
          <cell r="B26" t="str">
            <v>백호우0.7㎥</v>
          </cell>
          <cell r="C26">
            <v>0.19</v>
          </cell>
          <cell r="D26" t="str">
            <v>㎥</v>
          </cell>
          <cell r="E26">
            <v>696</v>
          </cell>
          <cell r="F26">
            <v>131</v>
          </cell>
          <cell r="G26">
            <v>127</v>
          </cell>
          <cell r="H26">
            <v>24</v>
          </cell>
          <cell r="I26">
            <v>359</v>
          </cell>
          <cell r="J26">
            <v>68</v>
          </cell>
          <cell r="K26">
            <v>210</v>
          </cell>
          <cell r="L26">
            <v>39</v>
          </cell>
          <cell r="M26" t="str">
            <v>#.5</v>
          </cell>
        </row>
        <row r="27">
          <cell r="A27" t="str">
            <v>원지반다짐</v>
          </cell>
          <cell r="B27" t="str">
            <v>콤팩트4회</v>
          </cell>
          <cell r="C27">
            <v>1</v>
          </cell>
          <cell r="D27" t="str">
            <v>㎡</v>
          </cell>
          <cell r="E27">
            <v>174</v>
          </cell>
          <cell r="F27">
            <v>174</v>
          </cell>
          <cell r="G27">
            <v>20</v>
          </cell>
          <cell r="H27">
            <v>20</v>
          </cell>
          <cell r="I27">
            <v>146</v>
          </cell>
          <cell r="J27">
            <v>146</v>
          </cell>
          <cell r="K27">
            <v>8</v>
          </cell>
          <cell r="L27">
            <v>8</v>
          </cell>
          <cell r="M27" t="str">
            <v>#.7</v>
          </cell>
        </row>
        <row r="28">
          <cell r="A28" t="str">
            <v>잡석다짐(기계+인력)</v>
          </cell>
          <cell r="B28" t="str">
            <v>로라+인력</v>
          </cell>
          <cell r="C28">
            <v>0.20799999999999999</v>
          </cell>
          <cell r="D28" t="str">
            <v>㎥</v>
          </cell>
          <cell r="E28">
            <v>10469</v>
          </cell>
          <cell r="F28">
            <v>2176</v>
          </cell>
          <cell r="G28">
            <v>8354</v>
          </cell>
          <cell r="H28">
            <v>1737</v>
          </cell>
          <cell r="I28">
            <v>1509</v>
          </cell>
          <cell r="J28">
            <v>313</v>
          </cell>
          <cell r="K28">
            <v>606</v>
          </cell>
          <cell r="L28">
            <v>126</v>
          </cell>
          <cell r="M28" t="str">
            <v>N.73</v>
          </cell>
        </row>
        <row r="29">
          <cell r="A29" t="str">
            <v>모래깔기및펴기</v>
          </cell>
          <cell r="C29">
            <v>3.3000000000000002E-2</v>
          </cell>
          <cell r="D29" t="str">
            <v>㎥</v>
          </cell>
          <cell r="E29">
            <v>12273</v>
          </cell>
          <cell r="F29">
            <v>404</v>
          </cell>
          <cell r="G29">
            <v>11660</v>
          </cell>
          <cell r="H29">
            <v>384</v>
          </cell>
          <cell r="I29">
            <v>613</v>
          </cell>
          <cell r="J29">
            <v>20</v>
          </cell>
          <cell r="M29" t="str">
            <v>N.72</v>
          </cell>
        </row>
        <row r="30">
          <cell r="A30" t="str">
            <v>점토벽돌평깔기</v>
          </cell>
          <cell r="C30">
            <v>1</v>
          </cell>
          <cell r="D30" t="str">
            <v>㎡</v>
          </cell>
          <cell r="E30">
            <v>5499</v>
          </cell>
          <cell r="F30">
            <v>5499</v>
          </cell>
          <cell r="I30">
            <v>5499</v>
          </cell>
          <cell r="J30">
            <v>5499</v>
          </cell>
          <cell r="M30" t="str">
            <v>N.75</v>
          </cell>
        </row>
        <row r="31">
          <cell r="A31" t="str">
            <v>신토석</v>
          </cell>
          <cell r="B31" t="str">
            <v>관급,230x114xT50</v>
          </cell>
          <cell r="C31">
            <v>39</v>
          </cell>
          <cell r="D31" t="str">
            <v>매</v>
          </cell>
        </row>
        <row r="32">
          <cell r="A32" t="str">
            <v>계</v>
          </cell>
          <cell r="F32">
            <v>8515</v>
          </cell>
          <cell r="H32">
            <v>2189</v>
          </cell>
          <cell r="J32">
            <v>6114</v>
          </cell>
          <cell r="L32">
            <v>212</v>
          </cell>
        </row>
        <row r="34">
          <cell r="A34" t="str">
            <v>No.4호표 아키스톤</v>
          </cell>
          <cell r="B34" t="str">
            <v>450x450x38</v>
          </cell>
          <cell r="C34">
            <v>1</v>
          </cell>
          <cell r="D34" t="str">
            <v>㎡</v>
          </cell>
          <cell r="M34" t="str">
            <v>PP04</v>
          </cell>
        </row>
        <row r="35">
          <cell r="A35" t="str">
            <v>보호몰탈(하부)</v>
          </cell>
          <cell r="B35" t="str">
            <v>T=24M/M</v>
          </cell>
          <cell r="C35">
            <v>2.4E-2</v>
          </cell>
          <cell r="D35" t="str">
            <v>M2</v>
          </cell>
          <cell r="E35">
            <v>7008</v>
          </cell>
          <cell r="F35">
            <v>167</v>
          </cell>
          <cell r="G35">
            <v>363</v>
          </cell>
          <cell r="H35">
            <v>8</v>
          </cell>
          <cell r="I35">
            <v>6645</v>
          </cell>
          <cell r="J35">
            <v>159</v>
          </cell>
          <cell r="M35" t="str">
            <v>N.88</v>
          </cell>
        </row>
        <row r="36">
          <cell r="A36" t="str">
            <v>PAVER FEDESTAL</v>
          </cell>
          <cell r="B36" t="str">
            <v>H=120</v>
          </cell>
          <cell r="C36">
            <v>5</v>
          </cell>
          <cell r="D36" t="str">
            <v>EA</v>
          </cell>
          <cell r="E36">
            <v>4500</v>
          </cell>
          <cell r="F36">
            <v>22500</v>
          </cell>
          <cell r="G36">
            <v>4500</v>
          </cell>
          <cell r="H36">
            <v>22500</v>
          </cell>
        </row>
        <row r="37">
          <cell r="A37" t="str">
            <v>아키스톤</v>
          </cell>
          <cell r="B37" t="str">
            <v>450x450x38</v>
          </cell>
          <cell r="C37">
            <v>1.1000000000000001</v>
          </cell>
          <cell r="D37" t="str">
            <v>M2</v>
          </cell>
          <cell r="E37">
            <v>36000</v>
          </cell>
          <cell r="F37">
            <v>39600</v>
          </cell>
          <cell r="G37">
            <v>36000</v>
          </cell>
          <cell r="H37">
            <v>39600</v>
          </cell>
        </row>
        <row r="38">
          <cell r="A38" t="str">
            <v>아키스톤깔기</v>
          </cell>
          <cell r="B38" t="str">
            <v>450x450x38</v>
          </cell>
          <cell r="C38">
            <v>1</v>
          </cell>
          <cell r="D38" t="str">
            <v>㎡</v>
          </cell>
          <cell r="E38">
            <v>11921</v>
          </cell>
          <cell r="F38">
            <v>11921</v>
          </cell>
          <cell r="I38">
            <v>11921</v>
          </cell>
          <cell r="J38">
            <v>11921</v>
          </cell>
          <cell r="M38" t="str">
            <v>N.122</v>
          </cell>
        </row>
        <row r="39">
          <cell r="A39" t="str">
            <v>계</v>
          </cell>
          <cell r="F39">
            <v>74188</v>
          </cell>
          <cell r="H39">
            <v>62108</v>
          </cell>
          <cell r="J39">
            <v>12080</v>
          </cell>
        </row>
        <row r="41">
          <cell r="A41" t="str">
            <v>No.5호표 화강석답석놓기</v>
          </cell>
          <cell r="B41" t="str">
            <v>화강석판석</v>
          </cell>
          <cell r="C41">
            <v>1</v>
          </cell>
          <cell r="D41" t="str">
            <v>EA</v>
          </cell>
          <cell r="M41" t="str">
            <v>PP05</v>
          </cell>
        </row>
        <row r="42">
          <cell r="A42" t="str">
            <v>터파기(인력)</v>
          </cell>
          <cell r="B42" t="str">
            <v>토사</v>
          </cell>
          <cell r="C42">
            <v>0.54</v>
          </cell>
          <cell r="D42" t="str">
            <v>M3</v>
          </cell>
          <cell r="E42">
            <v>8695</v>
          </cell>
          <cell r="F42">
            <v>4695</v>
          </cell>
          <cell r="I42">
            <v>8695</v>
          </cell>
          <cell r="J42">
            <v>4695</v>
          </cell>
          <cell r="L42">
            <v>0</v>
          </cell>
          <cell r="M42" t="str">
            <v>N.124</v>
          </cell>
        </row>
        <row r="43">
          <cell r="A43" t="str">
            <v>잔토처리(인력)</v>
          </cell>
          <cell r="B43" t="str">
            <v>토사:0-1M</v>
          </cell>
          <cell r="C43">
            <v>0.54</v>
          </cell>
          <cell r="D43" t="str">
            <v>㎥</v>
          </cell>
          <cell r="E43">
            <v>8184</v>
          </cell>
          <cell r="F43">
            <v>4419</v>
          </cell>
          <cell r="I43">
            <v>8184</v>
          </cell>
          <cell r="J43">
            <v>4419</v>
          </cell>
          <cell r="L43">
            <v>0</v>
          </cell>
          <cell r="M43" t="str">
            <v>N.125</v>
          </cell>
        </row>
        <row r="44">
          <cell r="A44" t="str">
            <v>원지반다짐</v>
          </cell>
          <cell r="B44" t="str">
            <v>콤팩트4회</v>
          </cell>
          <cell r="C44">
            <v>1.8</v>
          </cell>
          <cell r="D44" t="str">
            <v>㎡</v>
          </cell>
          <cell r="E44">
            <v>174</v>
          </cell>
          <cell r="F44">
            <v>312</v>
          </cell>
          <cell r="G44">
            <v>20</v>
          </cell>
          <cell r="H44">
            <v>36</v>
          </cell>
          <cell r="I44">
            <v>146</v>
          </cell>
          <cell r="J44">
            <v>262</v>
          </cell>
          <cell r="K44">
            <v>8</v>
          </cell>
          <cell r="L44">
            <v>14</v>
          </cell>
          <cell r="M44" t="str">
            <v>#.7</v>
          </cell>
        </row>
        <row r="45">
          <cell r="A45" t="str">
            <v>잡석다짐(기계+인력)</v>
          </cell>
          <cell r="B45" t="str">
            <v>로라+인력</v>
          </cell>
          <cell r="C45">
            <v>0.374</v>
          </cell>
          <cell r="D45" t="str">
            <v>㎥</v>
          </cell>
          <cell r="E45">
            <v>10469</v>
          </cell>
          <cell r="F45">
            <v>3914</v>
          </cell>
          <cell r="G45">
            <v>8354</v>
          </cell>
          <cell r="H45">
            <v>3124</v>
          </cell>
          <cell r="I45">
            <v>1509</v>
          </cell>
          <cell r="J45">
            <v>564</v>
          </cell>
          <cell r="K45">
            <v>606</v>
          </cell>
          <cell r="L45">
            <v>226</v>
          </cell>
          <cell r="M45" t="str">
            <v>N.73</v>
          </cell>
        </row>
        <row r="46">
          <cell r="A46" t="str">
            <v>화강석답석</v>
          </cell>
          <cell r="B46" t="str">
            <v>W2000xL900</v>
          </cell>
          <cell r="C46">
            <v>1</v>
          </cell>
          <cell r="D46" t="str">
            <v>EA</v>
          </cell>
          <cell r="E46">
            <v>170000</v>
          </cell>
          <cell r="F46">
            <v>170000</v>
          </cell>
          <cell r="G46">
            <v>170000</v>
          </cell>
          <cell r="H46">
            <v>170000</v>
          </cell>
          <cell r="I46">
            <v>0</v>
          </cell>
          <cell r="J46">
            <v>0</v>
          </cell>
          <cell r="K46">
            <v>0</v>
          </cell>
          <cell r="L46">
            <v>0</v>
          </cell>
        </row>
        <row r="47">
          <cell r="A47" t="str">
            <v>마름돌설치</v>
          </cell>
          <cell r="C47">
            <v>0.18</v>
          </cell>
          <cell r="D47" t="str">
            <v>M3</v>
          </cell>
          <cell r="E47">
            <v>550886</v>
          </cell>
          <cell r="F47">
            <v>99159</v>
          </cell>
          <cell r="G47">
            <v>0</v>
          </cell>
          <cell r="H47">
            <v>0</v>
          </cell>
          <cell r="I47">
            <v>550886</v>
          </cell>
          <cell r="J47">
            <v>99159</v>
          </cell>
          <cell r="K47">
            <v>0</v>
          </cell>
          <cell r="L47">
            <v>0</v>
          </cell>
          <cell r="M47" t="str">
            <v>N.92</v>
          </cell>
        </row>
        <row r="48">
          <cell r="A48" t="str">
            <v>계</v>
          </cell>
          <cell r="F48">
            <v>282499</v>
          </cell>
          <cell r="H48">
            <v>173160</v>
          </cell>
          <cell r="J48">
            <v>109099</v>
          </cell>
          <cell r="L48">
            <v>240</v>
          </cell>
        </row>
        <row r="50">
          <cell r="A50" t="str">
            <v>No.6호표 마사토포장</v>
          </cell>
          <cell r="B50" t="str">
            <v>THK200</v>
          </cell>
          <cell r="C50">
            <v>1</v>
          </cell>
          <cell r="D50" t="str">
            <v>㎡</v>
          </cell>
          <cell r="M50" t="str">
            <v>PP06</v>
          </cell>
        </row>
        <row r="51">
          <cell r="A51" t="str">
            <v>터파기</v>
          </cell>
          <cell r="B51" t="str">
            <v>백호우0.4㎥</v>
          </cell>
          <cell r="C51">
            <v>0.4</v>
          </cell>
          <cell r="D51" t="str">
            <v>㎥</v>
          </cell>
          <cell r="E51">
            <v>1331</v>
          </cell>
          <cell r="F51">
            <v>531</v>
          </cell>
          <cell r="G51">
            <v>243</v>
          </cell>
          <cell r="H51">
            <v>97</v>
          </cell>
          <cell r="I51">
            <v>686</v>
          </cell>
          <cell r="J51">
            <v>274</v>
          </cell>
          <cell r="K51">
            <v>402</v>
          </cell>
          <cell r="L51">
            <v>160</v>
          </cell>
          <cell r="M51" t="str">
            <v>#.2</v>
          </cell>
        </row>
        <row r="52">
          <cell r="A52" t="str">
            <v>잔토처리(토사)</v>
          </cell>
          <cell r="B52" t="str">
            <v>B.H 0.4M3</v>
          </cell>
          <cell r="C52">
            <v>0.4</v>
          </cell>
          <cell r="D52" t="str">
            <v>M3</v>
          </cell>
          <cell r="E52">
            <v>837</v>
          </cell>
          <cell r="F52">
            <v>334</v>
          </cell>
          <cell r="G52">
            <v>153</v>
          </cell>
          <cell r="H52">
            <v>61</v>
          </cell>
          <cell r="I52">
            <v>431</v>
          </cell>
          <cell r="J52">
            <v>172</v>
          </cell>
          <cell r="K52">
            <v>253</v>
          </cell>
          <cell r="L52">
            <v>101</v>
          </cell>
          <cell r="M52" t="str">
            <v>#.4</v>
          </cell>
        </row>
        <row r="53">
          <cell r="A53" t="str">
            <v>원지반다짐</v>
          </cell>
          <cell r="B53" t="str">
            <v>콤팩트4회</v>
          </cell>
          <cell r="C53">
            <v>1</v>
          </cell>
          <cell r="D53" t="str">
            <v>㎡</v>
          </cell>
          <cell r="E53">
            <v>174</v>
          </cell>
          <cell r="F53">
            <v>174</v>
          </cell>
          <cell r="G53">
            <v>20</v>
          </cell>
          <cell r="H53">
            <v>20</v>
          </cell>
          <cell r="I53">
            <v>146</v>
          </cell>
          <cell r="J53">
            <v>146</v>
          </cell>
          <cell r="K53">
            <v>8</v>
          </cell>
          <cell r="L53">
            <v>8</v>
          </cell>
          <cell r="M53" t="str">
            <v>#.7</v>
          </cell>
        </row>
        <row r="54">
          <cell r="A54" t="str">
            <v>잡석다짐(기계+인력)</v>
          </cell>
          <cell r="B54" t="str">
            <v>로라+인력</v>
          </cell>
          <cell r="C54">
            <v>0.104</v>
          </cell>
          <cell r="D54" t="str">
            <v>㎥</v>
          </cell>
          <cell r="E54">
            <v>10469</v>
          </cell>
          <cell r="F54">
            <v>1087</v>
          </cell>
          <cell r="G54">
            <v>8354</v>
          </cell>
          <cell r="H54">
            <v>868</v>
          </cell>
          <cell r="I54">
            <v>1509</v>
          </cell>
          <cell r="J54">
            <v>156</v>
          </cell>
          <cell r="K54">
            <v>606</v>
          </cell>
          <cell r="L54">
            <v>63</v>
          </cell>
          <cell r="M54" t="str">
            <v>N.73</v>
          </cell>
        </row>
        <row r="55">
          <cell r="A55" t="str">
            <v>마사토</v>
          </cell>
          <cell r="B55" t="str">
            <v>T200, 현장도착도</v>
          </cell>
          <cell r="C55">
            <v>1.03</v>
          </cell>
          <cell r="D55" t="str">
            <v>㎡</v>
          </cell>
          <cell r="E55">
            <v>25000</v>
          </cell>
          <cell r="F55">
            <v>25750</v>
          </cell>
          <cell r="G55">
            <v>25000</v>
          </cell>
          <cell r="H55">
            <v>25750</v>
          </cell>
          <cell r="I55">
            <v>0</v>
          </cell>
          <cell r="J55">
            <v>0</v>
          </cell>
          <cell r="K55">
            <v>0</v>
          </cell>
          <cell r="L55">
            <v>0</v>
          </cell>
        </row>
        <row r="56">
          <cell r="A56" t="str">
            <v>마사토포설및다짐</v>
          </cell>
          <cell r="B56" t="str">
            <v>THK200</v>
          </cell>
          <cell r="C56">
            <v>1</v>
          </cell>
          <cell r="D56" t="str">
            <v>㎡</v>
          </cell>
          <cell r="E56">
            <v>1227</v>
          </cell>
          <cell r="F56">
            <v>1227</v>
          </cell>
          <cell r="G56">
            <v>0</v>
          </cell>
          <cell r="H56">
            <v>0</v>
          </cell>
          <cell r="I56">
            <v>1227</v>
          </cell>
          <cell r="J56">
            <v>1227</v>
          </cell>
          <cell r="K56">
            <v>0</v>
          </cell>
          <cell r="L56">
            <v>0</v>
          </cell>
          <cell r="M56" t="str">
            <v>N.76</v>
          </cell>
        </row>
        <row r="57">
          <cell r="A57" t="str">
            <v>계</v>
          </cell>
          <cell r="F57">
            <v>29103</v>
          </cell>
          <cell r="H57">
            <v>26796</v>
          </cell>
          <cell r="J57">
            <v>1975</v>
          </cell>
          <cell r="L57">
            <v>332</v>
          </cell>
        </row>
        <row r="64">
          <cell r="A64" t="str">
            <v>No.7호표 포장경계석</v>
          </cell>
          <cell r="B64" t="str">
            <v>150x150x1000</v>
          </cell>
          <cell r="C64">
            <v>1</v>
          </cell>
          <cell r="D64" t="str">
            <v>m</v>
          </cell>
          <cell r="M64" t="str">
            <v>PP07</v>
          </cell>
        </row>
        <row r="65">
          <cell r="A65" t="str">
            <v>터파기</v>
          </cell>
          <cell r="B65" t="str">
            <v>백호우0.4㎥</v>
          </cell>
          <cell r="C65">
            <v>0.16200000000000001</v>
          </cell>
          <cell r="D65" t="str">
            <v>㎥</v>
          </cell>
          <cell r="E65">
            <v>1331</v>
          </cell>
          <cell r="F65">
            <v>215</v>
          </cell>
          <cell r="G65">
            <v>243</v>
          </cell>
          <cell r="H65">
            <v>39</v>
          </cell>
          <cell r="I65">
            <v>686</v>
          </cell>
          <cell r="J65">
            <v>111</v>
          </cell>
          <cell r="K65">
            <v>402</v>
          </cell>
          <cell r="L65">
            <v>65</v>
          </cell>
          <cell r="M65" t="str">
            <v>#.2</v>
          </cell>
        </row>
        <row r="66">
          <cell r="A66" t="str">
            <v>잔토처리(토사)</v>
          </cell>
          <cell r="B66" t="str">
            <v>B.H 0.4M3</v>
          </cell>
          <cell r="C66">
            <v>0.16200000000000001</v>
          </cell>
          <cell r="D66" t="str">
            <v>M3</v>
          </cell>
          <cell r="E66">
            <v>837</v>
          </cell>
          <cell r="F66">
            <v>133</v>
          </cell>
          <cell r="G66">
            <v>153</v>
          </cell>
          <cell r="H66">
            <v>24</v>
          </cell>
          <cell r="I66">
            <v>431</v>
          </cell>
          <cell r="J66">
            <v>69</v>
          </cell>
          <cell r="K66">
            <v>253</v>
          </cell>
          <cell r="L66">
            <v>40</v>
          </cell>
          <cell r="M66" t="str">
            <v>#.4</v>
          </cell>
        </row>
        <row r="67">
          <cell r="A67" t="str">
            <v>레미콘</v>
          </cell>
          <cell r="B67" t="str">
            <v>관급(25x180x8)</v>
          </cell>
          <cell r="C67">
            <v>0.03</v>
          </cell>
          <cell r="D67" t="str">
            <v>M3</v>
          </cell>
          <cell r="E67">
            <v>0</v>
          </cell>
          <cell r="F67">
            <v>0</v>
          </cell>
          <cell r="G67">
            <v>0</v>
          </cell>
          <cell r="H67">
            <v>0</v>
          </cell>
          <cell r="I67">
            <v>0</v>
          </cell>
          <cell r="J67">
            <v>0</v>
          </cell>
          <cell r="K67">
            <v>0</v>
          </cell>
          <cell r="L67">
            <v>0</v>
          </cell>
        </row>
        <row r="68">
          <cell r="A68" t="str">
            <v>레미콘타설(무근)</v>
          </cell>
          <cell r="C68">
            <v>0.03</v>
          </cell>
          <cell r="D68" t="str">
            <v>㎥</v>
          </cell>
          <cell r="E68">
            <v>21380</v>
          </cell>
          <cell r="F68">
            <v>641</v>
          </cell>
          <cell r="G68">
            <v>0</v>
          </cell>
          <cell r="H68">
            <v>0</v>
          </cell>
          <cell r="I68">
            <v>21380</v>
          </cell>
          <cell r="J68">
            <v>641</v>
          </cell>
          <cell r="K68">
            <v>0</v>
          </cell>
          <cell r="L68">
            <v>0</v>
          </cell>
          <cell r="M68" t="str">
            <v>N.78</v>
          </cell>
        </row>
        <row r="69">
          <cell r="A69" t="str">
            <v>거푸집 (합판)</v>
          </cell>
          <cell r="B69" t="str">
            <v>6회</v>
          </cell>
          <cell r="C69">
            <v>0.3</v>
          </cell>
          <cell r="D69" t="str">
            <v>㎡</v>
          </cell>
          <cell r="E69">
            <v>13825</v>
          </cell>
          <cell r="F69">
            <v>4147</v>
          </cell>
          <cell r="G69">
            <v>4430</v>
          </cell>
          <cell r="H69">
            <v>1329</v>
          </cell>
          <cell r="I69">
            <v>9395</v>
          </cell>
          <cell r="J69">
            <v>2818</v>
          </cell>
          <cell r="K69">
            <v>0</v>
          </cell>
          <cell r="L69">
            <v>0</v>
          </cell>
          <cell r="M69" t="str">
            <v>N.80</v>
          </cell>
        </row>
        <row r="70">
          <cell r="A70" t="str">
            <v>붙임몰탈</v>
          </cell>
          <cell r="B70" t="str">
            <v>인력,1:3</v>
          </cell>
          <cell r="C70">
            <v>2.0000000000000001E-4</v>
          </cell>
          <cell r="D70" t="str">
            <v>㎥</v>
          </cell>
          <cell r="E70">
            <v>57561</v>
          </cell>
          <cell r="F70">
            <v>10</v>
          </cell>
          <cell r="G70">
            <v>12100</v>
          </cell>
          <cell r="H70">
            <v>2</v>
          </cell>
          <cell r="I70">
            <v>40922</v>
          </cell>
          <cell r="J70">
            <v>8</v>
          </cell>
          <cell r="K70">
            <v>4539</v>
          </cell>
          <cell r="L70">
            <v>0</v>
          </cell>
          <cell r="M70" t="str">
            <v>N.86</v>
          </cell>
        </row>
        <row r="71">
          <cell r="A71" t="str">
            <v>포장경계석</v>
          </cell>
          <cell r="B71" t="str">
            <v>150x150xL1000</v>
          </cell>
          <cell r="C71">
            <v>1.03</v>
          </cell>
          <cell r="D71" t="str">
            <v>M</v>
          </cell>
          <cell r="E71">
            <v>11800</v>
          </cell>
          <cell r="F71">
            <v>12154</v>
          </cell>
          <cell r="G71">
            <v>11800</v>
          </cell>
          <cell r="H71">
            <v>12154</v>
          </cell>
          <cell r="I71">
            <v>0</v>
          </cell>
          <cell r="J71">
            <v>0</v>
          </cell>
          <cell r="K71">
            <v>0</v>
          </cell>
          <cell r="L71">
            <v>0</v>
          </cell>
        </row>
        <row r="72">
          <cell r="A72" t="str">
            <v>경계석설치</v>
          </cell>
          <cell r="C72">
            <v>1</v>
          </cell>
          <cell r="D72" t="str">
            <v>M</v>
          </cell>
          <cell r="E72">
            <v>5871</v>
          </cell>
          <cell r="F72">
            <v>5871</v>
          </cell>
          <cell r="G72">
            <v>0</v>
          </cell>
          <cell r="H72">
            <v>0</v>
          </cell>
          <cell r="I72">
            <v>5871</v>
          </cell>
          <cell r="J72">
            <v>5871</v>
          </cell>
          <cell r="K72">
            <v>0</v>
          </cell>
          <cell r="L72">
            <v>0</v>
          </cell>
          <cell r="M72" t="str">
            <v>N.81</v>
          </cell>
        </row>
        <row r="73">
          <cell r="A73" t="str">
            <v>계</v>
          </cell>
          <cell r="F73">
            <v>23171</v>
          </cell>
          <cell r="H73">
            <v>13548</v>
          </cell>
          <cell r="J73">
            <v>9518</v>
          </cell>
          <cell r="L73">
            <v>105</v>
          </cell>
        </row>
        <row r="75">
          <cell r="A75" t="str">
            <v>No.8호표 녹지경계석-1</v>
          </cell>
          <cell r="B75" t="str">
            <v>150X150X1000</v>
          </cell>
          <cell r="C75">
            <v>1</v>
          </cell>
          <cell r="D75" t="str">
            <v>M</v>
          </cell>
          <cell r="M75" t="str">
            <v>PP08</v>
          </cell>
        </row>
        <row r="76">
          <cell r="A76" t="str">
            <v>터파기</v>
          </cell>
          <cell r="B76" t="str">
            <v>백호우0.4㎥</v>
          </cell>
          <cell r="C76">
            <v>0.1</v>
          </cell>
          <cell r="D76" t="str">
            <v>㎥</v>
          </cell>
          <cell r="E76">
            <v>1331</v>
          </cell>
          <cell r="F76">
            <v>132</v>
          </cell>
          <cell r="G76">
            <v>243</v>
          </cell>
          <cell r="H76">
            <v>24</v>
          </cell>
          <cell r="I76">
            <v>686</v>
          </cell>
          <cell r="J76">
            <v>68</v>
          </cell>
          <cell r="K76">
            <v>402</v>
          </cell>
          <cell r="L76">
            <v>40</v>
          </cell>
          <cell r="M76" t="str">
            <v>#.2</v>
          </cell>
        </row>
        <row r="77">
          <cell r="A77" t="str">
            <v>잔토처리(토사)</v>
          </cell>
          <cell r="B77" t="str">
            <v>B.H 0.4M3</v>
          </cell>
          <cell r="C77">
            <v>4.4999999999999998E-2</v>
          </cell>
          <cell r="D77" t="str">
            <v>M3</v>
          </cell>
          <cell r="E77">
            <v>837</v>
          </cell>
          <cell r="F77">
            <v>36</v>
          </cell>
          <cell r="G77">
            <v>153</v>
          </cell>
          <cell r="H77">
            <v>6</v>
          </cell>
          <cell r="I77">
            <v>431</v>
          </cell>
          <cell r="J77">
            <v>19</v>
          </cell>
          <cell r="K77">
            <v>253</v>
          </cell>
          <cell r="L77">
            <v>11</v>
          </cell>
          <cell r="M77" t="str">
            <v>#.4</v>
          </cell>
        </row>
        <row r="78">
          <cell r="A78" t="str">
            <v>기계되메우기및다짐</v>
          </cell>
          <cell r="B78" t="str">
            <v>인력+기계</v>
          </cell>
          <cell r="C78">
            <v>5.5E-2</v>
          </cell>
          <cell r="D78" t="str">
            <v>㎥</v>
          </cell>
          <cell r="E78">
            <v>3367</v>
          </cell>
          <cell r="F78">
            <v>183</v>
          </cell>
          <cell r="G78">
            <v>285</v>
          </cell>
          <cell r="H78">
            <v>15</v>
          </cell>
          <cell r="I78">
            <v>2758</v>
          </cell>
          <cell r="J78">
            <v>151</v>
          </cell>
          <cell r="K78">
            <v>324</v>
          </cell>
          <cell r="L78">
            <v>17</v>
          </cell>
          <cell r="M78" t="str">
            <v>#.6</v>
          </cell>
        </row>
        <row r="79">
          <cell r="A79" t="str">
            <v>레미콘</v>
          </cell>
          <cell r="B79" t="str">
            <v>관급(25x180x8)</v>
          </cell>
          <cell r="C79">
            <v>2.1999999999999999E-2</v>
          </cell>
          <cell r="D79" t="str">
            <v>M3</v>
          </cell>
          <cell r="E79">
            <v>0</v>
          </cell>
          <cell r="F79">
            <v>0</v>
          </cell>
          <cell r="G79">
            <v>0</v>
          </cell>
          <cell r="H79">
            <v>0</v>
          </cell>
          <cell r="I79">
            <v>0</v>
          </cell>
          <cell r="J79">
            <v>0</v>
          </cell>
          <cell r="K79">
            <v>0</v>
          </cell>
          <cell r="L79">
            <v>0</v>
          </cell>
        </row>
        <row r="80">
          <cell r="A80" t="str">
            <v>레미콘타설(무근)</v>
          </cell>
          <cell r="C80">
            <v>2.1999999999999999E-2</v>
          </cell>
          <cell r="D80" t="str">
            <v>㎥</v>
          </cell>
          <cell r="E80">
            <v>21380</v>
          </cell>
          <cell r="F80">
            <v>470</v>
          </cell>
          <cell r="G80">
            <v>0</v>
          </cell>
          <cell r="H80">
            <v>0</v>
          </cell>
          <cell r="I80">
            <v>21380</v>
          </cell>
          <cell r="J80">
            <v>470</v>
          </cell>
          <cell r="K80">
            <v>0</v>
          </cell>
          <cell r="L80">
            <v>0</v>
          </cell>
          <cell r="M80" t="str">
            <v>N.78</v>
          </cell>
        </row>
        <row r="81">
          <cell r="A81" t="str">
            <v>거푸집 (합판)</v>
          </cell>
          <cell r="B81" t="str">
            <v>6회</v>
          </cell>
          <cell r="C81">
            <v>0.3</v>
          </cell>
          <cell r="D81" t="str">
            <v>㎡</v>
          </cell>
          <cell r="E81">
            <v>13825</v>
          </cell>
          <cell r="F81">
            <v>4147</v>
          </cell>
          <cell r="G81">
            <v>4430</v>
          </cell>
          <cell r="H81">
            <v>1329</v>
          </cell>
          <cell r="I81">
            <v>9395</v>
          </cell>
          <cell r="J81">
            <v>2818</v>
          </cell>
          <cell r="K81">
            <v>0</v>
          </cell>
          <cell r="L81">
            <v>0</v>
          </cell>
          <cell r="M81" t="str">
            <v>N.80</v>
          </cell>
        </row>
        <row r="82">
          <cell r="A82" t="str">
            <v>붙임몰탈</v>
          </cell>
          <cell r="B82" t="str">
            <v>인력,1:3</v>
          </cell>
          <cell r="C82">
            <v>2.0000000000000001E-4</v>
          </cell>
          <cell r="D82" t="str">
            <v>㎥</v>
          </cell>
          <cell r="E82">
            <v>57561</v>
          </cell>
          <cell r="F82">
            <v>10</v>
          </cell>
          <cell r="G82">
            <v>12100</v>
          </cell>
          <cell r="H82">
            <v>2</v>
          </cell>
          <cell r="I82">
            <v>40922</v>
          </cell>
          <cell r="J82">
            <v>8</v>
          </cell>
          <cell r="K82">
            <v>4539</v>
          </cell>
          <cell r="L82">
            <v>0</v>
          </cell>
          <cell r="M82" t="str">
            <v>N.86</v>
          </cell>
        </row>
        <row r="83">
          <cell r="A83" t="str">
            <v>녹지경계석</v>
          </cell>
          <cell r="B83" t="str">
            <v>150x150xL1000</v>
          </cell>
          <cell r="C83">
            <v>1.03</v>
          </cell>
          <cell r="D83" t="str">
            <v>M</v>
          </cell>
          <cell r="E83">
            <v>11800</v>
          </cell>
          <cell r="F83">
            <v>12154</v>
          </cell>
          <cell r="G83">
            <v>11800</v>
          </cell>
          <cell r="H83">
            <v>12154</v>
          </cell>
          <cell r="I83">
            <v>0</v>
          </cell>
          <cell r="J83">
            <v>0</v>
          </cell>
          <cell r="K83">
            <v>0</v>
          </cell>
          <cell r="L83">
            <v>0</v>
          </cell>
        </row>
        <row r="84">
          <cell r="A84" t="str">
            <v>경계석설치</v>
          </cell>
          <cell r="C84">
            <v>1</v>
          </cell>
          <cell r="D84" t="str">
            <v>M</v>
          </cell>
          <cell r="E84">
            <v>5871</v>
          </cell>
          <cell r="F84">
            <v>5871</v>
          </cell>
          <cell r="G84">
            <v>0</v>
          </cell>
          <cell r="H84">
            <v>0</v>
          </cell>
          <cell r="I84">
            <v>5871</v>
          </cell>
          <cell r="J84">
            <v>5871</v>
          </cell>
          <cell r="K84">
            <v>0</v>
          </cell>
          <cell r="L84">
            <v>0</v>
          </cell>
          <cell r="M84" t="str">
            <v>N.81</v>
          </cell>
        </row>
        <row r="85">
          <cell r="A85" t="str">
            <v>계</v>
          </cell>
          <cell r="F85">
            <v>23003</v>
          </cell>
          <cell r="H85">
            <v>13530</v>
          </cell>
          <cell r="J85">
            <v>9405</v>
          </cell>
          <cell r="L85">
            <v>68</v>
          </cell>
        </row>
        <row r="87">
          <cell r="A87" t="str">
            <v>No.9호표 녹지경계석-2</v>
          </cell>
          <cell r="B87" t="str">
            <v>150X150X1000</v>
          </cell>
          <cell r="C87">
            <v>1</v>
          </cell>
          <cell r="D87" t="str">
            <v>M</v>
          </cell>
          <cell r="M87" t="str">
            <v>PP081</v>
          </cell>
        </row>
        <row r="88">
          <cell r="A88" t="str">
            <v>레미콘</v>
          </cell>
          <cell r="B88" t="str">
            <v>관급(25x180x8)</v>
          </cell>
          <cell r="C88">
            <v>6.0000000000000001E-3</v>
          </cell>
          <cell r="D88" t="str">
            <v>M3</v>
          </cell>
          <cell r="E88">
            <v>0</v>
          </cell>
          <cell r="F88">
            <v>0</v>
          </cell>
          <cell r="G88">
            <v>0</v>
          </cell>
          <cell r="H88">
            <v>0</v>
          </cell>
          <cell r="I88">
            <v>0</v>
          </cell>
          <cell r="J88">
            <v>0</v>
          </cell>
          <cell r="K88">
            <v>0</v>
          </cell>
          <cell r="L88">
            <v>0</v>
          </cell>
        </row>
        <row r="89">
          <cell r="A89" t="str">
            <v>레미콘타설(무근)</v>
          </cell>
          <cell r="C89">
            <v>6.0000000000000001E-3</v>
          </cell>
          <cell r="D89" t="str">
            <v>㎥</v>
          </cell>
          <cell r="E89">
            <v>21380</v>
          </cell>
          <cell r="F89">
            <v>128</v>
          </cell>
          <cell r="G89">
            <v>0</v>
          </cell>
          <cell r="H89">
            <v>0</v>
          </cell>
          <cell r="I89">
            <v>21380</v>
          </cell>
          <cell r="J89">
            <v>128</v>
          </cell>
          <cell r="K89">
            <v>0</v>
          </cell>
          <cell r="L89">
            <v>0</v>
          </cell>
          <cell r="M89" t="str">
            <v>N.78</v>
          </cell>
        </row>
        <row r="90">
          <cell r="A90" t="str">
            <v>거푸집 (합판)</v>
          </cell>
          <cell r="B90" t="str">
            <v>6회</v>
          </cell>
          <cell r="C90">
            <v>0.125</v>
          </cell>
          <cell r="D90" t="str">
            <v>㎡</v>
          </cell>
          <cell r="E90">
            <v>13825</v>
          </cell>
          <cell r="F90">
            <v>1727</v>
          </cell>
          <cell r="G90">
            <v>4430</v>
          </cell>
          <cell r="H90">
            <v>553</v>
          </cell>
          <cell r="I90">
            <v>9395</v>
          </cell>
          <cell r="J90">
            <v>1174</v>
          </cell>
          <cell r="K90">
            <v>0</v>
          </cell>
          <cell r="L90">
            <v>0</v>
          </cell>
          <cell r="M90" t="str">
            <v>N.80</v>
          </cell>
        </row>
        <row r="91">
          <cell r="A91" t="str">
            <v>녹지경계석</v>
          </cell>
          <cell r="B91" t="str">
            <v>150x150xL1000</v>
          </cell>
          <cell r="C91">
            <v>1.03</v>
          </cell>
          <cell r="D91" t="str">
            <v>M</v>
          </cell>
          <cell r="E91">
            <v>11800</v>
          </cell>
          <cell r="F91">
            <v>12154</v>
          </cell>
          <cell r="G91">
            <v>11800</v>
          </cell>
          <cell r="H91">
            <v>12154</v>
          </cell>
          <cell r="I91">
            <v>0</v>
          </cell>
          <cell r="J91">
            <v>0</v>
          </cell>
          <cell r="K91">
            <v>0</v>
          </cell>
          <cell r="L91">
            <v>0</v>
          </cell>
        </row>
        <row r="92">
          <cell r="A92" t="str">
            <v>경계석설치</v>
          </cell>
          <cell r="C92">
            <v>1</v>
          </cell>
          <cell r="D92" t="str">
            <v>M</v>
          </cell>
          <cell r="E92">
            <v>5871</v>
          </cell>
          <cell r="F92">
            <v>5871</v>
          </cell>
          <cell r="G92">
            <v>0</v>
          </cell>
          <cell r="H92">
            <v>0</v>
          </cell>
          <cell r="I92">
            <v>5871</v>
          </cell>
          <cell r="J92">
            <v>5871</v>
          </cell>
          <cell r="K92">
            <v>0</v>
          </cell>
          <cell r="L92">
            <v>0</v>
          </cell>
          <cell r="M92" t="str">
            <v>N.81</v>
          </cell>
        </row>
        <row r="93">
          <cell r="A93" t="str">
            <v>계</v>
          </cell>
          <cell r="F93">
            <v>19880</v>
          </cell>
          <cell r="H93">
            <v>12707</v>
          </cell>
          <cell r="J93">
            <v>7173</v>
          </cell>
          <cell r="L93">
            <v>0</v>
          </cell>
        </row>
        <row r="95">
          <cell r="A95" t="str">
            <v>No.10호표 신토석EDGE</v>
          </cell>
          <cell r="B95" t="str">
            <v>230x114xT50</v>
          </cell>
          <cell r="C95">
            <v>1</v>
          </cell>
          <cell r="D95" t="str">
            <v>M</v>
          </cell>
          <cell r="M95" t="str">
            <v>PP082</v>
          </cell>
        </row>
        <row r="96">
          <cell r="A96" t="str">
            <v>터파기(인력)</v>
          </cell>
          <cell r="B96" t="str">
            <v>토사</v>
          </cell>
          <cell r="C96">
            <v>0.113</v>
          </cell>
          <cell r="D96" t="str">
            <v>M3</v>
          </cell>
          <cell r="E96">
            <v>8695</v>
          </cell>
          <cell r="F96">
            <v>982</v>
          </cell>
          <cell r="G96">
            <v>0</v>
          </cell>
          <cell r="H96">
            <v>0</v>
          </cell>
          <cell r="I96">
            <v>8695</v>
          </cell>
          <cell r="J96">
            <v>982</v>
          </cell>
          <cell r="K96">
            <v>0</v>
          </cell>
          <cell r="L96">
            <v>0</v>
          </cell>
          <cell r="M96" t="str">
            <v>N.124</v>
          </cell>
        </row>
        <row r="97">
          <cell r="A97" t="str">
            <v>잔토처리(인력)</v>
          </cell>
          <cell r="B97" t="str">
            <v>토사:0-1M</v>
          </cell>
          <cell r="C97">
            <v>6.3E-2</v>
          </cell>
          <cell r="D97" t="str">
            <v>㎥</v>
          </cell>
          <cell r="E97">
            <v>8184</v>
          </cell>
          <cell r="F97">
            <v>515</v>
          </cell>
          <cell r="G97">
            <v>0</v>
          </cell>
          <cell r="H97">
            <v>0</v>
          </cell>
          <cell r="I97">
            <v>8184</v>
          </cell>
          <cell r="J97">
            <v>515</v>
          </cell>
          <cell r="K97">
            <v>0</v>
          </cell>
          <cell r="L97">
            <v>0</v>
          </cell>
          <cell r="M97" t="str">
            <v>N.125</v>
          </cell>
        </row>
        <row r="98">
          <cell r="A98" t="str">
            <v>되메우고 다짐(인력)</v>
          </cell>
          <cell r="B98" t="str">
            <v>토사</v>
          </cell>
          <cell r="C98">
            <v>0.05</v>
          </cell>
          <cell r="D98" t="str">
            <v>M3</v>
          </cell>
          <cell r="E98">
            <v>9104</v>
          </cell>
          <cell r="F98">
            <v>455</v>
          </cell>
          <cell r="G98">
            <v>0</v>
          </cell>
          <cell r="H98">
            <v>0</v>
          </cell>
          <cell r="I98">
            <v>9104</v>
          </cell>
          <cell r="J98">
            <v>455</v>
          </cell>
          <cell r="K98">
            <v>0</v>
          </cell>
          <cell r="L98">
            <v>0</v>
          </cell>
          <cell r="M98" t="str">
            <v>N.126</v>
          </cell>
        </row>
        <row r="99">
          <cell r="A99" t="str">
            <v>레미콘</v>
          </cell>
          <cell r="B99" t="str">
            <v>관급(25x180x8)</v>
          </cell>
          <cell r="C99">
            <v>3.9E-2</v>
          </cell>
          <cell r="D99" t="str">
            <v>M3</v>
          </cell>
          <cell r="E99">
            <v>0</v>
          </cell>
          <cell r="F99">
            <v>0</v>
          </cell>
          <cell r="G99">
            <v>0</v>
          </cell>
          <cell r="H99">
            <v>0</v>
          </cell>
          <cell r="I99">
            <v>0</v>
          </cell>
          <cell r="J99">
            <v>0</v>
          </cell>
          <cell r="K99">
            <v>0</v>
          </cell>
          <cell r="L99">
            <v>0</v>
          </cell>
        </row>
        <row r="100">
          <cell r="A100" t="str">
            <v>레미콘타설(무근)</v>
          </cell>
          <cell r="C100">
            <v>3.7999999999999999E-2</v>
          </cell>
          <cell r="D100" t="str">
            <v>㎥</v>
          </cell>
          <cell r="E100">
            <v>21380</v>
          </cell>
          <cell r="F100">
            <v>812</v>
          </cell>
          <cell r="G100">
            <v>0</v>
          </cell>
          <cell r="H100">
            <v>0</v>
          </cell>
          <cell r="I100">
            <v>21380</v>
          </cell>
          <cell r="J100">
            <v>812</v>
          </cell>
          <cell r="K100">
            <v>0</v>
          </cell>
          <cell r="L100">
            <v>0</v>
          </cell>
          <cell r="M100" t="str">
            <v>N.78</v>
          </cell>
        </row>
        <row r="101">
          <cell r="A101" t="str">
            <v>거푸집 (합판)</v>
          </cell>
          <cell r="B101" t="str">
            <v>6회</v>
          </cell>
          <cell r="C101">
            <v>0.3</v>
          </cell>
          <cell r="D101" t="str">
            <v>㎡</v>
          </cell>
          <cell r="E101">
            <v>13825</v>
          </cell>
          <cell r="F101">
            <v>4147</v>
          </cell>
          <cell r="G101">
            <v>4430</v>
          </cell>
          <cell r="H101">
            <v>1329</v>
          </cell>
          <cell r="I101">
            <v>9395</v>
          </cell>
          <cell r="J101">
            <v>2818</v>
          </cell>
          <cell r="K101">
            <v>0</v>
          </cell>
          <cell r="L101">
            <v>0</v>
          </cell>
          <cell r="M101" t="str">
            <v>N.80</v>
          </cell>
        </row>
        <row r="102">
          <cell r="A102" t="str">
            <v>신토석</v>
          </cell>
          <cell r="B102" t="str">
            <v>관급,230x114xT50</v>
          </cell>
          <cell r="C102">
            <v>1.03</v>
          </cell>
          <cell r="D102" t="str">
            <v>매</v>
          </cell>
          <cell r="E102">
            <v>0</v>
          </cell>
          <cell r="F102">
            <v>0</v>
          </cell>
          <cell r="G102">
            <v>0</v>
          </cell>
          <cell r="H102">
            <v>0</v>
          </cell>
          <cell r="I102">
            <v>0</v>
          </cell>
          <cell r="J102">
            <v>0</v>
          </cell>
          <cell r="K102">
            <v>0</v>
          </cell>
          <cell r="L102">
            <v>0</v>
          </cell>
        </row>
        <row r="103">
          <cell r="A103" t="str">
            <v>경계석설치</v>
          </cell>
          <cell r="C103">
            <v>1</v>
          </cell>
          <cell r="D103" t="str">
            <v>M</v>
          </cell>
          <cell r="E103">
            <v>5871</v>
          </cell>
          <cell r="F103">
            <v>5871</v>
          </cell>
          <cell r="G103">
            <v>0</v>
          </cell>
          <cell r="H103">
            <v>0</v>
          </cell>
          <cell r="I103">
            <v>5871</v>
          </cell>
          <cell r="J103">
            <v>5871</v>
          </cell>
          <cell r="K103">
            <v>0</v>
          </cell>
          <cell r="L103">
            <v>0</v>
          </cell>
          <cell r="M103" t="str">
            <v>N.81</v>
          </cell>
        </row>
        <row r="104">
          <cell r="A104" t="str">
            <v>계</v>
          </cell>
          <cell r="F104">
            <v>12782</v>
          </cell>
          <cell r="H104">
            <v>1329</v>
          </cell>
          <cell r="J104">
            <v>11453</v>
          </cell>
          <cell r="L104">
            <v>0</v>
          </cell>
        </row>
        <row r="109">
          <cell r="A109" t="str">
            <v>No.11호표 연결관A</v>
          </cell>
          <cell r="B109" t="str">
            <v>D150</v>
          </cell>
          <cell r="C109">
            <v>1</v>
          </cell>
          <cell r="D109" t="str">
            <v>m</v>
          </cell>
          <cell r="M109" t="str">
            <v>PP09</v>
          </cell>
        </row>
        <row r="110">
          <cell r="A110" t="str">
            <v>터파기</v>
          </cell>
          <cell r="B110" t="str">
            <v>백호우0.4㎥</v>
          </cell>
          <cell r="C110">
            <v>0.18</v>
          </cell>
          <cell r="D110" t="str">
            <v>㎥</v>
          </cell>
          <cell r="E110">
            <v>1331</v>
          </cell>
          <cell r="F110">
            <v>238</v>
          </cell>
          <cell r="G110">
            <v>243</v>
          </cell>
          <cell r="H110">
            <v>43</v>
          </cell>
          <cell r="I110">
            <v>686</v>
          </cell>
          <cell r="J110">
            <v>123</v>
          </cell>
          <cell r="K110">
            <v>402</v>
          </cell>
          <cell r="L110">
            <v>72</v>
          </cell>
          <cell r="M110" t="str">
            <v>#.2</v>
          </cell>
        </row>
        <row r="111">
          <cell r="A111" t="str">
            <v>잔토처리(토사)</v>
          </cell>
          <cell r="B111" t="str">
            <v>B.H 0.4M3</v>
          </cell>
          <cell r="C111">
            <v>0.18</v>
          </cell>
          <cell r="D111" t="str">
            <v>M3</v>
          </cell>
          <cell r="E111">
            <v>837</v>
          </cell>
          <cell r="F111">
            <v>149</v>
          </cell>
          <cell r="G111">
            <v>153</v>
          </cell>
          <cell r="H111">
            <v>27</v>
          </cell>
          <cell r="I111">
            <v>431</v>
          </cell>
          <cell r="J111">
            <v>77</v>
          </cell>
          <cell r="K111">
            <v>253</v>
          </cell>
          <cell r="L111">
            <v>45</v>
          </cell>
          <cell r="M111" t="str">
            <v>#.4</v>
          </cell>
        </row>
        <row r="112">
          <cell r="A112" t="str">
            <v>자연자갈(광주)</v>
          </cell>
          <cell r="B112" t="str">
            <v>#467 40-5mm (시내도착도)</v>
          </cell>
          <cell r="C112">
            <v>0.16800000000000001</v>
          </cell>
          <cell r="D112" t="str">
            <v>M3</v>
          </cell>
          <cell r="E112">
            <v>7500</v>
          </cell>
          <cell r="F112">
            <v>1260</v>
          </cell>
          <cell r="G112">
            <v>7500</v>
          </cell>
          <cell r="H112">
            <v>1260</v>
          </cell>
          <cell r="I112">
            <v>0</v>
          </cell>
          <cell r="J112">
            <v>0</v>
          </cell>
          <cell r="K112">
            <v>0</v>
          </cell>
          <cell r="L112">
            <v>0</v>
          </cell>
        </row>
        <row r="113">
          <cell r="A113" t="str">
            <v>자갈부설(D40)</v>
          </cell>
          <cell r="C113">
            <v>0.16200000000000001</v>
          </cell>
          <cell r="D113" t="str">
            <v>㎥</v>
          </cell>
          <cell r="E113">
            <v>5319</v>
          </cell>
          <cell r="F113">
            <v>861</v>
          </cell>
          <cell r="G113">
            <v>0</v>
          </cell>
          <cell r="H113">
            <v>0</v>
          </cell>
          <cell r="I113">
            <v>5319</v>
          </cell>
          <cell r="J113">
            <v>861</v>
          </cell>
          <cell r="K113">
            <v>0</v>
          </cell>
          <cell r="L113">
            <v>0</v>
          </cell>
          <cell r="M113" t="str">
            <v>N.77</v>
          </cell>
        </row>
        <row r="114">
          <cell r="A114" t="str">
            <v>THP유공관(배수유공관)</v>
          </cell>
          <cell r="B114" t="str">
            <v>150 x 4ｍ</v>
          </cell>
          <cell r="C114">
            <v>1.02</v>
          </cell>
          <cell r="D114" t="str">
            <v>M</v>
          </cell>
          <cell r="E114">
            <v>1950</v>
          </cell>
          <cell r="F114">
            <v>1989</v>
          </cell>
          <cell r="G114">
            <v>1950</v>
          </cell>
          <cell r="H114">
            <v>1989</v>
          </cell>
          <cell r="I114">
            <v>0</v>
          </cell>
          <cell r="J114">
            <v>0</v>
          </cell>
          <cell r="K114">
            <v>0</v>
          </cell>
          <cell r="L114">
            <v>0</v>
          </cell>
        </row>
        <row r="115">
          <cell r="A115" t="str">
            <v>토목섬유감기,덮기</v>
          </cell>
          <cell r="C115">
            <v>1.37</v>
          </cell>
          <cell r="D115" t="str">
            <v>㎡</v>
          </cell>
          <cell r="E115">
            <v>2437</v>
          </cell>
          <cell r="F115">
            <v>3337</v>
          </cell>
          <cell r="G115">
            <v>1210</v>
          </cell>
          <cell r="H115">
            <v>1657</v>
          </cell>
          <cell r="I115">
            <v>1227</v>
          </cell>
          <cell r="J115">
            <v>1680</v>
          </cell>
          <cell r="K115">
            <v>0</v>
          </cell>
          <cell r="L115">
            <v>0</v>
          </cell>
          <cell r="M115" t="str">
            <v>N.118</v>
          </cell>
        </row>
        <row r="116">
          <cell r="A116" t="str">
            <v>맹암거간선매설</v>
          </cell>
          <cell r="B116" t="str">
            <v>D150</v>
          </cell>
          <cell r="C116">
            <v>1</v>
          </cell>
          <cell r="D116" t="str">
            <v>m</v>
          </cell>
          <cell r="E116">
            <v>3233</v>
          </cell>
          <cell r="F116">
            <v>3233</v>
          </cell>
          <cell r="G116">
            <v>0</v>
          </cell>
          <cell r="H116">
            <v>0</v>
          </cell>
          <cell r="I116">
            <v>3233</v>
          </cell>
          <cell r="J116">
            <v>3233</v>
          </cell>
          <cell r="K116">
            <v>0</v>
          </cell>
          <cell r="L116">
            <v>0</v>
          </cell>
          <cell r="M116" t="str">
            <v>N.120</v>
          </cell>
        </row>
        <row r="117">
          <cell r="A117" t="str">
            <v>계</v>
          </cell>
          <cell r="F117">
            <v>11067</v>
          </cell>
          <cell r="H117">
            <v>4976</v>
          </cell>
          <cell r="J117">
            <v>5974</v>
          </cell>
          <cell r="L117">
            <v>117</v>
          </cell>
        </row>
        <row r="120">
          <cell r="A120" t="str">
            <v>No.12호표 연결관B</v>
          </cell>
          <cell r="B120" t="str">
            <v>D100</v>
          </cell>
          <cell r="C120">
            <v>1</v>
          </cell>
          <cell r="D120" t="str">
            <v>m</v>
          </cell>
          <cell r="M120" t="str">
            <v>PP10</v>
          </cell>
        </row>
        <row r="121">
          <cell r="A121" t="str">
            <v>터파기</v>
          </cell>
          <cell r="B121" t="str">
            <v>백호우0.4㎥</v>
          </cell>
          <cell r="C121">
            <v>0.18</v>
          </cell>
          <cell r="D121" t="str">
            <v>㎥</v>
          </cell>
          <cell r="E121">
            <v>1331</v>
          </cell>
          <cell r="F121">
            <v>238</v>
          </cell>
          <cell r="G121">
            <v>243</v>
          </cell>
          <cell r="H121">
            <v>43</v>
          </cell>
          <cell r="I121">
            <v>686</v>
          </cell>
          <cell r="J121">
            <v>123</v>
          </cell>
          <cell r="K121">
            <v>402</v>
          </cell>
          <cell r="L121">
            <v>72</v>
          </cell>
          <cell r="M121" t="str">
            <v>#.2</v>
          </cell>
        </row>
        <row r="122">
          <cell r="A122" t="str">
            <v>잔토처리(토사)</v>
          </cell>
          <cell r="B122" t="str">
            <v>B.H 0.4M3</v>
          </cell>
          <cell r="C122">
            <v>0.18</v>
          </cell>
          <cell r="D122" t="str">
            <v>M3</v>
          </cell>
          <cell r="E122">
            <v>837</v>
          </cell>
          <cell r="F122">
            <v>149</v>
          </cell>
          <cell r="G122">
            <v>153</v>
          </cell>
          <cell r="H122">
            <v>27</v>
          </cell>
          <cell r="I122">
            <v>431</v>
          </cell>
          <cell r="J122">
            <v>77</v>
          </cell>
          <cell r="K122">
            <v>253</v>
          </cell>
          <cell r="L122">
            <v>45</v>
          </cell>
          <cell r="M122" t="str">
            <v>#.4</v>
          </cell>
        </row>
        <row r="123">
          <cell r="A123" t="str">
            <v>자연자갈(광주)</v>
          </cell>
          <cell r="B123" t="str">
            <v>#467 40-5mm (시내도착도)</v>
          </cell>
          <cell r="C123">
            <v>0.17899999999999999</v>
          </cell>
          <cell r="D123" t="str">
            <v>M3</v>
          </cell>
          <cell r="E123">
            <v>7500</v>
          </cell>
          <cell r="F123">
            <v>1342</v>
          </cell>
          <cell r="G123">
            <v>7500</v>
          </cell>
          <cell r="H123">
            <v>1342</v>
          </cell>
          <cell r="I123">
            <v>0</v>
          </cell>
          <cell r="J123">
            <v>0</v>
          </cell>
          <cell r="K123">
            <v>0</v>
          </cell>
          <cell r="L123">
            <v>0</v>
          </cell>
        </row>
        <row r="124">
          <cell r="A124" t="str">
            <v>자갈부설(D40)</v>
          </cell>
          <cell r="C124">
            <v>0.17199999999999999</v>
          </cell>
          <cell r="D124" t="str">
            <v>㎥</v>
          </cell>
          <cell r="E124">
            <v>5319</v>
          </cell>
          <cell r="F124">
            <v>914</v>
          </cell>
          <cell r="G124">
            <v>0</v>
          </cell>
          <cell r="H124">
            <v>0</v>
          </cell>
          <cell r="I124">
            <v>5319</v>
          </cell>
          <cell r="J124">
            <v>914</v>
          </cell>
          <cell r="K124">
            <v>0</v>
          </cell>
          <cell r="L124">
            <v>0</v>
          </cell>
          <cell r="M124" t="str">
            <v>N.77</v>
          </cell>
        </row>
        <row r="125">
          <cell r="A125" t="str">
            <v>THP유공관(배수유공관)</v>
          </cell>
          <cell r="B125" t="str">
            <v>100 x 4ｍ</v>
          </cell>
          <cell r="C125">
            <v>1.02</v>
          </cell>
          <cell r="D125" t="str">
            <v>M</v>
          </cell>
          <cell r="E125">
            <v>1173</v>
          </cell>
          <cell r="F125">
            <v>1196</v>
          </cell>
          <cell r="G125">
            <v>1173</v>
          </cell>
          <cell r="H125">
            <v>1196</v>
          </cell>
          <cell r="I125">
            <v>0</v>
          </cell>
          <cell r="J125">
            <v>0</v>
          </cell>
          <cell r="K125">
            <v>0</v>
          </cell>
          <cell r="L125">
            <v>0</v>
          </cell>
        </row>
        <row r="126">
          <cell r="A126" t="str">
            <v>토목섬유감기,덮기</v>
          </cell>
          <cell r="C126">
            <v>1.21</v>
          </cell>
          <cell r="D126" t="str">
            <v>㎡</v>
          </cell>
          <cell r="E126">
            <v>2437</v>
          </cell>
          <cell r="F126">
            <v>2948</v>
          </cell>
          <cell r="G126">
            <v>1210</v>
          </cell>
          <cell r="H126">
            <v>1464</v>
          </cell>
          <cell r="I126">
            <v>1227</v>
          </cell>
          <cell r="J126">
            <v>1484</v>
          </cell>
          <cell r="K126">
            <v>0</v>
          </cell>
          <cell r="L126">
            <v>0</v>
          </cell>
          <cell r="M126" t="str">
            <v>N.118</v>
          </cell>
        </row>
        <row r="127">
          <cell r="A127" t="str">
            <v>맹암거지선매설</v>
          </cell>
          <cell r="B127" t="str">
            <v>D100</v>
          </cell>
          <cell r="C127">
            <v>1</v>
          </cell>
          <cell r="D127" t="str">
            <v>M</v>
          </cell>
          <cell r="E127">
            <v>2438</v>
          </cell>
          <cell r="F127">
            <v>2438</v>
          </cell>
          <cell r="G127">
            <v>0</v>
          </cell>
          <cell r="H127">
            <v>0</v>
          </cell>
          <cell r="I127">
            <v>2438</v>
          </cell>
          <cell r="J127">
            <v>2438</v>
          </cell>
          <cell r="K127">
            <v>0</v>
          </cell>
          <cell r="L127">
            <v>0</v>
          </cell>
          <cell r="M127" t="str">
            <v>N.121</v>
          </cell>
        </row>
        <row r="128">
          <cell r="A128" t="str">
            <v>계</v>
          </cell>
          <cell r="F128">
            <v>9225</v>
          </cell>
          <cell r="H128">
            <v>4072</v>
          </cell>
          <cell r="J128">
            <v>5036</v>
          </cell>
          <cell r="L128">
            <v>117</v>
          </cell>
        </row>
        <row r="133">
          <cell r="A133" t="str">
            <v>No.13호표 연결관C</v>
          </cell>
          <cell r="B133" t="str">
            <v>D250</v>
          </cell>
          <cell r="C133">
            <v>1</v>
          </cell>
          <cell r="D133" t="str">
            <v>m</v>
          </cell>
          <cell r="M133" t="str">
            <v>PP11</v>
          </cell>
        </row>
        <row r="134">
          <cell r="A134" t="str">
            <v>터파기</v>
          </cell>
          <cell r="B134" t="str">
            <v>백호우0.4㎥</v>
          </cell>
          <cell r="C134">
            <v>0.18</v>
          </cell>
          <cell r="D134" t="str">
            <v>㎥</v>
          </cell>
          <cell r="E134">
            <v>1331</v>
          </cell>
          <cell r="F134">
            <v>238</v>
          </cell>
          <cell r="G134">
            <v>243</v>
          </cell>
          <cell r="H134">
            <v>43</v>
          </cell>
          <cell r="I134">
            <v>686</v>
          </cell>
          <cell r="J134">
            <v>123</v>
          </cell>
          <cell r="K134">
            <v>402</v>
          </cell>
          <cell r="L134">
            <v>72</v>
          </cell>
          <cell r="M134" t="str">
            <v>#.2</v>
          </cell>
        </row>
        <row r="135">
          <cell r="A135" t="str">
            <v>잔토처리(토사)</v>
          </cell>
          <cell r="B135" t="str">
            <v>B.H 0.4M3</v>
          </cell>
          <cell r="C135">
            <v>0.18</v>
          </cell>
          <cell r="D135" t="str">
            <v>M3</v>
          </cell>
          <cell r="E135">
            <v>837</v>
          </cell>
          <cell r="F135">
            <v>149</v>
          </cell>
          <cell r="G135">
            <v>153</v>
          </cell>
          <cell r="H135">
            <v>27</v>
          </cell>
          <cell r="I135">
            <v>431</v>
          </cell>
          <cell r="J135">
            <v>77</v>
          </cell>
          <cell r="K135">
            <v>253</v>
          </cell>
          <cell r="L135">
            <v>45</v>
          </cell>
          <cell r="M135" t="str">
            <v>#.4</v>
          </cell>
        </row>
        <row r="136">
          <cell r="A136" t="str">
            <v>자연자갈(광주)</v>
          </cell>
          <cell r="B136" t="str">
            <v>#467 40-5mm (시내도착도)</v>
          </cell>
          <cell r="C136">
            <v>0.17899999999999999</v>
          </cell>
          <cell r="D136" t="str">
            <v>M3</v>
          </cell>
          <cell r="E136">
            <v>7500</v>
          </cell>
          <cell r="F136">
            <v>1342</v>
          </cell>
          <cell r="G136">
            <v>7500</v>
          </cell>
          <cell r="H136">
            <v>1342</v>
          </cell>
          <cell r="I136">
            <v>0</v>
          </cell>
          <cell r="J136">
            <v>0</v>
          </cell>
          <cell r="K136">
            <v>0</v>
          </cell>
          <cell r="L136">
            <v>0</v>
          </cell>
        </row>
        <row r="137">
          <cell r="A137" t="str">
            <v>자갈부설(D40)</v>
          </cell>
          <cell r="C137">
            <v>0.16200000000000001</v>
          </cell>
          <cell r="D137" t="str">
            <v>㎥</v>
          </cell>
          <cell r="E137">
            <v>5319</v>
          </cell>
          <cell r="F137">
            <v>861</v>
          </cell>
          <cell r="G137">
            <v>0</v>
          </cell>
          <cell r="H137">
            <v>0</v>
          </cell>
          <cell r="I137">
            <v>5319</v>
          </cell>
          <cell r="J137">
            <v>861</v>
          </cell>
          <cell r="K137">
            <v>0</v>
          </cell>
          <cell r="L137">
            <v>0</v>
          </cell>
          <cell r="M137" t="str">
            <v>N.77</v>
          </cell>
        </row>
        <row r="138">
          <cell r="A138" t="str">
            <v>THP유공관(배수유공관)</v>
          </cell>
          <cell r="B138" t="str">
            <v>250 x 4ｍ</v>
          </cell>
          <cell r="C138">
            <v>1.02</v>
          </cell>
          <cell r="D138" t="str">
            <v>M</v>
          </cell>
          <cell r="E138">
            <v>4057.5</v>
          </cell>
          <cell r="F138">
            <v>4138</v>
          </cell>
          <cell r="G138">
            <v>4057.5</v>
          </cell>
          <cell r="H138">
            <v>4138</v>
          </cell>
          <cell r="I138">
            <v>0</v>
          </cell>
          <cell r="J138">
            <v>0</v>
          </cell>
          <cell r="K138">
            <v>0</v>
          </cell>
          <cell r="L138">
            <v>0</v>
          </cell>
        </row>
        <row r="139">
          <cell r="A139" t="str">
            <v>토목섬유감기,덮기</v>
          </cell>
          <cell r="C139">
            <v>1.21</v>
          </cell>
          <cell r="D139" t="str">
            <v>㎡</v>
          </cell>
          <cell r="E139">
            <v>2437</v>
          </cell>
          <cell r="F139">
            <v>2948</v>
          </cell>
          <cell r="G139">
            <v>1210</v>
          </cell>
          <cell r="H139">
            <v>1464</v>
          </cell>
          <cell r="I139">
            <v>1227</v>
          </cell>
          <cell r="J139">
            <v>1484</v>
          </cell>
          <cell r="K139">
            <v>0</v>
          </cell>
          <cell r="L139">
            <v>0</v>
          </cell>
          <cell r="M139" t="str">
            <v>N.118</v>
          </cell>
        </row>
        <row r="140">
          <cell r="A140" t="str">
            <v>맹암거간선매설</v>
          </cell>
          <cell r="B140" t="str">
            <v>D250</v>
          </cell>
          <cell r="C140">
            <v>1</v>
          </cell>
          <cell r="D140" t="str">
            <v>m</v>
          </cell>
          <cell r="E140">
            <v>3233</v>
          </cell>
          <cell r="F140">
            <v>3233</v>
          </cell>
          <cell r="G140">
            <v>0</v>
          </cell>
          <cell r="H140">
            <v>0</v>
          </cell>
          <cell r="I140">
            <v>3233</v>
          </cell>
          <cell r="J140">
            <v>3233</v>
          </cell>
          <cell r="K140">
            <v>0</v>
          </cell>
          <cell r="L140">
            <v>0</v>
          </cell>
          <cell r="M140" t="str">
            <v>N.119</v>
          </cell>
        </row>
        <row r="141">
          <cell r="A141" t="str">
            <v>계</v>
          </cell>
          <cell r="F141">
            <v>12909</v>
          </cell>
          <cell r="H141">
            <v>7014</v>
          </cell>
          <cell r="J141">
            <v>5778</v>
          </cell>
          <cell r="L141">
            <v>117</v>
          </cell>
        </row>
        <row r="143">
          <cell r="A143" t="str">
            <v>No.14호표 집수정A</v>
          </cell>
          <cell r="C143">
            <v>1</v>
          </cell>
          <cell r="D143" t="str">
            <v>개소</v>
          </cell>
          <cell r="M143" t="str">
            <v>PP12</v>
          </cell>
        </row>
        <row r="144">
          <cell r="A144" t="str">
            <v>터파기</v>
          </cell>
          <cell r="B144" t="str">
            <v>백호우0.4㎥</v>
          </cell>
          <cell r="C144">
            <v>1.41</v>
          </cell>
          <cell r="D144" t="str">
            <v>㎥</v>
          </cell>
          <cell r="E144">
            <v>1331</v>
          </cell>
          <cell r="F144">
            <v>1875</v>
          </cell>
          <cell r="G144">
            <v>243</v>
          </cell>
          <cell r="H144">
            <v>342</v>
          </cell>
          <cell r="I144">
            <v>686</v>
          </cell>
          <cell r="J144">
            <v>967</v>
          </cell>
          <cell r="K144">
            <v>402</v>
          </cell>
          <cell r="L144">
            <v>566</v>
          </cell>
          <cell r="M144" t="str">
            <v>#.2</v>
          </cell>
        </row>
        <row r="145">
          <cell r="A145" t="str">
            <v>잔토처리(토사)</v>
          </cell>
          <cell r="B145" t="str">
            <v>B.H 0.4M3</v>
          </cell>
          <cell r="C145">
            <v>0.48699999999999999</v>
          </cell>
          <cell r="D145" t="str">
            <v>M3</v>
          </cell>
          <cell r="E145">
            <v>837</v>
          </cell>
          <cell r="F145">
            <v>406</v>
          </cell>
          <cell r="G145">
            <v>153</v>
          </cell>
          <cell r="H145">
            <v>74</v>
          </cell>
          <cell r="I145">
            <v>431</v>
          </cell>
          <cell r="J145">
            <v>209</v>
          </cell>
          <cell r="K145">
            <v>253</v>
          </cell>
          <cell r="L145">
            <v>123</v>
          </cell>
          <cell r="M145" t="str">
            <v>#.4</v>
          </cell>
        </row>
        <row r="146">
          <cell r="A146" t="str">
            <v>기계되메우기및다짐</v>
          </cell>
          <cell r="B146" t="str">
            <v>인력+기계</v>
          </cell>
          <cell r="C146">
            <v>0.92400000000000004</v>
          </cell>
          <cell r="D146" t="str">
            <v>㎥</v>
          </cell>
          <cell r="E146">
            <v>3367</v>
          </cell>
          <cell r="F146">
            <v>3110</v>
          </cell>
          <cell r="G146">
            <v>285</v>
          </cell>
          <cell r="H146">
            <v>263</v>
          </cell>
          <cell r="I146">
            <v>2758</v>
          </cell>
          <cell r="J146">
            <v>2548</v>
          </cell>
          <cell r="K146">
            <v>324</v>
          </cell>
          <cell r="L146">
            <v>299</v>
          </cell>
          <cell r="M146" t="str">
            <v>#.6</v>
          </cell>
        </row>
        <row r="147">
          <cell r="A147" t="str">
            <v>잡석다짐(기계+인력)</v>
          </cell>
          <cell r="B147" t="str">
            <v>로라+인력</v>
          </cell>
          <cell r="C147">
            <v>0.13100000000000001</v>
          </cell>
          <cell r="D147" t="str">
            <v>㎥</v>
          </cell>
          <cell r="E147">
            <v>10469</v>
          </cell>
          <cell r="F147">
            <v>1370</v>
          </cell>
          <cell r="G147">
            <v>8354</v>
          </cell>
          <cell r="H147">
            <v>1094</v>
          </cell>
          <cell r="I147">
            <v>1509</v>
          </cell>
          <cell r="J147">
            <v>197</v>
          </cell>
          <cell r="K147">
            <v>606</v>
          </cell>
          <cell r="L147">
            <v>79</v>
          </cell>
          <cell r="M147" t="str">
            <v>N.73</v>
          </cell>
        </row>
        <row r="148">
          <cell r="A148" t="str">
            <v>콘크리트</v>
          </cell>
          <cell r="B148" t="str">
            <v>40-160-8</v>
          </cell>
          <cell r="C148">
            <v>5.0999999999999997E-2</v>
          </cell>
          <cell r="D148" t="str">
            <v>㎥</v>
          </cell>
          <cell r="E148">
            <v>103082</v>
          </cell>
          <cell r="F148">
            <v>5256</v>
          </cell>
          <cell r="G148">
            <v>10975</v>
          </cell>
          <cell r="H148">
            <v>559</v>
          </cell>
          <cell r="I148">
            <v>92107</v>
          </cell>
          <cell r="J148">
            <v>4697</v>
          </cell>
          <cell r="K148">
            <v>0</v>
          </cell>
          <cell r="L148">
            <v>0</v>
          </cell>
          <cell r="M148" t="str">
            <v>N.101</v>
          </cell>
        </row>
        <row r="149">
          <cell r="A149" t="str">
            <v>콘크리트</v>
          </cell>
          <cell r="B149" t="str">
            <v>25-180-8</v>
          </cell>
          <cell r="C149">
            <v>0.17199999999999999</v>
          </cell>
          <cell r="D149" t="str">
            <v>㎥</v>
          </cell>
          <cell r="E149">
            <v>111341</v>
          </cell>
          <cell r="F149">
            <v>19149</v>
          </cell>
          <cell r="G149">
            <v>10900</v>
          </cell>
          <cell r="H149">
            <v>1874</v>
          </cell>
          <cell r="I149">
            <v>100441</v>
          </cell>
          <cell r="J149">
            <v>17275</v>
          </cell>
          <cell r="K149">
            <v>0</v>
          </cell>
          <cell r="L149">
            <v>0</v>
          </cell>
          <cell r="M149" t="str">
            <v>N.100</v>
          </cell>
        </row>
        <row r="150">
          <cell r="A150" t="str">
            <v>인력비빔타설(소형)</v>
          </cell>
          <cell r="C150">
            <v>0.16700000000000001</v>
          </cell>
          <cell r="D150" t="str">
            <v>M3</v>
          </cell>
          <cell r="E150">
            <v>144513</v>
          </cell>
          <cell r="F150">
            <v>24133</v>
          </cell>
          <cell r="G150">
            <v>0</v>
          </cell>
          <cell r="H150">
            <v>0</v>
          </cell>
          <cell r="I150">
            <v>144513</v>
          </cell>
          <cell r="J150">
            <v>24133</v>
          </cell>
          <cell r="K150">
            <v>0</v>
          </cell>
          <cell r="L150">
            <v>0</v>
          </cell>
          <cell r="M150" t="str">
            <v>N.102</v>
          </cell>
        </row>
        <row r="151">
          <cell r="A151" t="str">
            <v>거푸집 (합판)</v>
          </cell>
          <cell r="B151" t="str">
            <v>6회</v>
          </cell>
          <cell r="C151">
            <v>2.125</v>
          </cell>
          <cell r="D151" t="str">
            <v>㎡</v>
          </cell>
          <cell r="E151">
            <v>13825</v>
          </cell>
          <cell r="F151">
            <v>29377</v>
          </cell>
          <cell r="G151">
            <v>4430</v>
          </cell>
          <cell r="H151">
            <v>9413</v>
          </cell>
          <cell r="I151">
            <v>9395</v>
          </cell>
          <cell r="J151">
            <v>19964</v>
          </cell>
          <cell r="K151">
            <v>0</v>
          </cell>
          <cell r="L151">
            <v>0</v>
          </cell>
          <cell r="M151" t="str">
            <v>N.80</v>
          </cell>
        </row>
        <row r="152">
          <cell r="A152" t="str">
            <v>스틸그레이팅</v>
          </cell>
          <cell r="B152" t="str">
            <v>500x400x50</v>
          </cell>
          <cell r="C152">
            <v>1</v>
          </cell>
          <cell r="D152" t="str">
            <v>SET</v>
          </cell>
          <cell r="E152">
            <v>20000</v>
          </cell>
          <cell r="F152">
            <v>20000</v>
          </cell>
          <cell r="G152">
            <v>20000</v>
          </cell>
          <cell r="H152">
            <v>20000</v>
          </cell>
          <cell r="I152">
            <v>0</v>
          </cell>
          <cell r="J152">
            <v>0</v>
          </cell>
          <cell r="K152">
            <v>0</v>
          </cell>
          <cell r="L152">
            <v>0</v>
          </cell>
        </row>
        <row r="153">
          <cell r="A153" t="str">
            <v>계</v>
          </cell>
          <cell r="F153">
            <v>104676</v>
          </cell>
          <cell r="H153">
            <v>33619</v>
          </cell>
          <cell r="J153">
            <v>69990</v>
          </cell>
          <cell r="L153">
            <v>1067</v>
          </cell>
        </row>
        <row r="156">
          <cell r="A156" t="str">
            <v>No.15호표 집수정B</v>
          </cell>
          <cell r="C156">
            <v>1</v>
          </cell>
          <cell r="D156" t="str">
            <v>개소</v>
          </cell>
          <cell r="M156" t="str">
            <v>PP13</v>
          </cell>
        </row>
        <row r="157">
          <cell r="A157" t="str">
            <v>터파기</v>
          </cell>
          <cell r="B157" t="str">
            <v>백호우0.4㎥</v>
          </cell>
          <cell r="C157">
            <v>2.64</v>
          </cell>
          <cell r="D157" t="str">
            <v>㎥</v>
          </cell>
          <cell r="E157">
            <v>1331</v>
          </cell>
          <cell r="F157">
            <v>3513</v>
          </cell>
          <cell r="G157">
            <v>243</v>
          </cell>
          <cell r="H157">
            <v>641</v>
          </cell>
          <cell r="I157">
            <v>686</v>
          </cell>
          <cell r="J157">
            <v>1811</v>
          </cell>
          <cell r="K157">
            <v>402</v>
          </cell>
          <cell r="L157">
            <v>1061</v>
          </cell>
          <cell r="M157" t="str">
            <v>#.2</v>
          </cell>
        </row>
        <row r="158">
          <cell r="A158" t="str">
            <v>잔토처리(토사)</v>
          </cell>
          <cell r="B158" t="str">
            <v>B.H 0.4M3</v>
          </cell>
          <cell r="C158">
            <v>0.83099999999999996</v>
          </cell>
          <cell r="D158" t="str">
            <v>M3</v>
          </cell>
          <cell r="E158">
            <v>837</v>
          </cell>
          <cell r="F158">
            <v>695</v>
          </cell>
          <cell r="G158">
            <v>153</v>
          </cell>
          <cell r="H158">
            <v>127</v>
          </cell>
          <cell r="I158">
            <v>431</v>
          </cell>
          <cell r="J158">
            <v>358</v>
          </cell>
          <cell r="K158">
            <v>253</v>
          </cell>
          <cell r="L158">
            <v>210</v>
          </cell>
          <cell r="M158" t="str">
            <v>#.4</v>
          </cell>
        </row>
        <row r="159">
          <cell r="A159" t="str">
            <v>기계되메우기및다짐</v>
          </cell>
          <cell r="B159" t="str">
            <v>인력+기계</v>
          </cell>
          <cell r="C159">
            <v>1.8049999999999999</v>
          </cell>
          <cell r="D159" t="str">
            <v>㎥</v>
          </cell>
          <cell r="E159">
            <v>3367</v>
          </cell>
          <cell r="F159">
            <v>6076</v>
          </cell>
          <cell r="G159">
            <v>285</v>
          </cell>
          <cell r="H159">
            <v>514</v>
          </cell>
          <cell r="I159">
            <v>2758</v>
          </cell>
          <cell r="J159">
            <v>4978</v>
          </cell>
          <cell r="K159">
            <v>324</v>
          </cell>
          <cell r="L159">
            <v>584</v>
          </cell>
          <cell r="M159" t="str">
            <v>#.6</v>
          </cell>
        </row>
        <row r="160">
          <cell r="A160" t="str">
            <v>잡석다짐(기계+인력)</v>
          </cell>
          <cell r="B160" t="str">
            <v>로라+인력</v>
          </cell>
          <cell r="C160">
            <v>0.125</v>
          </cell>
          <cell r="D160" t="str">
            <v>㎥</v>
          </cell>
          <cell r="E160">
            <v>10469</v>
          </cell>
          <cell r="F160">
            <v>1307</v>
          </cell>
          <cell r="G160">
            <v>8354</v>
          </cell>
          <cell r="H160">
            <v>1044</v>
          </cell>
          <cell r="I160">
            <v>1509</v>
          </cell>
          <cell r="J160">
            <v>188</v>
          </cell>
          <cell r="K160">
            <v>606</v>
          </cell>
          <cell r="L160">
            <v>75</v>
          </cell>
          <cell r="M160" t="str">
            <v>N.73</v>
          </cell>
        </row>
        <row r="161">
          <cell r="A161" t="str">
            <v>콘크리트</v>
          </cell>
          <cell r="B161" t="str">
            <v>40-160-8</v>
          </cell>
          <cell r="C161">
            <v>4.9000000000000002E-2</v>
          </cell>
          <cell r="D161" t="str">
            <v>㎥</v>
          </cell>
          <cell r="E161">
            <v>103082</v>
          </cell>
          <cell r="F161">
            <v>5050</v>
          </cell>
          <cell r="G161">
            <v>10975</v>
          </cell>
          <cell r="H161">
            <v>537</v>
          </cell>
          <cell r="I161">
            <v>92107</v>
          </cell>
          <cell r="J161">
            <v>4513</v>
          </cell>
          <cell r="K161">
            <v>0</v>
          </cell>
          <cell r="L161">
            <v>0</v>
          </cell>
          <cell r="M161" t="str">
            <v>N.101</v>
          </cell>
        </row>
        <row r="162">
          <cell r="A162" t="str">
            <v>콘크리트</v>
          </cell>
          <cell r="B162" t="str">
            <v>25-180-8</v>
          </cell>
          <cell r="C162">
            <v>0.122</v>
          </cell>
          <cell r="D162" t="str">
            <v>㎥</v>
          </cell>
          <cell r="E162">
            <v>111341</v>
          </cell>
          <cell r="F162">
            <v>13582</v>
          </cell>
          <cell r="G162">
            <v>10900</v>
          </cell>
          <cell r="H162">
            <v>1329</v>
          </cell>
          <cell r="I162">
            <v>100441</v>
          </cell>
          <cell r="J162">
            <v>12253</v>
          </cell>
          <cell r="K162">
            <v>0</v>
          </cell>
          <cell r="L162">
            <v>0</v>
          </cell>
          <cell r="M162" t="str">
            <v>N.100</v>
          </cell>
        </row>
        <row r="163">
          <cell r="A163" t="str">
            <v>인력비빔타설(소형)</v>
          </cell>
          <cell r="C163">
            <v>0.12</v>
          </cell>
          <cell r="D163" t="str">
            <v>M3</v>
          </cell>
          <cell r="E163">
            <v>144513</v>
          </cell>
          <cell r="F163">
            <v>17341</v>
          </cell>
          <cell r="G163">
            <v>0</v>
          </cell>
          <cell r="H163">
            <v>0</v>
          </cell>
          <cell r="I163">
            <v>144513</v>
          </cell>
          <cell r="J163">
            <v>17341</v>
          </cell>
          <cell r="K163">
            <v>0</v>
          </cell>
          <cell r="L163">
            <v>0</v>
          </cell>
          <cell r="M163" t="str">
            <v>N.102</v>
          </cell>
        </row>
        <row r="164">
          <cell r="A164" t="str">
            <v>이형철근</v>
          </cell>
          <cell r="B164" t="str">
            <v>관급, D13</v>
          </cell>
          <cell r="C164">
            <v>32.344000000000001</v>
          </cell>
          <cell r="D164" t="str">
            <v>KG</v>
          </cell>
          <cell r="E164">
            <v>0</v>
          </cell>
          <cell r="F164">
            <v>0</v>
          </cell>
          <cell r="G164">
            <v>0</v>
          </cell>
          <cell r="H164">
            <v>0</v>
          </cell>
          <cell r="I164">
            <v>0</v>
          </cell>
          <cell r="J164">
            <v>0</v>
          </cell>
          <cell r="K164">
            <v>0</v>
          </cell>
          <cell r="L164">
            <v>0</v>
          </cell>
        </row>
        <row r="165">
          <cell r="A165" t="str">
            <v>철근가공및조립</v>
          </cell>
          <cell r="B165" t="str">
            <v>간단</v>
          </cell>
          <cell r="C165">
            <v>3.1E-2</v>
          </cell>
          <cell r="D165" t="str">
            <v>TON</v>
          </cell>
          <cell r="E165">
            <v>257665</v>
          </cell>
          <cell r="F165">
            <v>7986</v>
          </cell>
          <cell r="G165">
            <v>2708</v>
          </cell>
          <cell r="H165">
            <v>83</v>
          </cell>
          <cell r="I165">
            <v>254957</v>
          </cell>
          <cell r="J165">
            <v>7903</v>
          </cell>
          <cell r="K165">
            <v>0</v>
          </cell>
          <cell r="L165">
            <v>0</v>
          </cell>
          <cell r="M165" t="str">
            <v>N.84</v>
          </cell>
        </row>
        <row r="166">
          <cell r="A166" t="str">
            <v>고재대</v>
          </cell>
          <cell r="B166" t="str">
            <v>철재</v>
          </cell>
          <cell r="C166">
            <v>0.94199999999999995</v>
          </cell>
          <cell r="D166" t="str">
            <v>KG</v>
          </cell>
          <cell r="E166">
            <v>-75</v>
          </cell>
          <cell r="F166">
            <v>-70</v>
          </cell>
          <cell r="G166">
            <v>-75</v>
          </cell>
          <cell r="H166">
            <v>-70</v>
          </cell>
          <cell r="I166">
            <v>0</v>
          </cell>
          <cell r="J166">
            <v>0</v>
          </cell>
          <cell r="K166">
            <v>0</v>
          </cell>
          <cell r="L166">
            <v>0</v>
          </cell>
        </row>
        <row r="167">
          <cell r="A167" t="str">
            <v>거푸집 (합판)</v>
          </cell>
          <cell r="B167" t="str">
            <v>6회</v>
          </cell>
          <cell r="C167">
            <v>2.7650000000000001</v>
          </cell>
          <cell r="D167" t="str">
            <v>㎡</v>
          </cell>
          <cell r="E167">
            <v>13825</v>
          </cell>
          <cell r="F167">
            <v>38225</v>
          </cell>
          <cell r="G167">
            <v>4430</v>
          </cell>
          <cell r="H167">
            <v>12248</v>
          </cell>
          <cell r="I167">
            <v>9395</v>
          </cell>
          <cell r="J167">
            <v>25977</v>
          </cell>
          <cell r="K167">
            <v>0</v>
          </cell>
          <cell r="L167">
            <v>0</v>
          </cell>
          <cell r="M167" t="str">
            <v>N.80</v>
          </cell>
        </row>
        <row r="168">
          <cell r="A168" t="str">
            <v>스틸그레이팅</v>
          </cell>
          <cell r="B168" t="str">
            <v>500x400x50</v>
          </cell>
          <cell r="C168">
            <v>1</v>
          </cell>
          <cell r="D168" t="str">
            <v>SET</v>
          </cell>
          <cell r="E168">
            <v>20000</v>
          </cell>
          <cell r="F168">
            <v>20000</v>
          </cell>
          <cell r="G168">
            <v>20000</v>
          </cell>
          <cell r="H168">
            <v>20000</v>
          </cell>
          <cell r="I168">
            <v>0</v>
          </cell>
          <cell r="J168">
            <v>0</v>
          </cell>
          <cell r="K168">
            <v>0</v>
          </cell>
          <cell r="L168">
            <v>0</v>
          </cell>
        </row>
        <row r="169">
          <cell r="A169" t="str">
            <v>계</v>
          </cell>
          <cell r="F169">
            <v>113705</v>
          </cell>
          <cell r="H169">
            <v>36453</v>
          </cell>
          <cell r="J169">
            <v>75322</v>
          </cell>
          <cell r="L169">
            <v>1930</v>
          </cell>
        </row>
        <row r="179">
          <cell r="A179" t="str">
            <v>No.16호표 플랜터A</v>
          </cell>
          <cell r="B179" t="str">
            <v>H300</v>
          </cell>
          <cell r="C179">
            <v>1</v>
          </cell>
          <cell r="D179" t="str">
            <v>M</v>
          </cell>
          <cell r="M179" t="str">
            <v>PPG01</v>
          </cell>
        </row>
        <row r="180">
          <cell r="A180" t="str">
            <v>터파기</v>
          </cell>
          <cell r="B180" t="str">
            <v>백호우0.4㎥</v>
          </cell>
          <cell r="C180">
            <v>0.25</v>
          </cell>
          <cell r="D180" t="str">
            <v>㎥</v>
          </cell>
          <cell r="E180">
            <v>1331</v>
          </cell>
          <cell r="F180">
            <v>331</v>
          </cell>
          <cell r="G180">
            <v>243</v>
          </cell>
          <cell r="H180">
            <v>60</v>
          </cell>
          <cell r="I180">
            <v>686</v>
          </cell>
          <cell r="J180">
            <v>171</v>
          </cell>
          <cell r="K180">
            <v>402</v>
          </cell>
          <cell r="L180">
            <v>100</v>
          </cell>
          <cell r="M180" t="str">
            <v>#.2</v>
          </cell>
        </row>
        <row r="181">
          <cell r="A181" t="str">
            <v>잔토처리(토사)</v>
          </cell>
          <cell r="B181" t="str">
            <v>B.H 0.4M3</v>
          </cell>
          <cell r="C181">
            <v>0.1</v>
          </cell>
          <cell r="D181" t="str">
            <v>M3</v>
          </cell>
          <cell r="E181">
            <v>837</v>
          </cell>
          <cell r="F181">
            <v>83</v>
          </cell>
          <cell r="G181">
            <v>153</v>
          </cell>
          <cell r="H181">
            <v>15</v>
          </cell>
          <cell r="I181">
            <v>431</v>
          </cell>
          <cell r="J181">
            <v>43</v>
          </cell>
          <cell r="K181">
            <v>253</v>
          </cell>
          <cell r="L181">
            <v>25</v>
          </cell>
          <cell r="M181" t="str">
            <v>#.4</v>
          </cell>
        </row>
        <row r="182">
          <cell r="A182" t="str">
            <v>기계되메우기및다짐</v>
          </cell>
          <cell r="B182" t="str">
            <v>인력+기계</v>
          </cell>
          <cell r="C182">
            <v>0.15</v>
          </cell>
          <cell r="D182" t="str">
            <v>㎥</v>
          </cell>
          <cell r="E182">
            <v>3367</v>
          </cell>
          <cell r="F182">
            <v>503</v>
          </cell>
          <cell r="G182">
            <v>285</v>
          </cell>
          <cell r="H182">
            <v>42</v>
          </cell>
          <cell r="I182">
            <v>2758</v>
          </cell>
          <cell r="J182">
            <v>413</v>
          </cell>
          <cell r="K182">
            <v>324</v>
          </cell>
          <cell r="L182">
            <v>48</v>
          </cell>
          <cell r="M182" t="str">
            <v>#.6</v>
          </cell>
        </row>
        <row r="183">
          <cell r="A183" t="str">
            <v>잡석다짐(기계+인력)</v>
          </cell>
          <cell r="B183" t="str">
            <v>로라+인력</v>
          </cell>
          <cell r="C183">
            <v>7.0000000000000007E-2</v>
          </cell>
          <cell r="D183" t="str">
            <v>㎥</v>
          </cell>
          <cell r="E183">
            <v>10469</v>
          </cell>
          <cell r="F183">
            <v>731</v>
          </cell>
          <cell r="G183">
            <v>8354</v>
          </cell>
          <cell r="H183">
            <v>584</v>
          </cell>
          <cell r="I183">
            <v>1509</v>
          </cell>
          <cell r="J183">
            <v>105</v>
          </cell>
          <cell r="K183">
            <v>606</v>
          </cell>
          <cell r="L183">
            <v>42</v>
          </cell>
          <cell r="M183" t="str">
            <v>N.73</v>
          </cell>
        </row>
        <row r="184">
          <cell r="A184" t="str">
            <v>레미콘</v>
          </cell>
          <cell r="B184" t="str">
            <v>관급(40x160x8)</v>
          </cell>
          <cell r="C184">
            <v>2.1999999999999999E-2</v>
          </cell>
          <cell r="D184" t="str">
            <v>M3</v>
          </cell>
          <cell r="E184">
            <v>0</v>
          </cell>
          <cell r="F184">
            <v>0</v>
          </cell>
          <cell r="G184">
            <v>0</v>
          </cell>
          <cell r="H184">
            <v>0</v>
          </cell>
          <cell r="I184">
            <v>0</v>
          </cell>
          <cell r="J184">
            <v>0</v>
          </cell>
          <cell r="K184">
            <v>0</v>
          </cell>
          <cell r="L184">
            <v>0</v>
          </cell>
        </row>
        <row r="185">
          <cell r="A185" t="str">
            <v>레미콘</v>
          </cell>
          <cell r="B185" t="str">
            <v>관급(25x180x8)</v>
          </cell>
          <cell r="C185">
            <v>8.7999999999999995E-2</v>
          </cell>
          <cell r="D185" t="str">
            <v>M3</v>
          </cell>
          <cell r="E185">
            <v>0</v>
          </cell>
          <cell r="F185">
            <v>0</v>
          </cell>
          <cell r="G185">
            <v>0</v>
          </cell>
          <cell r="H185">
            <v>0</v>
          </cell>
          <cell r="I185">
            <v>0</v>
          </cell>
          <cell r="J185">
            <v>0</v>
          </cell>
          <cell r="K185">
            <v>0</v>
          </cell>
          <cell r="L185">
            <v>0</v>
          </cell>
        </row>
        <row r="186">
          <cell r="A186" t="str">
            <v>레미콘타설(소형구조물)</v>
          </cell>
          <cell r="C186">
            <v>0.109</v>
          </cell>
          <cell r="D186" t="str">
            <v>㎥</v>
          </cell>
          <cell r="E186">
            <v>33719</v>
          </cell>
          <cell r="F186">
            <v>3675</v>
          </cell>
          <cell r="G186">
            <v>0</v>
          </cell>
          <cell r="H186">
            <v>0</v>
          </cell>
          <cell r="I186">
            <v>33719</v>
          </cell>
          <cell r="J186">
            <v>3675</v>
          </cell>
          <cell r="K186">
            <v>0</v>
          </cell>
          <cell r="L186">
            <v>0</v>
          </cell>
          <cell r="M186" t="str">
            <v>N.82</v>
          </cell>
        </row>
        <row r="187">
          <cell r="A187" t="str">
            <v>거푸집 (합판)</v>
          </cell>
          <cell r="B187" t="str">
            <v>6회</v>
          </cell>
          <cell r="C187">
            <v>0.93700000000000006</v>
          </cell>
          <cell r="D187" t="str">
            <v>㎡</v>
          </cell>
          <cell r="E187">
            <v>13825</v>
          </cell>
          <cell r="F187">
            <v>12953</v>
          </cell>
          <cell r="G187">
            <v>4430</v>
          </cell>
          <cell r="H187">
            <v>4150</v>
          </cell>
          <cell r="I187">
            <v>9395</v>
          </cell>
          <cell r="J187">
            <v>8803</v>
          </cell>
          <cell r="K187">
            <v>0</v>
          </cell>
          <cell r="L187">
            <v>0</v>
          </cell>
          <cell r="M187" t="str">
            <v>N.80</v>
          </cell>
        </row>
        <row r="188">
          <cell r="A188" t="str">
            <v>이형철근</v>
          </cell>
          <cell r="B188" t="str">
            <v>D13M/M 0.995KG/M</v>
          </cell>
          <cell r="C188">
            <v>5.1239999999999997</v>
          </cell>
          <cell r="D188" t="str">
            <v>KG</v>
          </cell>
          <cell r="E188">
            <v>0</v>
          </cell>
          <cell r="F188">
            <v>0</v>
          </cell>
          <cell r="G188">
            <v>0</v>
          </cell>
          <cell r="H188">
            <v>0</v>
          </cell>
          <cell r="I188">
            <v>0</v>
          </cell>
          <cell r="J188">
            <v>0</v>
          </cell>
          <cell r="K188">
            <v>0</v>
          </cell>
          <cell r="L188">
            <v>0</v>
          </cell>
        </row>
        <row r="189">
          <cell r="A189" t="str">
            <v>철근가공및조립</v>
          </cell>
          <cell r="B189" t="str">
            <v>간단</v>
          </cell>
          <cell r="C189">
            <v>4.0000000000000001E-3</v>
          </cell>
          <cell r="D189" t="str">
            <v>TON</v>
          </cell>
          <cell r="E189">
            <v>257665</v>
          </cell>
          <cell r="F189">
            <v>1029</v>
          </cell>
          <cell r="G189">
            <v>2708</v>
          </cell>
          <cell r="H189">
            <v>10</v>
          </cell>
          <cell r="I189">
            <v>254957</v>
          </cell>
          <cell r="J189">
            <v>1019</v>
          </cell>
          <cell r="K189">
            <v>0</v>
          </cell>
          <cell r="L189">
            <v>0</v>
          </cell>
          <cell r="M189" t="str">
            <v>N.84</v>
          </cell>
        </row>
        <row r="190">
          <cell r="A190" t="str">
            <v>시멘트액체방수(2차)</v>
          </cell>
          <cell r="C190">
            <v>0.51</v>
          </cell>
          <cell r="D190" t="str">
            <v>㎡</v>
          </cell>
          <cell r="E190">
            <v>10922</v>
          </cell>
          <cell r="F190">
            <v>5569</v>
          </cell>
          <cell r="G190">
            <v>1990</v>
          </cell>
          <cell r="H190">
            <v>1014</v>
          </cell>
          <cell r="I190">
            <v>8932</v>
          </cell>
          <cell r="J190">
            <v>4555</v>
          </cell>
          <cell r="K190">
            <v>0</v>
          </cell>
          <cell r="L190">
            <v>0</v>
          </cell>
          <cell r="M190" t="str">
            <v>N.85</v>
          </cell>
        </row>
        <row r="191">
          <cell r="A191" t="str">
            <v>붙임몰탈</v>
          </cell>
          <cell r="B191" t="str">
            <v>인력,1:3</v>
          </cell>
          <cell r="C191">
            <v>0.02</v>
          </cell>
          <cell r="D191" t="str">
            <v>㎥</v>
          </cell>
          <cell r="E191">
            <v>57561</v>
          </cell>
          <cell r="F191">
            <v>1150</v>
          </cell>
          <cell r="G191">
            <v>12100</v>
          </cell>
          <cell r="H191">
            <v>242</v>
          </cell>
          <cell r="I191">
            <v>40922</v>
          </cell>
          <cell r="J191">
            <v>818</v>
          </cell>
          <cell r="K191">
            <v>4539</v>
          </cell>
          <cell r="L191">
            <v>90</v>
          </cell>
          <cell r="M191" t="str">
            <v>N.86</v>
          </cell>
        </row>
        <row r="192">
          <cell r="A192" t="str">
            <v>보호몰탈(벽체)</v>
          </cell>
          <cell r="B192" t="str">
            <v>T=24M/M</v>
          </cell>
          <cell r="C192">
            <v>0.51</v>
          </cell>
          <cell r="D192" t="str">
            <v>M2</v>
          </cell>
          <cell r="E192">
            <v>2350</v>
          </cell>
          <cell r="F192">
            <v>1198</v>
          </cell>
          <cell r="G192">
            <v>69</v>
          </cell>
          <cell r="H192">
            <v>35</v>
          </cell>
          <cell r="I192">
            <v>2281</v>
          </cell>
          <cell r="J192">
            <v>1163</v>
          </cell>
          <cell r="K192">
            <v>0</v>
          </cell>
          <cell r="L192">
            <v>0</v>
          </cell>
          <cell r="M192" t="str">
            <v>N.89</v>
          </cell>
        </row>
        <row r="193">
          <cell r="A193" t="str">
            <v>점토벽돌</v>
          </cell>
          <cell r="B193" t="str">
            <v>190×90×T57</v>
          </cell>
          <cell r="C193">
            <v>36</v>
          </cell>
          <cell r="D193" t="str">
            <v>매</v>
          </cell>
          <cell r="E193">
            <v>0</v>
          </cell>
          <cell r="F193">
            <v>0</v>
          </cell>
          <cell r="G193">
            <v>0</v>
          </cell>
          <cell r="H193">
            <v>0</v>
          </cell>
          <cell r="I193">
            <v>0</v>
          </cell>
          <cell r="J193">
            <v>0</v>
          </cell>
          <cell r="K193">
            <v>0</v>
          </cell>
          <cell r="L193">
            <v>0</v>
          </cell>
        </row>
        <row r="194">
          <cell r="A194" t="str">
            <v>점토벽돌치장쌓기</v>
          </cell>
          <cell r="B194" t="str">
            <v>0.5B</v>
          </cell>
          <cell r="C194">
            <v>0.26800000000000002</v>
          </cell>
          <cell r="D194" t="str">
            <v>㎡</v>
          </cell>
          <cell r="E194">
            <v>22368</v>
          </cell>
          <cell r="F194">
            <v>5994</v>
          </cell>
          <cell r="G194">
            <v>0</v>
          </cell>
          <cell r="H194">
            <v>0</v>
          </cell>
          <cell r="I194">
            <v>22368</v>
          </cell>
          <cell r="J194">
            <v>5994</v>
          </cell>
          <cell r="K194">
            <v>0</v>
          </cell>
          <cell r="L194">
            <v>0</v>
          </cell>
          <cell r="M194" t="str">
            <v>N.83</v>
          </cell>
        </row>
        <row r="195">
          <cell r="A195" t="str">
            <v>점토벽돌평깔기</v>
          </cell>
          <cell r="C195">
            <v>0.28999999999999998</v>
          </cell>
          <cell r="D195" t="str">
            <v>㎡</v>
          </cell>
          <cell r="E195">
            <v>5499</v>
          </cell>
          <cell r="F195">
            <v>1594</v>
          </cell>
          <cell r="G195">
            <v>0</v>
          </cell>
          <cell r="H195">
            <v>0</v>
          </cell>
          <cell r="I195">
            <v>5499</v>
          </cell>
          <cell r="J195">
            <v>1594</v>
          </cell>
          <cell r="K195">
            <v>0</v>
          </cell>
          <cell r="L195">
            <v>0</v>
          </cell>
          <cell r="M195" t="str">
            <v>N.75</v>
          </cell>
        </row>
        <row r="196">
          <cell r="A196" t="str">
            <v>계</v>
          </cell>
          <cell r="F196">
            <v>34810</v>
          </cell>
          <cell r="H196">
            <v>6152</v>
          </cell>
          <cell r="J196">
            <v>28353</v>
          </cell>
          <cell r="L196">
            <v>305</v>
          </cell>
        </row>
        <row r="202">
          <cell r="A202" t="str">
            <v>No.17호표 플랜터B</v>
          </cell>
          <cell r="B202" t="str">
            <v>H600</v>
          </cell>
          <cell r="C202">
            <v>1</v>
          </cell>
          <cell r="D202" t="str">
            <v>M</v>
          </cell>
          <cell r="M202" t="str">
            <v>PPG02</v>
          </cell>
        </row>
        <row r="203">
          <cell r="A203" t="str">
            <v>잡석다짐(기계+인력)</v>
          </cell>
          <cell r="B203" t="str">
            <v>로라+인력</v>
          </cell>
          <cell r="C203">
            <v>9.2999999999999999E-2</v>
          </cell>
          <cell r="D203" t="str">
            <v>㎥</v>
          </cell>
          <cell r="E203">
            <v>10469</v>
          </cell>
          <cell r="F203">
            <v>972</v>
          </cell>
          <cell r="G203">
            <v>8354</v>
          </cell>
          <cell r="H203">
            <v>776</v>
          </cell>
          <cell r="I203">
            <v>1509</v>
          </cell>
          <cell r="J203">
            <v>140</v>
          </cell>
          <cell r="K203">
            <v>606</v>
          </cell>
          <cell r="L203">
            <v>56</v>
          </cell>
          <cell r="M203" t="str">
            <v>N.73</v>
          </cell>
        </row>
        <row r="204">
          <cell r="A204" t="str">
            <v>레미콘</v>
          </cell>
          <cell r="B204" t="str">
            <v>관급(40x160x8)</v>
          </cell>
          <cell r="C204">
            <v>3.1E-2</v>
          </cell>
          <cell r="D204" t="str">
            <v>M3</v>
          </cell>
          <cell r="E204">
            <v>0</v>
          </cell>
          <cell r="F204">
            <v>0</v>
          </cell>
          <cell r="G204">
            <v>0</v>
          </cell>
          <cell r="H204">
            <v>0</v>
          </cell>
          <cell r="I204">
            <v>0</v>
          </cell>
          <cell r="J204">
            <v>0</v>
          </cell>
          <cell r="K204">
            <v>0</v>
          </cell>
          <cell r="L204">
            <v>0</v>
          </cell>
        </row>
        <row r="205">
          <cell r="A205" t="str">
            <v>레미콘</v>
          </cell>
          <cell r="B205" t="str">
            <v>관급(25x180x8)</v>
          </cell>
          <cell r="C205">
            <v>0.16300000000000001</v>
          </cell>
          <cell r="D205" t="str">
            <v>M3</v>
          </cell>
          <cell r="E205">
            <v>0</v>
          </cell>
          <cell r="F205">
            <v>0</v>
          </cell>
          <cell r="G205">
            <v>0</v>
          </cell>
          <cell r="H205">
            <v>0</v>
          </cell>
          <cell r="I205">
            <v>0</v>
          </cell>
          <cell r="J205">
            <v>0</v>
          </cell>
          <cell r="K205">
            <v>0</v>
          </cell>
          <cell r="L205">
            <v>0</v>
          </cell>
        </row>
        <row r="206">
          <cell r="A206" t="str">
            <v>레미콘타설(소형구조물)</v>
          </cell>
          <cell r="C206">
            <v>0.192</v>
          </cell>
          <cell r="D206" t="str">
            <v>㎥</v>
          </cell>
          <cell r="E206">
            <v>33719</v>
          </cell>
          <cell r="F206">
            <v>6474</v>
          </cell>
          <cell r="G206">
            <v>0</v>
          </cell>
          <cell r="H206">
            <v>0</v>
          </cell>
          <cell r="I206">
            <v>33719</v>
          </cell>
          <cell r="J206">
            <v>6474</v>
          </cell>
          <cell r="K206">
            <v>0</v>
          </cell>
          <cell r="L206">
            <v>0</v>
          </cell>
          <cell r="M206" t="str">
            <v>N.82</v>
          </cell>
        </row>
        <row r="207">
          <cell r="A207" t="str">
            <v>거푸집 (합판)</v>
          </cell>
          <cell r="B207" t="str">
            <v>6회</v>
          </cell>
          <cell r="C207">
            <v>1.57</v>
          </cell>
          <cell r="D207" t="str">
            <v>㎡</v>
          </cell>
          <cell r="E207">
            <v>13825</v>
          </cell>
          <cell r="F207">
            <v>21705</v>
          </cell>
          <cell r="G207">
            <v>4430</v>
          </cell>
          <cell r="H207">
            <v>6955</v>
          </cell>
          <cell r="I207">
            <v>9395</v>
          </cell>
          <cell r="J207">
            <v>14750</v>
          </cell>
          <cell r="K207">
            <v>0</v>
          </cell>
          <cell r="L207">
            <v>0</v>
          </cell>
          <cell r="M207" t="str">
            <v>N.80</v>
          </cell>
        </row>
        <row r="208">
          <cell r="A208" t="str">
            <v>이형철근</v>
          </cell>
          <cell r="B208" t="str">
            <v>관급, D13</v>
          </cell>
          <cell r="C208">
            <v>9.5820000000000007</v>
          </cell>
          <cell r="D208" t="str">
            <v>KG</v>
          </cell>
          <cell r="E208">
            <v>0</v>
          </cell>
          <cell r="F208">
            <v>0</v>
          </cell>
          <cell r="G208">
            <v>0</v>
          </cell>
          <cell r="H208">
            <v>0</v>
          </cell>
          <cell r="I208">
            <v>0</v>
          </cell>
          <cell r="J208">
            <v>0</v>
          </cell>
          <cell r="K208">
            <v>0</v>
          </cell>
          <cell r="L208">
            <v>0</v>
          </cell>
        </row>
        <row r="209">
          <cell r="A209" t="str">
            <v>철근가공및조립</v>
          </cell>
          <cell r="B209" t="str">
            <v>간단</v>
          </cell>
          <cell r="C209">
            <v>8.9999999999999993E-3</v>
          </cell>
          <cell r="D209" t="str">
            <v>TON</v>
          </cell>
          <cell r="E209">
            <v>257665</v>
          </cell>
          <cell r="F209">
            <v>2318</v>
          </cell>
          <cell r="G209">
            <v>2708</v>
          </cell>
          <cell r="H209">
            <v>24</v>
          </cell>
          <cell r="I209">
            <v>254957</v>
          </cell>
          <cell r="J209">
            <v>2294</v>
          </cell>
          <cell r="K209">
            <v>0</v>
          </cell>
          <cell r="L209">
            <v>0</v>
          </cell>
          <cell r="M209" t="str">
            <v>N.84</v>
          </cell>
        </row>
        <row r="210">
          <cell r="A210" t="str">
            <v>고재대</v>
          </cell>
          <cell r="B210" t="str">
            <v>철재</v>
          </cell>
          <cell r="C210">
            <v>0.27900000000000003</v>
          </cell>
          <cell r="D210" t="str">
            <v>KG</v>
          </cell>
          <cell r="E210">
            <v>-75</v>
          </cell>
          <cell r="F210">
            <v>-20</v>
          </cell>
          <cell r="G210">
            <v>-75</v>
          </cell>
          <cell r="H210">
            <v>-20</v>
          </cell>
          <cell r="I210">
            <v>0</v>
          </cell>
          <cell r="J210">
            <v>0</v>
          </cell>
          <cell r="K210">
            <v>0</v>
          </cell>
          <cell r="L210">
            <v>0</v>
          </cell>
        </row>
        <row r="211">
          <cell r="A211" t="str">
            <v>시멘트액체방수(2차)</v>
          </cell>
          <cell r="C211">
            <v>0.95</v>
          </cell>
          <cell r="D211" t="str">
            <v>㎡</v>
          </cell>
          <cell r="E211">
            <v>10922</v>
          </cell>
          <cell r="F211">
            <v>10375</v>
          </cell>
          <cell r="G211">
            <v>1990</v>
          </cell>
          <cell r="H211">
            <v>1890</v>
          </cell>
          <cell r="I211">
            <v>8932</v>
          </cell>
          <cell r="J211">
            <v>8485</v>
          </cell>
          <cell r="K211">
            <v>0</v>
          </cell>
          <cell r="L211">
            <v>0</v>
          </cell>
          <cell r="M211" t="str">
            <v>N.85</v>
          </cell>
        </row>
        <row r="212">
          <cell r="A212" t="str">
            <v>붙임몰탈</v>
          </cell>
          <cell r="B212" t="str">
            <v>인력,1:3</v>
          </cell>
          <cell r="C212">
            <v>0.03</v>
          </cell>
          <cell r="D212" t="str">
            <v>㎥</v>
          </cell>
          <cell r="E212">
            <v>57561</v>
          </cell>
          <cell r="F212">
            <v>1726</v>
          </cell>
          <cell r="G212">
            <v>12100</v>
          </cell>
          <cell r="H212">
            <v>363</v>
          </cell>
          <cell r="I212">
            <v>40922</v>
          </cell>
          <cell r="J212">
            <v>1227</v>
          </cell>
          <cell r="K212">
            <v>4539</v>
          </cell>
          <cell r="L212">
            <v>136</v>
          </cell>
          <cell r="M212" t="str">
            <v>N.86</v>
          </cell>
        </row>
        <row r="213">
          <cell r="A213" t="str">
            <v>보호몰탈(벽체)</v>
          </cell>
          <cell r="B213" t="str">
            <v>T=24M/M</v>
          </cell>
          <cell r="C213">
            <v>0.95</v>
          </cell>
          <cell r="D213" t="str">
            <v>M2</v>
          </cell>
          <cell r="E213">
            <v>2350</v>
          </cell>
          <cell r="F213">
            <v>2231</v>
          </cell>
          <cell r="G213">
            <v>69</v>
          </cell>
          <cell r="H213">
            <v>65</v>
          </cell>
          <cell r="I213">
            <v>2281</v>
          </cell>
          <cell r="J213">
            <v>2166</v>
          </cell>
          <cell r="K213">
            <v>0</v>
          </cell>
          <cell r="L213">
            <v>0</v>
          </cell>
          <cell r="M213" t="str">
            <v>N.89</v>
          </cell>
        </row>
        <row r="214">
          <cell r="A214" t="str">
            <v>점토벽돌치장쌓기</v>
          </cell>
          <cell r="B214" t="str">
            <v>0.5B</v>
          </cell>
          <cell r="C214">
            <v>0.60299999999999998</v>
          </cell>
          <cell r="D214" t="str">
            <v>㎡</v>
          </cell>
          <cell r="E214">
            <v>22368</v>
          </cell>
          <cell r="F214">
            <v>13487</v>
          </cell>
          <cell r="G214">
            <v>0</v>
          </cell>
          <cell r="H214">
            <v>0</v>
          </cell>
          <cell r="I214">
            <v>22368</v>
          </cell>
          <cell r="J214">
            <v>13487</v>
          </cell>
          <cell r="K214">
            <v>0</v>
          </cell>
          <cell r="L214">
            <v>0</v>
          </cell>
          <cell r="M214" t="str">
            <v>N.83</v>
          </cell>
        </row>
        <row r="215">
          <cell r="A215" t="str">
            <v>점토벽돌평깔기</v>
          </cell>
          <cell r="C215">
            <v>0.28999999999999998</v>
          </cell>
          <cell r="D215" t="str">
            <v>㎡</v>
          </cell>
          <cell r="E215">
            <v>5499</v>
          </cell>
          <cell r="F215">
            <v>1594</v>
          </cell>
          <cell r="G215">
            <v>0</v>
          </cell>
          <cell r="H215">
            <v>0</v>
          </cell>
          <cell r="I215">
            <v>5499</v>
          </cell>
          <cell r="J215">
            <v>1594</v>
          </cell>
          <cell r="K215">
            <v>0</v>
          </cell>
          <cell r="L215">
            <v>0</v>
          </cell>
          <cell r="M215" t="str">
            <v>N.75</v>
          </cell>
        </row>
        <row r="216">
          <cell r="A216" t="str">
            <v>점토벽돌</v>
          </cell>
          <cell r="B216" t="str">
            <v>190×90×T57</v>
          </cell>
          <cell r="C216">
            <v>61</v>
          </cell>
          <cell r="D216" t="str">
            <v>매</v>
          </cell>
          <cell r="E216">
            <v>0</v>
          </cell>
          <cell r="F216">
            <v>0</v>
          </cell>
          <cell r="G216">
            <v>0</v>
          </cell>
          <cell r="H216">
            <v>0</v>
          </cell>
          <cell r="I216">
            <v>0</v>
          </cell>
          <cell r="J216">
            <v>0</v>
          </cell>
          <cell r="K216">
            <v>0</v>
          </cell>
          <cell r="L216">
            <v>0</v>
          </cell>
        </row>
        <row r="217">
          <cell r="A217" t="str">
            <v>계</v>
          </cell>
          <cell r="F217">
            <v>60862</v>
          </cell>
          <cell r="H217">
            <v>10053</v>
          </cell>
          <cell r="J217">
            <v>50617</v>
          </cell>
          <cell r="L217">
            <v>192</v>
          </cell>
        </row>
        <row r="225">
          <cell r="A225" t="str">
            <v>No.18호표 플랜터C</v>
          </cell>
          <cell r="B225" t="str">
            <v>H750</v>
          </cell>
          <cell r="C225">
            <v>1</v>
          </cell>
          <cell r="D225" t="str">
            <v>M</v>
          </cell>
          <cell r="M225" t="str">
            <v>PPG03</v>
          </cell>
        </row>
        <row r="226">
          <cell r="A226" t="str">
            <v>잡석다짐(기계+인력)</v>
          </cell>
          <cell r="B226" t="str">
            <v>로라+인력</v>
          </cell>
          <cell r="C226">
            <v>9.2999999999999999E-2</v>
          </cell>
          <cell r="D226" t="str">
            <v>㎥</v>
          </cell>
          <cell r="E226">
            <v>10469</v>
          </cell>
          <cell r="F226">
            <v>972</v>
          </cell>
          <cell r="G226">
            <v>8354</v>
          </cell>
          <cell r="H226">
            <v>776</v>
          </cell>
          <cell r="I226">
            <v>1509</v>
          </cell>
          <cell r="J226">
            <v>140</v>
          </cell>
          <cell r="K226">
            <v>606</v>
          </cell>
          <cell r="L226">
            <v>56</v>
          </cell>
          <cell r="M226" t="str">
            <v>N.73</v>
          </cell>
        </row>
        <row r="227">
          <cell r="A227" t="str">
            <v>레미콘</v>
          </cell>
          <cell r="B227" t="str">
            <v>관급(40x160x8)</v>
          </cell>
          <cell r="C227">
            <v>3.1E-2</v>
          </cell>
          <cell r="D227" t="str">
            <v>M3</v>
          </cell>
          <cell r="E227">
            <v>0</v>
          </cell>
          <cell r="F227">
            <v>0</v>
          </cell>
          <cell r="G227">
            <v>0</v>
          </cell>
          <cell r="H227">
            <v>0</v>
          </cell>
          <cell r="I227">
            <v>0</v>
          </cell>
          <cell r="J227">
            <v>0</v>
          </cell>
          <cell r="K227">
            <v>0</v>
          </cell>
          <cell r="L227">
            <v>0</v>
          </cell>
        </row>
        <row r="228">
          <cell r="A228" t="str">
            <v>레미콘</v>
          </cell>
          <cell r="B228" t="str">
            <v>관급(25x180x8)</v>
          </cell>
          <cell r="C228">
            <v>0.188</v>
          </cell>
          <cell r="D228" t="str">
            <v>M3</v>
          </cell>
          <cell r="E228">
            <v>0</v>
          </cell>
          <cell r="F228">
            <v>0</v>
          </cell>
          <cell r="G228">
            <v>0</v>
          </cell>
          <cell r="H228">
            <v>0</v>
          </cell>
          <cell r="I228">
            <v>0</v>
          </cell>
          <cell r="J228">
            <v>0</v>
          </cell>
          <cell r="K228">
            <v>0</v>
          </cell>
          <cell r="L228">
            <v>0</v>
          </cell>
        </row>
        <row r="229">
          <cell r="A229" t="str">
            <v>레미콘타설(소형구조물)</v>
          </cell>
          <cell r="C229">
            <v>0.217</v>
          </cell>
          <cell r="D229" t="str">
            <v>㎥</v>
          </cell>
          <cell r="E229">
            <v>33719</v>
          </cell>
          <cell r="F229">
            <v>7317</v>
          </cell>
          <cell r="G229">
            <v>0</v>
          </cell>
          <cell r="H229">
            <v>0</v>
          </cell>
          <cell r="I229">
            <v>33719</v>
          </cell>
          <cell r="J229">
            <v>7317</v>
          </cell>
          <cell r="K229">
            <v>0</v>
          </cell>
          <cell r="L229">
            <v>0</v>
          </cell>
          <cell r="M229" t="str">
            <v>N.82</v>
          </cell>
        </row>
        <row r="230">
          <cell r="A230" t="str">
            <v>거푸집 (합판)</v>
          </cell>
          <cell r="B230" t="str">
            <v>6회</v>
          </cell>
          <cell r="C230">
            <v>2.0840000000000001</v>
          </cell>
          <cell r="D230" t="str">
            <v>㎡</v>
          </cell>
          <cell r="E230">
            <v>13825</v>
          </cell>
          <cell r="F230">
            <v>28811</v>
          </cell>
          <cell r="G230">
            <v>4430</v>
          </cell>
          <cell r="H230">
            <v>9232</v>
          </cell>
          <cell r="I230">
            <v>9395</v>
          </cell>
          <cell r="J230">
            <v>19579</v>
          </cell>
          <cell r="K230">
            <v>0</v>
          </cell>
          <cell r="L230">
            <v>0</v>
          </cell>
          <cell r="M230" t="str">
            <v>N.80</v>
          </cell>
        </row>
        <row r="231">
          <cell r="A231" t="str">
            <v>이형철근</v>
          </cell>
          <cell r="B231" t="str">
            <v>관급, D13</v>
          </cell>
          <cell r="C231">
            <v>11.375</v>
          </cell>
          <cell r="D231" t="str">
            <v>KG</v>
          </cell>
          <cell r="E231">
            <v>0</v>
          </cell>
          <cell r="F231">
            <v>0</v>
          </cell>
          <cell r="G231">
            <v>0</v>
          </cell>
          <cell r="H231">
            <v>0</v>
          </cell>
          <cell r="I231">
            <v>0</v>
          </cell>
          <cell r="J231">
            <v>0</v>
          </cell>
          <cell r="K231">
            <v>0</v>
          </cell>
          <cell r="L231">
            <v>0</v>
          </cell>
        </row>
        <row r="232">
          <cell r="A232" t="str">
            <v>철근가공및조립</v>
          </cell>
          <cell r="B232" t="str">
            <v>간단</v>
          </cell>
          <cell r="C232">
            <v>1.0999999999999999E-2</v>
          </cell>
          <cell r="D232" t="str">
            <v>TON</v>
          </cell>
          <cell r="E232">
            <v>257665</v>
          </cell>
          <cell r="F232">
            <v>2833</v>
          </cell>
          <cell r="G232">
            <v>2708</v>
          </cell>
          <cell r="H232">
            <v>29</v>
          </cell>
          <cell r="I232">
            <v>254957</v>
          </cell>
          <cell r="J232">
            <v>2804</v>
          </cell>
          <cell r="K232">
            <v>0</v>
          </cell>
          <cell r="L232">
            <v>0</v>
          </cell>
          <cell r="M232" t="str">
            <v>N.84</v>
          </cell>
        </row>
        <row r="233">
          <cell r="A233" t="str">
            <v>고재대</v>
          </cell>
          <cell r="B233" t="str">
            <v>철재</v>
          </cell>
          <cell r="C233">
            <v>0.33100000000000002</v>
          </cell>
          <cell r="D233" t="str">
            <v>KG</v>
          </cell>
          <cell r="E233">
            <v>-75</v>
          </cell>
          <cell r="F233">
            <v>-24</v>
          </cell>
          <cell r="G233">
            <v>-75</v>
          </cell>
          <cell r="H233">
            <v>-24</v>
          </cell>
          <cell r="I233">
            <v>0</v>
          </cell>
          <cell r="J233">
            <v>0</v>
          </cell>
          <cell r="K233">
            <v>0</v>
          </cell>
          <cell r="L233">
            <v>0</v>
          </cell>
        </row>
        <row r="234">
          <cell r="A234" t="str">
            <v>붙임몰탈</v>
          </cell>
          <cell r="B234" t="str">
            <v>인력,1:3</v>
          </cell>
          <cell r="C234">
            <v>0.03</v>
          </cell>
          <cell r="D234" t="str">
            <v>㎥</v>
          </cell>
          <cell r="E234">
            <v>57561</v>
          </cell>
          <cell r="F234">
            <v>1726</v>
          </cell>
          <cell r="G234">
            <v>12100</v>
          </cell>
          <cell r="H234">
            <v>363</v>
          </cell>
          <cell r="I234">
            <v>40922</v>
          </cell>
          <cell r="J234">
            <v>1227</v>
          </cell>
          <cell r="K234">
            <v>4539</v>
          </cell>
          <cell r="L234">
            <v>136</v>
          </cell>
          <cell r="M234" t="str">
            <v>N.86</v>
          </cell>
        </row>
        <row r="235">
          <cell r="A235" t="str">
            <v>시멘트액체방수(2차)</v>
          </cell>
          <cell r="C235">
            <v>1.1000000000000001</v>
          </cell>
          <cell r="D235" t="str">
            <v>㎡</v>
          </cell>
          <cell r="E235">
            <v>10922</v>
          </cell>
          <cell r="F235">
            <v>12014</v>
          </cell>
          <cell r="G235">
            <v>1990</v>
          </cell>
          <cell r="H235">
            <v>2189</v>
          </cell>
          <cell r="I235">
            <v>8932</v>
          </cell>
          <cell r="J235">
            <v>9825</v>
          </cell>
          <cell r="K235">
            <v>0</v>
          </cell>
          <cell r="L235">
            <v>0</v>
          </cell>
          <cell r="M235" t="str">
            <v>N.85</v>
          </cell>
        </row>
        <row r="236">
          <cell r="A236" t="str">
            <v>보호몰탈(벽체)</v>
          </cell>
          <cell r="B236" t="str">
            <v>T=24M/M</v>
          </cell>
          <cell r="C236">
            <v>1.1000000000000001</v>
          </cell>
          <cell r="D236" t="str">
            <v>M2</v>
          </cell>
          <cell r="E236">
            <v>2350</v>
          </cell>
          <cell r="F236">
            <v>2584</v>
          </cell>
          <cell r="G236">
            <v>69</v>
          </cell>
          <cell r="H236">
            <v>75</v>
          </cell>
          <cell r="I236">
            <v>2281</v>
          </cell>
          <cell r="J236">
            <v>2509</v>
          </cell>
          <cell r="K236">
            <v>0</v>
          </cell>
          <cell r="L236">
            <v>0</v>
          </cell>
          <cell r="M236" t="str">
            <v>N.89</v>
          </cell>
        </row>
        <row r="237">
          <cell r="A237" t="str">
            <v>점토벽돌</v>
          </cell>
          <cell r="B237" t="str">
            <v>190×90×T57</v>
          </cell>
          <cell r="C237">
            <v>71</v>
          </cell>
          <cell r="D237" t="str">
            <v>매</v>
          </cell>
          <cell r="E237">
            <v>0</v>
          </cell>
          <cell r="F237">
            <v>0</v>
          </cell>
          <cell r="G237">
            <v>0</v>
          </cell>
          <cell r="H237">
            <v>0</v>
          </cell>
          <cell r="I237">
            <v>0</v>
          </cell>
          <cell r="J237">
            <v>0</v>
          </cell>
          <cell r="K237">
            <v>0</v>
          </cell>
          <cell r="L237">
            <v>0</v>
          </cell>
        </row>
        <row r="238">
          <cell r="A238" t="str">
            <v>점토벽돌치장쌓기</v>
          </cell>
          <cell r="B238" t="str">
            <v>0.5B</v>
          </cell>
          <cell r="C238">
            <v>0.73699999999999999</v>
          </cell>
          <cell r="D238" t="str">
            <v>㎡</v>
          </cell>
          <cell r="E238">
            <v>22368</v>
          </cell>
          <cell r="F238">
            <v>16485</v>
          </cell>
          <cell r="G238">
            <v>0</v>
          </cell>
          <cell r="H238">
            <v>0</v>
          </cell>
          <cell r="I238">
            <v>22368</v>
          </cell>
          <cell r="J238">
            <v>16485</v>
          </cell>
          <cell r="K238">
            <v>0</v>
          </cell>
          <cell r="L238">
            <v>0</v>
          </cell>
          <cell r="M238" t="str">
            <v>N.83</v>
          </cell>
        </row>
        <row r="239">
          <cell r="A239" t="str">
            <v>점토벽돌평깔기</v>
          </cell>
          <cell r="C239">
            <v>0.28999999999999998</v>
          </cell>
          <cell r="D239" t="str">
            <v>㎡</v>
          </cell>
          <cell r="E239">
            <v>5499</v>
          </cell>
          <cell r="F239">
            <v>1594</v>
          </cell>
          <cell r="G239">
            <v>0</v>
          </cell>
          <cell r="H239">
            <v>0</v>
          </cell>
          <cell r="I239">
            <v>5499</v>
          </cell>
          <cell r="J239">
            <v>1594</v>
          </cell>
          <cell r="K239">
            <v>0</v>
          </cell>
          <cell r="L239">
            <v>0</v>
          </cell>
          <cell r="M239" t="str">
            <v>N.75</v>
          </cell>
        </row>
        <row r="240">
          <cell r="A240" t="str">
            <v>계</v>
          </cell>
          <cell r="F240">
            <v>74312</v>
          </cell>
          <cell r="H240">
            <v>12640</v>
          </cell>
          <cell r="J240">
            <v>61480</v>
          </cell>
          <cell r="L240">
            <v>192</v>
          </cell>
        </row>
        <row r="248">
          <cell r="A248" t="str">
            <v>No.19호표 플랜터D</v>
          </cell>
          <cell r="C248">
            <v>1</v>
          </cell>
          <cell r="D248" t="str">
            <v>식</v>
          </cell>
          <cell r="M248" t="str">
            <v>PPG04</v>
          </cell>
        </row>
        <row r="249">
          <cell r="A249" t="str">
            <v>■ D1-D1'</v>
          </cell>
          <cell r="C249">
            <v>0</v>
          </cell>
          <cell r="E249">
            <v>0</v>
          </cell>
          <cell r="F249">
            <v>0</v>
          </cell>
          <cell r="G249">
            <v>0</v>
          </cell>
          <cell r="H249">
            <v>0</v>
          </cell>
          <cell r="I249">
            <v>0</v>
          </cell>
          <cell r="J249">
            <v>0</v>
          </cell>
          <cell r="K249">
            <v>0</v>
          </cell>
          <cell r="L249">
            <v>0</v>
          </cell>
        </row>
        <row r="250">
          <cell r="A250" t="str">
            <v>터파기</v>
          </cell>
          <cell r="B250" t="str">
            <v>백호우0.4㎥</v>
          </cell>
          <cell r="C250">
            <v>11.917</v>
          </cell>
          <cell r="D250" t="str">
            <v>㎥</v>
          </cell>
          <cell r="E250">
            <v>1331</v>
          </cell>
          <cell r="F250">
            <v>15860</v>
          </cell>
          <cell r="G250">
            <v>243</v>
          </cell>
          <cell r="H250">
            <v>2895</v>
          </cell>
          <cell r="I250">
            <v>686</v>
          </cell>
          <cell r="J250">
            <v>8175</v>
          </cell>
          <cell r="K250">
            <v>402</v>
          </cell>
          <cell r="L250">
            <v>4790</v>
          </cell>
          <cell r="M250" t="str">
            <v>#.2</v>
          </cell>
        </row>
        <row r="251">
          <cell r="A251" t="str">
            <v>잔토처리(토사)</v>
          </cell>
          <cell r="B251" t="str">
            <v>B.H 0.4M3</v>
          </cell>
          <cell r="C251">
            <v>4.0629999999999997</v>
          </cell>
          <cell r="D251" t="str">
            <v>M3</v>
          </cell>
          <cell r="E251">
            <v>837</v>
          </cell>
          <cell r="F251">
            <v>3399</v>
          </cell>
          <cell r="G251">
            <v>153</v>
          </cell>
          <cell r="H251">
            <v>621</v>
          </cell>
          <cell r="I251">
            <v>431</v>
          </cell>
          <cell r="J251">
            <v>1751</v>
          </cell>
          <cell r="K251">
            <v>253</v>
          </cell>
          <cell r="L251">
            <v>1027</v>
          </cell>
          <cell r="M251" t="str">
            <v>#.4</v>
          </cell>
        </row>
        <row r="252">
          <cell r="A252" t="str">
            <v>기계되메우기및다짐</v>
          </cell>
          <cell r="B252" t="str">
            <v>인력+기계</v>
          </cell>
          <cell r="C252">
            <v>7.8540000000000001</v>
          </cell>
          <cell r="D252" t="str">
            <v>㎥</v>
          </cell>
          <cell r="E252">
            <v>3367</v>
          </cell>
          <cell r="F252">
            <v>26443</v>
          </cell>
          <cell r="G252">
            <v>285</v>
          </cell>
          <cell r="H252">
            <v>2238</v>
          </cell>
          <cell r="I252">
            <v>2758</v>
          </cell>
          <cell r="J252">
            <v>21661</v>
          </cell>
          <cell r="K252">
            <v>324</v>
          </cell>
          <cell r="L252">
            <v>2544</v>
          </cell>
          <cell r="M252" t="str">
            <v>#.6</v>
          </cell>
        </row>
        <row r="253">
          <cell r="A253" t="str">
            <v>잡석다짐(기계+인력)</v>
          </cell>
          <cell r="B253" t="str">
            <v>로라+인력</v>
          </cell>
          <cell r="C253">
            <v>2.1560000000000001</v>
          </cell>
          <cell r="D253" t="str">
            <v>㎥</v>
          </cell>
          <cell r="E253">
            <v>10469</v>
          </cell>
          <cell r="F253">
            <v>22570</v>
          </cell>
          <cell r="G253">
            <v>8354</v>
          </cell>
          <cell r="H253">
            <v>18011</v>
          </cell>
          <cell r="I253">
            <v>1509</v>
          </cell>
          <cell r="J253">
            <v>3253</v>
          </cell>
          <cell r="K253">
            <v>606</v>
          </cell>
          <cell r="L253">
            <v>1306</v>
          </cell>
          <cell r="M253" t="str">
            <v>N.73</v>
          </cell>
        </row>
        <row r="254">
          <cell r="A254" t="str">
            <v>레미콘</v>
          </cell>
          <cell r="B254" t="str">
            <v>관급(40x160x8)</v>
          </cell>
          <cell r="C254">
            <v>0.83499999999999996</v>
          </cell>
          <cell r="D254" t="str">
            <v>M3</v>
          </cell>
          <cell r="E254">
            <v>0</v>
          </cell>
          <cell r="F254">
            <v>0</v>
          </cell>
          <cell r="G254">
            <v>0</v>
          </cell>
          <cell r="H254">
            <v>0</v>
          </cell>
          <cell r="I254">
            <v>0</v>
          </cell>
          <cell r="J254">
            <v>0</v>
          </cell>
          <cell r="K254">
            <v>0</v>
          </cell>
          <cell r="L254">
            <v>0</v>
          </cell>
        </row>
        <row r="255">
          <cell r="A255" t="str">
            <v>레미콘</v>
          </cell>
          <cell r="B255" t="str">
            <v>관급(25x180x8)</v>
          </cell>
          <cell r="C255">
            <v>2.9750000000000001</v>
          </cell>
          <cell r="D255" t="str">
            <v>M3</v>
          </cell>
          <cell r="E255">
            <v>0</v>
          </cell>
          <cell r="F255">
            <v>0</v>
          </cell>
          <cell r="G255">
            <v>0</v>
          </cell>
          <cell r="H255">
            <v>0</v>
          </cell>
          <cell r="I255">
            <v>0</v>
          </cell>
          <cell r="J255">
            <v>0</v>
          </cell>
          <cell r="K255">
            <v>0</v>
          </cell>
          <cell r="L255">
            <v>0</v>
          </cell>
        </row>
        <row r="256">
          <cell r="A256" t="str">
            <v>레미콘타설(소형구조물)</v>
          </cell>
          <cell r="C256">
            <v>3.7650000000000001</v>
          </cell>
          <cell r="D256" t="str">
            <v>㎥</v>
          </cell>
          <cell r="E256">
            <v>33719</v>
          </cell>
          <cell r="F256">
            <v>126952</v>
          </cell>
          <cell r="G256">
            <v>0</v>
          </cell>
          <cell r="H256">
            <v>0</v>
          </cell>
          <cell r="I256">
            <v>33719</v>
          </cell>
          <cell r="J256">
            <v>126952</v>
          </cell>
          <cell r="K256">
            <v>0</v>
          </cell>
          <cell r="L256">
            <v>0</v>
          </cell>
          <cell r="M256" t="str">
            <v>N.82</v>
          </cell>
        </row>
        <row r="257">
          <cell r="A257" t="str">
            <v>거푸집 (합판)</v>
          </cell>
          <cell r="B257" t="str">
            <v>6회</v>
          </cell>
          <cell r="C257">
            <v>31.512</v>
          </cell>
          <cell r="D257" t="str">
            <v>㎡</v>
          </cell>
          <cell r="E257">
            <v>13825</v>
          </cell>
          <cell r="F257">
            <v>435653</v>
          </cell>
          <cell r="G257">
            <v>4430</v>
          </cell>
          <cell r="H257">
            <v>139598</v>
          </cell>
          <cell r="I257">
            <v>9395</v>
          </cell>
          <cell r="J257">
            <v>296055</v>
          </cell>
          <cell r="K257">
            <v>0</v>
          </cell>
          <cell r="L257">
            <v>0</v>
          </cell>
          <cell r="M257" t="str">
            <v>N.80</v>
          </cell>
        </row>
        <row r="258">
          <cell r="A258" t="str">
            <v>이형철근</v>
          </cell>
          <cell r="B258" t="str">
            <v>관급, D13</v>
          </cell>
          <cell r="C258">
            <v>170.535</v>
          </cell>
          <cell r="D258" t="str">
            <v>KG</v>
          </cell>
          <cell r="E258">
            <v>0</v>
          </cell>
          <cell r="F258">
            <v>0</v>
          </cell>
          <cell r="G258">
            <v>0</v>
          </cell>
          <cell r="H258">
            <v>0</v>
          </cell>
          <cell r="I258">
            <v>0</v>
          </cell>
          <cell r="J258">
            <v>0</v>
          </cell>
          <cell r="K258">
            <v>0</v>
          </cell>
          <cell r="L258">
            <v>0</v>
          </cell>
        </row>
        <row r="259">
          <cell r="A259" t="str">
            <v>철근가공및조립</v>
          </cell>
          <cell r="B259" t="str">
            <v>간단</v>
          </cell>
          <cell r="C259">
            <v>0.16500000000000001</v>
          </cell>
          <cell r="D259" t="str">
            <v>TON</v>
          </cell>
          <cell r="E259">
            <v>257665</v>
          </cell>
          <cell r="F259">
            <v>42513</v>
          </cell>
          <cell r="G259">
            <v>2708</v>
          </cell>
          <cell r="H259">
            <v>446</v>
          </cell>
          <cell r="I259">
            <v>254957</v>
          </cell>
          <cell r="J259">
            <v>42067</v>
          </cell>
          <cell r="K259">
            <v>0</v>
          </cell>
          <cell r="L259">
            <v>0</v>
          </cell>
          <cell r="M259" t="str">
            <v>N.84</v>
          </cell>
        </row>
        <row r="260">
          <cell r="A260" t="str">
            <v>고재대</v>
          </cell>
          <cell r="B260" t="str">
            <v>철재</v>
          </cell>
          <cell r="C260">
            <v>4.9669999999999996</v>
          </cell>
          <cell r="D260" t="str">
            <v>KG</v>
          </cell>
          <cell r="E260">
            <v>-75</v>
          </cell>
          <cell r="F260">
            <v>-372</v>
          </cell>
          <cell r="G260">
            <v>-75</v>
          </cell>
          <cell r="H260">
            <v>-372</v>
          </cell>
          <cell r="I260">
            <v>0</v>
          </cell>
          <cell r="J260">
            <v>0</v>
          </cell>
          <cell r="K260">
            <v>0</v>
          </cell>
          <cell r="L260">
            <v>0</v>
          </cell>
        </row>
        <row r="261">
          <cell r="A261" t="str">
            <v>붙임몰탈</v>
          </cell>
          <cell r="B261" t="str">
            <v>인력,1:3</v>
          </cell>
          <cell r="C261">
            <v>0.60599999999999998</v>
          </cell>
          <cell r="D261" t="str">
            <v>㎥</v>
          </cell>
          <cell r="E261">
            <v>57561</v>
          </cell>
          <cell r="F261">
            <v>34880</v>
          </cell>
          <cell r="G261">
            <v>12100</v>
          </cell>
          <cell r="H261">
            <v>7332</v>
          </cell>
          <cell r="I261">
            <v>40922</v>
          </cell>
          <cell r="J261">
            <v>24798</v>
          </cell>
          <cell r="K261">
            <v>4539</v>
          </cell>
          <cell r="L261">
            <v>2750</v>
          </cell>
          <cell r="M261" t="str">
            <v>N.86</v>
          </cell>
        </row>
        <row r="262">
          <cell r="A262" t="str">
            <v>시멘트액체방수(2차)</v>
          </cell>
          <cell r="C262">
            <v>18.786000000000001</v>
          </cell>
          <cell r="D262" t="str">
            <v>㎡</v>
          </cell>
          <cell r="E262">
            <v>10922</v>
          </cell>
          <cell r="F262">
            <v>205180</v>
          </cell>
          <cell r="G262">
            <v>1990</v>
          </cell>
          <cell r="H262">
            <v>37384</v>
          </cell>
          <cell r="I262">
            <v>8932</v>
          </cell>
          <cell r="J262">
            <v>167796</v>
          </cell>
          <cell r="K262">
            <v>0</v>
          </cell>
          <cell r="L262">
            <v>0</v>
          </cell>
          <cell r="M262" t="str">
            <v>N.85</v>
          </cell>
        </row>
        <row r="263">
          <cell r="A263" t="str">
            <v>보호몰탈(벽체)</v>
          </cell>
          <cell r="B263" t="str">
            <v>T=24M/M</v>
          </cell>
          <cell r="C263">
            <v>18.786000000000001</v>
          </cell>
          <cell r="D263" t="str">
            <v>M2</v>
          </cell>
          <cell r="E263">
            <v>2350</v>
          </cell>
          <cell r="F263">
            <v>44146</v>
          </cell>
          <cell r="G263">
            <v>69</v>
          </cell>
          <cell r="H263">
            <v>1296</v>
          </cell>
          <cell r="I263">
            <v>2281</v>
          </cell>
          <cell r="J263">
            <v>42850</v>
          </cell>
          <cell r="K263">
            <v>0</v>
          </cell>
          <cell r="L263">
            <v>0</v>
          </cell>
          <cell r="M263" t="str">
            <v>N.89</v>
          </cell>
        </row>
        <row r="264">
          <cell r="A264" t="str">
            <v>점토벽돌</v>
          </cell>
          <cell r="B264" t="str">
            <v>190×90×T57</v>
          </cell>
          <cell r="C264">
            <v>1324</v>
          </cell>
          <cell r="D264" t="str">
            <v>매</v>
          </cell>
          <cell r="E264">
            <v>0</v>
          </cell>
          <cell r="F264">
            <v>0</v>
          </cell>
          <cell r="G264">
            <v>0</v>
          </cell>
          <cell r="H264">
            <v>0</v>
          </cell>
          <cell r="I264">
            <v>0</v>
          </cell>
          <cell r="J264">
            <v>0</v>
          </cell>
          <cell r="K264">
            <v>0</v>
          </cell>
          <cell r="L264">
            <v>0</v>
          </cell>
        </row>
        <row r="265">
          <cell r="A265" t="str">
            <v>점토벽돌치장쌓기</v>
          </cell>
          <cell r="B265" t="str">
            <v>0.5B</v>
          </cell>
          <cell r="C265">
            <v>11.6</v>
          </cell>
          <cell r="D265" t="str">
            <v>㎡</v>
          </cell>
          <cell r="E265">
            <v>22368</v>
          </cell>
          <cell r="F265">
            <v>259468</v>
          </cell>
          <cell r="G265">
            <v>0</v>
          </cell>
          <cell r="H265">
            <v>0</v>
          </cell>
          <cell r="I265">
            <v>22368</v>
          </cell>
          <cell r="J265">
            <v>259468</v>
          </cell>
          <cell r="K265">
            <v>0</v>
          </cell>
          <cell r="L265">
            <v>0</v>
          </cell>
          <cell r="M265" t="str">
            <v>N.83</v>
          </cell>
        </row>
        <row r="266">
          <cell r="A266" t="str">
            <v>점토벽돌평깔기</v>
          </cell>
          <cell r="C266">
            <v>8.7870000000000008</v>
          </cell>
          <cell r="D266" t="str">
            <v>㎡</v>
          </cell>
          <cell r="E266">
            <v>5499</v>
          </cell>
          <cell r="F266">
            <v>48319</v>
          </cell>
          <cell r="G266">
            <v>0</v>
          </cell>
          <cell r="H266">
            <v>0</v>
          </cell>
          <cell r="I266">
            <v>5499</v>
          </cell>
          <cell r="J266">
            <v>48319</v>
          </cell>
          <cell r="K266">
            <v>0</v>
          </cell>
          <cell r="L266">
            <v>0</v>
          </cell>
          <cell r="M266" t="str">
            <v>N.75</v>
          </cell>
        </row>
        <row r="267">
          <cell r="C267">
            <v>0</v>
          </cell>
          <cell r="E267">
            <v>0</v>
          </cell>
          <cell r="F267">
            <v>0</v>
          </cell>
          <cell r="G267">
            <v>0</v>
          </cell>
          <cell r="H267">
            <v>0</v>
          </cell>
          <cell r="I267">
            <v>0</v>
          </cell>
          <cell r="J267">
            <v>0</v>
          </cell>
          <cell r="K267">
            <v>0</v>
          </cell>
          <cell r="L267">
            <v>0</v>
          </cell>
        </row>
        <row r="268">
          <cell r="A268" t="str">
            <v>D1-D1' 계</v>
          </cell>
          <cell r="C268">
            <v>0</v>
          </cell>
          <cell r="E268">
            <v>0</v>
          </cell>
          <cell r="F268">
            <v>1265011</v>
          </cell>
          <cell r="G268">
            <v>0</v>
          </cell>
          <cell r="H268">
            <v>209449</v>
          </cell>
          <cell r="I268">
            <v>0</v>
          </cell>
          <cell r="J268">
            <v>1043145</v>
          </cell>
          <cell r="K268">
            <v>0</v>
          </cell>
          <cell r="L268">
            <v>12417</v>
          </cell>
        </row>
        <row r="269">
          <cell r="C269">
            <v>0</v>
          </cell>
          <cell r="E269">
            <v>0</v>
          </cell>
          <cell r="F269">
            <v>0</v>
          </cell>
          <cell r="G269">
            <v>0</v>
          </cell>
          <cell r="H269">
            <v>0</v>
          </cell>
          <cell r="I269">
            <v>0</v>
          </cell>
          <cell r="J269">
            <v>0</v>
          </cell>
          <cell r="K269">
            <v>0</v>
          </cell>
          <cell r="L269">
            <v>0</v>
          </cell>
        </row>
        <row r="270">
          <cell r="A270" t="str">
            <v>■ D2-D2'</v>
          </cell>
          <cell r="C270">
            <v>0</v>
          </cell>
          <cell r="E270">
            <v>0</v>
          </cell>
          <cell r="F270">
            <v>0</v>
          </cell>
          <cell r="G270">
            <v>0</v>
          </cell>
          <cell r="H270">
            <v>0</v>
          </cell>
          <cell r="I270">
            <v>0</v>
          </cell>
          <cell r="J270">
            <v>0</v>
          </cell>
          <cell r="K270">
            <v>0</v>
          </cell>
          <cell r="L270">
            <v>0</v>
          </cell>
        </row>
        <row r="271">
          <cell r="A271" t="str">
            <v>터파기</v>
          </cell>
          <cell r="B271" t="str">
            <v>백호우0.4㎥</v>
          </cell>
          <cell r="C271">
            <v>6.8849999999999998</v>
          </cell>
          <cell r="D271" t="str">
            <v>㎥</v>
          </cell>
          <cell r="E271">
            <v>1331</v>
          </cell>
          <cell r="F271">
            <v>9163</v>
          </cell>
          <cell r="G271">
            <v>243</v>
          </cell>
          <cell r="H271">
            <v>1673</v>
          </cell>
          <cell r="I271">
            <v>686</v>
          </cell>
          <cell r="J271">
            <v>4723</v>
          </cell>
          <cell r="K271">
            <v>402</v>
          </cell>
          <cell r="L271">
            <v>2767</v>
          </cell>
          <cell r="M271" t="str">
            <v>#.2</v>
          </cell>
        </row>
        <row r="272">
          <cell r="A272" t="str">
            <v>잔토처리(토사)</v>
          </cell>
          <cell r="B272" t="str">
            <v>B.H 0.4M3</v>
          </cell>
          <cell r="C272">
            <v>2.2669999999999999</v>
          </cell>
          <cell r="D272" t="str">
            <v>M3</v>
          </cell>
          <cell r="E272">
            <v>837</v>
          </cell>
          <cell r="F272">
            <v>1896</v>
          </cell>
          <cell r="G272">
            <v>153</v>
          </cell>
          <cell r="H272">
            <v>346</v>
          </cell>
          <cell r="I272">
            <v>431</v>
          </cell>
          <cell r="J272">
            <v>977</v>
          </cell>
          <cell r="K272">
            <v>253</v>
          </cell>
          <cell r="L272">
            <v>573</v>
          </cell>
          <cell r="M272" t="str">
            <v>#.4</v>
          </cell>
        </row>
        <row r="273">
          <cell r="A273" t="str">
            <v>기계되메우기및다짐</v>
          </cell>
          <cell r="B273" t="str">
            <v>인력+기계</v>
          </cell>
          <cell r="C273">
            <v>4.6180000000000003</v>
          </cell>
          <cell r="D273" t="str">
            <v>㎥</v>
          </cell>
          <cell r="E273">
            <v>3367</v>
          </cell>
          <cell r="F273">
            <v>15548</v>
          </cell>
          <cell r="G273">
            <v>285</v>
          </cell>
          <cell r="H273">
            <v>1316</v>
          </cell>
          <cell r="I273">
            <v>2758</v>
          </cell>
          <cell r="J273">
            <v>12736</v>
          </cell>
          <cell r="K273">
            <v>324</v>
          </cell>
          <cell r="L273">
            <v>1496</v>
          </cell>
          <cell r="M273" t="str">
            <v>#.6</v>
          </cell>
        </row>
        <row r="274">
          <cell r="A274" t="str">
            <v>잡석다짐(기계+인력)</v>
          </cell>
          <cell r="B274" t="str">
            <v>로라+인력</v>
          </cell>
          <cell r="C274">
            <v>0.65</v>
          </cell>
          <cell r="D274" t="str">
            <v>㎥</v>
          </cell>
          <cell r="E274">
            <v>10469</v>
          </cell>
          <cell r="F274">
            <v>6803</v>
          </cell>
          <cell r="G274">
            <v>8354</v>
          </cell>
          <cell r="H274">
            <v>5430</v>
          </cell>
          <cell r="I274">
            <v>1509</v>
          </cell>
          <cell r="J274">
            <v>980</v>
          </cell>
          <cell r="K274">
            <v>606</v>
          </cell>
          <cell r="L274">
            <v>393</v>
          </cell>
          <cell r="M274" t="str">
            <v>N.73</v>
          </cell>
        </row>
        <row r="275">
          <cell r="A275" t="str">
            <v>레미콘</v>
          </cell>
          <cell r="B275" t="str">
            <v>관급(40x160x8)</v>
          </cell>
          <cell r="C275">
            <v>0.80800000000000005</v>
          </cell>
          <cell r="D275" t="str">
            <v>M3</v>
          </cell>
          <cell r="E275">
            <v>0</v>
          </cell>
          <cell r="F275">
            <v>0</v>
          </cell>
          <cell r="G275">
            <v>0</v>
          </cell>
          <cell r="H275">
            <v>0</v>
          </cell>
          <cell r="I275">
            <v>0</v>
          </cell>
          <cell r="J275">
            <v>0</v>
          </cell>
          <cell r="K275">
            <v>0</v>
          </cell>
          <cell r="L275">
            <v>0</v>
          </cell>
        </row>
        <row r="276">
          <cell r="A276" t="str">
            <v>레미콘</v>
          </cell>
          <cell r="B276" t="str">
            <v>관급(25x180x8)</v>
          </cell>
          <cell r="C276">
            <v>3.101</v>
          </cell>
          <cell r="D276" t="str">
            <v>M3</v>
          </cell>
          <cell r="E276">
            <v>0</v>
          </cell>
          <cell r="F276">
            <v>0</v>
          </cell>
          <cell r="G276">
            <v>0</v>
          </cell>
          <cell r="H276">
            <v>0</v>
          </cell>
          <cell r="I276">
            <v>0</v>
          </cell>
          <cell r="J276">
            <v>0</v>
          </cell>
          <cell r="K276">
            <v>0</v>
          </cell>
          <cell r="L276">
            <v>0</v>
          </cell>
        </row>
        <row r="277">
          <cell r="A277" t="str">
            <v>레미콘타설(소형구조물)</v>
          </cell>
          <cell r="C277">
            <v>3.863</v>
          </cell>
          <cell r="D277" t="str">
            <v>㎥</v>
          </cell>
          <cell r="E277">
            <v>33719</v>
          </cell>
          <cell r="F277">
            <v>130256</v>
          </cell>
          <cell r="G277">
            <v>0</v>
          </cell>
          <cell r="H277">
            <v>0</v>
          </cell>
          <cell r="I277">
            <v>33719</v>
          </cell>
          <cell r="J277">
            <v>130256</v>
          </cell>
          <cell r="K277">
            <v>0</v>
          </cell>
          <cell r="L277">
            <v>0</v>
          </cell>
          <cell r="M277" t="str">
            <v>N.82</v>
          </cell>
        </row>
        <row r="278">
          <cell r="A278" t="str">
            <v>거푸집 (합판)</v>
          </cell>
          <cell r="B278" t="str">
            <v>6회</v>
          </cell>
          <cell r="C278">
            <v>30.013999999999999</v>
          </cell>
          <cell r="D278" t="str">
            <v>㎡</v>
          </cell>
          <cell r="E278">
            <v>13825</v>
          </cell>
          <cell r="F278">
            <v>414943</v>
          </cell>
          <cell r="G278">
            <v>4430</v>
          </cell>
          <cell r="H278">
            <v>132962</v>
          </cell>
          <cell r="I278">
            <v>9395</v>
          </cell>
          <cell r="J278">
            <v>281981</v>
          </cell>
          <cell r="K278">
            <v>0</v>
          </cell>
          <cell r="L278">
            <v>0</v>
          </cell>
          <cell r="M278" t="str">
            <v>N.80</v>
          </cell>
        </row>
        <row r="279">
          <cell r="A279" t="str">
            <v>이형철근</v>
          </cell>
          <cell r="B279" t="str">
            <v>관급, D13</v>
          </cell>
          <cell r="C279">
            <v>162.52000000000001</v>
          </cell>
          <cell r="D279" t="str">
            <v>KG</v>
          </cell>
          <cell r="E279">
            <v>0</v>
          </cell>
          <cell r="F279">
            <v>0</v>
          </cell>
          <cell r="G279">
            <v>0</v>
          </cell>
          <cell r="H279">
            <v>0</v>
          </cell>
          <cell r="I279">
            <v>0</v>
          </cell>
          <cell r="J279">
            <v>0</v>
          </cell>
          <cell r="K279">
            <v>0</v>
          </cell>
          <cell r="L279">
            <v>0</v>
          </cell>
        </row>
        <row r="280">
          <cell r="A280" t="str">
            <v>철근가공및조립</v>
          </cell>
          <cell r="B280" t="str">
            <v>간단</v>
          </cell>
          <cell r="C280">
            <v>0.157</v>
          </cell>
          <cell r="D280" t="str">
            <v>TON</v>
          </cell>
          <cell r="E280">
            <v>257665</v>
          </cell>
          <cell r="F280">
            <v>40453</v>
          </cell>
          <cell r="G280">
            <v>2708</v>
          </cell>
          <cell r="H280">
            <v>425</v>
          </cell>
          <cell r="I280">
            <v>254957</v>
          </cell>
          <cell r="J280">
            <v>40028</v>
          </cell>
          <cell r="K280">
            <v>0</v>
          </cell>
          <cell r="L280">
            <v>0</v>
          </cell>
          <cell r="M280" t="str">
            <v>N.84</v>
          </cell>
        </row>
        <row r="281">
          <cell r="A281" t="str">
            <v>고재대</v>
          </cell>
          <cell r="B281" t="str">
            <v>철재</v>
          </cell>
          <cell r="C281">
            <v>4.7329999999999997</v>
          </cell>
          <cell r="D281" t="str">
            <v>KG</v>
          </cell>
          <cell r="E281">
            <v>-75</v>
          </cell>
          <cell r="F281">
            <v>-354</v>
          </cell>
          <cell r="G281">
            <v>-75</v>
          </cell>
          <cell r="H281">
            <v>-354</v>
          </cell>
          <cell r="I281">
            <v>0</v>
          </cell>
          <cell r="J281">
            <v>0</v>
          </cell>
          <cell r="K281">
            <v>0</v>
          </cell>
          <cell r="L281">
            <v>0</v>
          </cell>
        </row>
        <row r="282">
          <cell r="A282" t="str">
            <v>붙임몰탈</v>
          </cell>
          <cell r="B282" t="str">
            <v>인력,1:3</v>
          </cell>
          <cell r="C282">
            <v>0.57699999999999996</v>
          </cell>
          <cell r="D282" t="str">
            <v>㎥</v>
          </cell>
          <cell r="E282">
            <v>57561</v>
          </cell>
          <cell r="F282">
            <v>33211</v>
          </cell>
          <cell r="G282">
            <v>12100</v>
          </cell>
          <cell r="H282">
            <v>6981</v>
          </cell>
          <cell r="I282">
            <v>40922</v>
          </cell>
          <cell r="J282">
            <v>23611</v>
          </cell>
          <cell r="K282">
            <v>4539</v>
          </cell>
          <cell r="L282">
            <v>2619</v>
          </cell>
          <cell r="M282" t="str">
            <v>N.86</v>
          </cell>
        </row>
        <row r="283">
          <cell r="A283" t="str">
            <v>시멘트액체방수(2차)</v>
          </cell>
          <cell r="C283">
            <v>17.856000000000002</v>
          </cell>
          <cell r="D283" t="str">
            <v>㎡</v>
          </cell>
          <cell r="E283">
            <v>10922</v>
          </cell>
          <cell r="F283">
            <v>195022</v>
          </cell>
          <cell r="G283">
            <v>1990</v>
          </cell>
          <cell r="H283">
            <v>35533</v>
          </cell>
          <cell r="I283">
            <v>8932</v>
          </cell>
          <cell r="J283">
            <v>159489</v>
          </cell>
          <cell r="K283">
            <v>0</v>
          </cell>
          <cell r="L283">
            <v>0</v>
          </cell>
          <cell r="M283" t="str">
            <v>N.85</v>
          </cell>
        </row>
        <row r="284">
          <cell r="A284" t="str">
            <v>보호몰탈(벽체)</v>
          </cell>
          <cell r="B284" t="str">
            <v>T=24M/M</v>
          </cell>
          <cell r="C284">
            <v>17.856000000000002</v>
          </cell>
          <cell r="D284" t="str">
            <v>M2</v>
          </cell>
          <cell r="E284">
            <v>2350</v>
          </cell>
          <cell r="F284">
            <v>41961</v>
          </cell>
          <cell r="G284">
            <v>69</v>
          </cell>
          <cell r="H284">
            <v>1232</v>
          </cell>
          <cell r="I284">
            <v>2281</v>
          </cell>
          <cell r="J284">
            <v>40729</v>
          </cell>
          <cell r="K284">
            <v>0</v>
          </cell>
          <cell r="L284">
            <v>0</v>
          </cell>
          <cell r="M284" t="str">
            <v>N.89</v>
          </cell>
        </row>
        <row r="285">
          <cell r="A285" t="str">
            <v>점토벽돌치장쌓기</v>
          </cell>
          <cell r="B285" t="str">
            <v>0.5B</v>
          </cell>
          <cell r="C285">
            <v>13.07</v>
          </cell>
          <cell r="D285" t="str">
            <v>㎡</v>
          </cell>
          <cell r="E285">
            <v>22368</v>
          </cell>
          <cell r="F285">
            <v>292349</v>
          </cell>
          <cell r="G285">
            <v>0</v>
          </cell>
          <cell r="H285">
            <v>0</v>
          </cell>
          <cell r="I285">
            <v>22368</v>
          </cell>
          <cell r="J285">
            <v>292349</v>
          </cell>
          <cell r="K285">
            <v>0</v>
          </cell>
          <cell r="L285">
            <v>0</v>
          </cell>
          <cell r="M285" t="str">
            <v>N.83</v>
          </cell>
        </row>
        <row r="286">
          <cell r="A286" t="str">
            <v>점토벽돌평깔기</v>
          </cell>
          <cell r="C286">
            <v>8.3689999999999998</v>
          </cell>
          <cell r="D286" t="str">
            <v>㎡</v>
          </cell>
          <cell r="E286">
            <v>5499</v>
          </cell>
          <cell r="F286">
            <v>46021</v>
          </cell>
          <cell r="G286">
            <v>0</v>
          </cell>
          <cell r="H286">
            <v>0</v>
          </cell>
          <cell r="I286">
            <v>5499</v>
          </cell>
          <cell r="J286">
            <v>46021</v>
          </cell>
          <cell r="K286">
            <v>0</v>
          </cell>
          <cell r="L286">
            <v>0</v>
          </cell>
          <cell r="M286" t="str">
            <v>N.75</v>
          </cell>
        </row>
        <row r="287">
          <cell r="A287" t="str">
            <v>신토석</v>
          </cell>
          <cell r="B287" t="str">
            <v>관급,190x90xT57</v>
          </cell>
          <cell r="C287">
            <v>1123</v>
          </cell>
          <cell r="D287" t="str">
            <v>매</v>
          </cell>
          <cell r="E287">
            <v>0</v>
          </cell>
          <cell r="F287">
            <v>0</v>
          </cell>
          <cell r="G287">
            <v>0</v>
          </cell>
          <cell r="H287">
            <v>0</v>
          </cell>
          <cell r="I287">
            <v>0</v>
          </cell>
          <cell r="J287">
            <v>0</v>
          </cell>
          <cell r="K287">
            <v>0</v>
          </cell>
          <cell r="L287">
            <v>0</v>
          </cell>
        </row>
        <row r="288">
          <cell r="C288">
            <v>0</v>
          </cell>
          <cell r="E288">
            <v>0</v>
          </cell>
          <cell r="F288">
            <v>0</v>
          </cell>
          <cell r="G288">
            <v>0</v>
          </cell>
          <cell r="H288">
            <v>0</v>
          </cell>
          <cell r="I288">
            <v>0</v>
          </cell>
          <cell r="J288">
            <v>0</v>
          </cell>
          <cell r="K288">
            <v>0</v>
          </cell>
          <cell r="L288">
            <v>0</v>
          </cell>
        </row>
        <row r="289">
          <cell r="A289" t="str">
            <v>D2-D2' 계</v>
          </cell>
          <cell r="C289">
            <v>1</v>
          </cell>
          <cell r="D289" t="str">
            <v>식</v>
          </cell>
          <cell r="E289">
            <v>0</v>
          </cell>
          <cell r="F289">
            <v>1227272</v>
          </cell>
          <cell r="G289">
            <v>0</v>
          </cell>
          <cell r="H289">
            <v>185544</v>
          </cell>
          <cell r="I289">
            <v>0</v>
          </cell>
          <cell r="J289">
            <v>1033880</v>
          </cell>
          <cell r="K289">
            <v>0</v>
          </cell>
          <cell r="L289">
            <v>7848</v>
          </cell>
        </row>
        <row r="290">
          <cell r="C290">
            <v>0</v>
          </cell>
          <cell r="E290">
            <v>0</v>
          </cell>
          <cell r="F290">
            <v>0</v>
          </cell>
          <cell r="G290">
            <v>0</v>
          </cell>
          <cell r="H290">
            <v>0</v>
          </cell>
          <cell r="I290">
            <v>0</v>
          </cell>
          <cell r="J290">
            <v>0</v>
          </cell>
          <cell r="K290">
            <v>0</v>
          </cell>
          <cell r="L290">
            <v>0</v>
          </cell>
        </row>
        <row r="291">
          <cell r="A291" t="str">
            <v>■ D3-D3'</v>
          </cell>
          <cell r="C291">
            <v>0</v>
          </cell>
          <cell r="E291">
            <v>0</v>
          </cell>
          <cell r="F291">
            <v>0</v>
          </cell>
          <cell r="G291">
            <v>0</v>
          </cell>
          <cell r="H291">
            <v>0</v>
          </cell>
          <cell r="I291">
            <v>0</v>
          </cell>
          <cell r="J291">
            <v>0</v>
          </cell>
          <cell r="K291">
            <v>0</v>
          </cell>
          <cell r="L291">
            <v>0</v>
          </cell>
        </row>
        <row r="292">
          <cell r="A292" t="str">
            <v>터파기</v>
          </cell>
          <cell r="B292" t="str">
            <v>백호우0.4㎥</v>
          </cell>
          <cell r="C292">
            <v>4.641</v>
          </cell>
          <cell r="D292" t="str">
            <v>㎥</v>
          </cell>
          <cell r="E292">
            <v>1331</v>
          </cell>
          <cell r="F292">
            <v>6175</v>
          </cell>
          <cell r="G292">
            <v>243</v>
          </cell>
          <cell r="H292">
            <v>1127</v>
          </cell>
          <cell r="I292">
            <v>686</v>
          </cell>
          <cell r="J292">
            <v>3183</v>
          </cell>
          <cell r="K292">
            <v>402</v>
          </cell>
          <cell r="L292">
            <v>1865</v>
          </cell>
          <cell r="M292" t="str">
            <v>#.2</v>
          </cell>
        </row>
        <row r="293">
          <cell r="A293" t="str">
            <v>잔토처리(토사)</v>
          </cell>
          <cell r="B293" t="str">
            <v>B.H 0.4M3</v>
          </cell>
          <cell r="C293">
            <v>2.4390000000000001</v>
          </cell>
          <cell r="D293" t="str">
            <v>M3</v>
          </cell>
          <cell r="E293">
            <v>837</v>
          </cell>
          <cell r="F293">
            <v>2041</v>
          </cell>
          <cell r="G293">
            <v>153</v>
          </cell>
          <cell r="H293">
            <v>373</v>
          </cell>
          <cell r="I293">
            <v>431</v>
          </cell>
          <cell r="J293">
            <v>1051</v>
          </cell>
          <cell r="K293">
            <v>253</v>
          </cell>
          <cell r="L293">
            <v>617</v>
          </cell>
          <cell r="M293" t="str">
            <v>#.4</v>
          </cell>
        </row>
        <row r="294">
          <cell r="A294" t="str">
            <v>기계되메우기및다짐</v>
          </cell>
          <cell r="B294" t="str">
            <v>인력+기계</v>
          </cell>
          <cell r="C294">
            <v>2.202</v>
          </cell>
          <cell r="D294" t="str">
            <v>㎥</v>
          </cell>
          <cell r="E294">
            <v>3367</v>
          </cell>
          <cell r="F294">
            <v>7413</v>
          </cell>
          <cell r="G294">
            <v>285</v>
          </cell>
          <cell r="H294">
            <v>627</v>
          </cell>
          <cell r="I294">
            <v>2758</v>
          </cell>
          <cell r="J294">
            <v>6073</v>
          </cell>
          <cell r="K294">
            <v>324</v>
          </cell>
          <cell r="L294">
            <v>713</v>
          </cell>
          <cell r="M294" t="str">
            <v>#.6</v>
          </cell>
        </row>
        <row r="295">
          <cell r="A295" t="str">
            <v>잡석다짐(기계+인력)</v>
          </cell>
          <cell r="B295" t="str">
            <v>로라+인력</v>
          </cell>
          <cell r="C295">
            <v>1.2949999999999999</v>
          </cell>
          <cell r="D295" t="str">
            <v>㎥</v>
          </cell>
          <cell r="E295">
            <v>10469</v>
          </cell>
          <cell r="F295">
            <v>13556</v>
          </cell>
          <cell r="G295">
            <v>8354</v>
          </cell>
          <cell r="H295">
            <v>10818</v>
          </cell>
          <cell r="I295">
            <v>1509</v>
          </cell>
          <cell r="J295">
            <v>1954</v>
          </cell>
          <cell r="K295">
            <v>606</v>
          </cell>
          <cell r="L295">
            <v>784</v>
          </cell>
          <cell r="M295" t="str">
            <v>N.73</v>
          </cell>
        </row>
        <row r="296">
          <cell r="A296" t="str">
            <v>레미콘</v>
          </cell>
          <cell r="B296" t="str">
            <v>관급(40x160x8)</v>
          </cell>
          <cell r="C296">
            <v>0.5</v>
          </cell>
          <cell r="D296" t="str">
            <v>M3</v>
          </cell>
          <cell r="E296">
            <v>0</v>
          </cell>
          <cell r="F296">
            <v>0</v>
          </cell>
          <cell r="G296">
            <v>0</v>
          </cell>
          <cell r="H296">
            <v>0</v>
          </cell>
          <cell r="I296">
            <v>0</v>
          </cell>
          <cell r="J296">
            <v>0</v>
          </cell>
          <cell r="K296">
            <v>0</v>
          </cell>
          <cell r="L296">
            <v>0</v>
          </cell>
        </row>
        <row r="297">
          <cell r="A297" t="str">
            <v>레미콘</v>
          </cell>
          <cell r="B297" t="str">
            <v>관급(25x180x8)</v>
          </cell>
          <cell r="C297">
            <v>1.8280000000000001</v>
          </cell>
          <cell r="D297" t="str">
            <v>M3</v>
          </cell>
          <cell r="E297">
            <v>0</v>
          </cell>
          <cell r="F297">
            <v>0</v>
          </cell>
          <cell r="G297">
            <v>0</v>
          </cell>
          <cell r="H297">
            <v>0</v>
          </cell>
          <cell r="I297">
            <v>0</v>
          </cell>
          <cell r="J297">
            <v>0</v>
          </cell>
          <cell r="K297">
            <v>0</v>
          </cell>
          <cell r="L297">
            <v>0</v>
          </cell>
        </row>
        <row r="298">
          <cell r="A298" t="str">
            <v>레미콘타설(소형구조물)</v>
          </cell>
          <cell r="C298">
            <v>2.3010000000000002</v>
          </cell>
          <cell r="D298" t="str">
            <v>㎥</v>
          </cell>
          <cell r="E298">
            <v>33719</v>
          </cell>
          <cell r="F298">
            <v>77587</v>
          </cell>
          <cell r="G298">
            <v>0</v>
          </cell>
          <cell r="H298">
            <v>0</v>
          </cell>
          <cell r="I298">
            <v>33719</v>
          </cell>
          <cell r="J298">
            <v>77587</v>
          </cell>
          <cell r="K298">
            <v>0</v>
          </cell>
          <cell r="L298">
            <v>0</v>
          </cell>
          <cell r="M298" t="str">
            <v>N.82</v>
          </cell>
        </row>
        <row r="299">
          <cell r="A299" t="str">
            <v>거푸집 (합판)</v>
          </cell>
          <cell r="B299" t="str">
            <v>6회</v>
          </cell>
          <cell r="C299">
            <v>18.855</v>
          </cell>
          <cell r="D299" t="str">
            <v>㎡</v>
          </cell>
          <cell r="E299">
            <v>13825</v>
          </cell>
          <cell r="F299">
            <v>260669</v>
          </cell>
          <cell r="G299">
            <v>4430</v>
          </cell>
          <cell r="H299">
            <v>83527</v>
          </cell>
          <cell r="I299">
            <v>9395</v>
          </cell>
          <cell r="J299">
            <v>177142</v>
          </cell>
          <cell r="K299">
            <v>0</v>
          </cell>
          <cell r="L299">
            <v>0</v>
          </cell>
          <cell r="M299" t="str">
            <v>N.80</v>
          </cell>
        </row>
        <row r="300">
          <cell r="A300" t="str">
            <v>이형철근</v>
          </cell>
          <cell r="B300" t="str">
            <v>관급, D13</v>
          </cell>
          <cell r="C300">
            <v>97.251999999999995</v>
          </cell>
          <cell r="D300" t="str">
            <v>KG</v>
          </cell>
          <cell r="E300">
            <v>0</v>
          </cell>
          <cell r="F300">
            <v>0</v>
          </cell>
          <cell r="G300">
            <v>0</v>
          </cell>
          <cell r="H300">
            <v>0</v>
          </cell>
          <cell r="I300">
            <v>0</v>
          </cell>
          <cell r="J300">
            <v>0</v>
          </cell>
          <cell r="K300">
            <v>0</v>
          </cell>
          <cell r="L300">
            <v>0</v>
          </cell>
        </row>
        <row r="301">
          <cell r="A301" t="str">
            <v>철근가공및조립</v>
          </cell>
          <cell r="B301" t="str">
            <v>간단</v>
          </cell>
          <cell r="C301">
            <v>9.4E-2</v>
          </cell>
          <cell r="D301" t="str">
            <v>TON</v>
          </cell>
          <cell r="E301">
            <v>257665</v>
          </cell>
          <cell r="F301">
            <v>24219</v>
          </cell>
          <cell r="G301">
            <v>2708</v>
          </cell>
          <cell r="H301">
            <v>254</v>
          </cell>
          <cell r="I301">
            <v>254957</v>
          </cell>
          <cell r="J301">
            <v>23965</v>
          </cell>
          <cell r="K301">
            <v>0</v>
          </cell>
          <cell r="L301">
            <v>0</v>
          </cell>
          <cell r="M301" t="str">
            <v>N.84</v>
          </cell>
        </row>
        <row r="302">
          <cell r="A302" t="str">
            <v>고재대</v>
          </cell>
          <cell r="B302" t="str">
            <v>철재</v>
          </cell>
          <cell r="C302">
            <v>2.8319999999999999</v>
          </cell>
          <cell r="D302" t="str">
            <v>KG</v>
          </cell>
          <cell r="E302">
            <v>-75</v>
          </cell>
          <cell r="F302">
            <v>-212</v>
          </cell>
          <cell r="G302">
            <v>-75</v>
          </cell>
          <cell r="H302">
            <v>-212</v>
          </cell>
          <cell r="I302">
            <v>0</v>
          </cell>
          <cell r="J302">
            <v>0</v>
          </cell>
          <cell r="K302">
            <v>0</v>
          </cell>
          <cell r="L302">
            <v>0</v>
          </cell>
        </row>
        <row r="303">
          <cell r="A303" t="str">
            <v>붙임몰탈</v>
          </cell>
          <cell r="B303" t="str">
            <v>인력,1:3</v>
          </cell>
          <cell r="C303">
            <v>0.36199999999999999</v>
          </cell>
          <cell r="D303" t="str">
            <v>㎥</v>
          </cell>
          <cell r="E303">
            <v>57561</v>
          </cell>
          <cell r="F303">
            <v>20836</v>
          </cell>
          <cell r="G303">
            <v>12100</v>
          </cell>
          <cell r="H303">
            <v>4380</v>
          </cell>
          <cell r="I303">
            <v>40922</v>
          </cell>
          <cell r="J303">
            <v>14813</v>
          </cell>
          <cell r="K303">
            <v>4539</v>
          </cell>
          <cell r="L303">
            <v>1643</v>
          </cell>
          <cell r="M303" t="str">
            <v>N.86</v>
          </cell>
        </row>
        <row r="304">
          <cell r="A304" t="str">
            <v>시멘트액체방수(2차)</v>
          </cell>
          <cell r="C304">
            <v>11.24</v>
          </cell>
          <cell r="D304" t="str">
            <v>㎡</v>
          </cell>
          <cell r="E304">
            <v>10922</v>
          </cell>
          <cell r="F304">
            <v>122762</v>
          </cell>
          <cell r="G304">
            <v>1990</v>
          </cell>
          <cell r="H304">
            <v>22367</v>
          </cell>
          <cell r="I304">
            <v>8932</v>
          </cell>
          <cell r="J304">
            <v>100395</v>
          </cell>
          <cell r="K304">
            <v>0</v>
          </cell>
          <cell r="L304">
            <v>0</v>
          </cell>
          <cell r="M304" t="str">
            <v>N.85</v>
          </cell>
        </row>
        <row r="305">
          <cell r="A305" t="str">
            <v>보호몰탈(벽체)</v>
          </cell>
          <cell r="B305" t="str">
            <v>T=24M/M</v>
          </cell>
          <cell r="C305">
            <v>11.24</v>
          </cell>
          <cell r="D305" t="str">
            <v>M2</v>
          </cell>
          <cell r="E305">
            <v>2350</v>
          </cell>
          <cell r="F305">
            <v>26413</v>
          </cell>
          <cell r="G305">
            <v>69</v>
          </cell>
          <cell r="H305">
            <v>775</v>
          </cell>
          <cell r="I305">
            <v>2281</v>
          </cell>
          <cell r="J305">
            <v>25638</v>
          </cell>
          <cell r="K305">
            <v>0</v>
          </cell>
          <cell r="L305">
            <v>0</v>
          </cell>
          <cell r="M305" t="str">
            <v>N.89</v>
          </cell>
        </row>
        <row r="306">
          <cell r="A306" t="str">
            <v>신토석</v>
          </cell>
          <cell r="B306" t="str">
            <v>관급,190x90xT57</v>
          </cell>
          <cell r="C306">
            <v>830</v>
          </cell>
          <cell r="D306" t="str">
            <v>매</v>
          </cell>
          <cell r="E306">
            <v>0</v>
          </cell>
          <cell r="F306">
            <v>0</v>
          </cell>
          <cell r="G306">
            <v>0</v>
          </cell>
          <cell r="H306">
            <v>0</v>
          </cell>
          <cell r="I306">
            <v>0</v>
          </cell>
          <cell r="J306">
            <v>0</v>
          </cell>
          <cell r="K306">
            <v>0</v>
          </cell>
          <cell r="L306">
            <v>0</v>
          </cell>
        </row>
        <row r="307">
          <cell r="A307" t="str">
            <v>점토벽돌치장쌓기</v>
          </cell>
          <cell r="B307" t="str">
            <v>0.5B</v>
          </cell>
          <cell r="C307">
            <v>7.44</v>
          </cell>
          <cell r="D307" t="str">
            <v>㎡</v>
          </cell>
          <cell r="E307">
            <v>22368</v>
          </cell>
          <cell r="F307">
            <v>166417</v>
          </cell>
          <cell r="G307">
            <v>0</v>
          </cell>
          <cell r="H307">
            <v>0</v>
          </cell>
          <cell r="I307">
            <v>22368</v>
          </cell>
          <cell r="J307">
            <v>166417</v>
          </cell>
          <cell r="K307">
            <v>0</v>
          </cell>
          <cell r="L307">
            <v>0</v>
          </cell>
          <cell r="M307" t="str">
            <v>N.83</v>
          </cell>
        </row>
        <row r="308">
          <cell r="A308" t="str">
            <v>점토벽돌평깔기</v>
          </cell>
          <cell r="C308">
            <v>5.25</v>
          </cell>
          <cell r="D308" t="str">
            <v>㎡</v>
          </cell>
          <cell r="E308">
            <v>5499</v>
          </cell>
          <cell r="F308">
            <v>28869</v>
          </cell>
          <cell r="G308">
            <v>0</v>
          </cell>
          <cell r="H308">
            <v>0</v>
          </cell>
          <cell r="I308">
            <v>5499</v>
          </cell>
          <cell r="J308">
            <v>28869</v>
          </cell>
          <cell r="K308">
            <v>0</v>
          </cell>
          <cell r="L308">
            <v>0</v>
          </cell>
          <cell r="M308" t="str">
            <v>N.75</v>
          </cell>
        </row>
        <row r="309">
          <cell r="C309">
            <v>0</v>
          </cell>
          <cell r="E309">
            <v>0</v>
          </cell>
          <cell r="F309">
            <v>0</v>
          </cell>
          <cell r="G309">
            <v>0</v>
          </cell>
          <cell r="H309">
            <v>0</v>
          </cell>
          <cell r="I309">
            <v>0</v>
          </cell>
          <cell r="J309">
            <v>0</v>
          </cell>
          <cell r="K309">
            <v>0</v>
          </cell>
          <cell r="L309">
            <v>0</v>
          </cell>
        </row>
        <row r="310">
          <cell r="A310" t="str">
            <v>D3-D3' 계</v>
          </cell>
          <cell r="C310">
            <v>1</v>
          </cell>
          <cell r="D310" t="str">
            <v>식</v>
          </cell>
          <cell r="E310">
            <v>0</v>
          </cell>
          <cell r="F310">
            <v>756745</v>
          </cell>
          <cell r="G310">
            <v>0</v>
          </cell>
          <cell r="H310">
            <v>124036</v>
          </cell>
          <cell r="I310">
            <v>0</v>
          </cell>
          <cell r="J310">
            <v>627087</v>
          </cell>
          <cell r="K310">
            <v>0</v>
          </cell>
          <cell r="L310">
            <v>5622</v>
          </cell>
        </row>
        <row r="311">
          <cell r="C311">
            <v>0</v>
          </cell>
          <cell r="E311">
            <v>0</v>
          </cell>
          <cell r="F311">
            <v>0</v>
          </cell>
          <cell r="G311">
            <v>0</v>
          </cell>
          <cell r="H311">
            <v>0</v>
          </cell>
          <cell r="I311">
            <v>0</v>
          </cell>
          <cell r="J311">
            <v>0</v>
          </cell>
          <cell r="K311">
            <v>0</v>
          </cell>
          <cell r="L311">
            <v>0</v>
          </cell>
        </row>
        <row r="312">
          <cell r="A312" t="str">
            <v>■ D4-D4'</v>
          </cell>
          <cell r="C312">
            <v>0</v>
          </cell>
          <cell r="E312">
            <v>0</v>
          </cell>
          <cell r="F312">
            <v>0</v>
          </cell>
          <cell r="G312">
            <v>0</v>
          </cell>
          <cell r="H312">
            <v>0</v>
          </cell>
          <cell r="I312">
            <v>0</v>
          </cell>
          <cell r="J312">
            <v>0</v>
          </cell>
          <cell r="K312">
            <v>0</v>
          </cell>
          <cell r="L312">
            <v>0</v>
          </cell>
        </row>
        <row r="313">
          <cell r="A313" t="str">
            <v>터파기</v>
          </cell>
          <cell r="B313" t="str">
            <v>백호우0.4㎥</v>
          </cell>
          <cell r="C313">
            <v>9.3000000000000007</v>
          </cell>
          <cell r="D313" t="str">
            <v>㎥</v>
          </cell>
          <cell r="E313">
            <v>1331</v>
          </cell>
          <cell r="F313">
            <v>12376</v>
          </cell>
          <cell r="G313">
            <v>243</v>
          </cell>
          <cell r="H313">
            <v>2259</v>
          </cell>
          <cell r="I313">
            <v>686</v>
          </cell>
          <cell r="J313">
            <v>6379</v>
          </cell>
          <cell r="K313">
            <v>402</v>
          </cell>
          <cell r="L313">
            <v>3738</v>
          </cell>
          <cell r="M313" t="str">
            <v>#.2</v>
          </cell>
        </row>
        <row r="314">
          <cell r="A314" t="str">
            <v>잔토처리(토사)</v>
          </cell>
          <cell r="B314" t="str">
            <v>B.H 0.4M3</v>
          </cell>
          <cell r="C314">
            <v>4.9039999999999999</v>
          </cell>
          <cell r="D314" t="str">
            <v>M3</v>
          </cell>
          <cell r="E314">
            <v>837</v>
          </cell>
          <cell r="F314">
            <v>4103</v>
          </cell>
          <cell r="G314">
            <v>153</v>
          </cell>
          <cell r="H314">
            <v>750</v>
          </cell>
          <cell r="I314">
            <v>431</v>
          </cell>
          <cell r="J314">
            <v>2113</v>
          </cell>
          <cell r="K314">
            <v>253</v>
          </cell>
          <cell r="L314">
            <v>1240</v>
          </cell>
          <cell r="M314" t="str">
            <v>#.4</v>
          </cell>
        </row>
        <row r="315">
          <cell r="A315" t="str">
            <v>기계되메우기및다짐</v>
          </cell>
          <cell r="B315" t="str">
            <v>인력+기계</v>
          </cell>
          <cell r="C315">
            <v>4.3959999999999999</v>
          </cell>
          <cell r="D315" t="str">
            <v>㎥</v>
          </cell>
          <cell r="E315">
            <v>3367</v>
          </cell>
          <cell r="F315">
            <v>14800</v>
          </cell>
          <cell r="G315">
            <v>285</v>
          </cell>
          <cell r="H315">
            <v>1252</v>
          </cell>
          <cell r="I315">
            <v>2758</v>
          </cell>
          <cell r="J315">
            <v>12124</v>
          </cell>
          <cell r="K315">
            <v>324</v>
          </cell>
          <cell r="L315">
            <v>1424</v>
          </cell>
          <cell r="M315" t="str">
            <v>#.6</v>
          </cell>
        </row>
        <row r="316">
          <cell r="A316" t="str">
            <v>잡석다짐(기계+인력)</v>
          </cell>
          <cell r="B316" t="str">
            <v>로라+인력</v>
          </cell>
          <cell r="C316">
            <v>2.5779999999999998</v>
          </cell>
          <cell r="D316" t="str">
            <v>㎥</v>
          </cell>
          <cell r="E316">
            <v>10469</v>
          </cell>
          <cell r="F316">
            <v>26988</v>
          </cell>
          <cell r="G316">
            <v>8354</v>
          </cell>
          <cell r="H316">
            <v>21536</v>
          </cell>
          <cell r="I316">
            <v>1509</v>
          </cell>
          <cell r="J316">
            <v>3890</v>
          </cell>
          <cell r="K316">
            <v>606</v>
          </cell>
          <cell r="L316">
            <v>1562</v>
          </cell>
          <cell r="M316" t="str">
            <v>N.73</v>
          </cell>
        </row>
        <row r="317">
          <cell r="A317" t="str">
            <v>레미콘</v>
          </cell>
          <cell r="B317" t="str">
            <v>관급(40x160x8)</v>
          </cell>
          <cell r="C317">
            <v>1.018</v>
          </cell>
          <cell r="D317" t="str">
            <v>M3</v>
          </cell>
          <cell r="E317">
            <v>0</v>
          </cell>
          <cell r="F317">
            <v>0</v>
          </cell>
          <cell r="G317">
            <v>0</v>
          </cell>
          <cell r="H317">
            <v>0</v>
          </cell>
          <cell r="I317">
            <v>0</v>
          </cell>
          <cell r="J317">
            <v>0</v>
          </cell>
          <cell r="K317">
            <v>0</v>
          </cell>
          <cell r="L317">
            <v>0</v>
          </cell>
        </row>
        <row r="318">
          <cell r="A318" t="str">
            <v>레미콘</v>
          </cell>
          <cell r="B318" t="str">
            <v>관급(25x180x8)</v>
          </cell>
          <cell r="C318">
            <v>3.234</v>
          </cell>
          <cell r="D318" t="str">
            <v>M3</v>
          </cell>
          <cell r="E318">
            <v>0</v>
          </cell>
          <cell r="F318">
            <v>0</v>
          </cell>
          <cell r="G318">
            <v>0</v>
          </cell>
          <cell r="H318">
            <v>0</v>
          </cell>
          <cell r="I318">
            <v>0</v>
          </cell>
          <cell r="J318">
            <v>0</v>
          </cell>
          <cell r="K318">
            <v>0</v>
          </cell>
          <cell r="L318">
            <v>0</v>
          </cell>
        </row>
        <row r="319">
          <cell r="A319" t="str">
            <v>레미콘타설(소형구조물)</v>
          </cell>
          <cell r="C319">
            <v>4.2009999999999996</v>
          </cell>
          <cell r="D319" t="str">
            <v>㎥</v>
          </cell>
          <cell r="E319">
            <v>33719</v>
          </cell>
          <cell r="F319">
            <v>141653</v>
          </cell>
          <cell r="G319">
            <v>0</v>
          </cell>
          <cell r="H319">
            <v>0</v>
          </cell>
          <cell r="I319">
            <v>33719</v>
          </cell>
          <cell r="J319">
            <v>141653</v>
          </cell>
          <cell r="K319">
            <v>0</v>
          </cell>
          <cell r="L319">
            <v>0</v>
          </cell>
          <cell r="M319" t="str">
            <v>N.82</v>
          </cell>
        </row>
        <row r="320">
          <cell r="A320" t="str">
            <v>거푸집 (합판)</v>
          </cell>
          <cell r="B320" t="str">
            <v>6회</v>
          </cell>
          <cell r="C320">
            <v>38.012</v>
          </cell>
          <cell r="D320" t="str">
            <v>㎡</v>
          </cell>
          <cell r="E320">
            <v>13825</v>
          </cell>
          <cell r="F320">
            <v>525515</v>
          </cell>
          <cell r="G320">
            <v>4430</v>
          </cell>
          <cell r="H320">
            <v>168393</v>
          </cell>
          <cell r="I320">
            <v>9395</v>
          </cell>
          <cell r="J320">
            <v>357122</v>
          </cell>
          <cell r="K320">
            <v>0</v>
          </cell>
          <cell r="L320">
            <v>0</v>
          </cell>
          <cell r="M320" t="str">
            <v>N.80</v>
          </cell>
        </row>
        <row r="321">
          <cell r="A321" t="str">
            <v>이형철근</v>
          </cell>
          <cell r="B321" t="str">
            <v>관급, D13</v>
          </cell>
          <cell r="C321">
            <v>205.65</v>
          </cell>
          <cell r="D321" t="str">
            <v>KG</v>
          </cell>
          <cell r="E321">
            <v>0</v>
          </cell>
          <cell r="F321">
            <v>0</v>
          </cell>
          <cell r="G321">
            <v>0</v>
          </cell>
          <cell r="H321">
            <v>0</v>
          </cell>
          <cell r="I321">
            <v>0</v>
          </cell>
          <cell r="J321">
            <v>0</v>
          </cell>
          <cell r="K321">
            <v>0</v>
          </cell>
          <cell r="L321">
            <v>0</v>
          </cell>
        </row>
        <row r="322">
          <cell r="A322" t="str">
            <v>철근가공및조립</v>
          </cell>
          <cell r="B322" t="str">
            <v>간단</v>
          </cell>
          <cell r="C322">
            <v>0.19900000000000001</v>
          </cell>
          <cell r="D322" t="str">
            <v>TON</v>
          </cell>
          <cell r="E322">
            <v>257665</v>
          </cell>
          <cell r="F322">
            <v>51274</v>
          </cell>
          <cell r="G322">
            <v>2708</v>
          </cell>
          <cell r="H322">
            <v>538</v>
          </cell>
          <cell r="I322">
            <v>254957</v>
          </cell>
          <cell r="J322">
            <v>50736</v>
          </cell>
          <cell r="K322">
            <v>0</v>
          </cell>
          <cell r="L322">
            <v>0</v>
          </cell>
          <cell r="M322" t="str">
            <v>N.84</v>
          </cell>
        </row>
        <row r="323">
          <cell r="A323" t="str">
            <v>고재대</v>
          </cell>
          <cell r="B323" t="str">
            <v>철재</v>
          </cell>
          <cell r="C323">
            <v>5.9989999999999997</v>
          </cell>
          <cell r="D323" t="str">
            <v>KG</v>
          </cell>
          <cell r="E323">
            <v>-75</v>
          </cell>
          <cell r="F323">
            <v>-449</v>
          </cell>
          <cell r="G323">
            <v>-75</v>
          </cell>
          <cell r="H323">
            <v>-449</v>
          </cell>
          <cell r="I323">
            <v>0</v>
          </cell>
          <cell r="J323">
            <v>0</v>
          </cell>
          <cell r="K323">
            <v>0</v>
          </cell>
          <cell r="L323">
            <v>0</v>
          </cell>
        </row>
        <row r="324">
          <cell r="A324" t="str">
            <v>붙임몰탈</v>
          </cell>
          <cell r="B324" t="str">
            <v>인력,1:3</v>
          </cell>
          <cell r="C324">
            <v>0.73099999999999998</v>
          </cell>
          <cell r="D324" t="str">
            <v>㎥</v>
          </cell>
          <cell r="E324">
            <v>57561</v>
          </cell>
          <cell r="F324">
            <v>42076</v>
          </cell>
          <cell r="G324">
            <v>12100</v>
          </cell>
          <cell r="H324">
            <v>8845</v>
          </cell>
          <cell r="I324">
            <v>40922</v>
          </cell>
          <cell r="J324">
            <v>29913</v>
          </cell>
          <cell r="K324">
            <v>4539</v>
          </cell>
          <cell r="L324">
            <v>3318</v>
          </cell>
          <cell r="M324" t="str">
            <v>N.86</v>
          </cell>
        </row>
        <row r="325">
          <cell r="A325" t="str">
            <v>시멘트액체방수(2차)</v>
          </cell>
          <cell r="C325">
            <v>22.661000000000001</v>
          </cell>
          <cell r="D325" t="str">
            <v>㎡</v>
          </cell>
          <cell r="E325">
            <v>10922</v>
          </cell>
          <cell r="F325">
            <v>247503</v>
          </cell>
          <cell r="G325">
            <v>1990</v>
          </cell>
          <cell r="H325">
            <v>45095</v>
          </cell>
          <cell r="I325">
            <v>8932</v>
          </cell>
          <cell r="J325">
            <v>202408</v>
          </cell>
          <cell r="K325">
            <v>0</v>
          </cell>
          <cell r="L325">
            <v>0</v>
          </cell>
          <cell r="M325" t="str">
            <v>N.85</v>
          </cell>
        </row>
        <row r="326">
          <cell r="A326" t="str">
            <v>보호몰탈(벽체)</v>
          </cell>
          <cell r="B326" t="str">
            <v>T=24M/M</v>
          </cell>
          <cell r="C326">
            <v>22.661000000000001</v>
          </cell>
          <cell r="D326" t="str">
            <v>M2</v>
          </cell>
          <cell r="E326">
            <v>2350</v>
          </cell>
          <cell r="F326">
            <v>53252</v>
          </cell>
          <cell r="G326">
            <v>69</v>
          </cell>
          <cell r="H326">
            <v>1563</v>
          </cell>
          <cell r="I326">
            <v>2281</v>
          </cell>
          <cell r="J326">
            <v>51689</v>
          </cell>
          <cell r="K326">
            <v>0</v>
          </cell>
          <cell r="L326">
            <v>0</v>
          </cell>
          <cell r="M326" t="str">
            <v>N.89</v>
          </cell>
        </row>
        <row r="327">
          <cell r="A327" t="str">
            <v>점토벽돌치장쌓기</v>
          </cell>
          <cell r="B327" t="str">
            <v>0.5B</v>
          </cell>
          <cell r="C327">
            <v>6.97</v>
          </cell>
          <cell r="D327" t="str">
            <v>㎡</v>
          </cell>
          <cell r="E327">
            <v>22368</v>
          </cell>
          <cell r="F327">
            <v>155904</v>
          </cell>
          <cell r="G327">
            <v>0</v>
          </cell>
          <cell r="H327">
            <v>0</v>
          </cell>
          <cell r="I327">
            <v>22368</v>
          </cell>
          <cell r="J327">
            <v>155904</v>
          </cell>
          <cell r="K327">
            <v>0</v>
          </cell>
          <cell r="L327">
            <v>0</v>
          </cell>
          <cell r="M327" t="str">
            <v>N.83</v>
          </cell>
        </row>
        <row r="328">
          <cell r="A328" t="str">
            <v>점토벽돌평깔기</v>
          </cell>
          <cell r="C328">
            <v>10.599</v>
          </cell>
          <cell r="D328" t="str">
            <v>㎡</v>
          </cell>
          <cell r="E328">
            <v>5499</v>
          </cell>
          <cell r="F328">
            <v>58283</v>
          </cell>
          <cell r="G328">
            <v>0</v>
          </cell>
          <cell r="H328">
            <v>0</v>
          </cell>
          <cell r="I328">
            <v>5499</v>
          </cell>
          <cell r="J328">
            <v>58283</v>
          </cell>
          <cell r="K328">
            <v>0</v>
          </cell>
          <cell r="L328">
            <v>0</v>
          </cell>
          <cell r="M328" t="str">
            <v>N.75</v>
          </cell>
        </row>
        <row r="329">
          <cell r="A329" t="str">
            <v>신토석</v>
          </cell>
          <cell r="B329" t="str">
            <v>관급,190x90xT57</v>
          </cell>
          <cell r="C329">
            <v>1071</v>
          </cell>
          <cell r="D329" t="str">
            <v>매</v>
          </cell>
          <cell r="E329">
            <v>0</v>
          </cell>
          <cell r="F329">
            <v>0</v>
          </cell>
          <cell r="G329">
            <v>0</v>
          </cell>
          <cell r="H329">
            <v>0</v>
          </cell>
          <cell r="I329">
            <v>0</v>
          </cell>
          <cell r="J329">
            <v>0</v>
          </cell>
          <cell r="K329">
            <v>0</v>
          </cell>
          <cell r="L329">
            <v>0</v>
          </cell>
        </row>
        <row r="330">
          <cell r="C330">
            <v>0</v>
          </cell>
          <cell r="E330">
            <v>0</v>
          </cell>
          <cell r="F330">
            <v>0</v>
          </cell>
          <cell r="G330">
            <v>0</v>
          </cell>
          <cell r="H330">
            <v>0</v>
          </cell>
          <cell r="I330">
            <v>0</v>
          </cell>
          <cell r="J330">
            <v>0</v>
          </cell>
          <cell r="K330">
            <v>0</v>
          </cell>
          <cell r="L330">
            <v>0</v>
          </cell>
        </row>
        <row r="331">
          <cell r="A331" t="str">
            <v>D4-D4' 계</v>
          </cell>
          <cell r="C331">
            <v>1</v>
          </cell>
          <cell r="D331" t="str">
            <v>식</v>
          </cell>
          <cell r="E331">
            <v>0</v>
          </cell>
          <cell r="F331">
            <v>1333278</v>
          </cell>
          <cell r="G331">
            <v>0</v>
          </cell>
          <cell r="H331">
            <v>249782</v>
          </cell>
          <cell r="I331">
            <v>0</v>
          </cell>
          <cell r="J331">
            <v>1072214</v>
          </cell>
          <cell r="K331">
            <v>0</v>
          </cell>
          <cell r="L331">
            <v>11282</v>
          </cell>
        </row>
        <row r="332">
          <cell r="C332">
            <v>0</v>
          </cell>
          <cell r="E332">
            <v>0</v>
          </cell>
          <cell r="F332">
            <v>0</v>
          </cell>
          <cell r="G332">
            <v>0</v>
          </cell>
          <cell r="H332">
            <v>0</v>
          </cell>
          <cell r="I332">
            <v>0</v>
          </cell>
          <cell r="J332">
            <v>0</v>
          </cell>
          <cell r="K332">
            <v>0</v>
          </cell>
          <cell r="L332">
            <v>0</v>
          </cell>
        </row>
        <row r="333">
          <cell r="A333" t="str">
            <v>■ D5-D5'</v>
          </cell>
          <cell r="C333">
            <v>0</v>
          </cell>
          <cell r="E333">
            <v>0</v>
          </cell>
          <cell r="F333">
            <v>0</v>
          </cell>
          <cell r="G333">
            <v>0</v>
          </cell>
          <cell r="H333">
            <v>0</v>
          </cell>
          <cell r="I333">
            <v>0</v>
          </cell>
          <cell r="J333">
            <v>0</v>
          </cell>
          <cell r="K333">
            <v>0</v>
          </cell>
          <cell r="L333">
            <v>0</v>
          </cell>
        </row>
        <row r="334">
          <cell r="A334" t="str">
            <v>터파기</v>
          </cell>
          <cell r="B334" t="str">
            <v>백호우0.4㎥</v>
          </cell>
          <cell r="C334">
            <v>15.13</v>
          </cell>
          <cell r="D334" t="str">
            <v>㎥</v>
          </cell>
          <cell r="E334">
            <v>1331</v>
          </cell>
          <cell r="F334">
            <v>20137</v>
          </cell>
          <cell r="G334">
            <v>243</v>
          </cell>
          <cell r="H334">
            <v>3676</v>
          </cell>
          <cell r="I334">
            <v>686</v>
          </cell>
          <cell r="J334">
            <v>10379</v>
          </cell>
          <cell r="K334">
            <v>402</v>
          </cell>
          <cell r="L334">
            <v>6082</v>
          </cell>
          <cell r="M334" t="str">
            <v>#.2</v>
          </cell>
        </row>
        <row r="335">
          <cell r="A335" t="str">
            <v>잔토처리(토사)</v>
          </cell>
          <cell r="B335" t="str">
            <v>B.H 0.4M3</v>
          </cell>
          <cell r="C335">
            <v>7.9009999999999998</v>
          </cell>
          <cell r="D335" t="str">
            <v>M3</v>
          </cell>
          <cell r="E335">
            <v>837</v>
          </cell>
          <cell r="F335">
            <v>6611</v>
          </cell>
          <cell r="G335">
            <v>153</v>
          </cell>
          <cell r="H335">
            <v>1208</v>
          </cell>
          <cell r="I335">
            <v>431</v>
          </cell>
          <cell r="J335">
            <v>3405</v>
          </cell>
          <cell r="K335">
            <v>253</v>
          </cell>
          <cell r="L335">
            <v>1998</v>
          </cell>
          <cell r="M335" t="str">
            <v>#.4</v>
          </cell>
        </row>
        <row r="336">
          <cell r="A336" t="str">
            <v>기계되메우기및다짐</v>
          </cell>
          <cell r="B336" t="str">
            <v>인력+기계</v>
          </cell>
          <cell r="C336">
            <v>7.2290000000000001</v>
          </cell>
          <cell r="D336" t="str">
            <v>㎥</v>
          </cell>
          <cell r="E336">
            <v>3367</v>
          </cell>
          <cell r="F336">
            <v>24339</v>
          </cell>
          <cell r="G336">
            <v>285</v>
          </cell>
          <cell r="H336">
            <v>2060</v>
          </cell>
          <cell r="I336">
            <v>2758</v>
          </cell>
          <cell r="J336">
            <v>19937</v>
          </cell>
          <cell r="K336">
            <v>324</v>
          </cell>
          <cell r="L336">
            <v>2342</v>
          </cell>
          <cell r="M336" t="str">
            <v>#.6</v>
          </cell>
        </row>
        <row r="337">
          <cell r="A337" t="str">
            <v>잡석다짐(기계+인력)</v>
          </cell>
          <cell r="B337" t="str">
            <v>로라+인력</v>
          </cell>
          <cell r="C337">
            <v>4.0659999999999998</v>
          </cell>
          <cell r="D337" t="str">
            <v>㎥</v>
          </cell>
          <cell r="E337">
            <v>10469</v>
          </cell>
          <cell r="F337">
            <v>42565</v>
          </cell>
          <cell r="G337">
            <v>8354</v>
          </cell>
          <cell r="H337">
            <v>33967</v>
          </cell>
          <cell r="I337">
            <v>1509</v>
          </cell>
          <cell r="J337">
            <v>6135</v>
          </cell>
          <cell r="K337">
            <v>606</v>
          </cell>
          <cell r="L337">
            <v>2463</v>
          </cell>
          <cell r="M337" t="str">
            <v>N.73</v>
          </cell>
        </row>
        <row r="338">
          <cell r="A338" t="str">
            <v>레미콘</v>
          </cell>
          <cell r="B338" t="str">
            <v>관급(40x160x8)</v>
          </cell>
          <cell r="C338">
            <v>1.542</v>
          </cell>
          <cell r="D338" t="str">
            <v>M3</v>
          </cell>
          <cell r="E338">
            <v>0</v>
          </cell>
          <cell r="F338">
            <v>0</v>
          </cell>
          <cell r="G338">
            <v>0</v>
          </cell>
          <cell r="H338">
            <v>0</v>
          </cell>
          <cell r="I338">
            <v>0</v>
          </cell>
          <cell r="J338">
            <v>0</v>
          </cell>
          <cell r="K338">
            <v>0</v>
          </cell>
          <cell r="L338">
            <v>0</v>
          </cell>
        </row>
        <row r="339">
          <cell r="A339" t="str">
            <v>레미콘</v>
          </cell>
          <cell r="B339" t="str">
            <v>관급(25x180x8)</v>
          </cell>
          <cell r="C339">
            <v>5.8330000000000002</v>
          </cell>
          <cell r="D339" t="str">
            <v>M3</v>
          </cell>
          <cell r="E339">
            <v>0</v>
          </cell>
          <cell r="F339">
            <v>0</v>
          </cell>
          <cell r="G339">
            <v>0</v>
          </cell>
          <cell r="H339">
            <v>0</v>
          </cell>
          <cell r="I339">
            <v>0</v>
          </cell>
          <cell r="J339">
            <v>0</v>
          </cell>
          <cell r="K339">
            <v>0</v>
          </cell>
          <cell r="L339">
            <v>0</v>
          </cell>
        </row>
        <row r="340">
          <cell r="A340" t="str">
            <v>레미콘타설(소형구조물)</v>
          </cell>
          <cell r="C340">
            <v>7.2880000000000003</v>
          </cell>
          <cell r="D340" t="str">
            <v>㎥</v>
          </cell>
          <cell r="E340">
            <v>33719</v>
          </cell>
          <cell r="F340">
            <v>245744</v>
          </cell>
          <cell r="G340">
            <v>0</v>
          </cell>
          <cell r="H340">
            <v>0</v>
          </cell>
          <cell r="I340">
            <v>33719</v>
          </cell>
          <cell r="J340">
            <v>245744</v>
          </cell>
          <cell r="K340">
            <v>0</v>
          </cell>
          <cell r="L340">
            <v>0</v>
          </cell>
          <cell r="M340" t="str">
            <v>N.82</v>
          </cell>
        </row>
        <row r="341">
          <cell r="A341" t="str">
            <v>거푸집 (합판)</v>
          </cell>
          <cell r="B341" t="str">
            <v>6회</v>
          </cell>
          <cell r="C341">
            <v>62.826000000000001</v>
          </cell>
          <cell r="D341" t="str">
            <v>㎡</v>
          </cell>
          <cell r="E341">
            <v>13825</v>
          </cell>
          <cell r="F341">
            <v>868569</v>
          </cell>
          <cell r="G341">
            <v>4430</v>
          </cell>
          <cell r="H341">
            <v>278319</v>
          </cell>
          <cell r="I341">
            <v>9395</v>
          </cell>
          <cell r="J341">
            <v>590250</v>
          </cell>
          <cell r="K341">
            <v>0</v>
          </cell>
          <cell r="L341">
            <v>0</v>
          </cell>
          <cell r="M341" t="str">
            <v>N.80</v>
          </cell>
        </row>
        <row r="342">
          <cell r="A342" t="str">
            <v>이형철근</v>
          </cell>
          <cell r="B342" t="str">
            <v>관급, D13</v>
          </cell>
          <cell r="C342">
            <v>340.49</v>
          </cell>
          <cell r="D342" t="str">
            <v>KG</v>
          </cell>
          <cell r="E342">
            <v>0</v>
          </cell>
          <cell r="F342">
            <v>0</v>
          </cell>
          <cell r="G342">
            <v>0</v>
          </cell>
          <cell r="H342">
            <v>0</v>
          </cell>
          <cell r="I342">
            <v>0</v>
          </cell>
          <cell r="J342">
            <v>0</v>
          </cell>
          <cell r="K342">
            <v>0</v>
          </cell>
          <cell r="L342">
            <v>0</v>
          </cell>
        </row>
        <row r="343">
          <cell r="A343" t="str">
            <v>철근가공및조립</v>
          </cell>
          <cell r="B343" t="str">
            <v>간단</v>
          </cell>
          <cell r="C343">
            <v>0.33</v>
          </cell>
          <cell r="D343" t="str">
            <v>TON</v>
          </cell>
          <cell r="E343">
            <v>257665</v>
          </cell>
          <cell r="F343">
            <v>85028</v>
          </cell>
          <cell r="G343">
            <v>2708</v>
          </cell>
          <cell r="H343">
            <v>893</v>
          </cell>
          <cell r="I343">
            <v>254957</v>
          </cell>
          <cell r="J343">
            <v>84135</v>
          </cell>
          <cell r="K343">
            <v>0</v>
          </cell>
          <cell r="L343">
            <v>0</v>
          </cell>
          <cell r="M343" t="str">
            <v>N.84</v>
          </cell>
        </row>
        <row r="344">
          <cell r="A344" t="str">
            <v>고재대</v>
          </cell>
          <cell r="B344" t="str">
            <v>철재</v>
          </cell>
          <cell r="C344">
            <v>9.9169999999999998</v>
          </cell>
          <cell r="D344" t="str">
            <v>KG</v>
          </cell>
          <cell r="E344">
            <v>-75</v>
          </cell>
          <cell r="F344">
            <v>-743</v>
          </cell>
          <cell r="G344">
            <v>-75</v>
          </cell>
          <cell r="H344">
            <v>-743</v>
          </cell>
          <cell r="I344">
            <v>0</v>
          </cell>
          <cell r="J344">
            <v>0</v>
          </cell>
          <cell r="K344">
            <v>0</v>
          </cell>
          <cell r="L344">
            <v>0</v>
          </cell>
        </row>
        <row r="345">
          <cell r="A345" t="str">
            <v>붙임몰탈</v>
          </cell>
          <cell r="B345" t="str">
            <v>인력,1:3</v>
          </cell>
          <cell r="C345">
            <v>1.208</v>
          </cell>
          <cell r="D345" t="str">
            <v>㎥</v>
          </cell>
          <cell r="E345">
            <v>57561</v>
          </cell>
          <cell r="F345">
            <v>69532</v>
          </cell>
          <cell r="G345">
            <v>12100</v>
          </cell>
          <cell r="H345">
            <v>14616</v>
          </cell>
          <cell r="I345">
            <v>40922</v>
          </cell>
          <cell r="J345">
            <v>49433</v>
          </cell>
          <cell r="K345">
            <v>4539</v>
          </cell>
          <cell r="L345">
            <v>5483</v>
          </cell>
          <cell r="M345" t="str">
            <v>N.86</v>
          </cell>
        </row>
        <row r="346">
          <cell r="A346" t="str">
            <v>시멘트액체방수(2차)</v>
          </cell>
          <cell r="C346">
            <v>37.454000000000001</v>
          </cell>
          <cell r="D346" t="str">
            <v>㎡</v>
          </cell>
          <cell r="E346">
            <v>10922</v>
          </cell>
          <cell r="F346">
            <v>409072</v>
          </cell>
          <cell r="G346">
            <v>1990</v>
          </cell>
          <cell r="H346">
            <v>74533</v>
          </cell>
          <cell r="I346">
            <v>8932</v>
          </cell>
          <cell r="J346">
            <v>334539</v>
          </cell>
          <cell r="K346">
            <v>0</v>
          </cell>
          <cell r="L346">
            <v>0</v>
          </cell>
          <cell r="M346" t="str">
            <v>N.85</v>
          </cell>
        </row>
        <row r="347">
          <cell r="A347" t="str">
            <v>보호몰탈(벽체)</v>
          </cell>
          <cell r="B347" t="str">
            <v>T=24M/M</v>
          </cell>
          <cell r="C347">
            <v>37.454000000000001</v>
          </cell>
          <cell r="D347" t="str">
            <v>M2</v>
          </cell>
          <cell r="E347">
            <v>2350</v>
          </cell>
          <cell r="F347">
            <v>88016</v>
          </cell>
          <cell r="G347">
            <v>69</v>
          </cell>
          <cell r="H347">
            <v>2584</v>
          </cell>
          <cell r="I347">
            <v>2281</v>
          </cell>
          <cell r="J347">
            <v>85432</v>
          </cell>
          <cell r="K347">
            <v>0</v>
          </cell>
          <cell r="L347">
            <v>0</v>
          </cell>
          <cell r="M347" t="str">
            <v>N.89</v>
          </cell>
        </row>
        <row r="348">
          <cell r="A348" t="str">
            <v>점토벽돌치장쌓기</v>
          </cell>
          <cell r="B348" t="str">
            <v>0.5B</v>
          </cell>
          <cell r="C348">
            <v>22.64</v>
          </cell>
          <cell r="D348" t="str">
            <v>㎡</v>
          </cell>
          <cell r="E348">
            <v>22368</v>
          </cell>
          <cell r="F348">
            <v>506411</v>
          </cell>
          <cell r="G348">
            <v>0</v>
          </cell>
          <cell r="H348">
            <v>0</v>
          </cell>
          <cell r="I348">
            <v>22368</v>
          </cell>
          <cell r="J348">
            <v>506411</v>
          </cell>
          <cell r="K348">
            <v>0</v>
          </cell>
          <cell r="L348">
            <v>0</v>
          </cell>
          <cell r="M348" t="str">
            <v>N.83</v>
          </cell>
        </row>
        <row r="349">
          <cell r="A349" t="str">
            <v>점토벽돌평깔기</v>
          </cell>
          <cell r="C349">
            <v>17.518000000000001</v>
          </cell>
          <cell r="D349" t="str">
            <v>㎡</v>
          </cell>
          <cell r="E349">
            <v>5499</v>
          </cell>
          <cell r="F349">
            <v>96331</v>
          </cell>
          <cell r="G349">
            <v>0</v>
          </cell>
          <cell r="H349">
            <v>0</v>
          </cell>
          <cell r="I349">
            <v>5499</v>
          </cell>
          <cell r="J349">
            <v>96331</v>
          </cell>
          <cell r="K349">
            <v>0</v>
          </cell>
          <cell r="L349">
            <v>0</v>
          </cell>
          <cell r="M349" t="str">
            <v>N.75</v>
          </cell>
        </row>
        <row r="350">
          <cell r="A350" t="str">
            <v>신토석</v>
          </cell>
          <cell r="B350" t="str">
            <v>관급,190x90xT57</v>
          </cell>
          <cell r="C350">
            <v>2605</v>
          </cell>
          <cell r="D350" t="str">
            <v>매</v>
          </cell>
          <cell r="E350">
            <v>0</v>
          </cell>
          <cell r="F350">
            <v>0</v>
          </cell>
          <cell r="G350">
            <v>0</v>
          </cell>
          <cell r="H350">
            <v>0</v>
          </cell>
          <cell r="I350">
            <v>0</v>
          </cell>
          <cell r="J350">
            <v>0</v>
          </cell>
          <cell r="K350">
            <v>0</v>
          </cell>
          <cell r="L350">
            <v>0</v>
          </cell>
        </row>
        <row r="351">
          <cell r="C351">
            <v>0</v>
          </cell>
          <cell r="E351">
            <v>0</v>
          </cell>
          <cell r="F351">
            <v>0</v>
          </cell>
          <cell r="G351">
            <v>0</v>
          </cell>
          <cell r="H351">
            <v>0</v>
          </cell>
          <cell r="I351">
            <v>0</v>
          </cell>
          <cell r="J351">
            <v>0</v>
          </cell>
          <cell r="K351">
            <v>0</v>
          </cell>
          <cell r="L351">
            <v>0</v>
          </cell>
        </row>
        <row r="352">
          <cell r="A352" t="str">
            <v>D5-D5' 계</v>
          </cell>
          <cell r="C352">
            <v>1</v>
          </cell>
          <cell r="D352" t="str">
            <v>식</v>
          </cell>
          <cell r="E352">
            <v>0</v>
          </cell>
          <cell r="F352">
            <v>2461612</v>
          </cell>
          <cell r="G352">
            <v>0</v>
          </cell>
          <cell r="H352">
            <v>411113</v>
          </cell>
          <cell r="I352">
            <v>0</v>
          </cell>
          <cell r="J352">
            <v>2032131</v>
          </cell>
          <cell r="K352">
            <v>0</v>
          </cell>
          <cell r="L352">
            <v>18368</v>
          </cell>
        </row>
        <row r="353">
          <cell r="C353">
            <v>0</v>
          </cell>
          <cell r="E353">
            <v>0</v>
          </cell>
          <cell r="F353">
            <v>0</v>
          </cell>
          <cell r="G353">
            <v>0</v>
          </cell>
          <cell r="H353">
            <v>0</v>
          </cell>
          <cell r="I353">
            <v>0</v>
          </cell>
          <cell r="J353">
            <v>0</v>
          </cell>
          <cell r="K353">
            <v>0</v>
          </cell>
          <cell r="L353">
            <v>0</v>
          </cell>
        </row>
        <row r="354">
          <cell r="A354" t="str">
            <v>■ D6-D6'</v>
          </cell>
          <cell r="C354">
            <v>0</v>
          </cell>
          <cell r="E354">
            <v>0</v>
          </cell>
          <cell r="F354">
            <v>0</v>
          </cell>
          <cell r="G354">
            <v>0</v>
          </cell>
          <cell r="H354">
            <v>0</v>
          </cell>
          <cell r="I354">
            <v>0</v>
          </cell>
          <cell r="J354">
            <v>0</v>
          </cell>
          <cell r="K354">
            <v>0</v>
          </cell>
          <cell r="L354">
            <v>0</v>
          </cell>
        </row>
        <row r="355">
          <cell r="A355" t="str">
            <v>터파기</v>
          </cell>
          <cell r="B355" t="str">
            <v>백호우0.4㎥</v>
          </cell>
          <cell r="C355">
            <v>4.0289999999999999</v>
          </cell>
          <cell r="D355" t="str">
            <v>㎥</v>
          </cell>
          <cell r="E355">
            <v>1331</v>
          </cell>
          <cell r="F355">
            <v>5361</v>
          </cell>
          <cell r="G355">
            <v>243</v>
          </cell>
          <cell r="H355">
            <v>979</v>
          </cell>
          <cell r="I355">
            <v>686</v>
          </cell>
          <cell r="J355">
            <v>2763</v>
          </cell>
          <cell r="K355">
            <v>402</v>
          </cell>
          <cell r="L355">
            <v>1619</v>
          </cell>
          <cell r="M355" t="str">
            <v>#.2</v>
          </cell>
        </row>
        <row r="356">
          <cell r="A356" t="str">
            <v>잔토처리(토사)</v>
          </cell>
          <cell r="B356" t="str">
            <v>B.H 0.4M3</v>
          </cell>
          <cell r="C356">
            <v>1.9390000000000001</v>
          </cell>
          <cell r="D356" t="str">
            <v>M3</v>
          </cell>
          <cell r="E356">
            <v>837</v>
          </cell>
          <cell r="F356">
            <v>1621</v>
          </cell>
          <cell r="G356">
            <v>153</v>
          </cell>
          <cell r="H356">
            <v>296</v>
          </cell>
          <cell r="I356">
            <v>431</v>
          </cell>
          <cell r="J356">
            <v>835</v>
          </cell>
          <cell r="K356">
            <v>253</v>
          </cell>
          <cell r="L356">
            <v>490</v>
          </cell>
          <cell r="M356" t="str">
            <v>#.4</v>
          </cell>
        </row>
        <row r="357">
          <cell r="A357" t="str">
            <v>기계되메우기및다짐</v>
          </cell>
          <cell r="B357" t="str">
            <v>인력+기계</v>
          </cell>
          <cell r="C357">
            <v>2.09</v>
          </cell>
          <cell r="D357" t="str">
            <v>㎥</v>
          </cell>
          <cell r="E357">
            <v>3367</v>
          </cell>
          <cell r="F357">
            <v>7036</v>
          </cell>
          <cell r="G357">
            <v>285</v>
          </cell>
          <cell r="H357">
            <v>595</v>
          </cell>
          <cell r="I357">
            <v>2758</v>
          </cell>
          <cell r="J357">
            <v>5764</v>
          </cell>
          <cell r="K357">
            <v>324</v>
          </cell>
          <cell r="L357">
            <v>677</v>
          </cell>
          <cell r="M357" t="str">
            <v>#.6</v>
          </cell>
        </row>
        <row r="358">
          <cell r="A358" t="str">
            <v>잡석다짐(기계+인력)</v>
          </cell>
          <cell r="B358" t="str">
            <v>로라+인력</v>
          </cell>
          <cell r="C358">
            <v>0.93600000000000005</v>
          </cell>
          <cell r="D358" t="str">
            <v>㎥</v>
          </cell>
          <cell r="E358">
            <v>10469</v>
          </cell>
          <cell r="F358">
            <v>9798</v>
          </cell>
          <cell r="G358">
            <v>8354</v>
          </cell>
          <cell r="H358">
            <v>7819</v>
          </cell>
          <cell r="I358">
            <v>1509</v>
          </cell>
          <cell r="J358">
            <v>1412</v>
          </cell>
          <cell r="K358">
            <v>606</v>
          </cell>
          <cell r="L358">
            <v>567</v>
          </cell>
          <cell r="M358" t="str">
            <v>N.73</v>
          </cell>
        </row>
        <row r="359">
          <cell r="A359" t="str">
            <v>레미콘</v>
          </cell>
          <cell r="B359" t="str">
            <v>관급(40x160x8)</v>
          </cell>
          <cell r="C359">
            <v>0.40300000000000002</v>
          </cell>
          <cell r="D359" t="str">
            <v>M3</v>
          </cell>
          <cell r="E359">
            <v>0</v>
          </cell>
          <cell r="F359">
            <v>0</v>
          </cell>
          <cell r="G359">
            <v>0</v>
          </cell>
          <cell r="H359">
            <v>0</v>
          </cell>
          <cell r="I359">
            <v>0</v>
          </cell>
          <cell r="J359">
            <v>0</v>
          </cell>
          <cell r="K359">
            <v>0</v>
          </cell>
          <cell r="L359">
            <v>0</v>
          </cell>
        </row>
        <row r="360">
          <cell r="A360" t="str">
            <v>레미콘</v>
          </cell>
          <cell r="B360" t="str">
            <v>관급(25x180x8)</v>
          </cell>
          <cell r="C360">
            <v>2.8820000000000001</v>
          </cell>
          <cell r="D360" t="str">
            <v>M3</v>
          </cell>
          <cell r="E360">
            <v>0</v>
          </cell>
          <cell r="F360">
            <v>0</v>
          </cell>
          <cell r="G360">
            <v>0</v>
          </cell>
          <cell r="H360">
            <v>0</v>
          </cell>
          <cell r="I360">
            <v>0</v>
          </cell>
          <cell r="J360">
            <v>0</v>
          </cell>
          <cell r="K360">
            <v>0</v>
          </cell>
          <cell r="L360">
            <v>0</v>
          </cell>
        </row>
        <row r="361">
          <cell r="A361" t="str">
            <v>레미콘타설(소형구조물)</v>
          </cell>
          <cell r="C361">
            <v>3.25</v>
          </cell>
          <cell r="D361" t="str">
            <v>㎥</v>
          </cell>
          <cell r="E361">
            <v>33719</v>
          </cell>
          <cell r="F361">
            <v>109586</v>
          </cell>
          <cell r="G361">
            <v>0</v>
          </cell>
          <cell r="H361">
            <v>0</v>
          </cell>
          <cell r="I361">
            <v>33719</v>
          </cell>
          <cell r="J361">
            <v>109586</v>
          </cell>
          <cell r="K361">
            <v>0</v>
          </cell>
          <cell r="L361">
            <v>0</v>
          </cell>
          <cell r="M361" t="str">
            <v>N.82</v>
          </cell>
        </row>
        <row r="362">
          <cell r="A362" t="str">
            <v>거푸집 (합판)</v>
          </cell>
          <cell r="B362" t="str">
            <v>6회</v>
          </cell>
          <cell r="C362">
            <v>14.83</v>
          </cell>
          <cell r="D362" t="str">
            <v>㎡</v>
          </cell>
          <cell r="E362">
            <v>13825</v>
          </cell>
          <cell r="F362">
            <v>205023</v>
          </cell>
          <cell r="G362">
            <v>4430</v>
          </cell>
          <cell r="H362">
            <v>65696</v>
          </cell>
          <cell r="I362">
            <v>9395</v>
          </cell>
          <cell r="J362">
            <v>139327</v>
          </cell>
          <cell r="K362">
            <v>0</v>
          </cell>
          <cell r="L362">
            <v>0</v>
          </cell>
          <cell r="M362" t="str">
            <v>N.80</v>
          </cell>
        </row>
        <row r="363">
          <cell r="A363" t="str">
            <v>이형철근</v>
          </cell>
          <cell r="B363" t="str">
            <v>관급, D13</v>
          </cell>
          <cell r="C363">
            <v>80.736999999999995</v>
          </cell>
          <cell r="D363" t="str">
            <v>KG</v>
          </cell>
          <cell r="E363">
            <v>0</v>
          </cell>
          <cell r="F363">
            <v>0</v>
          </cell>
          <cell r="G363">
            <v>0</v>
          </cell>
          <cell r="H363">
            <v>0</v>
          </cell>
          <cell r="I363">
            <v>0</v>
          </cell>
          <cell r="J363">
            <v>0</v>
          </cell>
          <cell r="K363">
            <v>0</v>
          </cell>
          <cell r="L363">
            <v>0</v>
          </cell>
        </row>
        <row r="364">
          <cell r="A364" t="str">
            <v>철근가공및조립</v>
          </cell>
          <cell r="B364" t="str">
            <v>간단</v>
          </cell>
          <cell r="C364">
            <v>7.8E-2</v>
          </cell>
          <cell r="D364" t="str">
            <v>TON</v>
          </cell>
          <cell r="E364">
            <v>257665</v>
          </cell>
          <cell r="F364">
            <v>20097</v>
          </cell>
          <cell r="G364">
            <v>2708</v>
          </cell>
          <cell r="H364">
            <v>211</v>
          </cell>
          <cell r="I364">
            <v>254957</v>
          </cell>
          <cell r="J364">
            <v>19886</v>
          </cell>
          <cell r="K364">
            <v>0</v>
          </cell>
          <cell r="L364">
            <v>0</v>
          </cell>
          <cell r="M364" t="str">
            <v>N.84</v>
          </cell>
        </row>
        <row r="365">
          <cell r="A365" t="str">
            <v>고재대</v>
          </cell>
          <cell r="B365" t="str">
            <v>철재</v>
          </cell>
          <cell r="C365">
            <v>2.351</v>
          </cell>
          <cell r="D365" t="str">
            <v>KG</v>
          </cell>
          <cell r="E365">
            <v>-75</v>
          </cell>
          <cell r="F365">
            <v>-176</v>
          </cell>
          <cell r="G365">
            <v>-75</v>
          </cell>
          <cell r="H365">
            <v>-176</v>
          </cell>
          <cell r="I365">
            <v>0</v>
          </cell>
          <cell r="J365">
            <v>0</v>
          </cell>
          <cell r="K365">
            <v>0</v>
          </cell>
          <cell r="L365">
            <v>0</v>
          </cell>
        </row>
        <row r="366">
          <cell r="A366" t="str">
            <v>붙임몰탈</v>
          </cell>
          <cell r="B366" t="str">
            <v>인력,1:3</v>
          </cell>
          <cell r="C366">
            <v>0.28499999999999998</v>
          </cell>
          <cell r="D366" t="str">
            <v>㎥</v>
          </cell>
          <cell r="E366">
            <v>57561</v>
          </cell>
          <cell r="F366">
            <v>16403</v>
          </cell>
          <cell r="G366">
            <v>12100</v>
          </cell>
          <cell r="H366">
            <v>3448</v>
          </cell>
          <cell r="I366">
            <v>40922</v>
          </cell>
          <cell r="J366">
            <v>11662</v>
          </cell>
          <cell r="K366">
            <v>4539</v>
          </cell>
          <cell r="L366">
            <v>1293</v>
          </cell>
          <cell r="M366" t="str">
            <v>N.86</v>
          </cell>
        </row>
        <row r="367">
          <cell r="A367" t="str">
            <v>시멘트액체방수(2차)</v>
          </cell>
          <cell r="C367">
            <v>8.8409999999999993</v>
          </cell>
          <cell r="D367" t="str">
            <v>㎡</v>
          </cell>
          <cell r="E367">
            <v>10922</v>
          </cell>
          <cell r="F367">
            <v>96560</v>
          </cell>
          <cell r="G367">
            <v>1990</v>
          </cell>
          <cell r="H367">
            <v>17593</v>
          </cell>
          <cell r="I367">
            <v>8932</v>
          </cell>
          <cell r="J367">
            <v>78967</v>
          </cell>
          <cell r="K367">
            <v>0</v>
          </cell>
          <cell r="L367">
            <v>0</v>
          </cell>
          <cell r="M367" t="str">
            <v>N.85</v>
          </cell>
        </row>
        <row r="368">
          <cell r="A368" t="str">
            <v>보호몰탈(벽체)</v>
          </cell>
          <cell r="B368" t="str">
            <v>T=24M/M</v>
          </cell>
          <cell r="C368">
            <v>0.21199999999999999</v>
          </cell>
          <cell r="D368" t="str">
            <v>M2</v>
          </cell>
          <cell r="E368">
            <v>2350</v>
          </cell>
          <cell r="F368">
            <v>497</v>
          </cell>
          <cell r="G368">
            <v>69</v>
          </cell>
          <cell r="H368">
            <v>14</v>
          </cell>
          <cell r="I368">
            <v>2281</v>
          </cell>
          <cell r="J368">
            <v>483</v>
          </cell>
          <cell r="K368">
            <v>0</v>
          </cell>
          <cell r="L368">
            <v>0</v>
          </cell>
          <cell r="M368" t="str">
            <v>N.89</v>
          </cell>
        </row>
        <row r="369">
          <cell r="A369" t="str">
            <v>점토벽돌치장쌓기</v>
          </cell>
          <cell r="B369" t="str">
            <v>0.5B</v>
          </cell>
          <cell r="C369">
            <v>2.95</v>
          </cell>
          <cell r="D369" t="str">
            <v>㎡</v>
          </cell>
          <cell r="E369">
            <v>22368</v>
          </cell>
          <cell r="F369">
            <v>65985</v>
          </cell>
          <cell r="G369">
            <v>0</v>
          </cell>
          <cell r="H369">
            <v>0</v>
          </cell>
          <cell r="I369">
            <v>22368</v>
          </cell>
          <cell r="J369">
            <v>65985</v>
          </cell>
          <cell r="K369">
            <v>0</v>
          </cell>
          <cell r="L369">
            <v>0</v>
          </cell>
          <cell r="M369" t="str">
            <v>N.83</v>
          </cell>
        </row>
        <row r="370">
          <cell r="A370" t="str">
            <v>점토벽돌평깔기</v>
          </cell>
          <cell r="C370">
            <v>4.1349999999999998</v>
          </cell>
          <cell r="D370" t="str">
            <v>㎡</v>
          </cell>
          <cell r="E370">
            <v>5499</v>
          </cell>
          <cell r="F370">
            <v>22738</v>
          </cell>
          <cell r="G370">
            <v>0</v>
          </cell>
          <cell r="H370">
            <v>0</v>
          </cell>
          <cell r="I370">
            <v>5499</v>
          </cell>
          <cell r="J370">
            <v>22738</v>
          </cell>
          <cell r="K370">
            <v>0</v>
          </cell>
          <cell r="L370">
            <v>0</v>
          </cell>
          <cell r="M370" t="str">
            <v>N.75</v>
          </cell>
        </row>
        <row r="371">
          <cell r="A371" t="str">
            <v>신토석</v>
          </cell>
          <cell r="B371" t="str">
            <v>관급,190x90xT57</v>
          </cell>
          <cell r="C371">
            <v>436</v>
          </cell>
          <cell r="D371" t="str">
            <v>매</v>
          </cell>
          <cell r="E371">
            <v>0</v>
          </cell>
          <cell r="F371">
            <v>0</v>
          </cell>
          <cell r="G371">
            <v>0</v>
          </cell>
          <cell r="H371">
            <v>0</v>
          </cell>
          <cell r="I371">
            <v>0</v>
          </cell>
          <cell r="J371">
            <v>0</v>
          </cell>
          <cell r="K371">
            <v>0</v>
          </cell>
          <cell r="L371">
            <v>0</v>
          </cell>
        </row>
        <row r="372">
          <cell r="C372">
            <v>0</v>
          </cell>
          <cell r="E372">
            <v>0</v>
          </cell>
          <cell r="F372">
            <v>0</v>
          </cell>
          <cell r="G372">
            <v>0</v>
          </cell>
          <cell r="H372">
            <v>0</v>
          </cell>
          <cell r="I372">
            <v>0</v>
          </cell>
          <cell r="J372">
            <v>0</v>
          </cell>
          <cell r="K372">
            <v>0</v>
          </cell>
          <cell r="L372">
            <v>0</v>
          </cell>
        </row>
        <row r="373">
          <cell r="A373" t="str">
            <v>D6-D6' 계</v>
          </cell>
          <cell r="C373">
            <v>1</v>
          </cell>
          <cell r="D373" t="str">
            <v>식</v>
          </cell>
          <cell r="E373">
            <v>0</v>
          </cell>
          <cell r="F373">
            <v>560529</v>
          </cell>
          <cell r="G373">
            <v>0</v>
          </cell>
          <cell r="H373">
            <v>96475</v>
          </cell>
          <cell r="I373">
            <v>0</v>
          </cell>
          <cell r="J373">
            <v>459408</v>
          </cell>
          <cell r="K373">
            <v>0</v>
          </cell>
          <cell r="L373">
            <v>4646</v>
          </cell>
        </row>
        <row r="374">
          <cell r="C374">
            <v>0</v>
          </cell>
          <cell r="E374">
            <v>0</v>
          </cell>
          <cell r="F374">
            <v>0</v>
          </cell>
          <cell r="G374">
            <v>0</v>
          </cell>
          <cell r="H374">
            <v>0</v>
          </cell>
          <cell r="I374">
            <v>0</v>
          </cell>
          <cell r="J374">
            <v>0</v>
          </cell>
          <cell r="K374">
            <v>0</v>
          </cell>
          <cell r="L374">
            <v>0</v>
          </cell>
        </row>
        <row r="375">
          <cell r="A375" t="str">
            <v>■ D7-D7'</v>
          </cell>
          <cell r="C375">
            <v>0</v>
          </cell>
          <cell r="E375">
            <v>0</v>
          </cell>
          <cell r="F375">
            <v>0</v>
          </cell>
          <cell r="G375">
            <v>0</v>
          </cell>
          <cell r="H375">
            <v>0</v>
          </cell>
          <cell r="I375">
            <v>0</v>
          </cell>
          <cell r="J375">
            <v>0</v>
          </cell>
          <cell r="K375">
            <v>0</v>
          </cell>
          <cell r="L375">
            <v>0</v>
          </cell>
        </row>
        <row r="376">
          <cell r="A376" t="str">
            <v>터파기</v>
          </cell>
          <cell r="B376" t="str">
            <v>백호우0.4㎥</v>
          </cell>
          <cell r="C376">
            <v>3.8759999999999999</v>
          </cell>
          <cell r="D376" t="str">
            <v>㎥</v>
          </cell>
          <cell r="E376">
            <v>1331</v>
          </cell>
          <cell r="F376">
            <v>5157</v>
          </cell>
          <cell r="G376">
            <v>243</v>
          </cell>
          <cell r="H376">
            <v>941</v>
          </cell>
          <cell r="I376">
            <v>686</v>
          </cell>
          <cell r="J376">
            <v>2658</v>
          </cell>
          <cell r="K376">
            <v>402</v>
          </cell>
          <cell r="L376">
            <v>1558</v>
          </cell>
          <cell r="M376" t="str">
            <v>#.2</v>
          </cell>
        </row>
        <row r="377">
          <cell r="A377" t="str">
            <v>잔토처리(토사)</v>
          </cell>
          <cell r="B377" t="str">
            <v>B.H 0.4M3</v>
          </cell>
          <cell r="C377">
            <v>2.4609999999999999</v>
          </cell>
          <cell r="D377" t="str">
            <v>M3</v>
          </cell>
          <cell r="E377">
            <v>837</v>
          </cell>
          <cell r="F377">
            <v>2058</v>
          </cell>
          <cell r="G377">
            <v>153</v>
          </cell>
          <cell r="H377">
            <v>376</v>
          </cell>
          <cell r="I377">
            <v>431</v>
          </cell>
          <cell r="J377">
            <v>1060</v>
          </cell>
          <cell r="K377">
            <v>253</v>
          </cell>
          <cell r="L377">
            <v>622</v>
          </cell>
          <cell r="M377" t="str">
            <v>#.4</v>
          </cell>
        </row>
        <row r="378">
          <cell r="A378" t="str">
            <v>기계되메우기및다짐</v>
          </cell>
          <cell r="B378" t="str">
            <v>인력+기계</v>
          </cell>
          <cell r="C378">
            <v>1.415</v>
          </cell>
          <cell r="D378" t="str">
            <v>㎥</v>
          </cell>
          <cell r="E378">
            <v>3367</v>
          </cell>
          <cell r="F378">
            <v>4763</v>
          </cell>
          <cell r="G378">
            <v>285</v>
          </cell>
          <cell r="H378">
            <v>403</v>
          </cell>
          <cell r="I378">
            <v>2758</v>
          </cell>
          <cell r="J378">
            <v>3902</v>
          </cell>
          <cell r="K378">
            <v>324</v>
          </cell>
          <cell r="L378">
            <v>458</v>
          </cell>
          <cell r="M378" t="str">
            <v>#.6</v>
          </cell>
        </row>
        <row r="379">
          <cell r="A379" t="str">
            <v>잡석다짐(기계+인력)</v>
          </cell>
          <cell r="B379" t="str">
            <v>로라+인력</v>
          </cell>
          <cell r="C379">
            <v>1.52</v>
          </cell>
          <cell r="D379" t="str">
            <v>㎥</v>
          </cell>
          <cell r="E379">
            <v>10469</v>
          </cell>
          <cell r="F379">
            <v>15912</v>
          </cell>
          <cell r="G379">
            <v>8354</v>
          </cell>
          <cell r="H379">
            <v>12698</v>
          </cell>
          <cell r="I379">
            <v>1509</v>
          </cell>
          <cell r="J379">
            <v>2293</v>
          </cell>
          <cell r="K379">
            <v>606</v>
          </cell>
          <cell r="L379">
            <v>921</v>
          </cell>
          <cell r="M379" t="str">
            <v>N.73</v>
          </cell>
        </row>
        <row r="380">
          <cell r="A380" t="str">
            <v>레미콘</v>
          </cell>
          <cell r="B380" t="str">
            <v>관급(40x160x8)</v>
          </cell>
          <cell r="C380">
            <v>0.42199999999999999</v>
          </cell>
          <cell r="D380" t="str">
            <v>M3</v>
          </cell>
          <cell r="E380">
            <v>0</v>
          </cell>
          <cell r="F380">
            <v>0</v>
          </cell>
          <cell r="G380">
            <v>0</v>
          </cell>
          <cell r="H380">
            <v>0</v>
          </cell>
          <cell r="I380">
            <v>0</v>
          </cell>
          <cell r="J380">
            <v>0</v>
          </cell>
          <cell r="K380">
            <v>0</v>
          </cell>
          <cell r="L380">
            <v>0</v>
          </cell>
        </row>
        <row r="381">
          <cell r="A381" t="str">
            <v>레미콘</v>
          </cell>
          <cell r="B381" t="str">
            <v>관급(25x180x8)</v>
          </cell>
          <cell r="C381">
            <v>3.0449999999999999</v>
          </cell>
          <cell r="D381" t="str">
            <v>M3</v>
          </cell>
          <cell r="E381">
            <v>0</v>
          </cell>
          <cell r="F381">
            <v>0</v>
          </cell>
          <cell r="G381">
            <v>0</v>
          </cell>
          <cell r="H381">
            <v>0</v>
          </cell>
          <cell r="I381">
            <v>0</v>
          </cell>
          <cell r="J381">
            <v>0</v>
          </cell>
          <cell r="K381">
            <v>0</v>
          </cell>
          <cell r="L381">
            <v>0</v>
          </cell>
        </row>
        <row r="382">
          <cell r="A382" t="str">
            <v>레미콘타설(소형구조물)</v>
          </cell>
          <cell r="C382">
            <v>3.4289999999999998</v>
          </cell>
          <cell r="D382" t="str">
            <v>㎥</v>
          </cell>
          <cell r="E382">
            <v>33719</v>
          </cell>
          <cell r="F382">
            <v>115622</v>
          </cell>
          <cell r="G382">
            <v>0</v>
          </cell>
          <cell r="H382">
            <v>0</v>
          </cell>
          <cell r="I382">
            <v>33719</v>
          </cell>
          <cell r="J382">
            <v>115622</v>
          </cell>
          <cell r="K382">
            <v>0</v>
          </cell>
          <cell r="L382">
            <v>0</v>
          </cell>
          <cell r="M382" t="str">
            <v>N.82</v>
          </cell>
        </row>
        <row r="383">
          <cell r="A383" t="str">
            <v>거푸집 (합판)</v>
          </cell>
          <cell r="B383" t="str">
            <v>6회</v>
          </cell>
          <cell r="C383">
            <v>15.662000000000001</v>
          </cell>
          <cell r="D383" t="str">
            <v>㎡</v>
          </cell>
          <cell r="E383">
            <v>13825</v>
          </cell>
          <cell r="F383">
            <v>216526</v>
          </cell>
          <cell r="G383">
            <v>4430</v>
          </cell>
          <cell r="H383">
            <v>69382</v>
          </cell>
          <cell r="I383">
            <v>9395</v>
          </cell>
          <cell r="J383">
            <v>147144</v>
          </cell>
          <cell r="K383">
            <v>0</v>
          </cell>
          <cell r="L383">
            <v>0</v>
          </cell>
          <cell r="M383" t="str">
            <v>N.80</v>
          </cell>
        </row>
        <row r="384">
          <cell r="A384" t="str">
            <v>이형철근</v>
          </cell>
          <cell r="B384" t="str">
            <v>관급, D13</v>
          </cell>
          <cell r="C384">
            <v>84.733000000000004</v>
          </cell>
          <cell r="D384" t="str">
            <v>KG</v>
          </cell>
          <cell r="E384">
            <v>0</v>
          </cell>
          <cell r="F384">
            <v>0</v>
          </cell>
          <cell r="G384">
            <v>0</v>
          </cell>
          <cell r="H384">
            <v>0</v>
          </cell>
          <cell r="I384">
            <v>0</v>
          </cell>
          <cell r="J384">
            <v>0</v>
          </cell>
          <cell r="K384">
            <v>0</v>
          </cell>
          <cell r="L384">
            <v>0</v>
          </cell>
        </row>
        <row r="385">
          <cell r="A385" t="str">
            <v>철근가공및조립</v>
          </cell>
          <cell r="B385" t="str">
            <v>간단</v>
          </cell>
          <cell r="C385">
            <v>8.2000000000000003E-2</v>
          </cell>
          <cell r="D385" t="str">
            <v>TON</v>
          </cell>
          <cell r="E385">
            <v>257665</v>
          </cell>
          <cell r="F385">
            <v>21128</v>
          </cell>
          <cell r="G385">
            <v>2708</v>
          </cell>
          <cell r="H385">
            <v>222</v>
          </cell>
          <cell r="I385">
            <v>254957</v>
          </cell>
          <cell r="J385">
            <v>20906</v>
          </cell>
          <cell r="K385">
            <v>0</v>
          </cell>
          <cell r="L385">
            <v>0</v>
          </cell>
          <cell r="M385" t="str">
            <v>N.84</v>
          </cell>
        </row>
        <row r="386">
          <cell r="A386" t="str">
            <v>고재대</v>
          </cell>
          <cell r="B386" t="str">
            <v>철재</v>
          </cell>
          <cell r="C386">
            <v>2.4670000000000001</v>
          </cell>
          <cell r="D386" t="str">
            <v>KG</v>
          </cell>
          <cell r="E386">
            <v>-75</v>
          </cell>
          <cell r="F386">
            <v>-185</v>
          </cell>
          <cell r="G386">
            <v>-75</v>
          </cell>
          <cell r="H386">
            <v>-185</v>
          </cell>
          <cell r="I386">
            <v>0</v>
          </cell>
          <cell r="J386">
            <v>0</v>
          </cell>
          <cell r="K386">
            <v>0</v>
          </cell>
          <cell r="L386">
            <v>0</v>
          </cell>
        </row>
        <row r="387">
          <cell r="A387" t="str">
            <v>붙임몰탈</v>
          </cell>
          <cell r="B387" t="str">
            <v>인력,1:3</v>
          </cell>
          <cell r="C387">
            <v>0.30099999999999999</v>
          </cell>
          <cell r="D387" t="str">
            <v>㎥</v>
          </cell>
          <cell r="E387">
            <v>57561</v>
          </cell>
          <cell r="F387">
            <v>17325</v>
          </cell>
          <cell r="G387">
            <v>12100</v>
          </cell>
          <cell r="H387">
            <v>3642</v>
          </cell>
          <cell r="I387">
            <v>40922</v>
          </cell>
          <cell r="J387">
            <v>12317</v>
          </cell>
          <cell r="K387">
            <v>4539</v>
          </cell>
          <cell r="L387">
            <v>1366</v>
          </cell>
          <cell r="M387" t="str">
            <v>N.86</v>
          </cell>
        </row>
        <row r="388">
          <cell r="A388" t="str">
            <v>시멘트액체방수(2차)</v>
          </cell>
          <cell r="C388">
            <v>9.3369999999999997</v>
          </cell>
          <cell r="D388" t="str">
            <v>㎡</v>
          </cell>
          <cell r="E388">
            <v>10922</v>
          </cell>
          <cell r="F388">
            <v>101978</v>
          </cell>
          <cell r="G388">
            <v>1990</v>
          </cell>
          <cell r="H388">
            <v>18580</v>
          </cell>
          <cell r="I388">
            <v>8932</v>
          </cell>
          <cell r="J388">
            <v>83398</v>
          </cell>
          <cell r="K388">
            <v>0</v>
          </cell>
          <cell r="L388">
            <v>0</v>
          </cell>
          <cell r="M388" t="str">
            <v>N.85</v>
          </cell>
        </row>
        <row r="389">
          <cell r="A389" t="str">
            <v>보호몰탈(벽체)</v>
          </cell>
          <cell r="B389" t="str">
            <v>T=24M/M</v>
          </cell>
          <cell r="C389">
            <v>0.224</v>
          </cell>
          <cell r="D389" t="str">
            <v>M2</v>
          </cell>
          <cell r="E389">
            <v>2350</v>
          </cell>
          <cell r="F389">
            <v>525</v>
          </cell>
          <cell r="G389">
            <v>69</v>
          </cell>
          <cell r="H389">
            <v>15</v>
          </cell>
          <cell r="I389">
            <v>2281</v>
          </cell>
          <cell r="J389">
            <v>510</v>
          </cell>
          <cell r="K389">
            <v>0</v>
          </cell>
          <cell r="L389">
            <v>0</v>
          </cell>
          <cell r="M389" t="str">
            <v>N.89</v>
          </cell>
        </row>
        <row r="390">
          <cell r="A390" t="str">
            <v>점토벽돌치장쌓기</v>
          </cell>
          <cell r="B390" t="str">
            <v>0.5B</v>
          </cell>
          <cell r="C390">
            <v>3.14</v>
          </cell>
          <cell r="D390" t="str">
            <v>㎡</v>
          </cell>
          <cell r="E390">
            <v>22368</v>
          </cell>
          <cell r="F390">
            <v>70235</v>
          </cell>
          <cell r="G390">
            <v>0</v>
          </cell>
          <cell r="H390">
            <v>0</v>
          </cell>
          <cell r="I390">
            <v>22368</v>
          </cell>
          <cell r="J390">
            <v>70235</v>
          </cell>
          <cell r="K390">
            <v>0</v>
          </cell>
          <cell r="L390">
            <v>0</v>
          </cell>
          <cell r="M390" t="str">
            <v>N.83</v>
          </cell>
        </row>
        <row r="391">
          <cell r="A391" t="str">
            <v>점토벽돌평깔기</v>
          </cell>
          <cell r="C391">
            <v>4.3760000000000003</v>
          </cell>
          <cell r="D391" t="str">
            <v>㎡</v>
          </cell>
          <cell r="E391">
            <v>5499</v>
          </cell>
          <cell r="F391">
            <v>24063</v>
          </cell>
          <cell r="G391">
            <v>0</v>
          </cell>
          <cell r="H391">
            <v>0</v>
          </cell>
          <cell r="I391">
            <v>5499</v>
          </cell>
          <cell r="J391">
            <v>24063</v>
          </cell>
          <cell r="K391">
            <v>0</v>
          </cell>
          <cell r="L391">
            <v>0</v>
          </cell>
          <cell r="M391" t="str">
            <v>N.75</v>
          </cell>
        </row>
        <row r="392">
          <cell r="A392" t="str">
            <v>신토석</v>
          </cell>
          <cell r="B392" t="str">
            <v>관급,190x90xT57</v>
          </cell>
          <cell r="C392">
            <v>461</v>
          </cell>
          <cell r="D392" t="str">
            <v>매</v>
          </cell>
          <cell r="E392">
            <v>0</v>
          </cell>
          <cell r="F392">
            <v>0</v>
          </cell>
          <cell r="G392">
            <v>0</v>
          </cell>
          <cell r="H392">
            <v>0</v>
          </cell>
          <cell r="I392">
            <v>0</v>
          </cell>
          <cell r="J392">
            <v>0</v>
          </cell>
          <cell r="K392">
            <v>0</v>
          </cell>
          <cell r="L392">
            <v>0</v>
          </cell>
        </row>
        <row r="393">
          <cell r="C393">
            <v>0</v>
          </cell>
          <cell r="E393">
            <v>0</v>
          </cell>
          <cell r="F393">
            <v>0</v>
          </cell>
          <cell r="G393">
            <v>0</v>
          </cell>
          <cell r="H393">
            <v>0</v>
          </cell>
          <cell r="I393">
            <v>0</v>
          </cell>
          <cell r="J393">
            <v>0</v>
          </cell>
          <cell r="K393">
            <v>0</v>
          </cell>
          <cell r="L393">
            <v>0</v>
          </cell>
        </row>
        <row r="394">
          <cell r="A394" t="str">
            <v>D7-D7' 계</v>
          </cell>
          <cell r="C394">
            <v>1</v>
          </cell>
          <cell r="D394" t="str">
            <v>신</v>
          </cell>
          <cell r="E394">
            <v>0</v>
          </cell>
          <cell r="F394">
            <v>595107</v>
          </cell>
          <cell r="G394">
            <v>0</v>
          </cell>
          <cell r="H394">
            <v>106074</v>
          </cell>
          <cell r="I394">
            <v>0</v>
          </cell>
          <cell r="J394">
            <v>484108</v>
          </cell>
          <cell r="K394">
            <v>0</v>
          </cell>
          <cell r="L394">
            <v>4925</v>
          </cell>
        </row>
        <row r="395">
          <cell r="C395">
            <v>0</v>
          </cell>
          <cell r="E395">
            <v>0</v>
          </cell>
          <cell r="F395">
            <v>0</v>
          </cell>
          <cell r="G395">
            <v>0</v>
          </cell>
          <cell r="H395">
            <v>0</v>
          </cell>
          <cell r="I395">
            <v>0</v>
          </cell>
          <cell r="J395">
            <v>0</v>
          </cell>
          <cell r="K395">
            <v>0</v>
          </cell>
          <cell r="L395">
            <v>0</v>
          </cell>
        </row>
        <row r="396">
          <cell r="A396" t="str">
            <v>■ D8-D8'</v>
          </cell>
          <cell r="C396">
            <v>0</v>
          </cell>
          <cell r="E396">
            <v>0</v>
          </cell>
          <cell r="F396">
            <v>0</v>
          </cell>
          <cell r="G396">
            <v>0</v>
          </cell>
          <cell r="H396">
            <v>0</v>
          </cell>
          <cell r="I396">
            <v>0</v>
          </cell>
          <cell r="J396">
            <v>0</v>
          </cell>
          <cell r="K396">
            <v>0</v>
          </cell>
          <cell r="L396">
            <v>0</v>
          </cell>
        </row>
        <row r="397">
          <cell r="A397" t="str">
            <v>터파기</v>
          </cell>
          <cell r="B397" t="str">
            <v>백호우0.4㎥</v>
          </cell>
          <cell r="C397">
            <v>5.6440000000000001</v>
          </cell>
          <cell r="D397" t="str">
            <v>㎥</v>
          </cell>
          <cell r="E397">
            <v>1331</v>
          </cell>
          <cell r="F397">
            <v>7510</v>
          </cell>
          <cell r="G397">
            <v>243</v>
          </cell>
          <cell r="H397">
            <v>1371</v>
          </cell>
          <cell r="I397">
            <v>686</v>
          </cell>
          <cell r="J397">
            <v>3871</v>
          </cell>
          <cell r="K397">
            <v>402</v>
          </cell>
          <cell r="L397">
            <v>2268</v>
          </cell>
          <cell r="M397" t="str">
            <v>#.2</v>
          </cell>
        </row>
        <row r="398">
          <cell r="A398" t="str">
            <v>잔토처리(토사)</v>
          </cell>
          <cell r="B398" t="str">
            <v>B.H 0.4M3</v>
          </cell>
          <cell r="C398">
            <v>2.992</v>
          </cell>
          <cell r="D398" t="str">
            <v>M3</v>
          </cell>
          <cell r="E398">
            <v>837</v>
          </cell>
          <cell r="F398">
            <v>2502</v>
          </cell>
          <cell r="G398">
            <v>153</v>
          </cell>
          <cell r="H398">
            <v>457</v>
          </cell>
          <cell r="I398">
            <v>431</v>
          </cell>
          <cell r="J398">
            <v>1289</v>
          </cell>
          <cell r="K398">
            <v>253</v>
          </cell>
          <cell r="L398">
            <v>756</v>
          </cell>
          <cell r="M398" t="str">
            <v>#.4</v>
          </cell>
        </row>
        <row r="399">
          <cell r="A399" t="str">
            <v>기계되메우기및다짐</v>
          </cell>
          <cell r="B399" t="str">
            <v>인력+기계</v>
          </cell>
          <cell r="C399">
            <v>2.6520000000000001</v>
          </cell>
          <cell r="D399" t="str">
            <v>㎥</v>
          </cell>
          <cell r="E399">
            <v>3367</v>
          </cell>
          <cell r="F399">
            <v>8928</v>
          </cell>
          <cell r="G399">
            <v>285</v>
          </cell>
          <cell r="H399">
            <v>755</v>
          </cell>
          <cell r="I399">
            <v>2758</v>
          </cell>
          <cell r="J399">
            <v>7314</v>
          </cell>
          <cell r="K399">
            <v>324</v>
          </cell>
          <cell r="L399">
            <v>859</v>
          </cell>
          <cell r="M399" t="str">
            <v>#.6</v>
          </cell>
        </row>
        <row r="400">
          <cell r="A400" t="str">
            <v>잡석다짐(기계+인력)</v>
          </cell>
          <cell r="B400" t="str">
            <v>로라+인력</v>
          </cell>
          <cell r="C400">
            <v>1.5860000000000001</v>
          </cell>
          <cell r="D400" t="str">
            <v>㎥</v>
          </cell>
          <cell r="E400">
            <v>10469</v>
          </cell>
          <cell r="F400">
            <v>16603</v>
          </cell>
          <cell r="G400">
            <v>8354</v>
          </cell>
          <cell r="H400">
            <v>13249</v>
          </cell>
          <cell r="I400">
            <v>1509</v>
          </cell>
          <cell r="J400">
            <v>2393</v>
          </cell>
          <cell r="K400">
            <v>606</v>
          </cell>
          <cell r="L400">
            <v>961</v>
          </cell>
          <cell r="M400" t="str">
            <v>N.73</v>
          </cell>
        </row>
        <row r="401">
          <cell r="A401" t="str">
            <v>레미콘</v>
          </cell>
          <cell r="B401" t="str">
            <v>관급(40x160x8)</v>
          </cell>
          <cell r="C401">
            <v>0.624</v>
          </cell>
          <cell r="D401" t="str">
            <v>M3</v>
          </cell>
          <cell r="E401">
            <v>0</v>
          </cell>
          <cell r="F401">
            <v>0</v>
          </cell>
          <cell r="G401">
            <v>0</v>
          </cell>
          <cell r="H401">
            <v>0</v>
          </cell>
          <cell r="I401">
            <v>0</v>
          </cell>
          <cell r="J401">
            <v>0</v>
          </cell>
          <cell r="K401">
            <v>0</v>
          </cell>
          <cell r="L401">
            <v>0</v>
          </cell>
        </row>
        <row r="402">
          <cell r="A402" t="str">
            <v>레미콘</v>
          </cell>
          <cell r="B402" t="str">
            <v>관급(25x180x8)</v>
          </cell>
          <cell r="C402">
            <v>4.484</v>
          </cell>
          <cell r="D402" t="str">
            <v>M3</v>
          </cell>
          <cell r="E402">
            <v>0</v>
          </cell>
          <cell r="F402">
            <v>0</v>
          </cell>
          <cell r="G402">
            <v>0</v>
          </cell>
          <cell r="H402">
            <v>0</v>
          </cell>
          <cell r="I402">
            <v>0</v>
          </cell>
          <cell r="J402">
            <v>0</v>
          </cell>
          <cell r="K402">
            <v>0</v>
          </cell>
          <cell r="L402">
            <v>0</v>
          </cell>
        </row>
        <row r="403">
          <cell r="A403" t="str">
            <v>레미콘타설(소형구조물)</v>
          </cell>
          <cell r="C403">
            <v>5.0519999999999996</v>
          </cell>
          <cell r="D403" t="str">
            <v>㎥</v>
          </cell>
          <cell r="E403">
            <v>33719</v>
          </cell>
          <cell r="F403">
            <v>170348</v>
          </cell>
          <cell r="G403">
            <v>0</v>
          </cell>
          <cell r="H403">
            <v>0</v>
          </cell>
          <cell r="I403">
            <v>33719</v>
          </cell>
          <cell r="J403">
            <v>170348</v>
          </cell>
          <cell r="K403">
            <v>0</v>
          </cell>
          <cell r="L403">
            <v>0</v>
          </cell>
          <cell r="M403" t="str">
            <v>N.82</v>
          </cell>
        </row>
        <row r="404">
          <cell r="A404" t="str">
            <v>거푸집 (합판)</v>
          </cell>
          <cell r="B404" t="str">
            <v>6회</v>
          </cell>
          <cell r="C404">
            <v>23.097999999999999</v>
          </cell>
          <cell r="D404" t="str">
            <v>㎡</v>
          </cell>
          <cell r="E404">
            <v>13825</v>
          </cell>
          <cell r="F404">
            <v>319329</v>
          </cell>
          <cell r="G404">
            <v>4430</v>
          </cell>
          <cell r="H404">
            <v>102324</v>
          </cell>
          <cell r="I404">
            <v>9395</v>
          </cell>
          <cell r="J404">
            <v>217005</v>
          </cell>
          <cell r="K404">
            <v>0</v>
          </cell>
          <cell r="L404">
            <v>0</v>
          </cell>
          <cell r="M404" t="str">
            <v>N.80</v>
          </cell>
        </row>
        <row r="405">
          <cell r="A405" t="str">
            <v>이형철근</v>
          </cell>
          <cell r="B405" t="str">
            <v>관급, D13</v>
          </cell>
          <cell r="C405">
            <v>119.5</v>
          </cell>
          <cell r="D405" t="str">
            <v>KG</v>
          </cell>
          <cell r="E405">
            <v>0</v>
          </cell>
          <cell r="F405">
            <v>0</v>
          </cell>
          <cell r="G405">
            <v>0</v>
          </cell>
          <cell r="H405">
            <v>0</v>
          </cell>
          <cell r="I405">
            <v>0</v>
          </cell>
          <cell r="J405">
            <v>0</v>
          </cell>
          <cell r="K405">
            <v>0</v>
          </cell>
          <cell r="L405">
            <v>0</v>
          </cell>
        </row>
        <row r="406">
          <cell r="A406" t="str">
            <v>철근가공및조립</v>
          </cell>
          <cell r="B406" t="str">
            <v>간단</v>
          </cell>
          <cell r="C406">
            <v>0.11600000000000001</v>
          </cell>
          <cell r="D406" t="str">
            <v>TON</v>
          </cell>
          <cell r="E406">
            <v>257665</v>
          </cell>
          <cell r="F406">
            <v>29889</v>
          </cell>
          <cell r="G406">
            <v>2708</v>
          </cell>
          <cell r="H406">
            <v>314</v>
          </cell>
          <cell r="I406">
            <v>254957</v>
          </cell>
          <cell r="J406">
            <v>29575</v>
          </cell>
          <cell r="K406">
            <v>0</v>
          </cell>
          <cell r="L406">
            <v>0</v>
          </cell>
          <cell r="M406" t="str">
            <v>N.84</v>
          </cell>
        </row>
        <row r="407">
          <cell r="A407" t="str">
            <v>고재대</v>
          </cell>
          <cell r="B407" t="str">
            <v>철재</v>
          </cell>
          <cell r="C407">
            <v>3.48</v>
          </cell>
          <cell r="D407" t="str">
            <v>KG</v>
          </cell>
          <cell r="E407">
            <v>-75</v>
          </cell>
          <cell r="F407">
            <v>-261</v>
          </cell>
          <cell r="G407">
            <v>-75</v>
          </cell>
          <cell r="H407">
            <v>-261</v>
          </cell>
          <cell r="I407">
            <v>0</v>
          </cell>
          <cell r="J407">
            <v>0</v>
          </cell>
          <cell r="K407">
            <v>0</v>
          </cell>
          <cell r="L407">
            <v>0</v>
          </cell>
        </row>
        <row r="408">
          <cell r="A408" t="str">
            <v>붙임몰탈</v>
          </cell>
          <cell r="B408" t="str">
            <v>인력,1:3</v>
          </cell>
          <cell r="C408">
            <v>13.77</v>
          </cell>
          <cell r="D408" t="str">
            <v>㎥</v>
          </cell>
          <cell r="E408">
            <v>57561</v>
          </cell>
          <cell r="F408">
            <v>792614</v>
          </cell>
          <cell r="G408">
            <v>12100</v>
          </cell>
          <cell r="H408">
            <v>166617</v>
          </cell>
          <cell r="I408">
            <v>40922</v>
          </cell>
          <cell r="J408">
            <v>563495</v>
          </cell>
          <cell r="K408">
            <v>4539</v>
          </cell>
          <cell r="L408">
            <v>62502</v>
          </cell>
          <cell r="M408" t="str">
            <v>N.86</v>
          </cell>
        </row>
        <row r="409">
          <cell r="A409" t="str">
            <v>시멘트액체방수(2차)</v>
          </cell>
          <cell r="C409">
            <v>0.33</v>
          </cell>
          <cell r="D409" t="str">
            <v>㎡</v>
          </cell>
          <cell r="E409">
            <v>10922</v>
          </cell>
          <cell r="F409">
            <v>3603</v>
          </cell>
          <cell r="G409">
            <v>1990</v>
          </cell>
          <cell r="H409">
            <v>656</v>
          </cell>
          <cell r="I409">
            <v>8932</v>
          </cell>
          <cell r="J409">
            <v>2947</v>
          </cell>
          <cell r="K409">
            <v>0</v>
          </cell>
          <cell r="L409">
            <v>0</v>
          </cell>
          <cell r="M409" t="str">
            <v>N.85</v>
          </cell>
        </row>
        <row r="410">
          <cell r="A410" t="str">
            <v>보호몰탈(벽체)</v>
          </cell>
          <cell r="B410" t="str">
            <v>T=24M/M</v>
          </cell>
          <cell r="C410">
            <v>0.224</v>
          </cell>
          <cell r="D410" t="str">
            <v>M2</v>
          </cell>
          <cell r="E410">
            <v>2350</v>
          </cell>
          <cell r="F410">
            <v>525</v>
          </cell>
          <cell r="G410">
            <v>69</v>
          </cell>
          <cell r="H410">
            <v>15</v>
          </cell>
          <cell r="I410">
            <v>2281</v>
          </cell>
          <cell r="J410">
            <v>510</v>
          </cell>
          <cell r="K410">
            <v>0</v>
          </cell>
          <cell r="L410">
            <v>0</v>
          </cell>
          <cell r="M410" t="str">
            <v>N.89</v>
          </cell>
        </row>
        <row r="411">
          <cell r="A411" t="str">
            <v>점토벽돌치장쌓기</v>
          </cell>
          <cell r="B411" t="str">
            <v>0.5B</v>
          </cell>
          <cell r="C411">
            <v>7.36</v>
          </cell>
          <cell r="D411" t="str">
            <v>㎡</v>
          </cell>
          <cell r="E411">
            <v>22368</v>
          </cell>
          <cell r="F411">
            <v>164628</v>
          </cell>
          <cell r="G411">
            <v>0</v>
          </cell>
          <cell r="H411">
            <v>0</v>
          </cell>
          <cell r="I411">
            <v>22368</v>
          </cell>
          <cell r="J411">
            <v>164628</v>
          </cell>
          <cell r="K411">
            <v>0</v>
          </cell>
          <cell r="L411">
            <v>0</v>
          </cell>
          <cell r="M411" t="str">
            <v>N.83</v>
          </cell>
        </row>
        <row r="412">
          <cell r="A412" t="str">
            <v>점토벽돌평깔기</v>
          </cell>
          <cell r="C412">
            <v>6.44</v>
          </cell>
          <cell r="D412" t="str">
            <v>㎡</v>
          </cell>
          <cell r="E412">
            <v>5499</v>
          </cell>
          <cell r="F412">
            <v>35413</v>
          </cell>
          <cell r="G412">
            <v>0</v>
          </cell>
          <cell r="H412">
            <v>0</v>
          </cell>
          <cell r="I412">
            <v>5499</v>
          </cell>
          <cell r="J412">
            <v>35413</v>
          </cell>
          <cell r="K412">
            <v>0</v>
          </cell>
          <cell r="L412">
            <v>0</v>
          </cell>
          <cell r="M412" t="str">
            <v>N.75</v>
          </cell>
        </row>
        <row r="413">
          <cell r="A413" t="str">
            <v>신토석</v>
          </cell>
          <cell r="B413" t="str">
            <v>관급,190x90xT57</v>
          </cell>
          <cell r="C413">
            <v>885</v>
          </cell>
          <cell r="D413" t="str">
            <v>매</v>
          </cell>
          <cell r="E413">
            <v>0</v>
          </cell>
          <cell r="F413">
            <v>0</v>
          </cell>
          <cell r="G413">
            <v>0</v>
          </cell>
          <cell r="H413">
            <v>0</v>
          </cell>
          <cell r="I413">
            <v>0</v>
          </cell>
          <cell r="J413">
            <v>0</v>
          </cell>
          <cell r="K413">
            <v>0</v>
          </cell>
          <cell r="L413">
            <v>0</v>
          </cell>
        </row>
        <row r="414">
          <cell r="C414">
            <v>0</v>
          </cell>
          <cell r="E414">
            <v>0</v>
          </cell>
          <cell r="F414">
            <v>0</v>
          </cell>
          <cell r="G414">
            <v>0</v>
          </cell>
          <cell r="H414">
            <v>0</v>
          </cell>
          <cell r="I414">
            <v>0</v>
          </cell>
          <cell r="J414">
            <v>0</v>
          </cell>
          <cell r="K414">
            <v>0</v>
          </cell>
          <cell r="L414">
            <v>0</v>
          </cell>
        </row>
        <row r="415">
          <cell r="A415" t="str">
            <v>D8-D8' 계</v>
          </cell>
          <cell r="C415">
            <v>1</v>
          </cell>
          <cell r="D415" t="str">
            <v>식</v>
          </cell>
          <cell r="E415">
            <v>0</v>
          </cell>
          <cell r="F415">
            <v>1551631</v>
          </cell>
          <cell r="G415">
            <v>0</v>
          </cell>
          <cell r="H415">
            <v>285497</v>
          </cell>
          <cell r="I415">
            <v>0</v>
          </cell>
          <cell r="J415">
            <v>1198788</v>
          </cell>
          <cell r="K415">
            <v>0</v>
          </cell>
          <cell r="L415">
            <v>67346</v>
          </cell>
        </row>
        <row r="416">
          <cell r="C416">
            <v>0</v>
          </cell>
          <cell r="E416">
            <v>0</v>
          </cell>
          <cell r="F416">
            <v>0</v>
          </cell>
          <cell r="G416">
            <v>0</v>
          </cell>
          <cell r="H416">
            <v>0</v>
          </cell>
          <cell r="I416">
            <v>0</v>
          </cell>
          <cell r="J416">
            <v>0</v>
          </cell>
          <cell r="K416">
            <v>0</v>
          </cell>
          <cell r="L416">
            <v>0</v>
          </cell>
        </row>
        <row r="417">
          <cell r="A417" t="str">
            <v>계</v>
          </cell>
          <cell r="F417">
            <v>12212797</v>
          </cell>
          <cell r="H417">
            <v>2079083</v>
          </cell>
          <cell r="J417">
            <v>9982892</v>
          </cell>
          <cell r="L417">
            <v>150822</v>
          </cell>
        </row>
        <row r="432">
          <cell r="A432" t="str">
            <v>No.20호표 플랜터E</v>
          </cell>
          <cell r="C432">
            <v>1</v>
          </cell>
          <cell r="D432" t="str">
            <v>식</v>
          </cell>
          <cell r="M432" t="str">
            <v>PPG05</v>
          </cell>
        </row>
        <row r="433">
          <cell r="A433" t="str">
            <v>■ E1-E1'</v>
          </cell>
          <cell r="C433">
            <v>0</v>
          </cell>
          <cell r="E433">
            <v>0</v>
          </cell>
          <cell r="F433">
            <v>0</v>
          </cell>
          <cell r="G433">
            <v>0</v>
          </cell>
          <cell r="H433">
            <v>0</v>
          </cell>
          <cell r="I433">
            <v>0</v>
          </cell>
          <cell r="J433">
            <v>0</v>
          </cell>
          <cell r="K433">
            <v>0</v>
          </cell>
          <cell r="L433">
            <v>0</v>
          </cell>
        </row>
        <row r="434">
          <cell r="A434" t="str">
            <v>터파기</v>
          </cell>
          <cell r="B434" t="str">
            <v>백호우0.4㎥</v>
          </cell>
          <cell r="C434">
            <v>14.928000000000001</v>
          </cell>
          <cell r="D434" t="str">
            <v>㎥</v>
          </cell>
          <cell r="E434">
            <v>1331</v>
          </cell>
          <cell r="F434">
            <v>19868</v>
          </cell>
          <cell r="G434">
            <v>243</v>
          </cell>
          <cell r="H434">
            <v>3627</v>
          </cell>
          <cell r="I434">
            <v>686</v>
          </cell>
          <cell r="J434">
            <v>10240</v>
          </cell>
          <cell r="K434">
            <v>402</v>
          </cell>
          <cell r="L434">
            <v>6001</v>
          </cell>
          <cell r="M434" t="str">
            <v>#.2</v>
          </cell>
        </row>
        <row r="435">
          <cell r="A435" t="str">
            <v>잔토처리(토사)</v>
          </cell>
          <cell r="B435" t="str">
            <v>B.H 0.4M3</v>
          </cell>
          <cell r="C435">
            <v>8.5429999999999993</v>
          </cell>
          <cell r="D435" t="str">
            <v>M3</v>
          </cell>
          <cell r="E435">
            <v>837</v>
          </cell>
          <cell r="F435">
            <v>7150</v>
          </cell>
          <cell r="G435">
            <v>153</v>
          </cell>
          <cell r="H435">
            <v>1307</v>
          </cell>
          <cell r="I435">
            <v>431</v>
          </cell>
          <cell r="J435">
            <v>3682</v>
          </cell>
          <cell r="K435">
            <v>253</v>
          </cell>
          <cell r="L435">
            <v>2161</v>
          </cell>
          <cell r="M435" t="str">
            <v>#.4</v>
          </cell>
        </row>
        <row r="436">
          <cell r="A436" t="str">
            <v>기계되메우기및다짐</v>
          </cell>
          <cell r="B436" t="str">
            <v>인력+기계</v>
          </cell>
          <cell r="C436">
            <v>6.3849999999999998</v>
          </cell>
          <cell r="D436" t="str">
            <v>㎥</v>
          </cell>
          <cell r="E436">
            <v>3367</v>
          </cell>
          <cell r="F436">
            <v>21496</v>
          </cell>
          <cell r="G436">
            <v>285</v>
          </cell>
          <cell r="H436">
            <v>1819</v>
          </cell>
          <cell r="I436">
            <v>2758</v>
          </cell>
          <cell r="J436">
            <v>17609</v>
          </cell>
          <cell r="K436">
            <v>324</v>
          </cell>
          <cell r="L436">
            <v>2068</v>
          </cell>
          <cell r="M436" t="str">
            <v>#.6</v>
          </cell>
        </row>
        <row r="437">
          <cell r="A437" t="str">
            <v>잡석다짐(기계+인력)</v>
          </cell>
          <cell r="B437" t="str">
            <v>로라+인력</v>
          </cell>
          <cell r="C437">
            <v>3.9350000000000001</v>
          </cell>
          <cell r="D437" t="str">
            <v>㎥</v>
          </cell>
          <cell r="E437">
            <v>10469</v>
          </cell>
          <cell r="F437">
            <v>41193</v>
          </cell>
          <cell r="G437">
            <v>8354</v>
          </cell>
          <cell r="H437">
            <v>32872</v>
          </cell>
          <cell r="I437">
            <v>1509</v>
          </cell>
          <cell r="J437">
            <v>5937</v>
          </cell>
          <cell r="K437">
            <v>606</v>
          </cell>
          <cell r="L437">
            <v>2384</v>
          </cell>
          <cell r="M437" t="str">
            <v>N.73</v>
          </cell>
        </row>
        <row r="438">
          <cell r="A438" t="str">
            <v>레미콘</v>
          </cell>
          <cell r="B438" t="str">
            <v>관급(40x160x8)</v>
          </cell>
          <cell r="C438">
            <v>1.99</v>
          </cell>
          <cell r="D438" t="str">
            <v>M3</v>
          </cell>
          <cell r="E438">
            <v>0</v>
          </cell>
          <cell r="F438">
            <v>0</v>
          </cell>
          <cell r="G438">
            <v>0</v>
          </cell>
          <cell r="H438">
            <v>0</v>
          </cell>
          <cell r="I438">
            <v>0</v>
          </cell>
          <cell r="J438">
            <v>0</v>
          </cell>
          <cell r="K438">
            <v>0</v>
          </cell>
          <cell r="L438">
            <v>0</v>
          </cell>
        </row>
        <row r="439">
          <cell r="A439" t="str">
            <v>레미콘</v>
          </cell>
          <cell r="B439" t="str">
            <v>관급(25x180x8)</v>
          </cell>
          <cell r="C439">
            <v>6.0430000000000001</v>
          </cell>
          <cell r="D439" t="str">
            <v>M3</v>
          </cell>
          <cell r="E439">
            <v>0</v>
          </cell>
          <cell r="F439">
            <v>0</v>
          </cell>
          <cell r="G439">
            <v>0</v>
          </cell>
          <cell r="H439">
            <v>0</v>
          </cell>
          <cell r="I439">
            <v>0</v>
          </cell>
          <cell r="J439">
            <v>0</v>
          </cell>
          <cell r="K439">
            <v>0</v>
          </cell>
          <cell r="L439">
            <v>0</v>
          </cell>
        </row>
        <row r="440">
          <cell r="A440" t="str">
            <v>레미콘타설(소형구조물)</v>
          </cell>
          <cell r="C440">
            <v>7.16</v>
          </cell>
          <cell r="D440" t="str">
            <v>㎥</v>
          </cell>
          <cell r="E440">
            <v>33719</v>
          </cell>
          <cell r="F440">
            <v>241428</v>
          </cell>
          <cell r="G440">
            <v>0</v>
          </cell>
          <cell r="H440">
            <v>0</v>
          </cell>
          <cell r="I440">
            <v>33719</v>
          </cell>
          <cell r="J440">
            <v>241428</v>
          </cell>
          <cell r="K440">
            <v>0</v>
          </cell>
          <cell r="L440">
            <v>0</v>
          </cell>
          <cell r="M440" t="str">
            <v>N.82</v>
          </cell>
        </row>
        <row r="441">
          <cell r="A441" t="str">
            <v>거푸집 (합판)</v>
          </cell>
          <cell r="B441" t="str">
            <v>6회</v>
          </cell>
          <cell r="C441">
            <v>41.003999999999998</v>
          </cell>
          <cell r="D441" t="str">
            <v>㎡</v>
          </cell>
          <cell r="E441">
            <v>13825</v>
          </cell>
          <cell r="F441">
            <v>566879</v>
          </cell>
          <cell r="G441">
            <v>4430</v>
          </cell>
          <cell r="H441">
            <v>181647</v>
          </cell>
          <cell r="I441">
            <v>9395</v>
          </cell>
          <cell r="J441">
            <v>385232</v>
          </cell>
          <cell r="K441">
            <v>0</v>
          </cell>
          <cell r="L441">
            <v>0</v>
          </cell>
          <cell r="M441" t="str">
            <v>N.80</v>
          </cell>
        </row>
        <row r="442">
          <cell r="A442" t="str">
            <v>이형철근</v>
          </cell>
          <cell r="B442" t="str">
            <v>관급, D13</v>
          </cell>
          <cell r="C442">
            <v>252.73</v>
          </cell>
          <cell r="D442" t="str">
            <v>KG</v>
          </cell>
          <cell r="E442">
            <v>0</v>
          </cell>
          <cell r="F442">
            <v>0</v>
          </cell>
          <cell r="G442">
            <v>0</v>
          </cell>
          <cell r="H442">
            <v>0</v>
          </cell>
          <cell r="I442">
            <v>0</v>
          </cell>
          <cell r="J442">
            <v>0</v>
          </cell>
          <cell r="K442">
            <v>0</v>
          </cell>
          <cell r="L442">
            <v>0</v>
          </cell>
        </row>
        <row r="443">
          <cell r="A443" t="str">
            <v>철근가공및조립</v>
          </cell>
          <cell r="B443" t="str">
            <v>간단</v>
          </cell>
          <cell r="C443">
            <v>0.245</v>
          </cell>
          <cell r="D443" t="str">
            <v>TON</v>
          </cell>
          <cell r="E443">
            <v>257665</v>
          </cell>
          <cell r="F443">
            <v>63127</v>
          </cell>
          <cell r="G443">
            <v>2708</v>
          </cell>
          <cell r="H443">
            <v>663</v>
          </cell>
          <cell r="I443">
            <v>254957</v>
          </cell>
          <cell r="J443">
            <v>62464</v>
          </cell>
          <cell r="K443">
            <v>0</v>
          </cell>
          <cell r="L443">
            <v>0</v>
          </cell>
          <cell r="M443" t="str">
            <v>N.84</v>
          </cell>
        </row>
        <row r="444">
          <cell r="A444" t="str">
            <v>고재대</v>
          </cell>
          <cell r="B444" t="str">
            <v>철재</v>
          </cell>
          <cell r="C444">
            <v>7.3609999999999998</v>
          </cell>
          <cell r="D444" t="str">
            <v>KG</v>
          </cell>
          <cell r="E444">
            <v>-75</v>
          </cell>
          <cell r="F444">
            <v>-552</v>
          </cell>
          <cell r="G444">
            <v>-75</v>
          </cell>
          <cell r="H444">
            <v>-552</v>
          </cell>
          <cell r="I444">
            <v>0</v>
          </cell>
          <cell r="J444">
            <v>0</v>
          </cell>
          <cell r="K444">
            <v>0</v>
          </cell>
          <cell r="L444">
            <v>0</v>
          </cell>
        </row>
        <row r="445">
          <cell r="A445" t="str">
            <v>붙임몰탈</v>
          </cell>
          <cell r="B445" t="str">
            <v>인력,1:3</v>
          </cell>
          <cell r="C445">
            <v>0.72299999999999998</v>
          </cell>
          <cell r="D445" t="str">
            <v>㎥</v>
          </cell>
          <cell r="E445">
            <v>57561</v>
          </cell>
          <cell r="F445">
            <v>41615</v>
          </cell>
          <cell r="G445">
            <v>12100</v>
          </cell>
          <cell r="H445">
            <v>8748</v>
          </cell>
          <cell r="I445">
            <v>40922</v>
          </cell>
          <cell r="J445">
            <v>29586</v>
          </cell>
          <cell r="K445">
            <v>4539</v>
          </cell>
          <cell r="L445">
            <v>3281</v>
          </cell>
          <cell r="M445" t="str">
            <v>N.86</v>
          </cell>
        </row>
        <row r="446">
          <cell r="A446" t="str">
            <v>화강석판석</v>
          </cell>
          <cell r="B446" t="str">
            <v>T30 황등석</v>
          </cell>
          <cell r="C446">
            <v>27.39</v>
          </cell>
          <cell r="D446" t="str">
            <v>㎡</v>
          </cell>
          <cell r="E446">
            <v>29000</v>
          </cell>
          <cell r="F446">
            <v>794310</v>
          </cell>
          <cell r="G446">
            <v>29000</v>
          </cell>
          <cell r="H446">
            <v>794310</v>
          </cell>
          <cell r="I446">
            <v>0</v>
          </cell>
          <cell r="J446">
            <v>0</v>
          </cell>
          <cell r="K446">
            <v>0</v>
          </cell>
          <cell r="L446">
            <v>0</v>
          </cell>
        </row>
        <row r="447">
          <cell r="A447" t="str">
            <v>연결철물</v>
          </cell>
          <cell r="B447" t="str">
            <v>STS(공간거리70)</v>
          </cell>
          <cell r="C447">
            <v>82</v>
          </cell>
          <cell r="D447" t="str">
            <v>조</v>
          </cell>
          <cell r="E447">
            <v>490</v>
          </cell>
          <cell r="F447">
            <v>40180</v>
          </cell>
          <cell r="G447">
            <v>490</v>
          </cell>
          <cell r="H447">
            <v>40180</v>
          </cell>
          <cell r="I447">
            <v>0</v>
          </cell>
          <cell r="J447">
            <v>0</v>
          </cell>
          <cell r="K447">
            <v>0</v>
          </cell>
          <cell r="L447">
            <v>0</v>
          </cell>
        </row>
        <row r="448">
          <cell r="A448" t="str">
            <v>화강석판석붙임</v>
          </cell>
          <cell r="B448" t="str">
            <v>벽,건식</v>
          </cell>
          <cell r="C448">
            <v>25.390999999999998</v>
          </cell>
          <cell r="D448" t="str">
            <v>㎡</v>
          </cell>
          <cell r="E448">
            <v>47989</v>
          </cell>
          <cell r="F448">
            <v>1218488</v>
          </cell>
          <cell r="G448">
            <v>0</v>
          </cell>
          <cell r="H448">
            <v>0</v>
          </cell>
          <cell r="I448">
            <v>47989</v>
          </cell>
          <cell r="J448">
            <v>1218488</v>
          </cell>
          <cell r="K448">
            <v>0</v>
          </cell>
          <cell r="L448">
            <v>0</v>
          </cell>
          <cell r="M448" t="str">
            <v>N.90</v>
          </cell>
        </row>
        <row r="449">
          <cell r="A449" t="str">
            <v>시멘트벽돌</v>
          </cell>
          <cell r="B449" t="str">
            <v>190x90x57</v>
          </cell>
          <cell r="C449">
            <v>490</v>
          </cell>
          <cell r="D449" t="str">
            <v>EA</v>
          </cell>
          <cell r="E449">
            <v>45</v>
          </cell>
          <cell r="F449">
            <v>22050</v>
          </cell>
          <cell r="G449">
            <v>45</v>
          </cell>
          <cell r="H449">
            <v>22050</v>
          </cell>
          <cell r="I449">
            <v>0</v>
          </cell>
          <cell r="J449">
            <v>0</v>
          </cell>
          <cell r="K449">
            <v>0</v>
          </cell>
          <cell r="L449">
            <v>0</v>
          </cell>
        </row>
        <row r="450">
          <cell r="A450" t="str">
            <v>시멘트벽돌쌓기</v>
          </cell>
          <cell r="C450">
            <v>0.49</v>
          </cell>
          <cell r="D450" t="str">
            <v>천매</v>
          </cell>
          <cell r="E450">
            <v>197889</v>
          </cell>
          <cell r="F450">
            <v>96965</v>
          </cell>
          <cell r="G450">
            <v>3025</v>
          </cell>
          <cell r="H450">
            <v>1482</v>
          </cell>
          <cell r="I450">
            <v>194864</v>
          </cell>
          <cell r="J450">
            <v>95483</v>
          </cell>
          <cell r="K450">
            <v>0</v>
          </cell>
          <cell r="L450">
            <v>0</v>
          </cell>
          <cell r="M450" t="str">
            <v>N.93</v>
          </cell>
        </row>
        <row r="451">
          <cell r="A451" t="str">
            <v>화강석판석</v>
          </cell>
          <cell r="B451" t="str">
            <v>T50 마천석</v>
          </cell>
          <cell r="C451">
            <v>24.12</v>
          </cell>
          <cell r="D451" t="str">
            <v>EA</v>
          </cell>
          <cell r="E451">
            <v>30000</v>
          </cell>
          <cell r="F451">
            <v>723600</v>
          </cell>
          <cell r="G451">
            <v>30000</v>
          </cell>
          <cell r="H451">
            <v>723600</v>
          </cell>
          <cell r="I451">
            <v>0</v>
          </cell>
          <cell r="J451">
            <v>0</v>
          </cell>
          <cell r="K451">
            <v>0</v>
          </cell>
          <cell r="L451">
            <v>0</v>
          </cell>
        </row>
        <row r="452">
          <cell r="A452" t="str">
            <v>마름돌설치</v>
          </cell>
          <cell r="C452">
            <v>0.53</v>
          </cell>
          <cell r="D452" t="str">
            <v>M3</v>
          </cell>
          <cell r="E452">
            <v>550886</v>
          </cell>
          <cell r="F452">
            <v>291969</v>
          </cell>
          <cell r="G452">
            <v>0</v>
          </cell>
          <cell r="H452">
            <v>0</v>
          </cell>
          <cell r="I452">
            <v>550886</v>
          </cell>
          <cell r="J452">
            <v>291969</v>
          </cell>
          <cell r="K452">
            <v>0</v>
          </cell>
          <cell r="L452">
            <v>0</v>
          </cell>
          <cell r="M452" t="str">
            <v>N.92</v>
          </cell>
        </row>
        <row r="453">
          <cell r="C453">
            <v>0</v>
          </cell>
          <cell r="E453">
            <v>0</v>
          </cell>
          <cell r="F453">
            <v>0</v>
          </cell>
          <cell r="G453">
            <v>0</v>
          </cell>
          <cell r="H453">
            <v>0</v>
          </cell>
          <cell r="I453">
            <v>0</v>
          </cell>
          <cell r="J453">
            <v>0</v>
          </cell>
          <cell r="K453">
            <v>0</v>
          </cell>
          <cell r="L453">
            <v>0</v>
          </cell>
        </row>
        <row r="454">
          <cell r="A454" t="str">
            <v>E1-E1' 계</v>
          </cell>
          <cell r="C454">
            <v>0</v>
          </cell>
          <cell r="E454">
            <v>0</v>
          </cell>
          <cell r="F454">
            <v>4189766</v>
          </cell>
          <cell r="G454">
            <v>0</v>
          </cell>
          <cell r="H454">
            <v>1811753</v>
          </cell>
          <cell r="I454">
            <v>0</v>
          </cell>
          <cell r="J454">
            <v>2362118</v>
          </cell>
          <cell r="K454">
            <v>0</v>
          </cell>
          <cell r="L454">
            <v>15895</v>
          </cell>
        </row>
        <row r="455">
          <cell r="C455">
            <v>0</v>
          </cell>
          <cell r="E455">
            <v>0</v>
          </cell>
          <cell r="F455">
            <v>0</v>
          </cell>
          <cell r="G455">
            <v>0</v>
          </cell>
          <cell r="H455">
            <v>0</v>
          </cell>
          <cell r="I455">
            <v>0</v>
          </cell>
          <cell r="J455">
            <v>0</v>
          </cell>
          <cell r="K455">
            <v>0</v>
          </cell>
          <cell r="L455">
            <v>0</v>
          </cell>
        </row>
        <row r="456">
          <cell r="A456" t="str">
            <v>■ E2-E2'</v>
          </cell>
          <cell r="C456">
            <v>0</v>
          </cell>
          <cell r="E456">
            <v>0</v>
          </cell>
          <cell r="F456">
            <v>0</v>
          </cell>
          <cell r="G456">
            <v>0</v>
          </cell>
          <cell r="H456">
            <v>0</v>
          </cell>
          <cell r="I456">
            <v>0</v>
          </cell>
          <cell r="J456">
            <v>0</v>
          </cell>
          <cell r="K456">
            <v>0</v>
          </cell>
          <cell r="L456">
            <v>0</v>
          </cell>
        </row>
        <row r="457">
          <cell r="A457" t="str">
            <v>터파기</v>
          </cell>
          <cell r="B457" t="str">
            <v>백호우0.4㎥</v>
          </cell>
          <cell r="C457">
            <v>4.524</v>
          </cell>
          <cell r="D457" t="str">
            <v>㎥</v>
          </cell>
          <cell r="E457">
            <v>1331</v>
          </cell>
          <cell r="F457">
            <v>6020</v>
          </cell>
          <cell r="G457">
            <v>243</v>
          </cell>
          <cell r="H457">
            <v>1099</v>
          </cell>
          <cell r="I457">
            <v>686</v>
          </cell>
          <cell r="J457">
            <v>3103</v>
          </cell>
          <cell r="K457">
            <v>402</v>
          </cell>
          <cell r="L457">
            <v>1818</v>
          </cell>
          <cell r="M457" t="str">
            <v>#.2</v>
          </cell>
        </row>
        <row r="458">
          <cell r="A458" t="str">
            <v>잔토처리(토사)</v>
          </cell>
          <cell r="B458" t="str">
            <v>B.H 0.4M3</v>
          </cell>
          <cell r="C458">
            <v>2.1379999999999999</v>
          </cell>
          <cell r="D458" t="str">
            <v>M3</v>
          </cell>
          <cell r="E458">
            <v>837</v>
          </cell>
          <cell r="F458">
            <v>1788</v>
          </cell>
          <cell r="G458">
            <v>153</v>
          </cell>
          <cell r="H458">
            <v>327</v>
          </cell>
          <cell r="I458">
            <v>431</v>
          </cell>
          <cell r="J458">
            <v>921</v>
          </cell>
          <cell r="K458">
            <v>253</v>
          </cell>
          <cell r="L458">
            <v>540</v>
          </cell>
          <cell r="M458" t="str">
            <v>#.4</v>
          </cell>
        </row>
        <row r="459">
          <cell r="A459" t="str">
            <v>기계되메우기및다짐</v>
          </cell>
          <cell r="B459" t="str">
            <v>인력+기계</v>
          </cell>
          <cell r="C459">
            <v>2.3860000000000001</v>
          </cell>
          <cell r="D459" t="str">
            <v>㎥</v>
          </cell>
          <cell r="E459">
            <v>3367</v>
          </cell>
          <cell r="F459">
            <v>8033</v>
          </cell>
          <cell r="G459">
            <v>285</v>
          </cell>
          <cell r="H459">
            <v>680</v>
          </cell>
          <cell r="I459">
            <v>2758</v>
          </cell>
          <cell r="J459">
            <v>6580</v>
          </cell>
          <cell r="K459">
            <v>324</v>
          </cell>
          <cell r="L459">
            <v>773</v>
          </cell>
          <cell r="M459" t="str">
            <v>#.6</v>
          </cell>
        </row>
        <row r="460">
          <cell r="A460" t="str">
            <v>잡석다짐(기계+인력)</v>
          </cell>
          <cell r="B460" t="str">
            <v>로라+인력</v>
          </cell>
          <cell r="C460">
            <v>1.0149999999999999</v>
          </cell>
          <cell r="D460" t="str">
            <v>㎥</v>
          </cell>
          <cell r="E460">
            <v>10469</v>
          </cell>
          <cell r="F460">
            <v>10625</v>
          </cell>
          <cell r="G460">
            <v>8354</v>
          </cell>
          <cell r="H460">
            <v>8479</v>
          </cell>
          <cell r="I460">
            <v>1509</v>
          </cell>
          <cell r="J460">
            <v>1531</v>
          </cell>
          <cell r="K460">
            <v>606</v>
          </cell>
          <cell r="L460">
            <v>615</v>
          </cell>
          <cell r="M460" t="str">
            <v>N.73</v>
          </cell>
        </row>
        <row r="461">
          <cell r="A461" t="str">
            <v>레미콘</v>
          </cell>
          <cell r="B461" t="str">
            <v>관급(40x160x8)</v>
          </cell>
          <cell r="C461">
            <v>0.39100000000000001</v>
          </cell>
          <cell r="D461" t="str">
            <v>M3</v>
          </cell>
          <cell r="E461">
            <v>0</v>
          </cell>
          <cell r="F461">
            <v>0</v>
          </cell>
          <cell r="G461">
            <v>0</v>
          </cell>
          <cell r="H461">
            <v>0</v>
          </cell>
          <cell r="I461">
            <v>0</v>
          </cell>
          <cell r="J461">
            <v>0</v>
          </cell>
          <cell r="K461">
            <v>0</v>
          </cell>
          <cell r="L461">
            <v>0</v>
          </cell>
        </row>
        <row r="462">
          <cell r="A462" t="str">
            <v>레미콘</v>
          </cell>
          <cell r="B462" t="str">
            <v>관급(25x180x8)</v>
          </cell>
          <cell r="C462">
            <v>1.706</v>
          </cell>
          <cell r="D462" t="str">
            <v>M3</v>
          </cell>
          <cell r="E462">
            <v>0</v>
          </cell>
          <cell r="F462">
            <v>0</v>
          </cell>
          <cell r="G462">
            <v>0</v>
          </cell>
          <cell r="H462">
            <v>0</v>
          </cell>
          <cell r="I462">
            <v>0</v>
          </cell>
          <cell r="J462">
            <v>0</v>
          </cell>
          <cell r="K462">
            <v>0</v>
          </cell>
          <cell r="L462">
            <v>0</v>
          </cell>
        </row>
        <row r="463">
          <cell r="A463" t="str">
            <v>레미콘타설(소형구조물)</v>
          </cell>
          <cell r="C463">
            <v>2.726</v>
          </cell>
          <cell r="D463" t="str">
            <v>㎥</v>
          </cell>
          <cell r="E463">
            <v>33719</v>
          </cell>
          <cell r="F463">
            <v>91917</v>
          </cell>
          <cell r="G463">
            <v>0</v>
          </cell>
          <cell r="H463">
            <v>0</v>
          </cell>
          <cell r="I463">
            <v>33719</v>
          </cell>
          <cell r="J463">
            <v>91917</v>
          </cell>
          <cell r="K463">
            <v>0</v>
          </cell>
          <cell r="L463">
            <v>0</v>
          </cell>
          <cell r="M463" t="str">
            <v>N.82</v>
          </cell>
        </row>
        <row r="464">
          <cell r="A464" t="str">
            <v>거푸집 (합판)</v>
          </cell>
          <cell r="B464" t="str">
            <v>6회</v>
          </cell>
          <cell r="C464">
            <v>12.885999999999999</v>
          </cell>
          <cell r="D464" t="str">
            <v>㎡</v>
          </cell>
          <cell r="E464">
            <v>13825</v>
          </cell>
          <cell r="F464">
            <v>178147</v>
          </cell>
          <cell r="G464">
            <v>4430</v>
          </cell>
          <cell r="H464">
            <v>57084</v>
          </cell>
          <cell r="I464">
            <v>9395</v>
          </cell>
          <cell r="J464">
            <v>121063</v>
          </cell>
          <cell r="K464">
            <v>0</v>
          </cell>
          <cell r="L464">
            <v>0</v>
          </cell>
          <cell r="M464" t="str">
            <v>N.80</v>
          </cell>
        </row>
        <row r="465">
          <cell r="A465" t="str">
            <v>이형철근</v>
          </cell>
          <cell r="B465" t="str">
            <v>관급, D13</v>
          </cell>
          <cell r="C465">
            <v>78.656000000000006</v>
          </cell>
          <cell r="D465" t="str">
            <v>KG</v>
          </cell>
          <cell r="E465">
            <v>0</v>
          </cell>
          <cell r="F465">
            <v>0</v>
          </cell>
          <cell r="G465">
            <v>0</v>
          </cell>
          <cell r="H465">
            <v>0</v>
          </cell>
          <cell r="I465">
            <v>0</v>
          </cell>
          <cell r="J465">
            <v>0</v>
          </cell>
          <cell r="K465">
            <v>0</v>
          </cell>
          <cell r="L465">
            <v>0</v>
          </cell>
        </row>
        <row r="466">
          <cell r="A466" t="str">
            <v>철근가공및조립</v>
          </cell>
          <cell r="B466" t="str">
            <v>간단</v>
          </cell>
          <cell r="C466">
            <v>7.5999999999999998E-2</v>
          </cell>
          <cell r="D466" t="str">
            <v>TON</v>
          </cell>
          <cell r="E466">
            <v>257665</v>
          </cell>
          <cell r="F466">
            <v>19581</v>
          </cell>
          <cell r="G466">
            <v>2708</v>
          </cell>
          <cell r="H466">
            <v>205</v>
          </cell>
          <cell r="I466">
            <v>254957</v>
          </cell>
          <cell r="J466">
            <v>19376</v>
          </cell>
          <cell r="K466">
            <v>0</v>
          </cell>
          <cell r="L466">
            <v>0</v>
          </cell>
          <cell r="M466" t="str">
            <v>N.84</v>
          </cell>
        </row>
        <row r="467">
          <cell r="A467" t="str">
            <v>고재대</v>
          </cell>
          <cell r="B467" t="str">
            <v>철재</v>
          </cell>
          <cell r="C467">
            <v>2.29</v>
          </cell>
          <cell r="D467" t="str">
            <v>KG</v>
          </cell>
          <cell r="E467">
            <v>-75</v>
          </cell>
          <cell r="F467">
            <v>-171</v>
          </cell>
          <cell r="G467">
            <v>-75</v>
          </cell>
          <cell r="H467">
            <v>-171</v>
          </cell>
          <cell r="I467">
            <v>0</v>
          </cell>
          <cell r="J467">
            <v>0</v>
          </cell>
          <cell r="K467">
            <v>0</v>
          </cell>
          <cell r="L467">
            <v>0</v>
          </cell>
        </row>
        <row r="468">
          <cell r="A468" t="str">
            <v>붙임몰탈</v>
          </cell>
          <cell r="B468" t="str">
            <v>인력,1:3</v>
          </cell>
          <cell r="C468">
            <v>0.22700000000000001</v>
          </cell>
          <cell r="D468" t="str">
            <v>㎥</v>
          </cell>
          <cell r="E468">
            <v>57561</v>
          </cell>
          <cell r="F468">
            <v>13065</v>
          </cell>
          <cell r="G468">
            <v>12100</v>
          </cell>
          <cell r="H468">
            <v>2746</v>
          </cell>
          <cell r="I468">
            <v>40922</v>
          </cell>
          <cell r="J468">
            <v>9289</v>
          </cell>
          <cell r="K468">
            <v>4539</v>
          </cell>
          <cell r="L468">
            <v>1030</v>
          </cell>
          <cell r="M468" t="str">
            <v>N.86</v>
          </cell>
        </row>
        <row r="469">
          <cell r="A469" t="str">
            <v>화강석판석</v>
          </cell>
          <cell r="B469" t="str">
            <v>T30 황등석</v>
          </cell>
          <cell r="C469">
            <v>6.0609999999999999</v>
          </cell>
          <cell r="D469" t="str">
            <v>㎡</v>
          </cell>
          <cell r="E469">
            <v>29000</v>
          </cell>
          <cell r="F469">
            <v>175769</v>
          </cell>
          <cell r="G469">
            <v>29000</v>
          </cell>
          <cell r="H469">
            <v>175769</v>
          </cell>
          <cell r="I469">
            <v>0</v>
          </cell>
          <cell r="J469">
            <v>0</v>
          </cell>
          <cell r="K469">
            <v>0</v>
          </cell>
          <cell r="L469">
            <v>0</v>
          </cell>
        </row>
        <row r="470">
          <cell r="A470" t="str">
            <v>화강석판석붙임</v>
          </cell>
          <cell r="B470" t="str">
            <v>벽,건식</v>
          </cell>
          <cell r="C470">
            <v>5.51</v>
          </cell>
          <cell r="D470" t="str">
            <v>㎡</v>
          </cell>
          <cell r="E470">
            <v>47989</v>
          </cell>
          <cell r="F470">
            <v>264419</v>
          </cell>
          <cell r="G470">
            <v>0</v>
          </cell>
          <cell r="H470">
            <v>0</v>
          </cell>
          <cell r="I470">
            <v>47989</v>
          </cell>
          <cell r="J470">
            <v>264419</v>
          </cell>
          <cell r="K470">
            <v>0</v>
          </cell>
          <cell r="L470">
            <v>0</v>
          </cell>
          <cell r="M470" t="str">
            <v>N.90</v>
          </cell>
        </row>
        <row r="471">
          <cell r="A471" t="str">
            <v>연결철물</v>
          </cell>
          <cell r="B471" t="str">
            <v>STS(공간거리70)</v>
          </cell>
          <cell r="C471">
            <v>60</v>
          </cell>
          <cell r="D471" t="str">
            <v>조</v>
          </cell>
          <cell r="E471">
            <v>490</v>
          </cell>
          <cell r="F471">
            <v>29400</v>
          </cell>
          <cell r="G471">
            <v>490</v>
          </cell>
          <cell r="H471">
            <v>29400</v>
          </cell>
          <cell r="I471">
            <v>0</v>
          </cell>
          <cell r="J471">
            <v>0</v>
          </cell>
          <cell r="K471">
            <v>0</v>
          </cell>
          <cell r="L471">
            <v>0</v>
          </cell>
        </row>
        <row r="472">
          <cell r="A472" t="str">
            <v>시멘트벽돌</v>
          </cell>
          <cell r="B472" t="str">
            <v>190x90x57</v>
          </cell>
          <cell r="C472">
            <v>154</v>
          </cell>
          <cell r="D472" t="str">
            <v>EA</v>
          </cell>
          <cell r="E472">
            <v>45</v>
          </cell>
          <cell r="F472">
            <v>6930</v>
          </cell>
          <cell r="G472">
            <v>45</v>
          </cell>
          <cell r="H472">
            <v>6930</v>
          </cell>
          <cell r="I472">
            <v>0</v>
          </cell>
          <cell r="J472">
            <v>0</v>
          </cell>
          <cell r="K472">
            <v>0</v>
          </cell>
          <cell r="L472">
            <v>0</v>
          </cell>
        </row>
        <row r="473">
          <cell r="A473" t="str">
            <v>시멘트벽돌쌓기</v>
          </cell>
          <cell r="C473">
            <v>0.154</v>
          </cell>
          <cell r="D473" t="str">
            <v>천매</v>
          </cell>
          <cell r="E473">
            <v>197889</v>
          </cell>
          <cell r="F473">
            <v>30474</v>
          </cell>
          <cell r="G473">
            <v>3025</v>
          </cell>
          <cell r="H473">
            <v>465</v>
          </cell>
          <cell r="I473">
            <v>194864</v>
          </cell>
          <cell r="J473">
            <v>30009</v>
          </cell>
          <cell r="K473">
            <v>0</v>
          </cell>
          <cell r="L473">
            <v>0</v>
          </cell>
          <cell r="M473" t="str">
            <v>N.93</v>
          </cell>
        </row>
        <row r="474">
          <cell r="A474" t="str">
            <v>화강석판석</v>
          </cell>
          <cell r="B474" t="str">
            <v>T50 마천석</v>
          </cell>
          <cell r="C474">
            <v>7.58</v>
          </cell>
          <cell r="D474" t="str">
            <v>EA</v>
          </cell>
          <cell r="E474">
            <v>30000</v>
          </cell>
          <cell r="F474">
            <v>227400</v>
          </cell>
          <cell r="G474">
            <v>30000</v>
          </cell>
          <cell r="H474">
            <v>227400</v>
          </cell>
          <cell r="I474">
            <v>0</v>
          </cell>
          <cell r="J474">
            <v>0</v>
          </cell>
          <cell r="K474">
            <v>0</v>
          </cell>
          <cell r="L474">
            <v>0</v>
          </cell>
        </row>
        <row r="475">
          <cell r="A475" t="str">
            <v>마름돌설치</v>
          </cell>
          <cell r="C475">
            <v>0.16600000000000001</v>
          </cell>
          <cell r="D475" t="str">
            <v>M3</v>
          </cell>
          <cell r="E475">
            <v>550886</v>
          </cell>
          <cell r="F475">
            <v>91447</v>
          </cell>
          <cell r="G475">
            <v>0</v>
          </cell>
          <cell r="H475">
            <v>0</v>
          </cell>
          <cell r="I475">
            <v>550886</v>
          </cell>
          <cell r="J475">
            <v>91447</v>
          </cell>
          <cell r="K475">
            <v>0</v>
          </cell>
          <cell r="L475">
            <v>0</v>
          </cell>
          <cell r="M475" t="str">
            <v>N.92</v>
          </cell>
        </row>
        <row r="476">
          <cell r="C476">
            <v>0</v>
          </cell>
          <cell r="E476">
            <v>0</v>
          </cell>
          <cell r="F476">
            <v>0</v>
          </cell>
          <cell r="G476">
            <v>0</v>
          </cell>
          <cell r="H476">
            <v>0</v>
          </cell>
          <cell r="I476">
            <v>0</v>
          </cell>
          <cell r="J476">
            <v>0</v>
          </cell>
          <cell r="K476">
            <v>0</v>
          </cell>
          <cell r="L476">
            <v>0</v>
          </cell>
        </row>
        <row r="477">
          <cell r="A477" t="str">
            <v>E2-E2' 계</v>
          </cell>
          <cell r="C477">
            <v>1</v>
          </cell>
          <cell r="D477" t="str">
            <v>식</v>
          </cell>
          <cell r="E477">
            <v>0</v>
          </cell>
          <cell r="F477">
            <v>1154844</v>
          </cell>
          <cell r="G477">
            <v>0</v>
          </cell>
          <cell r="H477">
            <v>510413</v>
          </cell>
          <cell r="I477">
            <v>0</v>
          </cell>
          <cell r="J477">
            <v>639655</v>
          </cell>
          <cell r="K477">
            <v>0</v>
          </cell>
          <cell r="L477">
            <v>4776</v>
          </cell>
        </row>
        <row r="478">
          <cell r="C478">
            <v>0</v>
          </cell>
          <cell r="E478">
            <v>0</v>
          </cell>
          <cell r="F478">
            <v>0</v>
          </cell>
          <cell r="G478">
            <v>0</v>
          </cell>
          <cell r="H478">
            <v>0</v>
          </cell>
          <cell r="I478">
            <v>0</v>
          </cell>
          <cell r="J478">
            <v>0</v>
          </cell>
          <cell r="K478">
            <v>0</v>
          </cell>
          <cell r="L478">
            <v>0</v>
          </cell>
        </row>
        <row r="479">
          <cell r="A479" t="str">
            <v>■ E3-E3'</v>
          </cell>
          <cell r="C479">
            <v>0</v>
          </cell>
          <cell r="E479">
            <v>0</v>
          </cell>
          <cell r="F479">
            <v>0</v>
          </cell>
          <cell r="G479">
            <v>0</v>
          </cell>
          <cell r="H479">
            <v>0</v>
          </cell>
          <cell r="I479">
            <v>0</v>
          </cell>
          <cell r="J479">
            <v>0</v>
          </cell>
          <cell r="K479">
            <v>0</v>
          </cell>
          <cell r="L479">
            <v>0</v>
          </cell>
        </row>
        <row r="480">
          <cell r="A480" t="str">
            <v>터파기</v>
          </cell>
          <cell r="B480" t="str">
            <v>백호우0.4㎥</v>
          </cell>
          <cell r="C480">
            <v>7.7279999999999998</v>
          </cell>
          <cell r="D480" t="str">
            <v>㎥</v>
          </cell>
          <cell r="E480">
            <v>1331</v>
          </cell>
          <cell r="F480">
            <v>10284</v>
          </cell>
          <cell r="G480">
            <v>243</v>
          </cell>
          <cell r="H480">
            <v>1877</v>
          </cell>
          <cell r="I480">
            <v>686</v>
          </cell>
          <cell r="J480">
            <v>5301</v>
          </cell>
          <cell r="K480">
            <v>402</v>
          </cell>
          <cell r="L480">
            <v>3106</v>
          </cell>
          <cell r="M480" t="str">
            <v>#.2</v>
          </cell>
        </row>
        <row r="481">
          <cell r="A481" t="str">
            <v>잔토처리(토사)</v>
          </cell>
          <cell r="B481" t="str">
            <v>B.H 0.4M3</v>
          </cell>
          <cell r="C481">
            <v>4.3</v>
          </cell>
          <cell r="D481" t="str">
            <v>M3</v>
          </cell>
          <cell r="E481">
            <v>837</v>
          </cell>
          <cell r="F481">
            <v>3597</v>
          </cell>
          <cell r="G481">
            <v>153</v>
          </cell>
          <cell r="H481">
            <v>657</v>
          </cell>
          <cell r="I481">
            <v>431</v>
          </cell>
          <cell r="J481">
            <v>1853</v>
          </cell>
          <cell r="K481">
            <v>253</v>
          </cell>
          <cell r="L481">
            <v>1087</v>
          </cell>
          <cell r="M481" t="str">
            <v>#.4</v>
          </cell>
        </row>
        <row r="482">
          <cell r="A482" t="str">
            <v>기계되메우기및다짐</v>
          </cell>
          <cell r="B482" t="str">
            <v>인력+기계</v>
          </cell>
          <cell r="C482">
            <v>3.4820000000000002</v>
          </cell>
          <cell r="D482" t="str">
            <v>㎥</v>
          </cell>
          <cell r="E482">
            <v>3367</v>
          </cell>
          <cell r="F482">
            <v>11723</v>
          </cell>
          <cell r="G482">
            <v>285</v>
          </cell>
          <cell r="H482">
            <v>992</v>
          </cell>
          <cell r="I482">
            <v>2758</v>
          </cell>
          <cell r="J482">
            <v>9603</v>
          </cell>
          <cell r="K482">
            <v>324</v>
          </cell>
          <cell r="L482">
            <v>1128</v>
          </cell>
          <cell r="M482" t="str">
            <v>#.6</v>
          </cell>
        </row>
        <row r="483">
          <cell r="A483" t="str">
            <v>잡석다짐(기계+인력)</v>
          </cell>
          <cell r="B483" t="str">
            <v>로라+인력</v>
          </cell>
          <cell r="C483">
            <v>2.1789999999999998</v>
          </cell>
          <cell r="D483" t="str">
            <v>㎥</v>
          </cell>
          <cell r="E483">
            <v>10469</v>
          </cell>
          <cell r="F483">
            <v>22811</v>
          </cell>
          <cell r="G483">
            <v>8354</v>
          </cell>
          <cell r="H483">
            <v>18203</v>
          </cell>
          <cell r="I483">
            <v>1509</v>
          </cell>
          <cell r="J483">
            <v>3288</v>
          </cell>
          <cell r="K483">
            <v>606</v>
          </cell>
          <cell r="L483">
            <v>1320</v>
          </cell>
          <cell r="M483" t="str">
            <v>N.73</v>
          </cell>
        </row>
        <row r="484">
          <cell r="A484" t="str">
            <v>레미콘</v>
          </cell>
          <cell r="B484" t="str">
            <v>관급(40x160x8)</v>
          </cell>
          <cell r="C484">
            <v>0.64400000000000002</v>
          </cell>
          <cell r="D484" t="str">
            <v>M3</v>
          </cell>
          <cell r="E484">
            <v>0</v>
          </cell>
          <cell r="F484">
            <v>0</v>
          </cell>
          <cell r="G484">
            <v>0</v>
          </cell>
          <cell r="H484">
            <v>0</v>
          </cell>
          <cell r="I484">
            <v>0</v>
          </cell>
          <cell r="J484">
            <v>0</v>
          </cell>
          <cell r="K484">
            <v>0</v>
          </cell>
          <cell r="L484">
            <v>0</v>
          </cell>
        </row>
        <row r="485">
          <cell r="A485" t="str">
            <v>레미콘</v>
          </cell>
          <cell r="B485" t="str">
            <v>관급(25x180x8)</v>
          </cell>
          <cell r="C485">
            <v>3.7410000000000001</v>
          </cell>
          <cell r="D485" t="str">
            <v>M3</v>
          </cell>
          <cell r="E485">
            <v>0</v>
          </cell>
          <cell r="F485">
            <v>0</v>
          </cell>
          <cell r="G485">
            <v>0</v>
          </cell>
          <cell r="H485">
            <v>0</v>
          </cell>
          <cell r="I485">
            <v>0</v>
          </cell>
          <cell r="J485">
            <v>0</v>
          </cell>
          <cell r="K485">
            <v>0</v>
          </cell>
          <cell r="L485">
            <v>0</v>
          </cell>
        </row>
        <row r="486">
          <cell r="A486" t="str">
            <v>레미콘타설(소형구조물)</v>
          </cell>
          <cell r="C486">
            <v>4.3360000000000003</v>
          </cell>
          <cell r="D486" t="str">
            <v>㎥</v>
          </cell>
          <cell r="E486">
            <v>33719</v>
          </cell>
          <cell r="F486">
            <v>146205</v>
          </cell>
          <cell r="G486">
            <v>0</v>
          </cell>
          <cell r="H486">
            <v>0</v>
          </cell>
          <cell r="I486">
            <v>33719</v>
          </cell>
          <cell r="J486">
            <v>146205</v>
          </cell>
          <cell r="K486">
            <v>0</v>
          </cell>
          <cell r="L486">
            <v>0</v>
          </cell>
          <cell r="M486" t="str">
            <v>N.82</v>
          </cell>
        </row>
        <row r="487">
          <cell r="A487" t="str">
            <v>거푸집 (합판)</v>
          </cell>
          <cell r="B487" t="str">
            <v>6회</v>
          </cell>
          <cell r="C487">
            <v>21.664000000000001</v>
          </cell>
          <cell r="D487" t="str">
            <v>㎡</v>
          </cell>
          <cell r="E487">
            <v>13825</v>
          </cell>
          <cell r="F487">
            <v>299504</v>
          </cell>
          <cell r="G487">
            <v>4430</v>
          </cell>
          <cell r="H487">
            <v>95971</v>
          </cell>
          <cell r="I487">
            <v>9395</v>
          </cell>
          <cell r="J487">
            <v>203533</v>
          </cell>
          <cell r="K487">
            <v>0</v>
          </cell>
          <cell r="L487">
            <v>0</v>
          </cell>
          <cell r="M487" t="str">
            <v>N.80</v>
          </cell>
        </row>
        <row r="488">
          <cell r="A488" t="str">
            <v>이형철근</v>
          </cell>
          <cell r="B488" t="str">
            <v>관급, D13</v>
          </cell>
          <cell r="C488">
            <v>133.1</v>
          </cell>
          <cell r="D488" t="str">
            <v>KG</v>
          </cell>
          <cell r="E488">
            <v>0</v>
          </cell>
          <cell r="F488">
            <v>0</v>
          </cell>
          <cell r="G488">
            <v>0</v>
          </cell>
          <cell r="H488">
            <v>0</v>
          </cell>
          <cell r="I488">
            <v>0</v>
          </cell>
          <cell r="J488">
            <v>0</v>
          </cell>
          <cell r="K488">
            <v>0</v>
          </cell>
          <cell r="L488">
            <v>0</v>
          </cell>
        </row>
        <row r="489">
          <cell r="A489" t="str">
            <v>철근가공및조립</v>
          </cell>
          <cell r="B489" t="str">
            <v>간단</v>
          </cell>
          <cell r="C489">
            <v>0.129</v>
          </cell>
          <cell r="D489" t="str">
            <v>TON</v>
          </cell>
          <cell r="E489">
            <v>257665</v>
          </cell>
          <cell r="F489">
            <v>33238</v>
          </cell>
          <cell r="G489">
            <v>2708</v>
          </cell>
          <cell r="H489">
            <v>349</v>
          </cell>
          <cell r="I489">
            <v>254957</v>
          </cell>
          <cell r="J489">
            <v>32889</v>
          </cell>
          <cell r="K489">
            <v>0</v>
          </cell>
          <cell r="L489">
            <v>0</v>
          </cell>
          <cell r="M489" t="str">
            <v>N.84</v>
          </cell>
        </row>
        <row r="490">
          <cell r="A490" t="str">
            <v>고재대</v>
          </cell>
          <cell r="B490" t="str">
            <v>철재</v>
          </cell>
          <cell r="C490">
            <v>3.8759999999999999</v>
          </cell>
          <cell r="D490" t="str">
            <v>KG</v>
          </cell>
          <cell r="E490">
            <v>-75</v>
          </cell>
          <cell r="F490">
            <v>-290</v>
          </cell>
          <cell r="G490">
            <v>-75</v>
          </cell>
          <cell r="H490">
            <v>-290</v>
          </cell>
          <cell r="I490">
            <v>0</v>
          </cell>
          <cell r="J490">
            <v>0</v>
          </cell>
          <cell r="K490">
            <v>0</v>
          </cell>
          <cell r="L490">
            <v>0</v>
          </cell>
        </row>
        <row r="491">
          <cell r="A491" t="str">
            <v>붙임몰탈</v>
          </cell>
          <cell r="B491" t="str">
            <v>인력,1:3</v>
          </cell>
          <cell r="C491">
            <v>0.22700000000000001</v>
          </cell>
          <cell r="D491" t="str">
            <v>㎥</v>
          </cell>
          <cell r="E491">
            <v>57561</v>
          </cell>
          <cell r="F491">
            <v>13065</v>
          </cell>
          <cell r="G491">
            <v>12100</v>
          </cell>
          <cell r="H491">
            <v>2746</v>
          </cell>
          <cell r="I491">
            <v>40922</v>
          </cell>
          <cell r="J491">
            <v>9289</v>
          </cell>
          <cell r="K491">
            <v>4539</v>
          </cell>
          <cell r="L491">
            <v>1030</v>
          </cell>
          <cell r="M491" t="str">
            <v>N.86</v>
          </cell>
        </row>
        <row r="492">
          <cell r="A492" t="str">
            <v>화강석판석</v>
          </cell>
          <cell r="B492" t="str">
            <v>T30 황등석</v>
          </cell>
          <cell r="C492">
            <v>6.0609999999999999</v>
          </cell>
          <cell r="D492" t="str">
            <v>㎡</v>
          </cell>
          <cell r="E492">
            <v>29000</v>
          </cell>
          <cell r="F492">
            <v>175769</v>
          </cell>
          <cell r="G492">
            <v>29000</v>
          </cell>
          <cell r="H492">
            <v>175769</v>
          </cell>
          <cell r="I492">
            <v>0</v>
          </cell>
          <cell r="J492">
            <v>0</v>
          </cell>
          <cell r="K492">
            <v>0</v>
          </cell>
          <cell r="L492">
            <v>0</v>
          </cell>
        </row>
        <row r="493">
          <cell r="A493" t="str">
            <v>화강석판석붙임</v>
          </cell>
          <cell r="B493" t="str">
            <v>벽,건식</v>
          </cell>
          <cell r="C493">
            <v>9.89</v>
          </cell>
          <cell r="D493" t="str">
            <v>㎡</v>
          </cell>
          <cell r="E493">
            <v>47989</v>
          </cell>
          <cell r="F493">
            <v>474611</v>
          </cell>
          <cell r="G493">
            <v>0</v>
          </cell>
          <cell r="H493">
            <v>0</v>
          </cell>
          <cell r="I493">
            <v>47989</v>
          </cell>
          <cell r="J493">
            <v>474611</v>
          </cell>
          <cell r="K493">
            <v>0</v>
          </cell>
          <cell r="L493">
            <v>0</v>
          </cell>
          <cell r="M493" t="str">
            <v>N.90</v>
          </cell>
        </row>
        <row r="494">
          <cell r="A494" t="str">
            <v>연결철물</v>
          </cell>
          <cell r="B494" t="str">
            <v>STS(공간거리70)</v>
          </cell>
          <cell r="C494">
            <v>109</v>
          </cell>
          <cell r="D494" t="str">
            <v>조</v>
          </cell>
          <cell r="E494">
            <v>490</v>
          </cell>
          <cell r="F494">
            <v>53410</v>
          </cell>
          <cell r="G494">
            <v>490</v>
          </cell>
          <cell r="H494">
            <v>53410</v>
          </cell>
          <cell r="I494">
            <v>0</v>
          </cell>
          <cell r="J494">
            <v>0</v>
          </cell>
          <cell r="K494">
            <v>0</v>
          </cell>
          <cell r="L494">
            <v>0</v>
          </cell>
        </row>
        <row r="495">
          <cell r="A495" t="str">
            <v>시멘트벽돌</v>
          </cell>
          <cell r="B495" t="str">
            <v>190x90x57</v>
          </cell>
          <cell r="C495">
            <v>259</v>
          </cell>
          <cell r="D495" t="str">
            <v>EA</v>
          </cell>
          <cell r="E495">
            <v>45</v>
          </cell>
          <cell r="F495">
            <v>11655</v>
          </cell>
          <cell r="G495">
            <v>45</v>
          </cell>
          <cell r="H495">
            <v>11655</v>
          </cell>
          <cell r="I495">
            <v>0</v>
          </cell>
          <cell r="J495">
            <v>0</v>
          </cell>
          <cell r="K495">
            <v>0</v>
          </cell>
          <cell r="L495">
            <v>0</v>
          </cell>
        </row>
        <row r="496">
          <cell r="A496" t="str">
            <v>시멘트벽돌쌓기</v>
          </cell>
          <cell r="C496">
            <v>0.25900000000000001</v>
          </cell>
          <cell r="D496" t="str">
            <v>천매</v>
          </cell>
          <cell r="E496">
            <v>197889</v>
          </cell>
          <cell r="F496">
            <v>51252</v>
          </cell>
          <cell r="G496">
            <v>3025</v>
          </cell>
          <cell r="H496">
            <v>783</v>
          </cell>
          <cell r="I496">
            <v>194864</v>
          </cell>
          <cell r="J496">
            <v>50469</v>
          </cell>
          <cell r="K496">
            <v>0</v>
          </cell>
          <cell r="L496">
            <v>0</v>
          </cell>
          <cell r="M496" t="str">
            <v>N.93</v>
          </cell>
        </row>
        <row r="497">
          <cell r="A497" t="str">
            <v>화강석판석</v>
          </cell>
          <cell r="B497" t="str">
            <v>T50 마천석</v>
          </cell>
          <cell r="C497">
            <v>12.744</v>
          </cell>
          <cell r="D497" t="str">
            <v>EA</v>
          </cell>
          <cell r="E497">
            <v>30000</v>
          </cell>
          <cell r="F497">
            <v>382320</v>
          </cell>
          <cell r="G497">
            <v>30000</v>
          </cell>
          <cell r="H497">
            <v>382320</v>
          </cell>
          <cell r="I497">
            <v>0</v>
          </cell>
          <cell r="J497">
            <v>0</v>
          </cell>
          <cell r="K497">
            <v>0</v>
          </cell>
          <cell r="L497">
            <v>0</v>
          </cell>
        </row>
        <row r="498">
          <cell r="A498" t="str">
            <v>마름돌설치</v>
          </cell>
          <cell r="C498">
            <v>0.27900000000000003</v>
          </cell>
          <cell r="D498" t="str">
            <v>M3</v>
          </cell>
          <cell r="E498">
            <v>550886</v>
          </cell>
          <cell r="F498">
            <v>153697</v>
          </cell>
          <cell r="G498">
            <v>0</v>
          </cell>
          <cell r="H498">
            <v>0</v>
          </cell>
          <cell r="I498">
            <v>550886</v>
          </cell>
          <cell r="J498">
            <v>153697</v>
          </cell>
          <cell r="K498">
            <v>0</v>
          </cell>
          <cell r="L498">
            <v>0</v>
          </cell>
          <cell r="M498" t="str">
            <v>N.92</v>
          </cell>
        </row>
        <row r="499">
          <cell r="C499">
            <v>0</v>
          </cell>
          <cell r="E499">
            <v>0</v>
          </cell>
          <cell r="F499">
            <v>0</v>
          </cell>
          <cell r="G499">
            <v>0</v>
          </cell>
          <cell r="H499">
            <v>0</v>
          </cell>
          <cell r="I499">
            <v>0</v>
          </cell>
          <cell r="J499">
            <v>0</v>
          </cell>
          <cell r="K499">
            <v>0</v>
          </cell>
          <cell r="L499">
            <v>0</v>
          </cell>
        </row>
        <row r="500">
          <cell r="A500" t="str">
            <v>E3-E3' 계</v>
          </cell>
          <cell r="C500">
            <v>1</v>
          </cell>
          <cell r="D500" t="str">
            <v>식</v>
          </cell>
          <cell r="E500">
            <v>0</v>
          </cell>
          <cell r="F500">
            <v>1842851</v>
          </cell>
          <cell r="G500">
            <v>0</v>
          </cell>
          <cell r="H500">
            <v>744442</v>
          </cell>
          <cell r="I500">
            <v>0</v>
          </cell>
          <cell r="J500">
            <v>1090738</v>
          </cell>
          <cell r="K500">
            <v>0</v>
          </cell>
          <cell r="L500">
            <v>7671</v>
          </cell>
        </row>
        <row r="501">
          <cell r="C501">
            <v>0</v>
          </cell>
          <cell r="E501">
            <v>0</v>
          </cell>
          <cell r="F501">
            <v>0</v>
          </cell>
          <cell r="G501">
            <v>0</v>
          </cell>
          <cell r="H501">
            <v>0</v>
          </cell>
          <cell r="I501">
            <v>0</v>
          </cell>
          <cell r="J501">
            <v>0</v>
          </cell>
          <cell r="K501">
            <v>0</v>
          </cell>
          <cell r="L501">
            <v>0</v>
          </cell>
        </row>
        <row r="502">
          <cell r="A502" t="str">
            <v>계</v>
          </cell>
          <cell r="F502">
            <v>7187461</v>
          </cell>
          <cell r="H502">
            <v>3066608</v>
          </cell>
          <cell r="J502">
            <v>4092511</v>
          </cell>
          <cell r="L502">
            <v>28342</v>
          </cell>
        </row>
        <row r="504">
          <cell r="A504" t="str">
            <v>No.21호표 플랜터F</v>
          </cell>
          <cell r="C504">
            <v>1</v>
          </cell>
          <cell r="D504" t="str">
            <v>식</v>
          </cell>
          <cell r="M504" t="str">
            <v>PPG06</v>
          </cell>
        </row>
        <row r="505">
          <cell r="A505" t="str">
            <v>터파기</v>
          </cell>
          <cell r="B505" t="str">
            <v>백호우0.4㎥</v>
          </cell>
          <cell r="C505">
            <v>17.629000000000001</v>
          </cell>
          <cell r="D505" t="str">
            <v>㎥</v>
          </cell>
          <cell r="E505">
            <v>1331</v>
          </cell>
          <cell r="F505">
            <v>23462</v>
          </cell>
          <cell r="G505">
            <v>243</v>
          </cell>
          <cell r="H505">
            <v>4283</v>
          </cell>
          <cell r="I505">
            <v>686</v>
          </cell>
          <cell r="J505">
            <v>12093</v>
          </cell>
          <cell r="K505">
            <v>402</v>
          </cell>
          <cell r="L505">
            <v>7086</v>
          </cell>
          <cell r="M505" t="str">
            <v>#.2</v>
          </cell>
        </row>
        <row r="506">
          <cell r="A506" t="str">
            <v>잔토처리(토사)</v>
          </cell>
          <cell r="B506" t="str">
            <v>B.H 0.4M3</v>
          </cell>
          <cell r="C506">
            <v>8.3960000000000008</v>
          </cell>
          <cell r="D506" t="str">
            <v>M3</v>
          </cell>
          <cell r="E506">
            <v>837</v>
          </cell>
          <cell r="F506">
            <v>7026</v>
          </cell>
          <cell r="G506">
            <v>153</v>
          </cell>
          <cell r="H506">
            <v>1284</v>
          </cell>
          <cell r="I506">
            <v>431</v>
          </cell>
          <cell r="J506">
            <v>3618</v>
          </cell>
          <cell r="K506">
            <v>253</v>
          </cell>
          <cell r="L506">
            <v>2124</v>
          </cell>
          <cell r="M506" t="str">
            <v>#.4</v>
          </cell>
        </row>
        <row r="507">
          <cell r="A507" t="str">
            <v>기계되메우기및다짐</v>
          </cell>
          <cell r="B507" t="str">
            <v>인력+기계</v>
          </cell>
          <cell r="C507">
            <v>9.2330000000000005</v>
          </cell>
          <cell r="D507" t="str">
            <v>㎥</v>
          </cell>
          <cell r="E507">
            <v>3367</v>
          </cell>
          <cell r="F507">
            <v>31086</v>
          </cell>
          <cell r="G507">
            <v>285</v>
          </cell>
          <cell r="H507">
            <v>2631</v>
          </cell>
          <cell r="I507">
            <v>2758</v>
          </cell>
          <cell r="J507">
            <v>25464</v>
          </cell>
          <cell r="K507">
            <v>324</v>
          </cell>
          <cell r="L507">
            <v>2991</v>
          </cell>
          <cell r="M507" t="str">
            <v>#.6</v>
          </cell>
        </row>
        <row r="508">
          <cell r="A508" t="str">
            <v>잡석다짐(기계+인력)</v>
          </cell>
          <cell r="B508" t="str">
            <v>로라+인력</v>
          </cell>
          <cell r="C508">
            <v>8.3960000000000008</v>
          </cell>
          <cell r="D508" t="str">
            <v>㎥</v>
          </cell>
          <cell r="E508">
            <v>10469</v>
          </cell>
          <cell r="F508">
            <v>87896</v>
          </cell>
          <cell r="G508">
            <v>8354</v>
          </cell>
          <cell r="H508">
            <v>70140</v>
          </cell>
          <cell r="I508">
            <v>1509</v>
          </cell>
          <cell r="J508">
            <v>12669</v>
          </cell>
          <cell r="K508">
            <v>606</v>
          </cell>
          <cell r="L508">
            <v>5087</v>
          </cell>
          <cell r="M508" t="str">
            <v>N.73</v>
          </cell>
        </row>
        <row r="509">
          <cell r="A509" t="str">
            <v>레미콘</v>
          </cell>
          <cell r="B509" t="str">
            <v>관급(40x160x8)</v>
          </cell>
          <cell r="C509">
            <v>1.748</v>
          </cell>
          <cell r="D509" t="str">
            <v>M3</v>
          </cell>
          <cell r="E509">
            <v>0</v>
          </cell>
          <cell r="F509">
            <v>0</v>
          </cell>
          <cell r="G509">
            <v>0</v>
          </cell>
          <cell r="H509">
            <v>0</v>
          </cell>
          <cell r="I509">
            <v>0</v>
          </cell>
          <cell r="J509">
            <v>0</v>
          </cell>
          <cell r="K509">
            <v>0</v>
          </cell>
          <cell r="L509">
            <v>0</v>
          </cell>
        </row>
        <row r="510">
          <cell r="A510" t="str">
            <v>레미콘</v>
          </cell>
          <cell r="B510" t="str">
            <v>관급(25x180x8)</v>
          </cell>
          <cell r="C510">
            <v>10.557</v>
          </cell>
          <cell r="D510" t="str">
            <v>M3</v>
          </cell>
          <cell r="E510">
            <v>0</v>
          </cell>
          <cell r="F510">
            <v>0</v>
          </cell>
          <cell r="G510">
            <v>0</v>
          </cell>
          <cell r="H510">
            <v>0</v>
          </cell>
          <cell r="I510">
            <v>0</v>
          </cell>
          <cell r="J510">
            <v>0</v>
          </cell>
          <cell r="K510">
            <v>0</v>
          </cell>
          <cell r="L510">
            <v>0</v>
          </cell>
        </row>
        <row r="511">
          <cell r="A511" t="str">
            <v>레미콘타설(소형구조물)</v>
          </cell>
          <cell r="C511">
            <v>12.167</v>
          </cell>
          <cell r="D511" t="str">
            <v>㎥</v>
          </cell>
          <cell r="E511">
            <v>33719</v>
          </cell>
          <cell r="F511">
            <v>410259</v>
          </cell>
          <cell r="G511">
            <v>0</v>
          </cell>
          <cell r="H511">
            <v>0</v>
          </cell>
          <cell r="I511">
            <v>33719</v>
          </cell>
          <cell r="J511">
            <v>410259</v>
          </cell>
          <cell r="K511">
            <v>0</v>
          </cell>
          <cell r="L511">
            <v>0</v>
          </cell>
          <cell r="M511" t="str">
            <v>N.82</v>
          </cell>
        </row>
        <row r="512">
          <cell r="A512" t="str">
            <v>거푸집 (합판)</v>
          </cell>
          <cell r="B512" t="str">
            <v>6회</v>
          </cell>
          <cell r="C512">
            <v>49.231000000000002</v>
          </cell>
          <cell r="D512" t="str">
            <v>㎡</v>
          </cell>
          <cell r="E512">
            <v>13825</v>
          </cell>
          <cell r="F512">
            <v>680618</v>
          </cell>
          <cell r="G512">
            <v>4430</v>
          </cell>
          <cell r="H512">
            <v>218093</v>
          </cell>
          <cell r="I512">
            <v>9395</v>
          </cell>
          <cell r="J512">
            <v>462525</v>
          </cell>
          <cell r="K512">
            <v>0</v>
          </cell>
          <cell r="L512">
            <v>0</v>
          </cell>
          <cell r="M512" t="str">
            <v>N.80</v>
          </cell>
        </row>
        <row r="513">
          <cell r="A513" t="str">
            <v>이형철근</v>
          </cell>
          <cell r="B513" t="str">
            <v>관급, D13</v>
          </cell>
          <cell r="C513">
            <v>401.79</v>
          </cell>
          <cell r="D513" t="str">
            <v>KG</v>
          </cell>
          <cell r="E513">
            <v>0</v>
          </cell>
          <cell r="F513">
            <v>0</v>
          </cell>
          <cell r="G513">
            <v>0</v>
          </cell>
          <cell r="H513">
            <v>0</v>
          </cell>
          <cell r="I513">
            <v>0</v>
          </cell>
          <cell r="J513">
            <v>0</v>
          </cell>
          <cell r="K513">
            <v>0</v>
          </cell>
          <cell r="L513">
            <v>0</v>
          </cell>
        </row>
        <row r="514">
          <cell r="A514" t="str">
            <v>철근가공및조립</v>
          </cell>
          <cell r="B514" t="str">
            <v>간단</v>
          </cell>
          <cell r="C514">
            <v>0.39</v>
          </cell>
          <cell r="D514" t="str">
            <v>TON</v>
          </cell>
          <cell r="E514">
            <v>257665</v>
          </cell>
          <cell r="F514">
            <v>100489</v>
          </cell>
          <cell r="G514">
            <v>2708</v>
          </cell>
          <cell r="H514">
            <v>1056</v>
          </cell>
          <cell r="I514">
            <v>254957</v>
          </cell>
          <cell r="J514">
            <v>99433</v>
          </cell>
          <cell r="K514">
            <v>0</v>
          </cell>
          <cell r="L514">
            <v>0</v>
          </cell>
          <cell r="M514" t="str">
            <v>N.84</v>
          </cell>
        </row>
        <row r="515">
          <cell r="A515" t="str">
            <v>고재대</v>
          </cell>
          <cell r="B515" t="str">
            <v>철재</v>
          </cell>
          <cell r="C515">
            <v>11.702</v>
          </cell>
          <cell r="D515" t="str">
            <v>KG</v>
          </cell>
          <cell r="E515">
            <v>-75</v>
          </cell>
          <cell r="F515">
            <v>-877</v>
          </cell>
          <cell r="G515">
            <v>-75</v>
          </cell>
          <cell r="H515">
            <v>-877</v>
          </cell>
          <cell r="I515">
            <v>0</v>
          </cell>
          <cell r="J515">
            <v>0</v>
          </cell>
          <cell r="K515">
            <v>0</v>
          </cell>
          <cell r="L515">
            <v>0</v>
          </cell>
        </row>
        <row r="516">
          <cell r="A516" t="str">
            <v>붙임몰탈</v>
          </cell>
          <cell r="B516" t="str">
            <v>인력,1:3</v>
          </cell>
          <cell r="C516">
            <v>1.427</v>
          </cell>
          <cell r="D516" t="str">
            <v>㎥</v>
          </cell>
          <cell r="E516">
            <v>57561</v>
          </cell>
          <cell r="F516">
            <v>82138</v>
          </cell>
          <cell r="G516">
            <v>12100</v>
          </cell>
          <cell r="H516">
            <v>17266</v>
          </cell>
          <cell r="I516">
            <v>40922</v>
          </cell>
          <cell r="J516">
            <v>58395</v>
          </cell>
          <cell r="K516">
            <v>4539</v>
          </cell>
          <cell r="L516">
            <v>6477</v>
          </cell>
          <cell r="M516" t="str">
            <v>N.86</v>
          </cell>
        </row>
        <row r="517">
          <cell r="A517" t="str">
            <v>시멘트액체방수(2차)</v>
          </cell>
          <cell r="C517">
            <v>42.81</v>
          </cell>
          <cell r="D517" t="str">
            <v>㎡</v>
          </cell>
          <cell r="E517">
            <v>10922</v>
          </cell>
          <cell r="F517">
            <v>467569</v>
          </cell>
          <cell r="G517">
            <v>1990</v>
          </cell>
          <cell r="H517">
            <v>85191</v>
          </cell>
          <cell r="I517">
            <v>8932</v>
          </cell>
          <cell r="J517">
            <v>382378</v>
          </cell>
          <cell r="K517">
            <v>0</v>
          </cell>
          <cell r="L517">
            <v>0</v>
          </cell>
          <cell r="M517" t="str">
            <v>N.85</v>
          </cell>
        </row>
        <row r="518">
          <cell r="A518" t="str">
            <v>보호몰탈(벽체)</v>
          </cell>
          <cell r="B518" t="str">
            <v>T=24M/M</v>
          </cell>
          <cell r="C518">
            <v>1.0269999999999999</v>
          </cell>
          <cell r="D518" t="str">
            <v>M2</v>
          </cell>
          <cell r="E518">
            <v>2350</v>
          </cell>
          <cell r="F518">
            <v>2412</v>
          </cell>
          <cell r="G518">
            <v>69</v>
          </cell>
          <cell r="H518">
            <v>70</v>
          </cell>
          <cell r="I518">
            <v>2281</v>
          </cell>
          <cell r="J518">
            <v>2342</v>
          </cell>
          <cell r="K518">
            <v>0</v>
          </cell>
          <cell r="L518">
            <v>0</v>
          </cell>
          <cell r="M518" t="str">
            <v>N.89</v>
          </cell>
        </row>
        <row r="519">
          <cell r="A519" t="str">
            <v>점토벽돌</v>
          </cell>
          <cell r="B519" t="str">
            <v>190×90×T57</v>
          </cell>
          <cell r="C519">
            <v>3167.9</v>
          </cell>
          <cell r="D519" t="str">
            <v>매</v>
          </cell>
          <cell r="E519">
            <v>0</v>
          </cell>
          <cell r="F519">
            <v>0</v>
          </cell>
          <cell r="G519">
            <v>0</v>
          </cell>
          <cell r="H519">
            <v>0</v>
          </cell>
          <cell r="I519">
            <v>0</v>
          </cell>
          <cell r="J519">
            <v>0</v>
          </cell>
          <cell r="K519">
            <v>0</v>
          </cell>
          <cell r="L519">
            <v>0</v>
          </cell>
        </row>
        <row r="520">
          <cell r="A520" t="str">
            <v>점토벽돌치장쌓기</v>
          </cell>
          <cell r="B520" t="str">
            <v>0.5B</v>
          </cell>
          <cell r="C520">
            <v>27.969000000000001</v>
          </cell>
          <cell r="D520" t="str">
            <v>㎡</v>
          </cell>
          <cell r="E520">
            <v>22368</v>
          </cell>
          <cell r="F520">
            <v>625610</v>
          </cell>
          <cell r="G520">
            <v>0</v>
          </cell>
          <cell r="H520">
            <v>0</v>
          </cell>
          <cell r="I520">
            <v>22368</v>
          </cell>
          <cell r="J520">
            <v>625610</v>
          </cell>
          <cell r="K520">
            <v>0</v>
          </cell>
          <cell r="L520">
            <v>0</v>
          </cell>
          <cell r="M520" t="str">
            <v>N.83</v>
          </cell>
        </row>
        <row r="521">
          <cell r="A521" t="str">
            <v>점토벽돌평깔기</v>
          </cell>
          <cell r="C521">
            <v>20.690999999999999</v>
          </cell>
          <cell r="D521" t="str">
            <v>㎡</v>
          </cell>
          <cell r="E521">
            <v>5499</v>
          </cell>
          <cell r="F521">
            <v>113779</v>
          </cell>
          <cell r="G521">
            <v>0</v>
          </cell>
          <cell r="H521">
            <v>0</v>
          </cell>
          <cell r="I521">
            <v>5499</v>
          </cell>
          <cell r="J521">
            <v>113779</v>
          </cell>
          <cell r="K521">
            <v>0</v>
          </cell>
          <cell r="L521">
            <v>0</v>
          </cell>
          <cell r="M521" t="str">
            <v>N.75</v>
          </cell>
        </row>
        <row r="522">
          <cell r="A522" t="str">
            <v>계</v>
          </cell>
          <cell r="F522">
            <v>2631467</v>
          </cell>
          <cell r="H522">
            <v>399137</v>
          </cell>
          <cell r="J522">
            <v>2208565</v>
          </cell>
          <cell r="L522">
            <v>23765</v>
          </cell>
        </row>
        <row r="524">
          <cell r="A524" t="str">
            <v>No.22호표 SEATWALL</v>
          </cell>
          <cell r="C524">
            <v>1</v>
          </cell>
          <cell r="D524" t="str">
            <v>M</v>
          </cell>
          <cell r="M524" t="str">
            <v>PPG07</v>
          </cell>
        </row>
        <row r="525">
          <cell r="A525" t="str">
            <v>터파기</v>
          </cell>
          <cell r="B525" t="str">
            <v>백호우0.4㎥</v>
          </cell>
          <cell r="C525">
            <v>0.505</v>
          </cell>
          <cell r="D525" t="str">
            <v>㎥</v>
          </cell>
          <cell r="E525">
            <v>1331</v>
          </cell>
          <cell r="F525">
            <v>671</v>
          </cell>
          <cell r="G525">
            <v>243</v>
          </cell>
          <cell r="H525">
            <v>122</v>
          </cell>
          <cell r="I525">
            <v>686</v>
          </cell>
          <cell r="J525">
            <v>346</v>
          </cell>
          <cell r="K525">
            <v>402</v>
          </cell>
          <cell r="L525">
            <v>203</v>
          </cell>
          <cell r="M525" t="str">
            <v>#.2</v>
          </cell>
        </row>
        <row r="526">
          <cell r="A526" t="str">
            <v>잔토처리(토사)</v>
          </cell>
          <cell r="B526" t="str">
            <v>B.H 0.4M3</v>
          </cell>
          <cell r="C526">
            <v>0.24399999999999999</v>
          </cell>
          <cell r="D526" t="str">
            <v>M3</v>
          </cell>
          <cell r="E526">
            <v>837</v>
          </cell>
          <cell r="F526">
            <v>203</v>
          </cell>
          <cell r="G526">
            <v>153</v>
          </cell>
          <cell r="H526">
            <v>37</v>
          </cell>
          <cell r="I526">
            <v>431</v>
          </cell>
          <cell r="J526">
            <v>105</v>
          </cell>
          <cell r="K526">
            <v>253</v>
          </cell>
          <cell r="L526">
            <v>61</v>
          </cell>
          <cell r="M526" t="str">
            <v>#.4</v>
          </cell>
        </row>
        <row r="527">
          <cell r="A527" t="str">
            <v>기계되메우기및다짐</v>
          </cell>
          <cell r="B527" t="str">
            <v>인력+기계</v>
          </cell>
          <cell r="C527">
            <v>0.26100000000000001</v>
          </cell>
          <cell r="D527" t="str">
            <v>㎥</v>
          </cell>
          <cell r="E527">
            <v>3367</v>
          </cell>
          <cell r="F527">
            <v>877</v>
          </cell>
          <cell r="G527">
            <v>285</v>
          </cell>
          <cell r="H527">
            <v>74</v>
          </cell>
          <cell r="I527">
            <v>2758</v>
          </cell>
          <cell r="J527">
            <v>719</v>
          </cell>
          <cell r="K527">
            <v>324</v>
          </cell>
          <cell r="L527">
            <v>84</v>
          </cell>
          <cell r="M527" t="str">
            <v>#.6</v>
          </cell>
        </row>
        <row r="528">
          <cell r="A528" t="str">
            <v>잡석다짐(기계+인력)</v>
          </cell>
          <cell r="B528" t="str">
            <v>로라+인력</v>
          </cell>
          <cell r="C528">
            <v>9.2999999999999999E-2</v>
          </cell>
          <cell r="D528" t="str">
            <v>㎥</v>
          </cell>
          <cell r="E528">
            <v>10469</v>
          </cell>
          <cell r="F528">
            <v>972</v>
          </cell>
          <cell r="G528">
            <v>8354</v>
          </cell>
          <cell r="H528">
            <v>776</v>
          </cell>
          <cell r="I528">
            <v>1509</v>
          </cell>
          <cell r="J528">
            <v>140</v>
          </cell>
          <cell r="K528">
            <v>606</v>
          </cell>
          <cell r="L528">
            <v>56</v>
          </cell>
          <cell r="M528" t="str">
            <v>N.73</v>
          </cell>
        </row>
        <row r="529">
          <cell r="A529" t="str">
            <v>레미콘</v>
          </cell>
          <cell r="B529" t="str">
            <v>관급(40x160x8)</v>
          </cell>
          <cell r="C529">
            <v>3.0000000000000001E-3</v>
          </cell>
          <cell r="D529" t="str">
            <v>M3</v>
          </cell>
          <cell r="E529">
            <v>0</v>
          </cell>
          <cell r="F529">
            <v>0</v>
          </cell>
          <cell r="G529">
            <v>0</v>
          </cell>
          <cell r="H529">
            <v>0</v>
          </cell>
          <cell r="I529">
            <v>0</v>
          </cell>
          <cell r="J529">
            <v>0</v>
          </cell>
          <cell r="K529">
            <v>0</v>
          </cell>
          <cell r="L529">
            <v>0</v>
          </cell>
        </row>
        <row r="530">
          <cell r="A530" t="str">
            <v>레미콘</v>
          </cell>
          <cell r="B530" t="str">
            <v>관급(25x180x8)</v>
          </cell>
          <cell r="C530">
            <v>0.13900000000000001</v>
          </cell>
          <cell r="D530" t="str">
            <v>M3</v>
          </cell>
          <cell r="E530">
            <v>0</v>
          </cell>
          <cell r="F530">
            <v>0</v>
          </cell>
          <cell r="G530">
            <v>0</v>
          </cell>
          <cell r="H530">
            <v>0</v>
          </cell>
          <cell r="I530">
            <v>0</v>
          </cell>
          <cell r="J530">
            <v>0</v>
          </cell>
          <cell r="K530">
            <v>0</v>
          </cell>
          <cell r="L530">
            <v>0</v>
          </cell>
        </row>
        <row r="531">
          <cell r="A531" t="str">
            <v>레미콘타설(소형구조물)</v>
          </cell>
          <cell r="C531">
            <v>0.13800000000000001</v>
          </cell>
          <cell r="D531" t="str">
            <v>㎥</v>
          </cell>
          <cell r="E531">
            <v>33719</v>
          </cell>
          <cell r="F531">
            <v>4653</v>
          </cell>
          <cell r="G531">
            <v>0</v>
          </cell>
          <cell r="H531">
            <v>0</v>
          </cell>
          <cell r="I531">
            <v>33719</v>
          </cell>
          <cell r="J531">
            <v>4653</v>
          </cell>
          <cell r="K531">
            <v>0</v>
          </cell>
          <cell r="L531">
            <v>0</v>
          </cell>
          <cell r="M531" t="str">
            <v>N.82</v>
          </cell>
        </row>
        <row r="532">
          <cell r="A532" t="str">
            <v>이형철근</v>
          </cell>
          <cell r="B532" t="str">
            <v>관급, D13</v>
          </cell>
          <cell r="C532">
            <v>11.082000000000001</v>
          </cell>
          <cell r="D532" t="str">
            <v>KG</v>
          </cell>
          <cell r="E532">
            <v>0</v>
          </cell>
          <cell r="F532">
            <v>0</v>
          </cell>
          <cell r="G532">
            <v>0</v>
          </cell>
          <cell r="H532">
            <v>0</v>
          </cell>
          <cell r="I532">
            <v>0</v>
          </cell>
          <cell r="J532">
            <v>0</v>
          </cell>
          <cell r="K532">
            <v>0</v>
          </cell>
          <cell r="L532">
            <v>0</v>
          </cell>
        </row>
        <row r="533">
          <cell r="A533" t="str">
            <v>철근가공및조립</v>
          </cell>
          <cell r="B533" t="str">
            <v>간단</v>
          </cell>
          <cell r="C533">
            <v>0.01</v>
          </cell>
          <cell r="D533" t="str">
            <v>TON</v>
          </cell>
          <cell r="E533">
            <v>257665</v>
          </cell>
          <cell r="F533">
            <v>2576</v>
          </cell>
          <cell r="G533">
            <v>2708</v>
          </cell>
          <cell r="H533">
            <v>27</v>
          </cell>
          <cell r="I533">
            <v>254957</v>
          </cell>
          <cell r="J533">
            <v>2549</v>
          </cell>
          <cell r="K533">
            <v>0</v>
          </cell>
          <cell r="L533">
            <v>0</v>
          </cell>
          <cell r="M533" t="str">
            <v>N.84</v>
          </cell>
        </row>
        <row r="534">
          <cell r="A534" t="str">
            <v>고재대</v>
          </cell>
          <cell r="B534" t="str">
            <v>철재</v>
          </cell>
          <cell r="C534">
            <v>0.32200000000000001</v>
          </cell>
          <cell r="D534" t="str">
            <v>KG</v>
          </cell>
          <cell r="E534">
            <v>-75</v>
          </cell>
          <cell r="F534">
            <v>-24</v>
          </cell>
          <cell r="G534">
            <v>-75</v>
          </cell>
          <cell r="H534">
            <v>-24</v>
          </cell>
          <cell r="I534">
            <v>0</v>
          </cell>
          <cell r="J534">
            <v>0</v>
          </cell>
          <cell r="K534">
            <v>0</v>
          </cell>
          <cell r="L534">
            <v>0</v>
          </cell>
        </row>
        <row r="535">
          <cell r="A535" t="str">
            <v>신토석</v>
          </cell>
          <cell r="B535" t="str">
            <v>관급,190x90xT57</v>
          </cell>
          <cell r="C535">
            <v>70.122</v>
          </cell>
          <cell r="D535" t="str">
            <v>매</v>
          </cell>
          <cell r="E535">
            <v>0</v>
          </cell>
          <cell r="F535">
            <v>0</v>
          </cell>
          <cell r="G535">
            <v>0</v>
          </cell>
          <cell r="H535">
            <v>0</v>
          </cell>
          <cell r="I535">
            <v>0</v>
          </cell>
          <cell r="J535">
            <v>0</v>
          </cell>
          <cell r="K535">
            <v>0</v>
          </cell>
          <cell r="L535">
            <v>0</v>
          </cell>
        </row>
        <row r="536">
          <cell r="A536" t="str">
            <v>점토벽돌치장쌓기</v>
          </cell>
          <cell r="B536" t="str">
            <v>0.5B</v>
          </cell>
          <cell r="C536">
            <v>0.92</v>
          </cell>
          <cell r="D536" t="str">
            <v>㎡</v>
          </cell>
          <cell r="E536">
            <v>22368</v>
          </cell>
          <cell r="F536">
            <v>20578</v>
          </cell>
          <cell r="G536">
            <v>0</v>
          </cell>
          <cell r="H536">
            <v>0</v>
          </cell>
          <cell r="I536">
            <v>22368</v>
          </cell>
          <cell r="J536">
            <v>20578</v>
          </cell>
          <cell r="K536">
            <v>0</v>
          </cell>
          <cell r="L536">
            <v>0</v>
          </cell>
          <cell r="M536" t="str">
            <v>N.83</v>
          </cell>
        </row>
        <row r="537">
          <cell r="A537" t="str">
            <v>붙임몰탈</v>
          </cell>
          <cell r="B537" t="str">
            <v>인력,1:3</v>
          </cell>
          <cell r="C537">
            <v>0.02</v>
          </cell>
          <cell r="D537" t="str">
            <v>㎥</v>
          </cell>
          <cell r="E537">
            <v>57561</v>
          </cell>
          <cell r="F537">
            <v>1150</v>
          </cell>
          <cell r="G537">
            <v>12100</v>
          </cell>
          <cell r="H537">
            <v>242</v>
          </cell>
          <cell r="I537">
            <v>40922</v>
          </cell>
          <cell r="J537">
            <v>818</v>
          </cell>
          <cell r="K537">
            <v>4539</v>
          </cell>
          <cell r="L537">
            <v>90</v>
          </cell>
          <cell r="M537" t="str">
            <v>N.86</v>
          </cell>
        </row>
        <row r="538">
          <cell r="A538" t="str">
            <v>미송각재</v>
          </cell>
          <cell r="B538" t="str">
            <v>3.6ｍ x 4.5cm x 4.5cm (상품)</v>
          </cell>
          <cell r="C538">
            <v>2.1999999999999999E-2</v>
          </cell>
          <cell r="D538" t="str">
            <v>M3</v>
          </cell>
          <cell r="E538">
            <v>329341</v>
          </cell>
          <cell r="F538">
            <v>7245</v>
          </cell>
          <cell r="G538">
            <v>329341</v>
          </cell>
          <cell r="H538">
            <v>7245</v>
          </cell>
          <cell r="I538">
            <v>0</v>
          </cell>
          <cell r="J538">
            <v>0</v>
          </cell>
          <cell r="K538">
            <v>0</v>
          </cell>
          <cell r="L538">
            <v>0</v>
          </cell>
        </row>
        <row r="539">
          <cell r="A539" t="str">
            <v>목재가공 및 조립</v>
          </cell>
          <cell r="B539" t="str">
            <v>보통</v>
          </cell>
          <cell r="C539">
            <v>2.1000000000000001E-2</v>
          </cell>
          <cell r="D539" t="str">
            <v>㎥</v>
          </cell>
          <cell r="E539">
            <v>535332</v>
          </cell>
          <cell r="F539">
            <v>11241</v>
          </cell>
          <cell r="G539">
            <v>0</v>
          </cell>
          <cell r="H539">
            <v>0</v>
          </cell>
          <cell r="I539">
            <v>535332</v>
          </cell>
          <cell r="J539">
            <v>11241</v>
          </cell>
          <cell r="K539">
            <v>0</v>
          </cell>
          <cell r="L539">
            <v>0</v>
          </cell>
          <cell r="M539" t="str">
            <v>N.103</v>
          </cell>
        </row>
        <row r="540">
          <cell r="A540" t="str">
            <v>CCA방부</v>
          </cell>
          <cell r="C540">
            <v>2.1000000000000001E-2</v>
          </cell>
          <cell r="D540" t="str">
            <v>㎥</v>
          </cell>
          <cell r="E540">
            <v>90000</v>
          </cell>
          <cell r="F540">
            <v>1890</v>
          </cell>
          <cell r="G540">
            <v>90000</v>
          </cell>
          <cell r="H540">
            <v>1890</v>
          </cell>
          <cell r="I540">
            <v>0</v>
          </cell>
          <cell r="J540">
            <v>0</v>
          </cell>
          <cell r="K540">
            <v>0</v>
          </cell>
          <cell r="L540">
            <v>0</v>
          </cell>
        </row>
        <row r="541">
          <cell r="A541" t="str">
            <v>ㄱ형강</v>
          </cell>
          <cell r="B541" t="str">
            <v>40x40x3M/M       1.83KG/M</v>
          </cell>
          <cell r="C541">
            <v>6.0000000000000001E-3</v>
          </cell>
          <cell r="D541" t="str">
            <v>KG</v>
          </cell>
          <cell r="E541">
            <v>400</v>
          </cell>
          <cell r="F541">
            <v>2</v>
          </cell>
          <cell r="G541">
            <v>400</v>
          </cell>
          <cell r="H541">
            <v>2</v>
          </cell>
          <cell r="I541">
            <v>0</v>
          </cell>
          <cell r="J541">
            <v>0</v>
          </cell>
          <cell r="K541">
            <v>0</v>
          </cell>
          <cell r="L541">
            <v>0</v>
          </cell>
        </row>
        <row r="542">
          <cell r="A542" t="str">
            <v>앵커볼트</v>
          </cell>
          <cell r="B542" t="str">
            <v>M8</v>
          </cell>
          <cell r="C542">
            <v>7</v>
          </cell>
          <cell r="D542" t="str">
            <v>EA</v>
          </cell>
          <cell r="E542">
            <v>160</v>
          </cell>
          <cell r="F542">
            <v>1120</v>
          </cell>
          <cell r="G542">
            <v>160</v>
          </cell>
          <cell r="H542">
            <v>1120</v>
          </cell>
          <cell r="I542">
            <v>0</v>
          </cell>
          <cell r="J542">
            <v>0</v>
          </cell>
          <cell r="K542">
            <v>0</v>
          </cell>
          <cell r="L542">
            <v>0</v>
          </cell>
        </row>
        <row r="543">
          <cell r="A543" t="str">
            <v>앵커볼트설치</v>
          </cell>
          <cell r="C543">
            <v>7</v>
          </cell>
          <cell r="D543" t="str">
            <v>개소</v>
          </cell>
          <cell r="E543">
            <v>5371</v>
          </cell>
          <cell r="F543">
            <v>37597</v>
          </cell>
          <cell r="G543">
            <v>0</v>
          </cell>
          <cell r="H543">
            <v>0</v>
          </cell>
          <cell r="I543">
            <v>5371</v>
          </cell>
          <cell r="J543">
            <v>37597</v>
          </cell>
          <cell r="K543">
            <v>0</v>
          </cell>
          <cell r="L543">
            <v>0</v>
          </cell>
          <cell r="M543" t="str">
            <v>N.123</v>
          </cell>
        </row>
        <row r="544">
          <cell r="A544" t="str">
            <v>철못</v>
          </cell>
          <cell r="B544" t="str">
            <v>N50</v>
          </cell>
          <cell r="C544">
            <v>1</v>
          </cell>
          <cell r="D544" t="str">
            <v>KG</v>
          </cell>
          <cell r="E544">
            <v>584</v>
          </cell>
          <cell r="F544">
            <v>584</v>
          </cell>
          <cell r="G544">
            <v>584</v>
          </cell>
          <cell r="H544">
            <v>584</v>
          </cell>
          <cell r="I544">
            <v>0</v>
          </cell>
          <cell r="J544">
            <v>0</v>
          </cell>
          <cell r="K544">
            <v>0</v>
          </cell>
          <cell r="L544">
            <v>0</v>
          </cell>
        </row>
        <row r="545">
          <cell r="A545" t="str">
            <v>계</v>
          </cell>
          <cell r="F545">
            <v>91335</v>
          </cell>
          <cell r="H545">
            <v>12095</v>
          </cell>
          <cell r="J545">
            <v>78746</v>
          </cell>
          <cell r="L545">
            <v>494</v>
          </cell>
        </row>
        <row r="547">
          <cell r="A547" t="str">
            <v>No.23호표 화계</v>
          </cell>
          <cell r="C547">
            <v>1</v>
          </cell>
          <cell r="D547" t="str">
            <v>식</v>
          </cell>
          <cell r="M547" t="str">
            <v>PPG08</v>
          </cell>
        </row>
        <row r="548">
          <cell r="A548" t="str">
            <v>레미콘</v>
          </cell>
          <cell r="B548" t="str">
            <v>관급(40x160x8)</v>
          </cell>
          <cell r="C548">
            <v>6.6360000000000001</v>
          </cell>
          <cell r="D548" t="str">
            <v>M3</v>
          </cell>
          <cell r="E548">
            <v>0</v>
          </cell>
          <cell r="F548">
            <v>0</v>
          </cell>
          <cell r="G548">
            <v>0</v>
          </cell>
          <cell r="H548">
            <v>0</v>
          </cell>
          <cell r="I548">
            <v>0</v>
          </cell>
          <cell r="J548">
            <v>0</v>
          </cell>
          <cell r="K548">
            <v>0</v>
          </cell>
          <cell r="L548">
            <v>0</v>
          </cell>
        </row>
        <row r="549">
          <cell r="A549" t="str">
            <v>PVC PIPE</v>
          </cell>
          <cell r="B549" t="str">
            <v>￠50</v>
          </cell>
          <cell r="C549">
            <v>1</v>
          </cell>
          <cell r="D549" t="str">
            <v>M</v>
          </cell>
          <cell r="E549">
            <v>1625</v>
          </cell>
          <cell r="F549">
            <v>1625</v>
          </cell>
          <cell r="G549">
            <v>1625</v>
          </cell>
          <cell r="H549">
            <v>1625</v>
          </cell>
          <cell r="I549">
            <v>0</v>
          </cell>
          <cell r="J549">
            <v>0</v>
          </cell>
          <cell r="K549">
            <v>0</v>
          </cell>
          <cell r="L549">
            <v>0</v>
          </cell>
        </row>
        <row r="550">
          <cell r="A550" t="str">
            <v>자갈부설(D40)</v>
          </cell>
          <cell r="C550">
            <v>10.977</v>
          </cell>
          <cell r="D550" t="str">
            <v>㎥</v>
          </cell>
          <cell r="E550">
            <v>5319</v>
          </cell>
          <cell r="F550">
            <v>58386</v>
          </cell>
          <cell r="G550">
            <v>0</v>
          </cell>
          <cell r="H550">
            <v>0</v>
          </cell>
          <cell r="I550">
            <v>5319</v>
          </cell>
          <cell r="J550">
            <v>58386</v>
          </cell>
          <cell r="K550">
            <v>0</v>
          </cell>
          <cell r="L550">
            <v>0</v>
          </cell>
          <cell r="M550" t="str">
            <v>N.77</v>
          </cell>
        </row>
        <row r="551">
          <cell r="A551" t="str">
            <v>부직포</v>
          </cell>
          <cell r="B551" t="str">
            <v>300g/M2    SE300</v>
          </cell>
          <cell r="C551">
            <v>60.95</v>
          </cell>
          <cell r="D551" t="str">
            <v>㎡</v>
          </cell>
          <cell r="E551">
            <v>1100</v>
          </cell>
          <cell r="F551">
            <v>67045</v>
          </cell>
          <cell r="G551">
            <v>1100</v>
          </cell>
          <cell r="H551">
            <v>67045</v>
          </cell>
          <cell r="I551">
            <v>0</v>
          </cell>
          <cell r="J551">
            <v>0</v>
          </cell>
          <cell r="K551">
            <v>0</v>
          </cell>
          <cell r="L551">
            <v>0</v>
          </cell>
        </row>
        <row r="552">
          <cell r="A552" t="str">
            <v>콘크리트블록</v>
          </cell>
          <cell r="B552" t="str">
            <v>190x190x390</v>
          </cell>
          <cell r="C552">
            <v>145.96600000000001</v>
          </cell>
          <cell r="D552" t="str">
            <v>EA</v>
          </cell>
          <cell r="E552">
            <v>800</v>
          </cell>
          <cell r="F552">
            <v>116772</v>
          </cell>
          <cell r="G552">
            <v>800</v>
          </cell>
          <cell r="H552">
            <v>116772</v>
          </cell>
          <cell r="I552">
            <v>0</v>
          </cell>
          <cell r="J552">
            <v>0</v>
          </cell>
          <cell r="K552">
            <v>0</v>
          </cell>
          <cell r="L552">
            <v>0</v>
          </cell>
        </row>
        <row r="553">
          <cell r="A553" t="str">
            <v>붙임몰탈</v>
          </cell>
          <cell r="B553" t="str">
            <v>인력,1:3</v>
          </cell>
          <cell r="C553">
            <v>0.43</v>
          </cell>
          <cell r="D553" t="str">
            <v>㎥</v>
          </cell>
          <cell r="E553">
            <v>57561</v>
          </cell>
          <cell r="F553">
            <v>24750</v>
          </cell>
          <cell r="G553">
            <v>12100</v>
          </cell>
          <cell r="H553">
            <v>5203</v>
          </cell>
          <cell r="I553">
            <v>40922</v>
          </cell>
          <cell r="J553">
            <v>17596</v>
          </cell>
          <cell r="K553">
            <v>4539</v>
          </cell>
          <cell r="L553">
            <v>1951</v>
          </cell>
          <cell r="M553" t="str">
            <v>N.86</v>
          </cell>
        </row>
        <row r="554">
          <cell r="A554" t="str">
            <v>장대석</v>
          </cell>
          <cell r="B554" t="str">
            <v>200x200x1000</v>
          </cell>
          <cell r="C554">
            <v>16.434000000000001</v>
          </cell>
          <cell r="D554" t="str">
            <v>EA</v>
          </cell>
          <cell r="E554">
            <v>65000</v>
          </cell>
          <cell r="F554">
            <v>1068210</v>
          </cell>
          <cell r="G554">
            <v>65000</v>
          </cell>
          <cell r="H554">
            <v>1068210</v>
          </cell>
          <cell r="I554">
            <v>0</v>
          </cell>
          <cell r="J554">
            <v>0</v>
          </cell>
          <cell r="K554">
            <v>0</v>
          </cell>
          <cell r="L554">
            <v>0</v>
          </cell>
        </row>
        <row r="555">
          <cell r="A555" t="str">
            <v>장대석</v>
          </cell>
          <cell r="B555" t="str">
            <v>200x300x1000</v>
          </cell>
          <cell r="C555">
            <v>21.265000000000001</v>
          </cell>
          <cell r="D555" t="str">
            <v>EA</v>
          </cell>
          <cell r="E555">
            <v>91000</v>
          </cell>
          <cell r="F555">
            <v>1935115</v>
          </cell>
          <cell r="G555">
            <v>91000</v>
          </cell>
          <cell r="H555">
            <v>1935115</v>
          </cell>
          <cell r="I555">
            <v>0</v>
          </cell>
          <cell r="J555">
            <v>0</v>
          </cell>
          <cell r="K555">
            <v>0</v>
          </cell>
          <cell r="L555">
            <v>0</v>
          </cell>
        </row>
        <row r="556">
          <cell r="A556" t="str">
            <v>장대석</v>
          </cell>
          <cell r="B556" t="str">
            <v>600x500x1000</v>
          </cell>
          <cell r="C556">
            <v>4.4000000000000004</v>
          </cell>
          <cell r="D556" t="str">
            <v>EA</v>
          </cell>
          <cell r="E556">
            <v>380000</v>
          </cell>
          <cell r="F556">
            <v>1672000</v>
          </cell>
          <cell r="G556">
            <v>380000</v>
          </cell>
          <cell r="H556">
            <v>1672000</v>
          </cell>
          <cell r="I556">
            <v>0</v>
          </cell>
          <cell r="J556">
            <v>0</v>
          </cell>
          <cell r="K556">
            <v>0</v>
          </cell>
          <cell r="L556">
            <v>0</v>
          </cell>
        </row>
        <row r="557">
          <cell r="A557" t="str">
            <v>마름돌설치</v>
          </cell>
          <cell r="C557">
            <v>9.2520000000000007</v>
          </cell>
          <cell r="D557" t="str">
            <v>M3</v>
          </cell>
          <cell r="E557">
            <v>550886</v>
          </cell>
          <cell r="F557">
            <v>5096797</v>
          </cell>
          <cell r="G557">
            <v>0</v>
          </cell>
          <cell r="H557">
            <v>0</v>
          </cell>
          <cell r="I557">
            <v>550886</v>
          </cell>
          <cell r="J557">
            <v>5096797</v>
          </cell>
          <cell r="K557">
            <v>0</v>
          </cell>
          <cell r="L557">
            <v>0</v>
          </cell>
          <cell r="M557" t="str">
            <v>N.92</v>
          </cell>
        </row>
        <row r="558">
          <cell r="A558" t="str">
            <v>계</v>
          </cell>
          <cell r="F558">
            <v>10040700</v>
          </cell>
          <cell r="H558">
            <v>4865970</v>
          </cell>
          <cell r="J558">
            <v>5172779</v>
          </cell>
          <cell r="L558">
            <v>1951</v>
          </cell>
        </row>
        <row r="570">
          <cell r="A570" t="str">
            <v>No.24호표 조명열주</v>
          </cell>
          <cell r="C570">
            <v>1</v>
          </cell>
          <cell r="D570" t="str">
            <v>EA</v>
          </cell>
          <cell r="M570" t="str">
            <v>PPG09</v>
          </cell>
        </row>
        <row r="571">
          <cell r="A571" t="str">
            <v>터파기</v>
          </cell>
          <cell r="B571" t="str">
            <v>백호우0.4㎥</v>
          </cell>
          <cell r="C571">
            <v>3.2629999999999999</v>
          </cell>
          <cell r="D571" t="str">
            <v>㎥</v>
          </cell>
          <cell r="E571">
            <v>1331</v>
          </cell>
          <cell r="F571">
            <v>4341</v>
          </cell>
          <cell r="G571">
            <v>243</v>
          </cell>
          <cell r="H571">
            <v>792</v>
          </cell>
          <cell r="I571">
            <v>686</v>
          </cell>
          <cell r="J571">
            <v>2238</v>
          </cell>
          <cell r="K571">
            <v>402</v>
          </cell>
          <cell r="L571">
            <v>1311</v>
          </cell>
          <cell r="M571" t="str">
            <v>#.2</v>
          </cell>
        </row>
        <row r="572">
          <cell r="A572" t="str">
            <v>잔토처리(토사)</v>
          </cell>
          <cell r="B572" t="str">
            <v>B.H 0.4M3</v>
          </cell>
          <cell r="C572">
            <v>1.613</v>
          </cell>
          <cell r="D572" t="str">
            <v>M3</v>
          </cell>
          <cell r="E572">
            <v>837</v>
          </cell>
          <cell r="F572">
            <v>1349</v>
          </cell>
          <cell r="G572">
            <v>153</v>
          </cell>
          <cell r="H572">
            <v>246</v>
          </cell>
          <cell r="I572">
            <v>431</v>
          </cell>
          <cell r="J572">
            <v>695</v>
          </cell>
          <cell r="K572">
            <v>253</v>
          </cell>
          <cell r="L572">
            <v>408</v>
          </cell>
          <cell r="M572" t="str">
            <v>#.4</v>
          </cell>
        </row>
        <row r="573">
          <cell r="A573" t="str">
            <v>기계되메우기및다짐</v>
          </cell>
          <cell r="B573" t="str">
            <v>인력+기계</v>
          </cell>
          <cell r="C573">
            <v>1.65</v>
          </cell>
          <cell r="D573" t="str">
            <v>㎥</v>
          </cell>
          <cell r="E573">
            <v>3367</v>
          </cell>
          <cell r="F573">
            <v>5554</v>
          </cell>
          <cell r="G573">
            <v>285</v>
          </cell>
          <cell r="H573">
            <v>470</v>
          </cell>
          <cell r="I573">
            <v>2758</v>
          </cell>
          <cell r="J573">
            <v>4550</v>
          </cell>
          <cell r="K573">
            <v>324</v>
          </cell>
          <cell r="L573">
            <v>534</v>
          </cell>
          <cell r="M573" t="str">
            <v>#.6</v>
          </cell>
        </row>
        <row r="574">
          <cell r="A574" t="str">
            <v>잡석다짐(기계+인력)</v>
          </cell>
          <cell r="B574" t="str">
            <v>로라+인력</v>
          </cell>
          <cell r="C574">
            <v>0.71499999999999997</v>
          </cell>
          <cell r="D574" t="str">
            <v>㎥</v>
          </cell>
          <cell r="E574">
            <v>10469</v>
          </cell>
          <cell r="F574">
            <v>7484</v>
          </cell>
          <cell r="G574">
            <v>8354</v>
          </cell>
          <cell r="H574">
            <v>5973</v>
          </cell>
          <cell r="I574">
            <v>1509</v>
          </cell>
          <cell r="J574">
            <v>1078</v>
          </cell>
          <cell r="K574">
            <v>606</v>
          </cell>
          <cell r="L574">
            <v>433</v>
          </cell>
          <cell r="M574" t="str">
            <v>N.73</v>
          </cell>
        </row>
        <row r="575">
          <cell r="A575" t="str">
            <v>레미콘</v>
          </cell>
          <cell r="B575" t="str">
            <v>관급(40x160x8)</v>
          </cell>
          <cell r="C575">
            <v>0.14099999999999999</v>
          </cell>
          <cell r="D575" t="str">
            <v>M3</v>
          </cell>
          <cell r="E575">
            <v>0</v>
          </cell>
          <cell r="F575">
            <v>0</v>
          </cell>
          <cell r="G575">
            <v>0</v>
          </cell>
          <cell r="H575">
            <v>0</v>
          </cell>
          <cell r="I575">
            <v>0</v>
          </cell>
          <cell r="J575">
            <v>0</v>
          </cell>
          <cell r="K575">
            <v>0</v>
          </cell>
          <cell r="L575">
            <v>0</v>
          </cell>
        </row>
        <row r="576">
          <cell r="A576" t="str">
            <v>레미콘</v>
          </cell>
          <cell r="B576" t="str">
            <v>관급(25x180x8)</v>
          </cell>
          <cell r="C576">
            <v>0.97599999999999998</v>
          </cell>
          <cell r="D576" t="str">
            <v>M3</v>
          </cell>
          <cell r="E576">
            <v>0</v>
          </cell>
          <cell r="F576">
            <v>0</v>
          </cell>
          <cell r="G576">
            <v>0</v>
          </cell>
          <cell r="H576">
            <v>0</v>
          </cell>
          <cell r="I576">
            <v>0</v>
          </cell>
          <cell r="J576">
            <v>0</v>
          </cell>
          <cell r="K576">
            <v>0</v>
          </cell>
          <cell r="L576">
            <v>0</v>
          </cell>
        </row>
        <row r="577">
          <cell r="A577" t="str">
            <v>레미콘타설(소형구조물)</v>
          </cell>
          <cell r="C577">
            <v>1.0940000000000001</v>
          </cell>
          <cell r="D577" t="str">
            <v>㎥</v>
          </cell>
          <cell r="E577">
            <v>33719</v>
          </cell>
          <cell r="F577">
            <v>36888</v>
          </cell>
          <cell r="G577">
            <v>0</v>
          </cell>
          <cell r="H577">
            <v>0</v>
          </cell>
          <cell r="I577">
            <v>33719</v>
          </cell>
          <cell r="J577">
            <v>36888</v>
          </cell>
          <cell r="K577">
            <v>0</v>
          </cell>
          <cell r="L577">
            <v>0</v>
          </cell>
          <cell r="M577" t="str">
            <v>N.82</v>
          </cell>
        </row>
        <row r="578">
          <cell r="A578" t="str">
            <v>거푸집 (합판)</v>
          </cell>
          <cell r="B578" t="str">
            <v>6회</v>
          </cell>
          <cell r="C578">
            <v>4.3460000000000001</v>
          </cell>
          <cell r="D578" t="str">
            <v>㎡</v>
          </cell>
          <cell r="E578">
            <v>13825</v>
          </cell>
          <cell r="F578">
            <v>60082</v>
          </cell>
          <cell r="G578">
            <v>4430</v>
          </cell>
          <cell r="H578">
            <v>19252</v>
          </cell>
          <cell r="I578">
            <v>9395</v>
          </cell>
          <cell r="J578">
            <v>40830</v>
          </cell>
          <cell r="K578">
            <v>0</v>
          </cell>
          <cell r="L578">
            <v>0</v>
          </cell>
          <cell r="M578" t="str">
            <v>N.80</v>
          </cell>
        </row>
        <row r="579">
          <cell r="A579" t="str">
            <v>이형철근</v>
          </cell>
          <cell r="B579" t="str">
            <v>관급, D13</v>
          </cell>
          <cell r="C579">
            <v>18.692</v>
          </cell>
          <cell r="D579" t="str">
            <v>KG</v>
          </cell>
          <cell r="E579">
            <v>0</v>
          </cell>
          <cell r="F579">
            <v>0</v>
          </cell>
          <cell r="G579">
            <v>0</v>
          </cell>
          <cell r="H579">
            <v>0</v>
          </cell>
          <cell r="I579">
            <v>0</v>
          </cell>
          <cell r="J579">
            <v>0</v>
          </cell>
          <cell r="K579">
            <v>0</v>
          </cell>
          <cell r="L579">
            <v>0</v>
          </cell>
        </row>
        <row r="580">
          <cell r="A580" t="str">
            <v>철근가공및조립</v>
          </cell>
          <cell r="B580" t="str">
            <v>간단</v>
          </cell>
          <cell r="C580">
            <v>1.7999999999999999E-2</v>
          </cell>
          <cell r="D580" t="str">
            <v>TON</v>
          </cell>
          <cell r="E580">
            <v>257665</v>
          </cell>
          <cell r="F580">
            <v>4637</v>
          </cell>
          <cell r="G580">
            <v>2708</v>
          </cell>
          <cell r="H580">
            <v>48</v>
          </cell>
          <cell r="I580">
            <v>254957</v>
          </cell>
          <cell r="J580">
            <v>4589</v>
          </cell>
          <cell r="K580">
            <v>0</v>
          </cell>
          <cell r="L580">
            <v>0</v>
          </cell>
          <cell r="M580" t="str">
            <v>N.84</v>
          </cell>
        </row>
        <row r="581">
          <cell r="A581" t="str">
            <v>고재대</v>
          </cell>
          <cell r="B581" t="str">
            <v>철재</v>
          </cell>
          <cell r="C581">
            <v>0.54400000000000004</v>
          </cell>
          <cell r="D581" t="str">
            <v>KG</v>
          </cell>
          <cell r="E581">
            <v>-75</v>
          </cell>
          <cell r="F581">
            <v>-40</v>
          </cell>
          <cell r="G581">
            <v>-75</v>
          </cell>
          <cell r="H581">
            <v>-40</v>
          </cell>
          <cell r="I581">
            <v>0</v>
          </cell>
          <cell r="J581">
            <v>0</v>
          </cell>
          <cell r="K581">
            <v>0</v>
          </cell>
          <cell r="L581">
            <v>0</v>
          </cell>
        </row>
        <row r="582">
          <cell r="A582" t="str">
            <v>붙임몰탈</v>
          </cell>
          <cell r="B582" t="str">
            <v>인력,1:3</v>
          </cell>
          <cell r="C582">
            <v>2.3559999999999999</v>
          </cell>
          <cell r="D582" t="str">
            <v>㎥</v>
          </cell>
          <cell r="E582">
            <v>57561</v>
          </cell>
          <cell r="F582">
            <v>135612</v>
          </cell>
          <cell r="G582">
            <v>12100</v>
          </cell>
          <cell r="H582">
            <v>28507</v>
          </cell>
          <cell r="I582">
            <v>40922</v>
          </cell>
          <cell r="J582">
            <v>96412</v>
          </cell>
          <cell r="K582">
            <v>4539</v>
          </cell>
          <cell r="L582">
            <v>10693</v>
          </cell>
          <cell r="M582" t="str">
            <v>N.86</v>
          </cell>
        </row>
        <row r="583">
          <cell r="A583" t="str">
            <v>스테인리스강판</v>
          </cell>
          <cell r="B583" t="str">
            <v>T1.5</v>
          </cell>
          <cell r="C583">
            <v>80.481999999999999</v>
          </cell>
          <cell r="D583" t="str">
            <v>KG</v>
          </cell>
          <cell r="E583">
            <v>1997</v>
          </cell>
          <cell r="F583">
            <v>160722</v>
          </cell>
          <cell r="G583">
            <v>1997</v>
          </cell>
          <cell r="H583">
            <v>160722</v>
          </cell>
          <cell r="I583">
            <v>0</v>
          </cell>
          <cell r="J583">
            <v>0</v>
          </cell>
          <cell r="K583">
            <v>0</v>
          </cell>
          <cell r="L583">
            <v>0</v>
          </cell>
        </row>
        <row r="584">
          <cell r="A584" t="str">
            <v>스테인리스강판</v>
          </cell>
          <cell r="B584" t="str">
            <v>T2.0</v>
          </cell>
          <cell r="C584">
            <v>35.72</v>
          </cell>
          <cell r="D584" t="str">
            <v>KG</v>
          </cell>
          <cell r="E584">
            <v>1936</v>
          </cell>
          <cell r="F584">
            <v>69153</v>
          </cell>
          <cell r="G584">
            <v>1936</v>
          </cell>
          <cell r="H584">
            <v>69153</v>
          </cell>
          <cell r="I584">
            <v>0</v>
          </cell>
          <cell r="J584">
            <v>0</v>
          </cell>
          <cell r="K584">
            <v>0</v>
          </cell>
          <cell r="L584">
            <v>0</v>
          </cell>
        </row>
        <row r="585">
          <cell r="A585" t="str">
            <v>스테인리스봉강</v>
          </cell>
          <cell r="B585" t="str">
            <v>￠4</v>
          </cell>
          <cell r="C585">
            <v>0.03</v>
          </cell>
          <cell r="D585" t="str">
            <v>KG</v>
          </cell>
          <cell r="E585">
            <v>3500</v>
          </cell>
          <cell r="F585">
            <v>105</v>
          </cell>
          <cell r="G585">
            <v>3500</v>
          </cell>
          <cell r="H585">
            <v>105</v>
          </cell>
          <cell r="I585">
            <v>0</v>
          </cell>
          <cell r="J585">
            <v>0</v>
          </cell>
          <cell r="K585">
            <v>0</v>
          </cell>
          <cell r="L585">
            <v>0</v>
          </cell>
        </row>
        <row r="586">
          <cell r="A586" t="str">
            <v>스테인리스봉강</v>
          </cell>
          <cell r="B586" t="str">
            <v>￠9</v>
          </cell>
          <cell r="C586">
            <v>0.16</v>
          </cell>
          <cell r="D586" t="str">
            <v>KG</v>
          </cell>
          <cell r="E586">
            <v>3050</v>
          </cell>
          <cell r="F586">
            <v>488</v>
          </cell>
          <cell r="G586">
            <v>3050</v>
          </cell>
          <cell r="H586">
            <v>488</v>
          </cell>
          <cell r="I586">
            <v>0</v>
          </cell>
          <cell r="J586">
            <v>0</v>
          </cell>
          <cell r="K586">
            <v>0</v>
          </cell>
          <cell r="L586">
            <v>0</v>
          </cell>
        </row>
        <row r="587">
          <cell r="A587" t="str">
            <v>잡철물제작설치(각종)</v>
          </cell>
          <cell r="B587" t="str">
            <v>복잡</v>
          </cell>
          <cell r="C587">
            <v>0.105</v>
          </cell>
          <cell r="D587" t="str">
            <v>TON</v>
          </cell>
          <cell r="E587">
            <v>4720808</v>
          </cell>
          <cell r="F587">
            <v>495684</v>
          </cell>
          <cell r="G587">
            <v>1831832</v>
          </cell>
          <cell r="H587">
            <v>192342</v>
          </cell>
          <cell r="I587">
            <v>2802823</v>
          </cell>
          <cell r="J587">
            <v>294296</v>
          </cell>
          <cell r="K587">
            <v>86153</v>
          </cell>
          <cell r="L587">
            <v>9046</v>
          </cell>
          <cell r="M587" t="str">
            <v>N.94</v>
          </cell>
        </row>
        <row r="588">
          <cell r="A588" t="str">
            <v>고재대</v>
          </cell>
          <cell r="B588" t="str">
            <v>스텐</v>
          </cell>
          <cell r="C588">
            <v>10.573</v>
          </cell>
          <cell r="D588" t="str">
            <v>KG</v>
          </cell>
          <cell r="E588">
            <v>-600</v>
          </cell>
          <cell r="F588">
            <v>-6343</v>
          </cell>
          <cell r="G588">
            <v>-600</v>
          </cell>
          <cell r="H588">
            <v>-6343</v>
          </cell>
          <cell r="I588">
            <v>0</v>
          </cell>
          <cell r="J588">
            <v>0</v>
          </cell>
          <cell r="K588">
            <v>0</v>
          </cell>
          <cell r="L588">
            <v>0</v>
          </cell>
        </row>
        <row r="589">
          <cell r="A589" t="str">
            <v>화강석판석</v>
          </cell>
          <cell r="B589" t="str">
            <v>T30 문경석</v>
          </cell>
          <cell r="C589">
            <v>2.1059999999999999</v>
          </cell>
          <cell r="D589" t="str">
            <v>㎡</v>
          </cell>
          <cell r="E589">
            <v>41000</v>
          </cell>
          <cell r="F589">
            <v>86346</v>
          </cell>
          <cell r="G589">
            <v>41000</v>
          </cell>
          <cell r="H589">
            <v>86346</v>
          </cell>
          <cell r="I589">
            <v>0</v>
          </cell>
          <cell r="J589">
            <v>0</v>
          </cell>
          <cell r="K589">
            <v>0</v>
          </cell>
          <cell r="L589">
            <v>0</v>
          </cell>
        </row>
        <row r="590">
          <cell r="A590" t="str">
            <v>화강석판석</v>
          </cell>
          <cell r="B590" t="str">
            <v>T50 혹두기</v>
          </cell>
          <cell r="C590">
            <v>13.2</v>
          </cell>
          <cell r="D590" t="str">
            <v>EA</v>
          </cell>
          <cell r="E590">
            <v>26000</v>
          </cell>
          <cell r="F590">
            <v>343200</v>
          </cell>
          <cell r="G590">
            <v>26000</v>
          </cell>
          <cell r="H590">
            <v>343200</v>
          </cell>
          <cell r="I590">
            <v>0</v>
          </cell>
          <cell r="J590">
            <v>0</v>
          </cell>
          <cell r="K590">
            <v>0</v>
          </cell>
          <cell r="L590">
            <v>0</v>
          </cell>
        </row>
        <row r="591">
          <cell r="A591" t="str">
            <v>화강석판석붙임</v>
          </cell>
          <cell r="B591" t="str">
            <v>벽,건식</v>
          </cell>
          <cell r="C591">
            <v>1.915</v>
          </cell>
          <cell r="D591" t="str">
            <v>㎡</v>
          </cell>
          <cell r="E591">
            <v>47989</v>
          </cell>
          <cell r="F591">
            <v>91898</v>
          </cell>
          <cell r="G591">
            <v>0</v>
          </cell>
          <cell r="H591">
            <v>0</v>
          </cell>
          <cell r="I591">
            <v>47989</v>
          </cell>
          <cell r="J591">
            <v>91898</v>
          </cell>
          <cell r="K591">
            <v>0</v>
          </cell>
          <cell r="L591">
            <v>0</v>
          </cell>
          <cell r="M591" t="str">
            <v>N.90</v>
          </cell>
        </row>
        <row r="592">
          <cell r="A592" t="str">
            <v>STS셋앙카</v>
          </cell>
          <cell r="B592" t="str">
            <v>D8</v>
          </cell>
          <cell r="C592">
            <v>38</v>
          </cell>
          <cell r="D592" t="str">
            <v>EA</v>
          </cell>
          <cell r="E592">
            <v>160</v>
          </cell>
          <cell r="F592">
            <v>6080</v>
          </cell>
          <cell r="G592">
            <v>160</v>
          </cell>
          <cell r="H592">
            <v>6080</v>
          </cell>
          <cell r="I592">
            <v>0</v>
          </cell>
          <cell r="J592">
            <v>0</v>
          </cell>
          <cell r="K592">
            <v>0</v>
          </cell>
          <cell r="L592">
            <v>0</v>
          </cell>
        </row>
        <row r="593">
          <cell r="A593" t="str">
            <v>연결철물</v>
          </cell>
          <cell r="B593" t="str">
            <v>STS(공간거리70)</v>
          </cell>
          <cell r="C593">
            <v>51</v>
          </cell>
          <cell r="D593" t="str">
            <v>조</v>
          </cell>
          <cell r="E593">
            <v>490</v>
          </cell>
          <cell r="F593">
            <v>24990</v>
          </cell>
          <cell r="G593">
            <v>490</v>
          </cell>
          <cell r="H593">
            <v>24990</v>
          </cell>
          <cell r="I593">
            <v>0</v>
          </cell>
          <cell r="J593">
            <v>0</v>
          </cell>
          <cell r="K593">
            <v>0</v>
          </cell>
          <cell r="L593">
            <v>0</v>
          </cell>
        </row>
        <row r="594">
          <cell r="A594" t="str">
            <v>PVC PIPE</v>
          </cell>
          <cell r="B594" t="str">
            <v>￠25</v>
          </cell>
          <cell r="C594">
            <v>5.3339999999999996</v>
          </cell>
          <cell r="D594" t="str">
            <v>M</v>
          </cell>
          <cell r="E594">
            <v>670</v>
          </cell>
          <cell r="F594">
            <v>3573</v>
          </cell>
          <cell r="G594">
            <v>670</v>
          </cell>
          <cell r="H594">
            <v>3573</v>
          </cell>
          <cell r="I594">
            <v>0</v>
          </cell>
          <cell r="J594">
            <v>0</v>
          </cell>
          <cell r="K594">
            <v>0</v>
          </cell>
          <cell r="L594">
            <v>0</v>
          </cell>
        </row>
        <row r="595">
          <cell r="A595" t="str">
            <v>유리블럭</v>
          </cell>
          <cell r="B595" t="str">
            <v>145x145x95</v>
          </cell>
          <cell r="C595">
            <v>240</v>
          </cell>
          <cell r="D595" t="str">
            <v>EA</v>
          </cell>
          <cell r="E595">
            <v>2800</v>
          </cell>
          <cell r="F595">
            <v>672000</v>
          </cell>
          <cell r="G595">
            <v>2800</v>
          </cell>
          <cell r="H595">
            <v>672000</v>
          </cell>
          <cell r="I595">
            <v>0</v>
          </cell>
          <cell r="J595">
            <v>0</v>
          </cell>
          <cell r="K595">
            <v>0</v>
          </cell>
          <cell r="L595">
            <v>0</v>
          </cell>
        </row>
        <row r="596">
          <cell r="A596" t="str">
            <v>계</v>
          </cell>
          <cell r="F596">
            <v>2203803</v>
          </cell>
          <cell r="H596">
            <v>1607904</v>
          </cell>
          <cell r="J596">
            <v>573474</v>
          </cell>
          <cell r="L596">
            <v>22425</v>
          </cell>
        </row>
        <row r="616">
          <cell r="A616" t="str">
            <v>No.25호표 조형가벽</v>
          </cell>
          <cell r="C616">
            <v>1</v>
          </cell>
          <cell r="D616" t="str">
            <v>식</v>
          </cell>
          <cell r="M616" t="str">
            <v>PPG10</v>
          </cell>
        </row>
        <row r="617">
          <cell r="A617" t="str">
            <v>터파기</v>
          </cell>
          <cell r="B617" t="str">
            <v>백호우0.4㎥</v>
          </cell>
          <cell r="C617">
            <v>10.981999999999999</v>
          </cell>
          <cell r="D617" t="str">
            <v>㎥</v>
          </cell>
          <cell r="E617">
            <v>1331</v>
          </cell>
          <cell r="F617">
            <v>14615</v>
          </cell>
          <cell r="G617">
            <v>243</v>
          </cell>
          <cell r="H617">
            <v>2668</v>
          </cell>
          <cell r="I617">
            <v>686</v>
          </cell>
          <cell r="J617">
            <v>7533</v>
          </cell>
          <cell r="K617">
            <v>402</v>
          </cell>
          <cell r="L617">
            <v>4414</v>
          </cell>
          <cell r="M617" t="str">
            <v>#.2</v>
          </cell>
        </row>
        <row r="618">
          <cell r="A618" t="str">
            <v>잔토처리(토사)</v>
          </cell>
          <cell r="B618" t="str">
            <v>B.H 0.4M3</v>
          </cell>
          <cell r="C618">
            <v>4.1230000000000002</v>
          </cell>
          <cell r="D618" t="str">
            <v>M3</v>
          </cell>
          <cell r="E618">
            <v>837</v>
          </cell>
          <cell r="F618">
            <v>3450</v>
          </cell>
          <cell r="G618">
            <v>153</v>
          </cell>
          <cell r="H618">
            <v>630</v>
          </cell>
          <cell r="I618">
            <v>431</v>
          </cell>
          <cell r="J618">
            <v>1777</v>
          </cell>
          <cell r="K618">
            <v>253</v>
          </cell>
          <cell r="L618">
            <v>1043</v>
          </cell>
          <cell r="M618" t="str">
            <v>#.4</v>
          </cell>
        </row>
        <row r="619">
          <cell r="A619" t="str">
            <v>기계되메우기및다짐</v>
          </cell>
          <cell r="B619" t="str">
            <v>인력+기계</v>
          </cell>
          <cell r="C619">
            <v>6.859</v>
          </cell>
          <cell r="D619" t="str">
            <v>㎥</v>
          </cell>
          <cell r="E619">
            <v>3367</v>
          </cell>
          <cell r="F619">
            <v>23093</v>
          </cell>
          <cell r="G619">
            <v>285</v>
          </cell>
          <cell r="H619">
            <v>1954</v>
          </cell>
          <cell r="I619">
            <v>2758</v>
          </cell>
          <cell r="J619">
            <v>18917</v>
          </cell>
          <cell r="K619">
            <v>324</v>
          </cell>
          <cell r="L619">
            <v>2222</v>
          </cell>
          <cell r="M619" t="str">
            <v>#.6</v>
          </cell>
        </row>
        <row r="620">
          <cell r="A620" t="str">
            <v>잡석다짐(기계+인력)</v>
          </cell>
          <cell r="B620" t="str">
            <v>로라+인력</v>
          </cell>
          <cell r="C620">
            <v>2.109</v>
          </cell>
          <cell r="D620" t="str">
            <v>㎥</v>
          </cell>
          <cell r="E620">
            <v>10469</v>
          </cell>
          <cell r="F620">
            <v>22078</v>
          </cell>
          <cell r="G620">
            <v>8354</v>
          </cell>
          <cell r="H620">
            <v>17618</v>
          </cell>
          <cell r="I620">
            <v>1509</v>
          </cell>
          <cell r="J620">
            <v>3182</v>
          </cell>
          <cell r="K620">
            <v>606</v>
          </cell>
          <cell r="L620">
            <v>1278</v>
          </cell>
          <cell r="M620" t="str">
            <v>N.73</v>
          </cell>
        </row>
        <row r="621">
          <cell r="A621" t="str">
            <v>레미콘</v>
          </cell>
          <cell r="B621" t="str">
            <v>관급(40x160x8)</v>
          </cell>
          <cell r="C621">
            <v>0.69599999999999995</v>
          </cell>
          <cell r="D621" t="str">
            <v>M3</v>
          </cell>
          <cell r="E621">
            <v>0</v>
          </cell>
          <cell r="F621">
            <v>0</v>
          </cell>
          <cell r="G621">
            <v>0</v>
          </cell>
          <cell r="H621">
            <v>0</v>
          </cell>
          <cell r="I621">
            <v>0</v>
          </cell>
          <cell r="J621">
            <v>0</v>
          </cell>
          <cell r="K621">
            <v>0</v>
          </cell>
          <cell r="L621">
            <v>0</v>
          </cell>
        </row>
        <row r="622">
          <cell r="A622" t="str">
            <v>레미콘</v>
          </cell>
          <cell r="B622" t="str">
            <v>관급(25x180x8)</v>
          </cell>
          <cell r="C622">
            <v>5.3840000000000003</v>
          </cell>
          <cell r="D622" t="str">
            <v>M3</v>
          </cell>
          <cell r="E622">
            <v>0</v>
          </cell>
          <cell r="F622">
            <v>0</v>
          </cell>
          <cell r="G622">
            <v>0</v>
          </cell>
          <cell r="H622">
            <v>0</v>
          </cell>
          <cell r="I622">
            <v>0</v>
          </cell>
          <cell r="J622">
            <v>0</v>
          </cell>
          <cell r="K622">
            <v>0</v>
          </cell>
          <cell r="L622">
            <v>0</v>
          </cell>
        </row>
        <row r="623">
          <cell r="A623" t="str">
            <v>레미콘타설(소형구조물)</v>
          </cell>
          <cell r="C623">
            <v>5.9550000000000001</v>
          </cell>
          <cell r="D623" t="str">
            <v>㎥</v>
          </cell>
          <cell r="E623">
            <v>33719</v>
          </cell>
          <cell r="F623">
            <v>200796</v>
          </cell>
          <cell r="G623">
            <v>0</v>
          </cell>
          <cell r="H623">
            <v>0</v>
          </cell>
          <cell r="I623">
            <v>33719</v>
          </cell>
          <cell r="J623">
            <v>200796</v>
          </cell>
          <cell r="K623">
            <v>0</v>
          </cell>
          <cell r="L623">
            <v>0</v>
          </cell>
          <cell r="M623" t="str">
            <v>N.82</v>
          </cell>
        </row>
        <row r="624">
          <cell r="A624" t="str">
            <v>거푸집 (합판)</v>
          </cell>
          <cell r="B624" t="str">
            <v>6회</v>
          </cell>
          <cell r="C624">
            <v>58.331000000000003</v>
          </cell>
          <cell r="D624" t="str">
            <v>㎡</v>
          </cell>
          <cell r="E624">
            <v>13825</v>
          </cell>
          <cell r="F624">
            <v>806425</v>
          </cell>
          <cell r="G624">
            <v>4430</v>
          </cell>
          <cell r="H624">
            <v>258406</v>
          </cell>
          <cell r="I624">
            <v>9395</v>
          </cell>
          <cell r="J624">
            <v>548019</v>
          </cell>
          <cell r="K624">
            <v>0</v>
          </cell>
          <cell r="L624">
            <v>0</v>
          </cell>
          <cell r="M624" t="str">
            <v>N.80</v>
          </cell>
        </row>
        <row r="625">
          <cell r="A625" t="str">
            <v>이형철근</v>
          </cell>
          <cell r="B625" t="str">
            <v>관급, D13</v>
          </cell>
          <cell r="C625">
            <v>160.49100000000001</v>
          </cell>
          <cell r="D625" t="str">
            <v>KG</v>
          </cell>
          <cell r="E625">
            <v>0</v>
          </cell>
          <cell r="F625">
            <v>0</v>
          </cell>
          <cell r="G625">
            <v>0</v>
          </cell>
          <cell r="H625">
            <v>0</v>
          </cell>
          <cell r="I625">
            <v>0</v>
          </cell>
          <cell r="J625">
            <v>0</v>
          </cell>
          <cell r="K625">
            <v>0</v>
          </cell>
          <cell r="L625">
            <v>0</v>
          </cell>
        </row>
        <row r="626">
          <cell r="A626" t="str">
            <v>이형철근</v>
          </cell>
          <cell r="B626" t="str">
            <v>관급, D16</v>
          </cell>
          <cell r="C626">
            <v>97.372</v>
          </cell>
          <cell r="D626" t="str">
            <v>KG</v>
          </cell>
          <cell r="E626">
            <v>0</v>
          </cell>
          <cell r="F626">
            <v>0</v>
          </cell>
          <cell r="G626">
            <v>0</v>
          </cell>
          <cell r="H626">
            <v>0</v>
          </cell>
          <cell r="I626">
            <v>0</v>
          </cell>
          <cell r="J626">
            <v>0</v>
          </cell>
          <cell r="K626">
            <v>0</v>
          </cell>
          <cell r="L626">
            <v>0</v>
          </cell>
        </row>
        <row r="627">
          <cell r="A627" t="str">
            <v>철근가공및조립</v>
          </cell>
          <cell r="B627" t="str">
            <v>간단</v>
          </cell>
          <cell r="C627">
            <v>0.25</v>
          </cell>
          <cell r="D627" t="str">
            <v>TON</v>
          </cell>
          <cell r="E627">
            <v>257665</v>
          </cell>
          <cell r="F627">
            <v>64416</v>
          </cell>
          <cell r="G627">
            <v>2708</v>
          </cell>
          <cell r="H627">
            <v>677</v>
          </cell>
          <cell r="I627">
            <v>254957</v>
          </cell>
          <cell r="J627">
            <v>63739</v>
          </cell>
          <cell r="K627">
            <v>0</v>
          </cell>
          <cell r="L627">
            <v>0</v>
          </cell>
          <cell r="M627" t="str">
            <v>N.84</v>
          </cell>
        </row>
        <row r="628">
          <cell r="A628" t="str">
            <v>고재대</v>
          </cell>
          <cell r="B628" t="str">
            <v>철재</v>
          </cell>
          <cell r="C628">
            <v>7.51</v>
          </cell>
          <cell r="D628" t="str">
            <v>KG</v>
          </cell>
          <cell r="E628">
            <v>-75</v>
          </cell>
          <cell r="F628">
            <v>-563</v>
          </cell>
          <cell r="G628">
            <v>-75</v>
          </cell>
          <cell r="H628">
            <v>-563</v>
          </cell>
          <cell r="I628">
            <v>0</v>
          </cell>
          <cell r="J628">
            <v>0</v>
          </cell>
          <cell r="K628">
            <v>0</v>
          </cell>
          <cell r="L628">
            <v>0</v>
          </cell>
        </row>
        <row r="629">
          <cell r="A629" t="str">
            <v>시멘트벽돌</v>
          </cell>
          <cell r="B629" t="str">
            <v>190x90x57</v>
          </cell>
          <cell r="C629">
            <v>120.96</v>
          </cell>
          <cell r="D629" t="str">
            <v>EA</v>
          </cell>
          <cell r="E629">
            <v>45</v>
          </cell>
          <cell r="F629">
            <v>5443</v>
          </cell>
          <cell r="G629">
            <v>45</v>
          </cell>
          <cell r="H629">
            <v>5443</v>
          </cell>
          <cell r="I629">
            <v>0</v>
          </cell>
          <cell r="J629">
            <v>0</v>
          </cell>
          <cell r="K629">
            <v>0</v>
          </cell>
          <cell r="L629">
            <v>0</v>
          </cell>
        </row>
        <row r="630">
          <cell r="A630" t="str">
            <v>붙임몰탈</v>
          </cell>
          <cell r="B630" t="str">
            <v>인력,1:3</v>
          </cell>
          <cell r="C630">
            <v>0.33600000000000002</v>
          </cell>
          <cell r="D630" t="str">
            <v>㎥</v>
          </cell>
          <cell r="E630">
            <v>57561</v>
          </cell>
          <cell r="F630">
            <v>19339</v>
          </cell>
          <cell r="G630">
            <v>12100</v>
          </cell>
          <cell r="H630">
            <v>4065</v>
          </cell>
          <cell r="I630">
            <v>40922</v>
          </cell>
          <cell r="J630">
            <v>13749</v>
          </cell>
          <cell r="K630">
            <v>4539</v>
          </cell>
          <cell r="L630">
            <v>1525</v>
          </cell>
          <cell r="M630" t="str">
            <v>N.86</v>
          </cell>
        </row>
        <row r="631">
          <cell r="A631" t="str">
            <v>시멘트액체방수(2차)</v>
          </cell>
          <cell r="C631">
            <v>0.127</v>
          </cell>
          <cell r="D631" t="str">
            <v>㎡</v>
          </cell>
          <cell r="E631">
            <v>10922</v>
          </cell>
          <cell r="F631">
            <v>1386</v>
          </cell>
          <cell r="G631">
            <v>1990</v>
          </cell>
          <cell r="H631">
            <v>252</v>
          </cell>
          <cell r="I631">
            <v>8932</v>
          </cell>
          <cell r="J631">
            <v>1134</v>
          </cell>
          <cell r="K631">
            <v>0</v>
          </cell>
          <cell r="L631">
            <v>0</v>
          </cell>
          <cell r="M631" t="str">
            <v>N.85</v>
          </cell>
        </row>
        <row r="632">
          <cell r="A632" t="str">
            <v>화강석판석</v>
          </cell>
          <cell r="B632" t="str">
            <v>T50 물갈기</v>
          </cell>
          <cell r="C632">
            <v>12</v>
          </cell>
          <cell r="D632" t="str">
            <v>EA</v>
          </cell>
          <cell r="E632">
            <v>30000</v>
          </cell>
          <cell r="F632">
            <v>360000</v>
          </cell>
          <cell r="G632">
            <v>30000</v>
          </cell>
          <cell r="H632">
            <v>360000</v>
          </cell>
          <cell r="I632">
            <v>0</v>
          </cell>
          <cell r="J632">
            <v>0</v>
          </cell>
          <cell r="K632">
            <v>0</v>
          </cell>
          <cell r="L632">
            <v>0</v>
          </cell>
        </row>
        <row r="633">
          <cell r="A633" t="str">
            <v>화강석판석</v>
          </cell>
          <cell r="B633" t="str">
            <v>T60 혹두기</v>
          </cell>
          <cell r="C633">
            <v>16</v>
          </cell>
          <cell r="D633" t="str">
            <v>EA</v>
          </cell>
          <cell r="E633">
            <v>25000</v>
          </cell>
          <cell r="F633">
            <v>400000</v>
          </cell>
          <cell r="G633">
            <v>25000</v>
          </cell>
          <cell r="H633">
            <v>400000</v>
          </cell>
          <cell r="I633">
            <v>0</v>
          </cell>
          <cell r="J633">
            <v>0</v>
          </cell>
          <cell r="K633">
            <v>0</v>
          </cell>
          <cell r="L633">
            <v>0</v>
          </cell>
        </row>
        <row r="634">
          <cell r="A634" t="str">
            <v>화강석판석</v>
          </cell>
          <cell r="B634" t="str">
            <v>T30 문경석</v>
          </cell>
          <cell r="C634">
            <v>35.822000000000003</v>
          </cell>
          <cell r="D634" t="str">
            <v>㎡</v>
          </cell>
          <cell r="E634">
            <v>41000</v>
          </cell>
          <cell r="F634">
            <v>1468702</v>
          </cell>
          <cell r="G634">
            <v>41000</v>
          </cell>
          <cell r="H634">
            <v>1468702</v>
          </cell>
          <cell r="I634">
            <v>0</v>
          </cell>
          <cell r="J634">
            <v>0</v>
          </cell>
          <cell r="K634">
            <v>0</v>
          </cell>
          <cell r="L634">
            <v>0</v>
          </cell>
        </row>
        <row r="635">
          <cell r="A635" t="str">
            <v>화강석판석붙임</v>
          </cell>
          <cell r="B635" t="str">
            <v>벽,습식</v>
          </cell>
          <cell r="C635">
            <v>8.4060000000000006</v>
          </cell>
          <cell r="D635" t="str">
            <v>M2</v>
          </cell>
          <cell r="E635">
            <v>71867</v>
          </cell>
          <cell r="F635">
            <v>604113</v>
          </cell>
          <cell r="G635">
            <v>8415</v>
          </cell>
          <cell r="H635">
            <v>70736</v>
          </cell>
          <cell r="I635">
            <v>63452</v>
          </cell>
          <cell r="J635">
            <v>533377</v>
          </cell>
          <cell r="K635">
            <v>0</v>
          </cell>
          <cell r="L635">
            <v>0</v>
          </cell>
          <cell r="M635" t="str">
            <v>N.91</v>
          </cell>
        </row>
        <row r="636">
          <cell r="A636" t="str">
            <v>화강석판석붙임</v>
          </cell>
          <cell r="B636" t="str">
            <v>벽,건식</v>
          </cell>
          <cell r="C636">
            <v>39.04</v>
          </cell>
          <cell r="D636" t="str">
            <v>㎡</v>
          </cell>
          <cell r="E636">
            <v>47989</v>
          </cell>
          <cell r="F636">
            <v>1873490</v>
          </cell>
          <cell r="G636">
            <v>0</v>
          </cell>
          <cell r="H636">
            <v>0</v>
          </cell>
          <cell r="I636">
            <v>47989</v>
          </cell>
          <cell r="J636">
            <v>1873490</v>
          </cell>
          <cell r="K636">
            <v>0</v>
          </cell>
          <cell r="L636">
            <v>0</v>
          </cell>
          <cell r="M636" t="str">
            <v>N.90</v>
          </cell>
        </row>
        <row r="637">
          <cell r="A637" t="str">
            <v>연결철물</v>
          </cell>
          <cell r="B637" t="str">
            <v>STS(공간거리70)</v>
          </cell>
          <cell r="C637">
            <v>244</v>
          </cell>
          <cell r="D637" t="str">
            <v>조</v>
          </cell>
          <cell r="E637">
            <v>490</v>
          </cell>
          <cell r="F637">
            <v>119560</v>
          </cell>
          <cell r="G637">
            <v>490</v>
          </cell>
          <cell r="H637">
            <v>119560</v>
          </cell>
          <cell r="I637">
            <v>0</v>
          </cell>
          <cell r="J637">
            <v>0</v>
          </cell>
          <cell r="K637">
            <v>0</v>
          </cell>
          <cell r="L637">
            <v>0</v>
          </cell>
        </row>
        <row r="638">
          <cell r="A638" t="str">
            <v>계</v>
          </cell>
          <cell r="F638">
            <v>5986343</v>
          </cell>
          <cell r="H638">
            <v>2710148</v>
          </cell>
          <cell r="J638">
            <v>3265713</v>
          </cell>
          <cell r="L638">
            <v>10482</v>
          </cell>
        </row>
        <row r="639">
          <cell r="A639" t="str">
            <v>No.26호표 분수</v>
          </cell>
          <cell r="C639">
            <v>1</v>
          </cell>
          <cell r="D639" t="str">
            <v>식</v>
          </cell>
          <cell r="M639" t="str">
            <v>PPG11</v>
          </cell>
        </row>
        <row r="640">
          <cell r="A640" t="str">
            <v>레미콘</v>
          </cell>
          <cell r="B640" t="str">
            <v>관급(25x180x8)</v>
          </cell>
          <cell r="C640">
            <v>10.704000000000001</v>
          </cell>
          <cell r="D640" t="str">
            <v>M3</v>
          </cell>
          <cell r="E640">
            <v>0</v>
          </cell>
          <cell r="F640">
            <v>0</v>
          </cell>
          <cell r="G640">
            <v>0</v>
          </cell>
          <cell r="H640">
            <v>0</v>
          </cell>
          <cell r="I640">
            <v>0</v>
          </cell>
          <cell r="J640">
            <v>0</v>
          </cell>
          <cell r="K640">
            <v>0</v>
          </cell>
          <cell r="L640">
            <v>0</v>
          </cell>
        </row>
        <row r="641">
          <cell r="A641" t="str">
            <v>레미콘타설(소형구조물)</v>
          </cell>
          <cell r="C641">
            <v>10.494999999999999</v>
          </cell>
          <cell r="D641" t="str">
            <v>㎥</v>
          </cell>
          <cell r="E641">
            <v>33719</v>
          </cell>
          <cell r="F641">
            <v>353880</v>
          </cell>
          <cell r="G641">
            <v>0</v>
          </cell>
          <cell r="H641">
            <v>0</v>
          </cell>
          <cell r="I641">
            <v>33719</v>
          </cell>
          <cell r="J641">
            <v>353880</v>
          </cell>
          <cell r="K641">
            <v>0</v>
          </cell>
          <cell r="L641">
            <v>0</v>
          </cell>
          <cell r="M641" t="str">
            <v>N.82</v>
          </cell>
        </row>
        <row r="642">
          <cell r="A642" t="str">
            <v>거푸집 (합판)</v>
          </cell>
          <cell r="B642" t="str">
            <v>6회</v>
          </cell>
          <cell r="C642">
            <v>116.6</v>
          </cell>
          <cell r="D642" t="str">
            <v>㎡</v>
          </cell>
          <cell r="E642">
            <v>13825</v>
          </cell>
          <cell r="F642">
            <v>1611995</v>
          </cell>
          <cell r="G642">
            <v>4430</v>
          </cell>
          <cell r="H642">
            <v>516538</v>
          </cell>
          <cell r="I642">
            <v>9395</v>
          </cell>
          <cell r="J642">
            <v>1095457</v>
          </cell>
          <cell r="K642">
            <v>0</v>
          </cell>
          <cell r="L642">
            <v>0</v>
          </cell>
          <cell r="M642" t="str">
            <v>N.80</v>
          </cell>
        </row>
        <row r="643">
          <cell r="A643" t="str">
            <v>이형철근</v>
          </cell>
          <cell r="B643" t="str">
            <v>관급, D13</v>
          </cell>
          <cell r="C643">
            <v>926.87400000000002</v>
          </cell>
          <cell r="D643" t="str">
            <v>KG</v>
          </cell>
          <cell r="E643">
            <v>0</v>
          </cell>
          <cell r="F643">
            <v>0</v>
          </cell>
          <cell r="G643">
            <v>0</v>
          </cell>
          <cell r="H643">
            <v>0</v>
          </cell>
          <cell r="I643">
            <v>0</v>
          </cell>
          <cell r="J643">
            <v>0</v>
          </cell>
          <cell r="K643">
            <v>0</v>
          </cell>
          <cell r="L643">
            <v>0</v>
          </cell>
        </row>
        <row r="644">
          <cell r="A644" t="str">
            <v>철근가공및조립</v>
          </cell>
          <cell r="B644" t="str">
            <v>간단</v>
          </cell>
          <cell r="C644">
            <v>0.89900000000000002</v>
          </cell>
          <cell r="D644" t="str">
            <v>TON</v>
          </cell>
          <cell r="E644">
            <v>257665</v>
          </cell>
          <cell r="F644">
            <v>231640</v>
          </cell>
          <cell r="G644">
            <v>2708</v>
          </cell>
          <cell r="H644">
            <v>2434</v>
          </cell>
          <cell r="I644">
            <v>254957</v>
          </cell>
          <cell r="J644">
            <v>229206</v>
          </cell>
          <cell r="K644">
            <v>0</v>
          </cell>
          <cell r="L644">
            <v>0</v>
          </cell>
          <cell r="M644" t="str">
            <v>N.84</v>
          </cell>
        </row>
        <row r="645">
          <cell r="A645" t="str">
            <v>고재대</v>
          </cell>
          <cell r="B645" t="str">
            <v>철재</v>
          </cell>
          <cell r="C645">
            <v>26.995999999999999</v>
          </cell>
          <cell r="D645" t="str">
            <v>KG</v>
          </cell>
          <cell r="E645">
            <v>-75</v>
          </cell>
          <cell r="F645">
            <v>-2024</v>
          </cell>
          <cell r="G645">
            <v>-75</v>
          </cell>
          <cell r="H645">
            <v>-2024</v>
          </cell>
          <cell r="I645">
            <v>0</v>
          </cell>
          <cell r="J645">
            <v>0</v>
          </cell>
          <cell r="K645">
            <v>0</v>
          </cell>
          <cell r="L645">
            <v>0</v>
          </cell>
        </row>
        <row r="646">
          <cell r="A646" t="str">
            <v>스테인리스판(STS304)</v>
          </cell>
          <cell r="B646" t="str">
            <v>3.0M/M</v>
          </cell>
          <cell r="C646">
            <v>2.3E-2</v>
          </cell>
          <cell r="D646" t="str">
            <v>M/T</v>
          </cell>
          <cell r="E646">
            <v>2129000</v>
          </cell>
          <cell r="F646">
            <v>48967</v>
          </cell>
          <cell r="G646">
            <v>2129000</v>
          </cell>
          <cell r="H646">
            <v>48967</v>
          </cell>
          <cell r="I646">
            <v>0</v>
          </cell>
          <cell r="J646">
            <v>0</v>
          </cell>
          <cell r="K646">
            <v>0</v>
          </cell>
          <cell r="L646">
            <v>0</v>
          </cell>
        </row>
        <row r="647">
          <cell r="A647" t="str">
            <v>붙임몰탈</v>
          </cell>
          <cell r="B647" t="str">
            <v>인력,1:3</v>
          </cell>
          <cell r="C647">
            <v>2.452</v>
          </cell>
          <cell r="D647" t="str">
            <v>㎥</v>
          </cell>
          <cell r="E647">
            <v>57561</v>
          </cell>
          <cell r="F647">
            <v>141138</v>
          </cell>
          <cell r="G647">
            <v>12100</v>
          </cell>
          <cell r="H647">
            <v>29669</v>
          </cell>
          <cell r="I647">
            <v>40922</v>
          </cell>
          <cell r="J647">
            <v>100340</v>
          </cell>
          <cell r="K647">
            <v>4539</v>
          </cell>
          <cell r="L647">
            <v>11129</v>
          </cell>
          <cell r="M647" t="str">
            <v>N.86</v>
          </cell>
        </row>
        <row r="648">
          <cell r="A648" t="str">
            <v>방수모르터</v>
          </cell>
          <cell r="B648" t="str">
            <v>1:3</v>
          </cell>
          <cell r="C648">
            <v>1.407</v>
          </cell>
          <cell r="D648" t="str">
            <v>㎥</v>
          </cell>
          <cell r="E648">
            <v>122406</v>
          </cell>
          <cell r="F648">
            <v>172225</v>
          </cell>
          <cell r="G648">
            <v>73300</v>
          </cell>
          <cell r="H648">
            <v>103133</v>
          </cell>
          <cell r="I648">
            <v>49106</v>
          </cell>
          <cell r="J648">
            <v>69092</v>
          </cell>
          <cell r="K648">
            <v>0</v>
          </cell>
          <cell r="L648">
            <v>0</v>
          </cell>
          <cell r="M648" t="str">
            <v>N.87</v>
          </cell>
        </row>
        <row r="649">
          <cell r="A649" t="str">
            <v>화강석판석</v>
          </cell>
          <cell r="B649" t="str">
            <v>250x140xL500</v>
          </cell>
          <cell r="C649">
            <v>70.2</v>
          </cell>
          <cell r="D649" t="str">
            <v>EA</v>
          </cell>
          <cell r="E649">
            <v>34000</v>
          </cell>
          <cell r="F649">
            <v>2386800</v>
          </cell>
          <cell r="G649">
            <v>34000</v>
          </cell>
          <cell r="H649">
            <v>2386800</v>
          </cell>
          <cell r="I649">
            <v>0</v>
          </cell>
          <cell r="J649">
            <v>0</v>
          </cell>
          <cell r="K649">
            <v>0</v>
          </cell>
          <cell r="L649">
            <v>0</v>
          </cell>
        </row>
        <row r="650">
          <cell r="A650" t="str">
            <v>화강석판석</v>
          </cell>
          <cell r="B650" t="str">
            <v>T50 물갈기</v>
          </cell>
          <cell r="C650">
            <v>17.920000000000002</v>
          </cell>
          <cell r="D650" t="str">
            <v>EA</v>
          </cell>
          <cell r="E650">
            <v>25000</v>
          </cell>
          <cell r="F650">
            <v>448000</v>
          </cell>
          <cell r="G650">
            <v>25000</v>
          </cell>
          <cell r="H650">
            <v>448000</v>
          </cell>
          <cell r="I650">
            <v>0</v>
          </cell>
          <cell r="J650">
            <v>0</v>
          </cell>
          <cell r="K650">
            <v>0</v>
          </cell>
          <cell r="L650">
            <v>0</v>
          </cell>
        </row>
        <row r="651">
          <cell r="A651" t="str">
            <v>화강석판석</v>
          </cell>
          <cell r="B651" t="str">
            <v>150xT50 물갈기</v>
          </cell>
          <cell r="C651">
            <v>19.149999999999999</v>
          </cell>
          <cell r="D651" t="str">
            <v>M</v>
          </cell>
          <cell r="E651">
            <v>15000</v>
          </cell>
          <cell r="F651">
            <v>287250</v>
          </cell>
          <cell r="G651">
            <v>15000</v>
          </cell>
          <cell r="H651">
            <v>287250</v>
          </cell>
          <cell r="I651">
            <v>0</v>
          </cell>
          <cell r="J651">
            <v>0</v>
          </cell>
          <cell r="K651">
            <v>0</v>
          </cell>
          <cell r="L651">
            <v>0</v>
          </cell>
        </row>
        <row r="652">
          <cell r="A652" t="str">
            <v>화강석판석</v>
          </cell>
          <cell r="B652" t="str">
            <v>T30 문경석</v>
          </cell>
          <cell r="C652">
            <v>26.815999999999999</v>
          </cell>
          <cell r="D652" t="str">
            <v>㎡</v>
          </cell>
          <cell r="E652">
            <v>41000</v>
          </cell>
          <cell r="F652">
            <v>1099456</v>
          </cell>
          <cell r="G652">
            <v>41000</v>
          </cell>
          <cell r="H652">
            <v>1099456</v>
          </cell>
          <cell r="I652">
            <v>0</v>
          </cell>
          <cell r="J652">
            <v>0</v>
          </cell>
          <cell r="K652">
            <v>0</v>
          </cell>
          <cell r="L652">
            <v>0</v>
          </cell>
        </row>
        <row r="653">
          <cell r="A653" t="str">
            <v>화강석판석붙임</v>
          </cell>
          <cell r="B653" t="str">
            <v>벽,습식</v>
          </cell>
          <cell r="C653">
            <v>43.756999999999998</v>
          </cell>
          <cell r="D653" t="str">
            <v>M2</v>
          </cell>
          <cell r="E653">
            <v>71867</v>
          </cell>
          <cell r="F653">
            <v>3144684</v>
          </cell>
          <cell r="G653">
            <v>8415</v>
          </cell>
          <cell r="H653">
            <v>368215</v>
          </cell>
          <cell r="I653">
            <v>63452</v>
          </cell>
          <cell r="J653">
            <v>2776469</v>
          </cell>
          <cell r="K653">
            <v>0</v>
          </cell>
          <cell r="L653">
            <v>0</v>
          </cell>
          <cell r="M653" t="str">
            <v>N.91</v>
          </cell>
        </row>
        <row r="654">
          <cell r="A654" t="str">
            <v>흑자갈</v>
          </cell>
          <cell r="B654" t="str">
            <v>￠20~30</v>
          </cell>
          <cell r="C654">
            <v>0.79600000000000004</v>
          </cell>
          <cell r="D654" t="str">
            <v>TON</v>
          </cell>
          <cell r="E654">
            <v>430000</v>
          </cell>
          <cell r="F654">
            <v>342280</v>
          </cell>
          <cell r="G654">
            <v>430000</v>
          </cell>
          <cell r="H654">
            <v>342280</v>
          </cell>
          <cell r="I654">
            <v>0</v>
          </cell>
          <cell r="J654">
            <v>0</v>
          </cell>
          <cell r="K654">
            <v>0</v>
          </cell>
          <cell r="L654">
            <v>0</v>
          </cell>
        </row>
        <row r="655">
          <cell r="A655" t="str">
            <v>계</v>
          </cell>
          <cell r="F655">
            <v>10266291</v>
          </cell>
          <cell r="H655">
            <v>5630718</v>
          </cell>
          <cell r="J655">
            <v>4624444</v>
          </cell>
          <cell r="L655">
            <v>11129</v>
          </cell>
        </row>
        <row r="662">
          <cell r="A662" t="str">
            <v>No.27호표 실개천</v>
          </cell>
          <cell r="C662">
            <v>1</v>
          </cell>
          <cell r="D662" t="str">
            <v>식</v>
          </cell>
          <cell r="M662" t="str">
            <v>PPG12</v>
          </cell>
        </row>
        <row r="663">
          <cell r="A663" t="str">
            <v>(1) 상부연못</v>
          </cell>
          <cell r="B663" t="str">
            <v>(A=18.47㎡)</v>
          </cell>
          <cell r="C663">
            <v>0</v>
          </cell>
          <cell r="E663">
            <v>0</v>
          </cell>
          <cell r="F663">
            <v>0</v>
          </cell>
          <cell r="G663">
            <v>0</v>
          </cell>
          <cell r="H663">
            <v>0</v>
          </cell>
          <cell r="I663">
            <v>0</v>
          </cell>
          <cell r="J663">
            <v>0</v>
          </cell>
          <cell r="K663">
            <v>0</v>
          </cell>
          <cell r="L663">
            <v>0</v>
          </cell>
        </row>
        <row r="664">
          <cell r="A664" t="str">
            <v>터파기(토사)</v>
          </cell>
          <cell r="B664" t="str">
            <v>백호우0.7㎥</v>
          </cell>
          <cell r="C664">
            <v>16.788</v>
          </cell>
          <cell r="D664" t="str">
            <v>㎥</v>
          </cell>
          <cell r="E664">
            <v>696</v>
          </cell>
          <cell r="F664">
            <v>11683</v>
          </cell>
          <cell r="G664">
            <v>127</v>
          </cell>
          <cell r="H664">
            <v>2132</v>
          </cell>
          <cell r="I664">
            <v>359</v>
          </cell>
          <cell r="J664">
            <v>6026</v>
          </cell>
          <cell r="K664">
            <v>210</v>
          </cell>
          <cell r="L664">
            <v>3525</v>
          </cell>
          <cell r="M664" t="str">
            <v>#.3</v>
          </cell>
        </row>
        <row r="665">
          <cell r="A665" t="str">
            <v>잔토처리(토사)</v>
          </cell>
          <cell r="B665" t="str">
            <v>백호우0.7㎥</v>
          </cell>
          <cell r="C665">
            <v>13.475</v>
          </cell>
          <cell r="D665" t="str">
            <v>㎥</v>
          </cell>
          <cell r="E665">
            <v>696</v>
          </cell>
          <cell r="F665">
            <v>9377</v>
          </cell>
          <cell r="G665">
            <v>127</v>
          </cell>
          <cell r="H665">
            <v>1711</v>
          </cell>
          <cell r="I665">
            <v>359</v>
          </cell>
          <cell r="J665">
            <v>4837</v>
          </cell>
          <cell r="K665">
            <v>210</v>
          </cell>
          <cell r="L665">
            <v>2829</v>
          </cell>
          <cell r="M665" t="str">
            <v>#.5</v>
          </cell>
        </row>
        <row r="666">
          <cell r="A666" t="str">
            <v>기계되메우기및다짐</v>
          </cell>
          <cell r="B666" t="str">
            <v>인력+기계</v>
          </cell>
          <cell r="C666">
            <v>3.331</v>
          </cell>
          <cell r="D666" t="str">
            <v>㎥</v>
          </cell>
          <cell r="E666">
            <v>3367</v>
          </cell>
          <cell r="F666">
            <v>11214</v>
          </cell>
          <cell r="G666">
            <v>285</v>
          </cell>
          <cell r="H666">
            <v>949</v>
          </cell>
          <cell r="I666">
            <v>2758</v>
          </cell>
          <cell r="J666">
            <v>9186</v>
          </cell>
          <cell r="K666">
            <v>324</v>
          </cell>
          <cell r="L666">
            <v>1079</v>
          </cell>
          <cell r="M666" t="str">
            <v>#.6</v>
          </cell>
        </row>
        <row r="667">
          <cell r="A667" t="str">
            <v>잡석다짐(기계+인력)</v>
          </cell>
          <cell r="B667" t="str">
            <v>로라+인력</v>
          </cell>
          <cell r="C667">
            <v>4.4720000000000004</v>
          </cell>
          <cell r="D667" t="str">
            <v>㎥</v>
          </cell>
          <cell r="E667">
            <v>10469</v>
          </cell>
          <cell r="F667">
            <v>46817</v>
          </cell>
          <cell r="G667">
            <v>8354</v>
          </cell>
          <cell r="H667">
            <v>37359</v>
          </cell>
          <cell r="I667">
            <v>1509</v>
          </cell>
          <cell r="J667">
            <v>6748</v>
          </cell>
          <cell r="K667">
            <v>606</v>
          </cell>
          <cell r="L667">
            <v>2710</v>
          </cell>
          <cell r="M667" t="str">
            <v>N.73</v>
          </cell>
        </row>
        <row r="668">
          <cell r="A668" t="str">
            <v>레미콘</v>
          </cell>
          <cell r="B668" t="str">
            <v>관급(40x160x8)</v>
          </cell>
          <cell r="C668">
            <v>1.3140000000000001</v>
          </cell>
          <cell r="D668" t="str">
            <v>M3</v>
          </cell>
          <cell r="E668">
            <v>0</v>
          </cell>
          <cell r="F668">
            <v>0</v>
          </cell>
          <cell r="G668">
            <v>0</v>
          </cell>
          <cell r="H668">
            <v>0</v>
          </cell>
          <cell r="I668">
            <v>0</v>
          </cell>
          <cell r="J668">
            <v>0</v>
          </cell>
          <cell r="K668">
            <v>0</v>
          </cell>
          <cell r="L668">
            <v>0</v>
          </cell>
        </row>
        <row r="669">
          <cell r="A669" t="str">
            <v>레미콘</v>
          </cell>
          <cell r="B669" t="str">
            <v>관급(25x180x8)</v>
          </cell>
          <cell r="C669">
            <v>3.9329999999999998</v>
          </cell>
          <cell r="D669" t="str">
            <v>M3</v>
          </cell>
          <cell r="E669">
            <v>0</v>
          </cell>
          <cell r="F669">
            <v>0</v>
          </cell>
          <cell r="G669">
            <v>0</v>
          </cell>
          <cell r="H669">
            <v>0</v>
          </cell>
          <cell r="I669">
            <v>0</v>
          </cell>
          <cell r="J669">
            <v>0</v>
          </cell>
          <cell r="K669">
            <v>0</v>
          </cell>
          <cell r="L669">
            <v>0</v>
          </cell>
        </row>
        <row r="670">
          <cell r="A670" t="str">
            <v>레미콘타설(소형구조물)</v>
          </cell>
          <cell r="C670">
            <v>3.895</v>
          </cell>
          <cell r="D670" t="str">
            <v>㎥</v>
          </cell>
          <cell r="E670">
            <v>33719</v>
          </cell>
          <cell r="F670">
            <v>131335</v>
          </cell>
          <cell r="G670">
            <v>0</v>
          </cell>
          <cell r="H670">
            <v>0</v>
          </cell>
          <cell r="I670">
            <v>33719</v>
          </cell>
          <cell r="J670">
            <v>131335</v>
          </cell>
          <cell r="K670">
            <v>0</v>
          </cell>
          <cell r="L670">
            <v>0</v>
          </cell>
          <cell r="M670" t="str">
            <v>N.82</v>
          </cell>
        </row>
        <row r="671">
          <cell r="A671" t="str">
            <v>거푸집 (합판)</v>
          </cell>
          <cell r="B671" t="str">
            <v>6회</v>
          </cell>
          <cell r="C671">
            <v>3.8140000000000001</v>
          </cell>
          <cell r="D671" t="str">
            <v>㎡</v>
          </cell>
          <cell r="E671">
            <v>13825</v>
          </cell>
          <cell r="F671">
            <v>52728</v>
          </cell>
          <cell r="G671">
            <v>4430</v>
          </cell>
          <cell r="H671">
            <v>16896</v>
          </cell>
          <cell r="I671">
            <v>9395</v>
          </cell>
          <cell r="J671">
            <v>35832</v>
          </cell>
          <cell r="K671">
            <v>0</v>
          </cell>
          <cell r="L671">
            <v>0</v>
          </cell>
          <cell r="M671" t="str">
            <v>N.80</v>
          </cell>
        </row>
        <row r="672">
          <cell r="A672" t="str">
            <v>이형철근</v>
          </cell>
          <cell r="B672" t="str">
            <v>관급, D13</v>
          </cell>
          <cell r="C672">
            <v>143.72399999999999</v>
          </cell>
          <cell r="D672" t="str">
            <v>KG</v>
          </cell>
          <cell r="E672">
            <v>0</v>
          </cell>
          <cell r="F672">
            <v>0</v>
          </cell>
          <cell r="G672">
            <v>0</v>
          </cell>
          <cell r="H672">
            <v>0</v>
          </cell>
          <cell r="I672">
            <v>0</v>
          </cell>
          <cell r="J672">
            <v>0</v>
          </cell>
          <cell r="K672">
            <v>0</v>
          </cell>
          <cell r="L672">
            <v>0</v>
          </cell>
        </row>
        <row r="673">
          <cell r="A673" t="str">
            <v>철근가공및조립</v>
          </cell>
          <cell r="B673" t="str">
            <v>간단</v>
          </cell>
          <cell r="C673">
            <v>0.13900000000000001</v>
          </cell>
          <cell r="D673" t="str">
            <v>TON</v>
          </cell>
          <cell r="E673">
            <v>257665</v>
          </cell>
          <cell r="F673">
            <v>35815</v>
          </cell>
          <cell r="G673">
            <v>2708</v>
          </cell>
          <cell r="H673">
            <v>376</v>
          </cell>
          <cell r="I673">
            <v>254957</v>
          </cell>
          <cell r="J673">
            <v>35439</v>
          </cell>
          <cell r="K673">
            <v>0</v>
          </cell>
          <cell r="L673">
            <v>0</v>
          </cell>
          <cell r="M673" t="str">
            <v>N.84</v>
          </cell>
        </row>
        <row r="674">
          <cell r="A674" t="str">
            <v>고재대</v>
          </cell>
          <cell r="B674" t="str">
            <v>철재</v>
          </cell>
          <cell r="C674">
            <v>4.1859999999999999</v>
          </cell>
          <cell r="D674" t="str">
            <v>KG</v>
          </cell>
          <cell r="E674">
            <v>-75</v>
          </cell>
          <cell r="F674">
            <v>-313</v>
          </cell>
          <cell r="G674">
            <v>-75</v>
          </cell>
          <cell r="H674">
            <v>-313</v>
          </cell>
          <cell r="I674">
            <v>0</v>
          </cell>
          <cell r="J674">
            <v>0</v>
          </cell>
          <cell r="K674">
            <v>0</v>
          </cell>
          <cell r="L674">
            <v>0</v>
          </cell>
        </row>
        <row r="675">
          <cell r="A675" t="str">
            <v>시멘트액체방수(2차)</v>
          </cell>
          <cell r="C675">
            <v>19.477</v>
          </cell>
          <cell r="D675" t="str">
            <v>㎡</v>
          </cell>
          <cell r="E675">
            <v>10922</v>
          </cell>
          <cell r="F675">
            <v>212727</v>
          </cell>
          <cell r="G675">
            <v>1990</v>
          </cell>
          <cell r="H675">
            <v>38759</v>
          </cell>
          <cell r="I675">
            <v>8932</v>
          </cell>
          <cell r="J675">
            <v>173968</v>
          </cell>
          <cell r="K675">
            <v>0</v>
          </cell>
          <cell r="L675">
            <v>0</v>
          </cell>
          <cell r="M675" t="str">
            <v>N.85</v>
          </cell>
        </row>
        <row r="676">
          <cell r="A676" t="str">
            <v>붙임몰탈</v>
          </cell>
          <cell r="B676" t="str">
            <v>인력,1:3</v>
          </cell>
          <cell r="C676">
            <v>0.58399999999999996</v>
          </cell>
          <cell r="D676" t="str">
            <v>㎥</v>
          </cell>
          <cell r="E676">
            <v>57561</v>
          </cell>
          <cell r="F676">
            <v>33614</v>
          </cell>
          <cell r="G676">
            <v>12100</v>
          </cell>
          <cell r="H676">
            <v>7066</v>
          </cell>
          <cell r="I676">
            <v>40922</v>
          </cell>
          <cell r="J676">
            <v>23898</v>
          </cell>
          <cell r="K676">
            <v>4539</v>
          </cell>
          <cell r="L676">
            <v>2650</v>
          </cell>
          <cell r="M676" t="str">
            <v>N.86</v>
          </cell>
        </row>
        <row r="677">
          <cell r="A677" t="str">
            <v>흑자갈</v>
          </cell>
          <cell r="B677" t="str">
            <v>￠20~60</v>
          </cell>
          <cell r="C677">
            <v>1.0109999999999999</v>
          </cell>
          <cell r="D677" t="str">
            <v>TON</v>
          </cell>
          <cell r="E677">
            <v>430000</v>
          </cell>
          <cell r="F677">
            <v>434730</v>
          </cell>
          <cell r="G677">
            <v>430000</v>
          </cell>
          <cell r="H677">
            <v>434730</v>
          </cell>
          <cell r="I677">
            <v>0</v>
          </cell>
          <cell r="J677">
            <v>0</v>
          </cell>
          <cell r="K677">
            <v>0</v>
          </cell>
          <cell r="L677">
            <v>0</v>
          </cell>
        </row>
        <row r="678">
          <cell r="A678" t="str">
            <v>자갈 깔기</v>
          </cell>
          <cell r="B678" t="str">
            <v>D30-50</v>
          </cell>
          <cell r="C678">
            <v>11.47</v>
          </cell>
          <cell r="D678" t="str">
            <v>㎡</v>
          </cell>
          <cell r="E678">
            <v>9611</v>
          </cell>
          <cell r="F678">
            <v>110238</v>
          </cell>
          <cell r="G678">
            <v>0</v>
          </cell>
          <cell r="H678">
            <v>0</v>
          </cell>
          <cell r="I678">
            <v>9611</v>
          </cell>
          <cell r="J678">
            <v>110238</v>
          </cell>
          <cell r="K678">
            <v>0</v>
          </cell>
          <cell r="L678">
            <v>0</v>
          </cell>
          <cell r="M678" t="str">
            <v>N.96</v>
          </cell>
        </row>
        <row r="679">
          <cell r="A679" t="str">
            <v>자연석쌓기</v>
          </cell>
          <cell r="B679" t="str">
            <v>30x50x40</v>
          </cell>
          <cell r="C679">
            <v>7.7910000000000004</v>
          </cell>
          <cell r="D679" t="str">
            <v>TON</v>
          </cell>
          <cell r="E679">
            <v>103857</v>
          </cell>
          <cell r="F679">
            <v>809149</v>
          </cell>
          <cell r="G679">
            <v>4109</v>
          </cell>
          <cell r="H679">
            <v>32013</v>
          </cell>
          <cell r="I679">
            <v>90889</v>
          </cell>
          <cell r="J679">
            <v>708116</v>
          </cell>
          <cell r="K679">
            <v>8859</v>
          </cell>
          <cell r="L679">
            <v>69020</v>
          </cell>
          <cell r="M679" t="str">
            <v>N.97</v>
          </cell>
        </row>
        <row r="680">
          <cell r="A680" t="str">
            <v>자연석</v>
          </cell>
          <cell r="B680" t="str">
            <v>30x50x40</v>
          </cell>
          <cell r="C680">
            <v>10.128</v>
          </cell>
          <cell r="D680" t="str">
            <v>TON</v>
          </cell>
          <cell r="E680">
            <v>70000</v>
          </cell>
          <cell r="F680">
            <v>708960</v>
          </cell>
          <cell r="G680">
            <v>70000</v>
          </cell>
          <cell r="H680">
            <v>708960</v>
          </cell>
          <cell r="I680">
            <v>0</v>
          </cell>
          <cell r="J680">
            <v>0</v>
          </cell>
          <cell r="K680">
            <v>0</v>
          </cell>
          <cell r="L680">
            <v>0</v>
          </cell>
        </row>
        <row r="681">
          <cell r="A681" t="str">
            <v>자연석놓기</v>
          </cell>
          <cell r="B681" t="str">
            <v>100×90×60</v>
          </cell>
          <cell r="C681">
            <v>3</v>
          </cell>
          <cell r="D681" t="str">
            <v>EA</v>
          </cell>
          <cell r="E681">
            <v>342246</v>
          </cell>
          <cell r="F681">
            <v>1026738</v>
          </cell>
          <cell r="G681">
            <v>255716</v>
          </cell>
          <cell r="H681">
            <v>767148</v>
          </cell>
          <cell r="I681">
            <v>74207</v>
          </cell>
          <cell r="J681">
            <v>222621</v>
          </cell>
          <cell r="K681">
            <v>12323</v>
          </cell>
          <cell r="L681">
            <v>36969</v>
          </cell>
          <cell r="M681" t="str">
            <v>N.98</v>
          </cell>
        </row>
        <row r="682">
          <cell r="C682">
            <v>0</v>
          </cell>
          <cell r="E682">
            <v>0</v>
          </cell>
          <cell r="F682">
            <v>0</v>
          </cell>
          <cell r="G682">
            <v>0</v>
          </cell>
          <cell r="H682">
            <v>0</v>
          </cell>
          <cell r="I682">
            <v>0</v>
          </cell>
          <cell r="J682">
            <v>0</v>
          </cell>
          <cell r="K682">
            <v>0</v>
          </cell>
          <cell r="L682">
            <v>0</v>
          </cell>
        </row>
        <row r="683">
          <cell r="A683" t="str">
            <v>상부연못 계</v>
          </cell>
          <cell r="C683">
            <v>0</v>
          </cell>
          <cell r="E683">
            <v>0</v>
          </cell>
          <cell r="F683">
            <v>3634812</v>
          </cell>
          <cell r="G683">
            <v>0</v>
          </cell>
          <cell r="H683">
            <v>2047786</v>
          </cell>
          <cell r="I683">
            <v>0</v>
          </cell>
          <cell r="J683">
            <v>1468244</v>
          </cell>
          <cell r="K683">
            <v>0</v>
          </cell>
          <cell r="L683">
            <v>118782</v>
          </cell>
        </row>
        <row r="684">
          <cell r="C684">
            <v>0</v>
          </cell>
          <cell r="E684">
            <v>0</v>
          </cell>
          <cell r="F684">
            <v>0</v>
          </cell>
          <cell r="G684">
            <v>0</v>
          </cell>
          <cell r="H684">
            <v>0</v>
          </cell>
          <cell r="I684">
            <v>0</v>
          </cell>
          <cell r="J684">
            <v>0</v>
          </cell>
          <cell r="K684">
            <v>0</v>
          </cell>
          <cell r="L684">
            <v>0</v>
          </cell>
        </row>
        <row r="685">
          <cell r="A685" t="str">
            <v>(2) OVERFLOW-1</v>
          </cell>
          <cell r="B685" t="str">
            <v>(L=0.93M)</v>
          </cell>
          <cell r="C685">
            <v>0</v>
          </cell>
          <cell r="E685">
            <v>0</v>
          </cell>
          <cell r="F685">
            <v>0</v>
          </cell>
          <cell r="G685">
            <v>0</v>
          </cell>
          <cell r="H685">
            <v>0</v>
          </cell>
          <cell r="I685">
            <v>0</v>
          </cell>
          <cell r="J685">
            <v>0</v>
          </cell>
          <cell r="K685">
            <v>0</v>
          </cell>
          <cell r="L685">
            <v>0</v>
          </cell>
        </row>
        <row r="686">
          <cell r="A686" t="str">
            <v>터파기(토사)</v>
          </cell>
          <cell r="B686" t="str">
            <v>백호우0.7㎥</v>
          </cell>
          <cell r="C686">
            <v>0.214</v>
          </cell>
          <cell r="D686" t="str">
            <v>㎥</v>
          </cell>
          <cell r="E686">
            <v>696</v>
          </cell>
          <cell r="F686">
            <v>147</v>
          </cell>
          <cell r="G686">
            <v>127</v>
          </cell>
          <cell r="H686">
            <v>27</v>
          </cell>
          <cell r="I686">
            <v>359</v>
          </cell>
          <cell r="J686">
            <v>76</v>
          </cell>
          <cell r="K686">
            <v>210</v>
          </cell>
          <cell r="L686">
            <v>44</v>
          </cell>
          <cell r="M686" t="str">
            <v>#.3</v>
          </cell>
        </row>
        <row r="687">
          <cell r="A687" t="str">
            <v>잔토처리(토사)</v>
          </cell>
          <cell r="B687" t="str">
            <v>백호우0.7㎥</v>
          </cell>
          <cell r="C687">
            <v>0.214</v>
          </cell>
          <cell r="D687" t="str">
            <v>㎥</v>
          </cell>
          <cell r="E687">
            <v>696</v>
          </cell>
          <cell r="F687">
            <v>147</v>
          </cell>
          <cell r="G687">
            <v>127</v>
          </cell>
          <cell r="H687">
            <v>27</v>
          </cell>
          <cell r="I687">
            <v>359</v>
          </cell>
          <cell r="J687">
            <v>76</v>
          </cell>
          <cell r="K687">
            <v>210</v>
          </cell>
          <cell r="L687">
            <v>44</v>
          </cell>
          <cell r="M687" t="str">
            <v>#.5</v>
          </cell>
        </row>
        <row r="688">
          <cell r="A688" t="str">
            <v>잡석다짐(기계+인력)</v>
          </cell>
          <cell r="B688" t="str">
            <v>로라+인력</v>
          </cell>
          <cell r="C688">
            <v>3.6999999999999998E-2</v>
          </cell>
          <cell r="D688" t="str">
            <v>㎥</v>
          </cell>
          <cell r="E688">
            <v>10469</v>
          </cell>
          <cell r="F688">
            <v>386</v>
          </cell>
          <cell r="G688">
            <v>8354</v>
          </cell>
          <cell r="H688">
            <v>309</v>
          </cell>
          <cell r="I688">
            <v>1509</v>
          </cell>
          <cell r="J688">
            <v>55</v>
          </cell>
          <cell r="K688">
            <v>606</v>
          </cell>
          <cell r="L688">
            <v>22</v>
          </cell>
          <cell r="M688" t="str">
            <v>N.73</v>
          </cell>
        </row>
        <row r="689">
          <cell r="A689" t="str">
            <v>레미콘</v>
          </cell>
          <cell r="B689" t="str">
            <v>관급(40x160x8)</v>
          </cell>
          <cell r="C689">
            <v>8.0000000000000002E-3</v>
          </cell>
          <cell r="D689" t="str">
            <v>M3</v>
          </cell>
          <cell r="E689">
            <v>0</v>
          </cell>
          <cell r="F689">
            <v>0</v>
          </cell>
          <cell r="G689">
            <v>0</v>
          </cell>
          <cell r="H689">
            <v>0</v>
          </cell>
          <cell r="I689">
            <v>0</v>
          </cell>
          <cell r="J689">
            <v>0</v>
          </cell>
          <cell r="K689">
            <v>0</v>
          </cell>
          <cell r="L689">
            <v>0</v>
          </cell>
        </row>
        <row r="690">
          <cell r="A690" t="str">
            <v>레미콘</v>
          </cell>
          <cell r="B690" t="str">
            <v>관급(25x180x8)</v>
          </cell>
          <cell r="C690">
            <v>4.8000000000000001E-2</v>
          </cell>
          <cell r="D690" t="str">
            <v>M3</v>
          </cell>
          <cell r="E690">
            <v>0</v>
          </cell>
          <cell r="F690">
            <v>0</v>
          </cell>
          <cell r="G690">
            <v>0</v>
          </cell>
          <cell r="H690">
            <v>0</v>
          </cell>
          <cell r="I690">
            <v>0</v>
          </cell>
          <cell r="J690">
            <v>0</v>
          </cell>
          <cell r="K690">
            <v>0</v>
          </cell>
          <cell r="L690">
            <v>0</v>
          </cell>
        </row>
        <row r="691">
          <cell r="A691" t="str">
            <v>레미콘타설(소형구조물)</v>
          </cell>
          <cell r="C691">
            <v>4.8000000000000001E-2</v>
          </cell>
          <cell r="D691" t="str">
            <v>㎥</v>
          </cell>
          <cell r="E691">
            <v>33719</v>
          </cell>
          <cell r="F691">
            <v>1618</v>
          </cell>
          <cell r="G691">
            <v>0</v>
          </cell>
          <cell r="H691">
            <v>0</v>
          </cell>
          <cell r="I691">
            <v>33719</v>
          </cell>
          <cell r="J691">
            <v>1618</v>
          </cell>
          <cell r="K691">
            <v>0</v>
          </cell>
          <cell r="L691">
            <v>0</v>
          </cell>
          <cell r="M691" t="str">
            <v>N.82</v>
          </cell>
        </row>
        <row r="692">
          <cell r="A692" t="str">
            <v>거푸집 (합판)</v>
          </cell>
          <cell r="B692" t="str">
            <v>6회</v>
          </cell>
          <cell r="C692">
            <v>0.13900000000000001</v>
          </cell>
          <cell r="D692" t="str">
            <v>㎡</v>
          </cell>
          <cell r="E692">
            <v>13825</v>
          </cell>
          <cell r="F692">
            <v>1920</v>
          </cell>
          <cell r="G692">
            <v>4430</v>
          </cell>
          <cell r="H692">
            <v>615</v>
          </cell>
          <cell r="I692">
            <v>9395</v>
          </cell>
          <cell r="J692">
            <v>1305</v>
          </cell>
          <cell r="K692">
            <v>0</v>
          </cell>
          <cell r="L692">
            <v>0</v>
          </cell>
          <cell r="M692" t="str">
            <v>N.80</v>
          </cell>
        </row>
        <row r="693">
          <cell r="A693" t="str">
            <v>이형철근</v>
          </cell>
          <cell r="B693" t="str">
            <v>관급, D13</v>
          </cell>
          <cell r="C693">
            <v>4.6210000000000004</v>
          </cell>
          <cell r="D693" t="str">
            <v>KG</v>
          </cell>
          <cell r="E693">
            <v>0</v>
          </cell>
          <cell r="F693">
            <v>0</v>
          </cell>
          <cell r="G693">
            <v>0</v>
          </cell>
          <cell r="H693">
            <v>0</v>
          </cell>
          <cell r="I693">
            <v>0</v>
          </cell>
          <cell r="J693">
            <v>0</v>
          </cell>
          <cell r="K693">
            <v>0</v>
          </cell>
          <cell r="L693">
            <v>0</v>
          </cell>
        </row>
        <row r="694">
          <cell r="A694" t="str">
            <v>철근가공및조립</v>
          </cell>
          <cell r="B694" t="str">
            <v>간단</v>
          </cell>
          <cell r="C694">
            <v>4.0000000000000001E-3</v>
          </cell>
          <cell r="D694" t="str">
            <v>TON</v>
          </cell>
          <cell r="E694">
            <v>257665</v>
          </cell>
          <cell r="F694">
            <v>1029</v>
          </cell>
          <cell r="G694">
            <v>2708</v>
          </cell>
          <cell r="H694">
            <v>10</v>
          </cell>
          <cell r="I694">
            <v>254957</v>
          </cell>
          <cell r="J694">
            <v>1019</v>
          </cell>
          <cell r="K694">
            <v>0</v>
          </cell>
          <cell r="L694">
            <v>0</v>
          </cell>
          <cell r="M694" t="str">
            <v>N.84</v>
          </cell>
        </row>
        <row r="695">
          <cell r="A695" t="str">
            <v>고재대</v>
          </cell>
          <cell r="B695" t="str">
            <v>철재</v>
          </cell>
          <cell r="C695">
            <v>0.13400000000000001</v>
          </cell>
          <cell r="D695" t="str">
            <v>KG</v>
          </cell>
          <cell r="E695">
            <v>-75</v>
          </cell>
          <cell r="F695">
            <v>-10</v>
          </cell>
          <cell r="G695">
            <v>-75</v>
          </cell>
          <cell r="H695">
            <v>-10</v>
          </cell>
          <cell r="I695">
            <v>0</v>
          </cell>
          <cell r="J695">
            <v>0</v>
          </cell>
          <cell r="K695">
            <v>0</v>
          </cell>
          <cell r="L695">
            <v>0</v>
          </cell>
        </row>
        <row r="696">
          <cell r="A696" t="str">
            <v>시멘트액체방수(2차)</v>
          </cell>
          <cell r="C696">
            <v>0.316</v>
          </cell>
          <cell r="D696" t="str">
            <v>㎡</v>
          </cell>
          <cell r="E696">
            <v>10922</v>
          </cell>
          <cell r="F696">
            <v>3450</v>
          </cell>
          <cell r="G696">
            <v>1990</v>
          </cell>
          <cell r="H696">
            <v>628</v>
          </cell>
          <cell r="I696">
            <v>8932</v>
          </cell>
          <cell r="J696">
            <v>2822</v>
          </cell>
          <cell r="K696">
            <v>0</v>
          </cell>
          <cell r="L696">
            <v>0</v>
          </cell>
          <cell r="M696" t="str">
            <v>N.85</v>
          </cell>
        </row>
        <row r="697">
          <cell r="A697" t="str">
            <v>붙임몰탈</v>
          </cell>
          <cell r="B697" t="str">
            <v>인력,1:3</v>
          </cell>
          <cell r="C697">
            <v>8.9999999999999993E-3</v>
          </cell>
          <cell r="D697" t="str">
            <v>㎥</v>
          </cell>
          <cell r="E697">
            <v>57561</v>
          </cell>
          <cell r="F697">
            <v>516</v>
          </cell>
          <cell r="G697">
            <v>12100</v>
          </cell>
          <cell r="H697">
            <v>108</v>
          </cell>
          <cell r="I697">
            <v>40922</v>
          </cell>
          <cell r="J697">
            <v>368</v>
          </cell>
          <cell r="K697">
            <v>4539</v>
          </cell>
          <cell r="L697">
            <v>40</v>
          </cell>
          <cell r="M697" t="str">
            <v>N.86</v>
          </cell>
        </row>
        <row r="698">
          <cell r="A698" t="str">
            <v>흑자갈</v>
          </cell>
          <cell r="B698" t="str">
            <v>￠20~60</v>
          </cell>
          <cell r="C698">
            <v>6.0000000000000001E-3</v>
          </cell>
          <cell r="D698" t="str">
            <v>TON</v>
          </cell>
          <cell r="E698">
            <v>430000</v>
          </cell>
          <cell r="F698">
            <v>2580</v>
          </cell>
          <cell r="G698">
            <v>430000</v>
          </cell>
          <cell r="H698">
            <v>2580</v>
          </cell>
          <cell r="I698">
            <v>0</v>
          </cell>
          <cell r="J698">
            <v>0</v>
          </cell>
          <cell r="K698">
            <v>0</v>
          </cell>
          <cell r="L698">
            <v>0</v>
          </cell>
        </row>
        <row r="699">
          <cell r="A699" t="str">
            <v>자갈 깔기</v>
          </cell>
          <cell r="B699" t="str">
            <v>D30-50</v>
          </cell>
          <cell r="C699">
            <v>0.08</v>
          </cell>
          <cell r="D699" t="str">
            <v>㎡</v>
          </cell>
          <cell r="E699">
            <v>9611</v>
          </cell>
          <cell r="F699">
            <v>768</v>
          </cell>
          <cell r="G699">
            <v>0</v>
          </cell>
          <cell r="H699">
            <v>0</v>
          </cell>
          <cell r="I699">
            <v>9611</v>
          </cell>
          <cell r="J699">
            <v>768</v>
          </cell>
          <cell r="K699">
            <v>0</v>
          </cell>
          <cell r="L699">
            <v>0</v>
          </cell>
          <cell r="M699" t="str">
            <v>N.96</v>
          </cell>
        </row>
        <row r="700">
          <cell r="A700" t="str">
            <v>자연석쌓기</v>
          </cell>
          <cell r="B700" t="str">
            <v>30x50x40</v>
          </cell>
          <cell r="C700">
            <v>0.09</v>
          </cell>
          <cell r="D700" t="str">
            <v>TON</v>
          </cell>
          <cell r="E700">
            <v>103857</v>
          </cell>
          <cell r="F700">
            <v>9346</v>
          </cell>
          <cell r="G700">
            <v>4109</v>
          </cell>
          <cell r="H700">
            <v>369</v>
          </cell>
          <cell r="I700">
            <v>90889</v>
          </cell>
          <cell r="J700">
            <v>8180</v>
          </cell>
          <cell r="K700">
            <v>8859</v>
          </cell>
          <cell r="L700">
            <v>797</v>
          </cell>
          <cell r="M700" t="str">
            <v>N.97</v>
          </cell>
        </row>
        <row r="701">
          <cell r="A701" t="str">
            <v>자연석</v>
          </cell>
          <cell r="B701" t="str">
            <v>30x50x40</v>
          </cell>
          <cell r="C701">
            <v>0.11700000000000001</v>
          </cell>
          <cell r="D701" t="str">
            <v>TON</v>
          </cell>
          <cell r="E701">
            <v>70000</v>
          </cell>
          <cell r="F701">
            <v>8190</v>
          </cell>
          <cell r="G701">
            <v>70000</v>
          </cell>
          <cell r="H701">
            <v>8190</v>
          </cell>
          <cell r="I701">
            <v>0</v>
          </cell>
          <cell r="J701">
            <v>0</v>
          </cell>
          <cell r="K701">
            <v>0</v>
          </cell>
          <cell r="L701">
            <v>0</v>
          </cell>
        </row>
        <row r="702">
          <cell r="C702">
            <v>0</v>
          </cell>
          <cell r="E702">
            <v>0</v>
          </cell>
          <cell r="F702">
            <v>0</v>
          </cell>
          <cell r="G702">
            <v>0</v>
          </cell>
          <cell r="H702">
            <v>0</v>
          </cell>
          <cell r="I702">
            <v>0</v>
          </cell>
          <cell r="J702">
            <v>0</v>
          </cell>
          <cell r="K702">
            <v>0</v>
          </cell>
          <cell r="L702">
            <v>0</v>
          </cell>
        </row>
        <row r="703">
          <cell r="A703" t="str">
            <v>OVERFLOW-1 계</v>
          </cell>
          <cell r="C703">
            <v>0</v>
          </cell>
          <cell r="E703">
            <v>0</v>
          </cell>
          <cell r="F703">
            <v>30087</v>
          </cell>
          <cell r="G703">
            <v>0</v>
          </cell>
          <cell r="H703">
            <v>12853</v>
          </cell>
          <cell r="I703">
            <v>0</v>
          </cell>
          <cell r="J703">
            <v>16287</v>
          </cell>
          <cell r="K703">
            <v>0</v>
          </cell>
          <cell r="L703">
            <v>947</v>
          </cell>
        </row>
        <row r="704">
          <cell r="C704">
            <v>0</v>
          </cell>
          <cell r="E704">
            <v>0</v>
          </cell>
          <cell r="F704">
            <v>0</v>
          </cell>
          <cell r="G704">
            <v>0</v>
          </cell>
          <cell r="H704">
            <v>0</v>
          </cell>
          <cell r="I704">
            <v>0</v>
          </cell>
          <cell r="J704">
            <v>0</v>
          </cell>
          <cell r="K704">
            <v>0</v>
          </cell>
          <cell r="L704">
            <v>0</v>
          </cell>
        </row>
        <row r="705">
          <cell r="A705" t="str">
            <v>(3) OVERFLOW-2</v>
          </cell>
          <cell r="B705" t="str">
            <v>(L=0.87M)</v>
          </cell>
          <cell r="C705">
            <v>0</v>
          </cell>
          <cell r="E705">
            <v>0</v>
          </cell>
          <cell r="F705">
            <v>0</v>
          </cell>
          <cell r="G705">
            <v>0</v>
          </cell>
          <cell r="H705">
            <v>0</v>
          </cell>
          <cell r="I705">
            <v>0</v>
          </cell>
          <cell r="J705">
            <v>0</v>
          </cell>
          <cell r="K705">
            <v>0</v>
          </cell>
          <cell r="L705">
            <v>0</v>
          </cell>
        </row>
        <row r="706">
          <cell r="A706" t="str">
            <v>터파기(토사)</v>
          </cell>
          <cell r="B706" t="str">
            <v>백호우0.7㎥</v>
          </cell>
          <cell r="C706">
            <v>0.2</v>
          </cell>
          <cell r="D706" t="str">
            <v>㎥</v>
          </cell>
          <cell r="E706">
            <v>696</v>
          </cell>
          <cell r="F706">
            <v>138</v>
          </cell>
          <cell r="G706">
            <v>127</v>
          </cell>
          <cell r="H706">
            <v>25</v>
          </cell>
          <cell r="I706">
            <v>359</v>
          </cell>
          <cell r="J706">
            <v>71</v>
          </cell>
          <cell r="K706">
            <v>210</v>
          </cell>
          <cell r="L706">
            <v>42</v>
          </cell>
          <cell r="M706" t="str">
            <v>#.3</v>
          </cell>
        </row>
        <row r="707">
          <cell r="A707" t="str">
            <v>잔토처리(토사)</v>
          </cell>
          <cell r="B707" t="str">
            <v>백호우0.7㎥</v>
          </cell>
          <cell r="C707">
            <v>0.2</v>
          </cell>
          <cell r="D707" t="str">
            <v>㎥</v>
          </cell>
          <cell r="E707">
            <v>696</v>
          </cell>
          <cell r="F707">
            <v>138</v>
          </cell>
          <cell r="G707">
            <v>127</v>
          </cell>
          <cell r="H707">
            <v>25</v>
          </cell>
          <cell r="I707">
            <v>359</v>
          </cell>
          <cell r="J707">
            <v>71</v>
          </cell>
          <cell r="K707">
            <v>210</v>
          </cell>
          <cell r="L707">
            <v>42</v>
          </cell>
          <cell r="M707" t="str">
            <v>#.5</v>
          </cell>
        </row>
        <row r="708">
          <cell r="A708" t="str">
            <v>잡석다짐(기계+인력)</v>
          </cell>
          <cell r="B708" t="str">
            <v>로라+인력</v>
          </cell>
          <cell r="C708">
            <v>3.4000000000000002E-2</v>
          </cell>
          <cell r="D708" t="str">
            <v>㎥</v>
          </cell>
          <cell r="E708">
            <v>10469</v>
          </cell>
          <cell r="F708">
            <v>355</v>
          </cell>
          <cell r="G708">
            <v>8354</v>
          </cell>
          <cell r="H708">
            <v>284</v>
          </cell>
          <cell r="I708">
            <v>1509</v>
          </cell>
          <cell r="J708">
            <v>51</v>
          </cell>
          <cell r="K708">
            <v>606</v>
          </cell>
          <cell r="L708">
            <v>20</v>
          </cell>
          <cell r="M708" t="str">
            <v>N.73</v>
          </cell>
        </row>
        <row r="709">
          <cell r="A709" t="str">
            <v>레미콘</v>
          </cell>
          <cell r="B709" t="str">
            <v>관급(40x160x8)</v>
          </cell>
          <cell r="C709">
            <v>7.0000000000000001E-3</v>
          </cell>
          <cell r="D709" t="str">
            <v>M3</v>
          </cell>
          <cell r="E709">
            <v>0</v>
          </cell>
          <cell r="F709">
            <v>0</v>
          </cell>
          <cell r="G709">
            <v>0</v>
          </cell>
          <cell r="H709">
            <v>0</v>
          </cell>
          <cell r="I709">
            <v>0</v>
          </cell>
          <cell r="J709">
            <v>0</v>
          </cell>
          <cell r="K709">
            <v>0</v>
          </cell>
          <cell r="L709">
            <v>0</v>
          </cell>
        </row>
        <row r="710">
          <cell r="A710" t="str">
            <v>레미콘</v>
          </cell>
          <cell r="B710" t="str">
            <v>관급(25x180x8)</v>
          </cell>
          <cell r="C710">
            <v>4.4999999999999998E-2</v>
          </cell>
          <cell r="D710" t="str">
            <v>M3</v>
          </cell>
          <cell r="E710">
            <v>0</v>
          </cell>
          <cell r="F710">
            <v>0</v>
          </cell>
          <cell r="G710">
            <v>0</v>
          </cell>
          <cell r="H710">
            <v>0</v>
          </cell>
          <cell r="I710">
            <v>0</v>
          </cell>
          <cell r="J710">
            <v>0</v>
          </cell>
          <cell r="K710">
            <v>0</v>
          </cell>
          <cell r="L710">
            <v>0</v>
          </cell>
        </row>
        <row r="711">
          <cell r="A711" t="str">
            <v>레미콘타설(소형구조물)</v>
          </cell>
          <cell r="C711">
            <v>4.4999999999999998E-2</v>
          </cell>
          <cell r="D711" t="str">
            <v>㎥</v>
          </cell>
          <cell r="E711">
            <v>33719</v>
          </cell>
          <cell r="F711">
            <v>1517</v>
          </cell>
          <cell r="G711">
            <v>0</v>
          </cell>
          <cell r="H711">
            <v>0</v>
          </cell>
          <cell r="I711">
            <v>33719</v>
          </cell>
          <cell r="J711">
            <v>1517</v>
          </cell>
          <cell r="K711">
            <v>0</v>
          </cell>
          <cell r="L711">
            <v>0</v>
          </cell>
          <cell r="M711" t="str">
            <v>N.82</v>
          </cell>
        </row>
        <row r="712">
          <cell r="A712" t="str">
            <v>거푸집 (합판)</v>
          </cell>
          <cell r="B712" t="str">
            <v>6회</v>
          </cell>
          <cell r="C712">
            <v>0.13</v>
          </cell>
          <cell r="D712" t="str">
            <v>㎡</v>
          </cell>
          <cell r="E712">
            <v>13825</v>
          </cell>
          <cell r="F712">
            <v>1796</v>
          </cell>
          <cell r="G712">
            <v>4430</v>
          </cell>
          <cell r="H712">
            <v>575</v>
          </cell>
          <cell r="I712">
            <v>9395</v>
          </cell>
          <cell r="J712">
            <v>1221</v>
          </cell>
          <cell r="K712">
            <v>0</v>
          </cell>
          <cell r="L712">
            <v>0</v>
          </cell>
          <cell r="M712" t="str">
            <v>N.80</v>
          </cell>
        </row>
        <row r="713">
          <cell r="A713" t="str">
            <v>이형철근</v>
          </cell>
          <cell r="B713" t="str">
            <v>관급, D13</v>
          </cell>
          <cell r="C713">
            <v>4.6210000000000004</v>
          </cell>
          <cell r="D713" t="str">
            <v>KG</v>
          </cell>
          <cell r="E713">
            <v>0</v>
          </cell>
          <cell r="F713">
            <v>0</v>
          </cell>
          <cell r="G713">
            <v>0</v>
          </cell>
          <cell r="H713">
            <v>0</v>
          </cell>
          <cell r="I713">
            <v>0</v>
          </cell>
          <cell r="J713">
            <v>0</v>
          </cell>
          <cell r="K713">
            <v>0</v>
          </cell>
          <cell r="L713">
            <v>0</v>
          </cell>
        </row>
        <row r="714">
          <cell r="A714" t="str">
            <v>철근가공및조립</v>
          </cell>
          <cell r="B714" t="str">
            <v>간단</v>
          </cell>
          <cell r="C714">
            <v>4.0000000000000001E-3</v>
          </cell>
          <cell r="D714" t="str">
            <v>TON</v>
          </cell>
          <cell r="E714">
            <v>257665</v>
          </cell>
          <cell r="F714">
            <v>1029</v>
          </cell>
          <cell r="G714">
            <v>2708</v>
          </cell>
          <cell r="H714">
            <v>10</v>
          </cell>
          <cell r="I714">
            <v>254957</v>
          </cell>
          <cell r="J714">
            <v>1019</v>
          </cell>
          <cell r="K714">
            <v>0</v>
          </cell>
          <cell r="L714">
            <v>0</v>
          </cell>
          <cell r="M714" t="str">
            <v>N.84</v>
          </cell>
        </row>
        <row r="715">
          <cell r="A715" t="str">
            <v>고재대</v>
          </cell>
          <cell r="B715" t="str">
            <v>철재</v>
          </cell>
          <cell r="C715">
            <v>0.13400000000000001</v>
          </cell>
          <cell r="D715" t="str">
            <v>KG</v>
          </cell>
          <cell r="E715">
            <v>-75</v>
          </cell>
          <cell r="F715">
            <v>-10</v>
          </cell>
          <cell r="G715">
            <v>-75</v>
          </cell>
          <cell r="H715">
            <v>-10</v>
          </cell>
          <cell r="I715">
            <v>0</v>
          </cell>
          <cell r="J715">
            <v>0</v>
          </cell>
          <cell r="K715">
            <v>0</v>
          </cell>
          <cell r="L715">
            <v>0</v>
          </cell>
        </row>
        <row r="716">
          <cell r="A716" t="str">
            <v>시멘트액체방수(2차)</v>
          </cell>
          <cell r="C716">
            <v>0.316</v>
          </cell>
          <cell r="D716" t="str">
            <v>㎡</v>
          </cell>
          <cell r="E716">
            <v>10922</v>
          </cell>
          <cell r="F716">
            <v>3450</v>
          </cell>
          <cell r="G716">
            <v>1990</v>
          </cell>
          <cell r="H716">
            <v>628</v>
          </cell>
          <cell r="I716">
            <v>8932</v>
          </cell>
          <cell r="J716">
            <v>2822</v>
          </cell>
          <cell r="K716">
            <v>0</v>
          </cell>
          <cell r="L716">
            <v>0</v>
          </cell>
          <cell r="M716" t="str">
            <v>N.85</v>
          </cell>
        </row>
        <row r="717">
          <cell r="A717" t="str">
            <v>붙임몰탈</v>
          </cell>
          <cell r="B717" t="str">
            <v>인력,1:3</v>
          </cell>
          <cell r="C717">
            <v>8.9999999999999993E-3</v>
          </cell>
          <cell r="D717" t="str">
            <v>㎥</v>
          </cell>
          <cell r="E717">
            <v>57561</v>
          </cell>
          <cell r="F717">
            <v>516</v>
          </cell>
          <cell r="G717">
            <v>12100</v>
          </cell>
          <cell r="H717">
            <v>108</v>
          </cell>
          <cell r="I717">
            <v>40922</v>
          </cell>
          <cell r="J717">
            <v>368</v>
          </cell>
          <cell r="K717">
            <v>4539</v>
          </cell>
          <cell r="L717">
            <v>40</v>
          </cell>
          <cell r="M717" t="str">
            <v>N.86</v>
          </cell>
        </row>
        <row r="718">
          <cell r="A718" t="str">
            <v>흑자갈</v>
          </cell>
          <cell r="B718" t="str">
            <v>￠20~60</v>
          </cell>
          <cell r="C718">
            <v>6.0000000000000001E-3</v>
          </cell>
          <cell r="D718" t="str">
            <v>TON</v>
          </cell>
          <cell r="E718">
            <v>430000</v>
          </cell>
          <cell r="F718">
            <v>2580</v>
          </cell>
          <cell r="G718">
            <v>430000</v>
          </cell>
          <cell r="H718">
            <v>2580</v>
          </cell>
          <cell r="I718">
            <v>0</v>
          </cell>
          <cell r="J718">
            <v>0</v>
          </cell>
          <cell r="K718">
            <v>0</v>
          </cell>
          <cell r="L718">
            <v>0</v>
          </cell>
        </row>
        <row r="719">
          <cell r="A719" t="str">
            <v>자갈 깔기</v>
          </cell>
          <cell r="B719" t="str">
            <v>D30-50</v>
          </cell>
          <cell r="C719">
            <v>0.08</v>
          </cell>
          <cell r="D719" t="str">
            <v>㎡</v>
          </cell>
          <cell r="E719">
            <v>9611</v>
          </cell>
          <cell r="F719">
            <v>768</v>
          </cell>
          <cell r="G719">
            <v>0</v>
          </cell>
          <cell r="H719">
            <v>0</v>
          </cell>
          <cell r="I719">
            <v>9611</v>
          </cell>
          <cell r="J719">
            <v>768</v>
          </cell>
          <cell r="K719">
            <v>0</v>
          </cell>
          <cell r="L719">
            <v>0</v>
          </cell>
          <cell r="M719" t="str">
            <v>N.96</v>
          </cell>
        </row>
        <row r="720">
          <cell r="A720" t="str">
            <v>자연석</v>
          </cell>
          <cell r="B720" t="str">
            <v>30x50x40</v>
          </cell>
          <cell r="C720">
            <v>0.11700000000000001</v>
          </cell>
          <cell r="D720" t="str">
            <v>TON</v>
          </cell>
          <cell r="E720">
            <v>70000</v>
          </cell>
          <cell r="F720">
            <v>8190</v>
          </cell>
          <cell r="G720">
            <v>70000</v>
          </cell>
          <cell r="H720">
            <v>8190</v>
          </cell>
          <cell r="I720">
            <v>0</v>
          </cell>
          <cell r="J720">
            <v>0</v>
          </cell>
          <cell r="K720">
            <v>0</v>
          </cell>
          <cell r="L720">
            <v>0</v>
          </cell>
        </row>
        <row r="721">
          <cell r="A721" t="str">
            <v>자연석쌓기</v>
          </cell>
          <cell r="B721" t="str">
            <v>30x50x40</v>
          </cell>
          <cell r="C721">
            <v>0.09</v>
          </cell>
          <cell r="D721" t="str">
            <v>TON</v>
          </cell>
          <cell r="E721">
            <v>103857</v>
          </cell>
          <cell r="F721">
            <v>9346</v>
          </cell>
          <cell r="G721">
            <v>4109</v>
          </cell>
          <cell r="H721">
            <v>369</v>
          </cell>
          <cell r="I721">
            <v>90889</v>
          </cell>
          <cell r="J721">
            <v>8180</v>
          </cell>
          <cell r="K721">
            <v>8859</v>
          </cell>
          <cell r="L721">
            <v>797</v>
          </cell>
          <cell r="M721" t="str">
            <v>N.97</v>
          </cell>
        </row>
        <row r="722">
          <cell r="C722">
            <v>0</v>
          </cell>
          <cell r="E722">
            <v>0</v>
          </cell>
          <cell r="F722">
            <v>0</v>
          </cell>
          <cell r="G722">
            <v>0</v>
          </cell>
          <cell r="H722">
            <v>0</v>
          </cell>
          <cell r="I722">
            <v>0</v>
          </cell>
          <cell r="J722">
            <v>0</v>
          </cell>
          <cell r="K722">
            <v>0</v>
          </cell>
          <cell r="L722">
            <v>0</v>
          </cell>
        </row>
        <row r="723">
          <cell r="A723" t="str">
            <v>OVERFLOW-2 계</v>
          </cell>
          <cell r="C723">
            <v>0</v>
          </cell>
          <cell r="E723">
            <v>0</v>
          </cell>
          <cell r="F723">
            <v>29813</v>
          </cell>
          <cell r="G723">
            <v>0</v>
          </cell>
          <cell r="H723">
            <v>12784</v>
          </cell>
          <cell r="I723">
            <v>0</v>
          </cell>
          <cell r="J723">
            <v>16088</v>
          </cell>
          <cell r="K723">
            <v>0</v>
          </cell>
          <cell r="L723">
            <v>941</v>
          </cell>
        </row>
        <row r="724">
          <cell r="C724">
            <v>0</v>
          </cell>
          <cell r="E724">
            <v>0</v>
          </cell>
          <cell r="F724">
            <v>0</v>
          </cell>
          <cell r="G724">
            <v>0</v>
          </cell>
          <cell r="H724">
            <v>0</v>
          </cell>
          <cell r="I724">
            <v>0</v>
          </cell>
          <cell r="J724">
            <v>0</v>
          </cell>
          <cell r="K724">
            <v>0</v>
          </cell>
          <cell r="L724">
            <v>0</v>
          </cell>
        </row>
        <row r="725">
          <cell r="A725" t="str">
            <v>(4) 수로-1EDGE</v>
          </cell>
          <cell r="B725" t="str">
            <v>(L=44.92M)</v>
          </cell>
          <cell r="C725">
            <v>0</v>
          </cell>
          <cell r="E725">
            <v>0</v>
          </cell>
          <cell r="F725">
            <v>0</v>
          </cell>
          <cell r="G725">
            <v>0</v>
          </cell>
          <cell r="H725">
            <v>0</v>
          </cell>
          <cell r="I725">
            <v>0</v>
          </cell>
          <cell r="J725">
            <v>0</v>
          </cell>
          <cell r="K725">
            <v>0</v>
          </cell>
          <cell r="L725">
            <v>0</v>
          </cell>
        </row>
        <row r="726">
          <cell r="A726" t="str">
            <v>터파기(토사)</v>
          </cell>
          <cell r="B726" t="str">
            <v>백호우0.7㎥</v>
          </cell>
          <cell r="C726">
            <v>20.262</v>
          </cell>
          <cell r="D726" t="str">
            <v>㎥</v>
          </cell>
          <cell r="E726">
            <v>696</v>
          </cell>
          <cell r="F726">
            <v>14102</v>
          </cell>
          <cell r="G726">
            <v>127</v>
          </cell>
          <cell r="H726">
            <v>2573</v>
          </cell>
          <cell r="I726">
            <v>359</v>
          </cell>
          <cell r="J726">
            <v>7274</v>
          </cell>
          <cell r="K726">
            <v>210</v>
          </cell>
          <cell r="L726">
            <v>4255</v>
          </cell>
          <cell r="M726" t="str">
            <v>#.3</v>
          </cell>
        </row>
        <row r="727">
          <cell r="A727" t="str">
            <v>잔토처리(토사)</v>
          </cell>
          <cell r="B727" t="str">
            <v>백호우0.7㎥</v>
          </cell>
          <cell r="C727">
            <v>20.262</v>
          </cell>
          <cell r="D727" t="str">
            <v>㎥</v>
          </cell>
          <cell r="E727">
            <v>696</v>
          </cell>
          <cell r="F727">
            <v>14102</v>
          </cell>
          <cell r="G727">
            <v>127</v>
          </cell>
          <cell r="H727">
            <v>2573</v>
          </cell>
          <cell r="I727">
            <v>359</v>
          </cell>
          <cell r="J727">
            <v>7274</v>
          </cell>
          <cell r="K727">
            <v>210</v>
          </cell>
          <cell r="L727">
            <v>4255</v>
          </cell>
          <cell r="M727" t="str">
            <v>#.5</v>
          </cell>
        </row>
        <row r="728">
          <cell r="A728" t="str">
            <v>잡석다짐(기계+인력)</v>
          </cell>
          <cell r="B728" t="str">
            <v>로라+인력</v>
          </cell>
          <cell r="C728">
            <v>3.2709999999999999</v>
          </cell>
          <cell r="D728" t="str">
            <v>㎥</v>
          </cell>
          <cell r="E728">
            <v>10469</v>
          </cell>
          <cell r="F728">
            <v>34242</v>
          </cell>
          <cell r="G728">
            <v>8354</v>
          </cell>
          <cell r="H728">
            <v>27325</v>
          </cell>
          <cell r="I728">
            <v>1509</v>
          </cell>
          <cell r="J728">
            <v>4935</v>
          </cell>
          <cell r="K728">
            <v>606</v>
          </cell>
          <cell r="L728">
            <v>1982</v>
          </cell>
          <cell r="M728" t="str">
            <v>N.73</v>
          </cell>
        </row>
        <row r="729">
          <cell r="A729" t="str">
            <v>레미콘</v>
          </cell>
          <cell r="B729" t="str">
            <v>관급(40x160x8)</v>
          </cell>
          <cell r="C729">
            <v>0.96299999999999997</v>
          </cell>
          <cell r="D729" t="str">
            <v>M3</v>
          </cell>
          <cell r="E729">
            <v>0</v>
          </cell>
          <cell r="F729">
            <v>0</v>
          </cell>
          <cell r="G729">
            <v>0</v>
          </cell>
          <cell r="H729">
            <v>0</v>
          </cell>
          <cell r="I729">
            <v>0</v>
          </cell>
          <cell r="J729">
            <v>0</v>
          </cell>
          <cell r="K729">
            <v>0</v>
          </cell>
          <cell r="L729">
            <v>0</v>
          </cell>
        </row>
        <row r="730">
          <cell r="A730" t="str">
            <v>레미콘</v>
          </cell>
          <cell r="B730" t="str">
            <v>관급(25x180x8)</v>
          </cell>
          <cell r="C730">
            <v>3.129</v>
          </cell>
          <cell r="D730" t="str">
            <v>M3</v>
          </cell>
          <cell r="E730">
            <v>0</v>
          </cell>
          <cell r="F730">
            <v>0</v>
          </cell>
          <cell r="G730">
            <v>0</v>
          </cell>
          <cell r="H730">
            <v>0</v>
          </cell>
          <cell r="I730">
            <v>0</v>
          </cell>
          <cell r="J730">
            <v>0</v>
          </cell>
          <cell r="K730">
            <v>0</v>
          </cell>
          <cell r="L730">
            <v>0</v>
          </cell>
        </row>
        <row r="731">
          <cell r="A731" t="str">
            <v>레미콘타설(소형구조물)</v>
          </cell>
          <cell r="C731">
            <v>3.0089999999999999</v>
          </cell>
          <cell r="D731" t="str">
            <v>㎥</v>
          </cell>
          <cell r="E731">
            <v>33719</v>
          </cell>
          <cell r="F731">
            <v>101460</v>
          </cell>
          <cell r="G731">
            <v>0</v>
          </cell>
          <cell r="H731">
            <v>0</v>
          </cell>
          <cell r="I731">
            <v>33719</v>
          </cell>
          <cell r="J731">
            <v>101460</v>
          </cell>
          <cell r="K731">
            <v>0</v>
          </cell>
          <cell r="L731">
            <v>0</v>
          </cell>
          <cell r="M731" t="str">
            <v>N.82</v>
          </cell>
        </row>
        <row r="732">
          <cell r="A732" t="str">
            <v>거푸집 (합판)</v>
          </cell>
          <cell r="B732" t="str">
            <v>6회</v>
          </cell>
          <cell r="C732">
            <v>34.590000000000003</v>
          </cell>
          <cell r="D732" t="str">
            <v>㎡</v>
          </cell>
          <cell r="E732">
            <v>13825</v>
          </cell>
          <cell r="F732">
            <v>478206</v>
          </cell>
          <cell r="G732">
            <v>4430</v>
          </cell>
          <cell r="H732">
            <v>153233</v>
          </cell>
          <cell r="I732">
            <v>9395</v>
          </cell>
          <cell r="J732">
            <v>324973</v>
          </cell>
          <cell r="K732">
            <v>0</v>
          </cell>
          <cell r="L732">
            <v>0</v>
          </cell>
          <cell r="M732" t="str">
            <v>N.80</v>
          </cell>
        </row>
        <row r="733">
          <cell r="A733" t="str">
            <v>이형철근</v>
          </cell>
          <cell r="B733" t="str">
            <v>관급, D13</v>
          </cell>
          <cell r="C733">
            <v>169.386</v>
          </cell>
          <cell r="D733" t="str">
            <v>KG</v>
          </cell>
          <cell r="E733">
            <v>0</v>
          </cell>
          <cell r="F733">
            <v>0</v>
          </cell>
          <cell r="G733">
            <v>0</v>
          </cell>
          <cell r="H733">
            <v>0</v>
          </cell>
          <cell r="I733">
            <v>0</v>
          </cell>
          <cell r="J733">
            <v>0</v>
          </cell>
          <cell r="K733">
            <v>0</v>
          </cell>
          <cell r="L733">
            <v>0</v>
          </cell>
        </row>
        <row r="734">
          <cell r="A734" t="str">
            <v>철근가공및조립</v>
          </cell>
          <cell r="B734" t="str">
            <v>간단</v>
          </cell>
          <cell r="C734">
            <v>0.16400000000000001</v>
          </cell>
          <cell r="D734" t="str">
            <v>TON</v>
          </cell>
          <cell r="E734">
            <v>257665</v>
          </cell>
          <cell r="F734">
            <v>42256</v>
          </cell>
          <cell r="G734">
            <v>2708</v>
          </cell>
          <cell r="H734">
            <v>444</v>
          </cell>
          <cell r="I734">
            <v>254957</v>
          </cell>
          <cell r="J734">
            <v>41812</v>
          </cell>
          <cell r="K734">
            <v>0</v>
          </cell>
          <cell r="L734">
            <v>0</v>
          </cell>
          <cell r="M734" t="str">
            <v>N.84</v>
          </cell>
        </row>
        <row r="735">
          <cell r="A735" t="str">
            <v>고재대</v>
          </cell>
          <cell r="B735" t="str">
            <v>철재</v>
          </cell>
          <cell r="C735">
            <v>4.9329999999999998</v>
          </cell>
          <cell r="D735" t="str">
            <v>KG</v>
          </cell>
          <cell r="E735">
            <v>-75</v>
          </cell>
          <cell r="F735">
            <v>-369</v>
          </cell>
          <cell r="G735">
            <v>-75</v>
          </cell>
          <cell r="H735">
            <v>-369</v>
          </cell>
          <cell r="I735">
            <v>0</v>
          </cell>
          <cell r="J735">
            <v>0</v>
          </cell>
          <cell r="K735">
            <v>0</v>
          </cell>
          <cell r="L735">
            <v>0</v>
          </cell>
        </row>
        <row r="736">
          <cell r="A736" t="str">
            <v>시멘트액체방수(2차)</v>
          </cell>
          <cell r="C736">
            <v>13.93</v>
          </cell>
          <cell r="D736" t="str">
            <v>㎡</v>
          </cell>
          <cell r="E736">
            <v>10922</v>
          </cell>
          <cell r="F736">
            <v>152142</v>
          </cell>
          <cell r="G736">
            <v>1990</v>
          </cell>
          <cell r="H736">
            <v>27720</v>
          </cell>
          <cell r="I736">
            <v>8932</v>
          </cell>
          <cell r="J736">
            <v>124422</v>
          </cell>
          <cell r="K736">
            <v>0</v>
          </cell>
          <cell r="L736">
            <v>0</v>
          </cell>
          <cell r="M736" t="str">
            <v>N.85</v>
          </cell>
        </row>
        <row r="737">
          <cell r="A737" t="str">
            <v>붙임몰탈</v>
          </cell>
          <cell r="B737" t="str">
            <v>인력,1:3</v>
          </cell>
          <cell r="C737">
            <v>0.68600000000000005</v>
          </cell>
          <cell r="D737" t="str">
            <v>㎥</v>
          </cell>
          <cell r="E737">
            <v>57561</v>
          </cell>
          <cell r="F737">
            <v>39485</v>
          </cell>
          <cell r="G737">
            <v>12100</v>
          </cell>
          <cell r="H737">
            <v>8300</v>
          </cell>
          <cell r="I737">
            <v>40922</v>
          </cell>
          <cell r="J737">
            <v>28072</v>
          </cell>
          <cell r="K737">
            <v>4539</v>
          </cell>
          <cell r="L737">
            <v>3113</v>
          </cell>
          <cell r="M737" t="str">
            <v>N.86</v>
          </cell>
        </row>
        <row r="738">
          <cell r="A738" t="str">
            <v>자연자갈(광주)</v>
          </cell>
          <cell r="B738" t="str">
            <v>#467 40-5mm (시내도착도)</v>
          </cell>
          <cell r="C738">
            <v>1.4</v>
          </cell>
          <cell r="D738" t="str">
            <v>M3</v>
          </cell>
          <cell r="E738">
            <v>7500</v>
          </cell>
          <cell r="F738">
            <v>10500</v>
          </cell>
          <cell r="G738">
            <v>7500</v>
          </cell>
          <cell r="H738">
            <v>10500</v>
          </cell>
          <cell r="I738">
            <v>0</v>
          </cell>
          <cell r="J738">
            <v>0</v>
          </cell>
          <cell r="K738">
            <v>0</v>
          </cell>
          <cell r="L738">
            <v>0</v>
          </cell>
        </row>
        <row r="739">
          <cell r="A739" t="str">
            <v>자갈부설(D40)</v>
          </cell>
          <cell r="C739">
            <v>1.347</v>
          </cell>
          <cell r="D739" t="str">
            <v>㎥</v>
          </cell>
          <cell r="E739">
            <v>5319</v>
          </cell>
          <cell r="F739">
            <v>7164</v>
          </cell>
          <cell r="G739">
            <v>0</v>
          </cell>
          <cell r="H739">
            <v>0</v>
          </cell>
          <cell r="I739">
            <v>5319</v>
          </cell>
          <cell r="J739">
            <v>7164</v>
          </cell>
          <cell r="K739">
            <v>0</v>
          </cell>
          <cell r="L739">
            <v>0</v>
          </cell>
          <cell r="M739" t="str">
            <v>N.77</v>
          </cell>
        </row>
        <row r="740">
          <cell r="A740" t="str">
            <v>자연석쌓기</v>
          </cell>
          <cell r="B740" t="str">
            <v>30x50x40</v>
          </cell>
          <cell r="C740">
            <v>4.29</v>
          </cell>
          <cell r="D740" t="str">
            <v>TON</v>
          </cell>
          <cell r="E740">
            <v>103857</v>
          </cell>
          <cell r="F740">
            <v>445545</v>
          </cell>
          <cell r="G740">
            <v>4109</v>
          </cell>
          <cell r="H740">
            <v>17627</v>
          </cell>
          <cell r="I740">
            <v>90889</v>
          </cell>
          <cell r="J740">
            <v>389913</v>
          </cell>
          <cell r="K740">
            <v>8859</v>
          </cell>
          <cell r="L740">
            <v>38005</v>
          </cell>
          <cell r="M740" t="str">
            <v>N.97</v>
          </cell>
        </row>
        <row r="741">
          <cell r="A741" t="str">
            <v>자연석</v>
          </cell>
          <cell r="B741" t="str">
            <v>30x50x40</v>
          </cell>
          <cell r="C741">
            <v>5.577</v>
          </cell>
          <cell r="D741" t="str">
            <v>TON</v>
          </cell>
          <cell r="E741">
            <v>70000</v>
          </cell>
          <cell r="F741">
            <v>390390</v>
          </cell>
          <cell r="G741">
            <v>70000</v>
          </cell>
          <cell r="H741">
            <v>390390</v>
          </cell>
          <cell r="I741">
            <v>0</v>
          </cell>
          <cell r="J741">
            <v>0</v>
          </cell>
          <cell r="K741">
            <v>0</v>
          </cell>
          <cell r="L741">
            <v>0</v>
          </cell>
        </row>
        <row r="742">
          <cell r="C742">
            <v>0</v>
          </cell>
          <cell r="E742">
            <v>0</v>
          </cell>
          <cell r="F742">
            <v>0</v>
          </cell>
          <cell r="G742">
            <v>0</v>
          </cell>
          <cell r="H742">
            <v>0</v>
          </cell>
          <cell r="I742">
            <v>0</v>
          </cell>
          <cell r="J742">
            <v>0</v>
          </cell>
          <cell r="K742">
            <v>0</v>
          </cell>
          <cell r="L742">
            <v>0</v>
          </cell>
        </row>
        <row r="743">
          <cell r="A743" t="str">
            <v>수로-1EDGE 계</v>
          </cell>
          <cell r="C743">
            <v>0</v>
          </cell>
          <cell r="E743">
            <v>0</v>
          </cell>
          <cell r="F743">
            <v>1729225</v>
          </cell>
          <cell r="G743">
            <v>0</v>
          </cell>
          <cell r="H743">
            <v>640316</v>
          </cell>
          <cell r="I743">
            <v>0</v>
          </cell>
          <cell r="J743">
            <v>1037299</v>
          </cell>
          <cell r="K743">
            <v>0</v>
          </cell>
          <cell r="L743">
            <v>51610</v>
          </cell>
        </row>
        <row r="744">
          <cell r="C744">
            <v>0</v>
          </cell>
          <cell r="E744">
            <v>0</v>
          </cell>
          <cell r="F744">
            <v>0</v>
          </cell>
          <cell r="G744">
            <v>0</v>
          </cell>
          <cell r="H744">
            <v>0</v>
          </cell>
          <cell r="I744">
            <v>0</v>
          </cell>
          <cell r="J744">
            <v>0</v>
          </cell>
          <cell r="K744">
            <v>0</v>
          </cell>
          <cell r="L744">
            <v>0</v>
          </cell>
        </row>
        <row r="745">
          <cell r="A745" t="str">
            <v>(5) 수로-1바닥</v>
          </cell>
          <cell r="B745" t="str">
            <v>(A=28.82㎡)</v>
          </cell>
          <cell r="C745">
            <v>0</v>
          </cell>
          <cell r="E745">
            <v>0</v>
          </cell>
          <cell r="F745">
            <v>0</v>
          </cell>
          <cell r="G745">
            <v>0</v>
          </cell>
          <cell r="H745">
            <v>0</v>
          </cell>
          <cell r="I745">
            <v>0</v>
          </cell>
          <cell r="J745">
            <v>0</v>
          </cell>
          <cell r="K745">
            <v>0</v>
          </cell>
          <cell r="L745">
            <v>0</v>
          </cell>
        </row>
        <row r="746">
          <cell r="A746" t="str">
            <v>터파기(토사)</v>
          </cell>
          <cell r="B746" t="str">
            <v>백호우0.7㎥</v>
          </cell>
          <cell r="C746">
            <v>23.056000000000001</v>
          </cell>
          <cell r="D746" t="str">
            <v>㎥</v>
          </cell>
          <cell r="E746">
            <v>696</v>
          </cell>
          <cell r="F746">
            <v>16046</v>
          </cell>
          <cell r="G746">
            <v>127</v>
          </cell>
          <cell r="H746">
            <v>2928</v>
          </cell>
          <cell r="I746">
            <v>359</v>
          </cell>
          <cell r="J746">
            <v>8277</v>
          </cell>
          <cell r="K746">
            <v>210</v>
          </cell>
          <cell r="L746">
            <v>4841</v>
          </cell>
          <cell r="M746" t="str">
            <v>#.3</v>
          </cell>
        </row>
        <row r="747">
          <cell r="A747" t="str">
            <v>잔토처리(토사)</v>
          </cell>
          <cell r="B747" t="str">
            <v>백호우0.7㎥</v>
          </cell>
          <cell r="C747">
            <v>23.056000000000001</v>
          </cell>
          <cell r="D747" t="str">
            <v>㎥</v>
          </cell>
          <cell r="E747">
            <v>696</v>
          </cell>
          <cell r="F747">
            <v>16046</v>
          </cell>
          <cell r="G747">
            <v>127</v>
          </cell>
          <cell r="H747">
            <v>2928</v>
          </cell>
          <cell r="I747">
            <v>359</v>
          </cell>
          <cell r="J747">
            <v>8277</v>
          </cell>
          <cell r="K747">
            <v>210</v>
          </cell>
          <cell r="L747">
            <v>4841</v>
          </cell>
          <cell r="M747" t="str">
            <v>#.5</v>
          </cell>
        </row>
        <row r="748">
          <cell r="A748" t="str">
            <v>잡석다짐(기계+인력)</v>
          </cell>
          <cell r="B748" t="str">
            <v>로라+인력</v>
          </cell>
          <cell r="C748">
            <v>5.9939999999999998</v>
          </cell>
          <cell r="D748" t="str">
            <v>㎥</v>
          </cell>
          <cell r="E748">
            <v>10469</v>
          </cell>
          <cell r="F748">
            <v>62749</v>
          </cell>
          <cell r="G748">
            <v>8354</v>
          </cell>
          <cell r="H748">
            <v>50073</v>
          </cell>
          <cell r="I748">
            <v>1509</v>
          </cell>
          <cell r="J748">
            <v>9044</v>
          </cell>
          <cell r="K748">
            <v>606</v>
          </cell>
          <cell r="L748">
            <v>3632</v>
          </cell>
          <cell r="M748" t="str">
            <v>N.73</v>
          </cell>
        </row>
        <row r="749">
          <cell r="A749" t="str">
            <v>레미콘</v>
          </cell>
          <cell r="B749" t="str">
            <v>관급(40x160x8)</v>
          </cell>
          <cell r="C749">
            <v>1.7629999999999999</v>
          </cell>
          <cell r="D749" t="str">
            <v>M3</v>
          </cell>
          <cell r="E749">
            <v>0</v>
          </cell>
          <cell r="F749">
            <v>0</v>
          </cell>
          <cell r="G749">
            <v>0</v>
          </cell>
          <cell r="H749">
            <v>0</v>
          </cell>
          <cell r="I749">
            <v>0</v>
          </cell>
          <cell r="J749">
            <v>0</v>
          </cell>
          <cell r="K749">
            <v>0</v>
          </cell>
          <cell r="L749">
            <v>0</v>
          </cell>
        </row>
        <row r="750">
          <cell r="A750" t="str">
            <v>레미콘</v>
          </cell>
          <cell r="B750" t="str">
            <v>관급(25x180x8)</v>
          </cell>
          <cell r="C750">
            <v>4.3659999999999997</v>
          </cell>
          <cell r="D750" t="str">
            <v>M3</v>
          </cell>
          <cell r="E750">
            <v>0</v>
          </cell>
          <cell r="F750">
            <v>0</v>
          </cell>
          <cell r="G750">
            <v>0</v>
          </cell>
          <cell r="H750">
            <v>0</v>
          </cell>
          <cell r="I750">
            <v>0</v>
          </cell>
          <cell r="J750">
            <v>0</v>
          </cell>
          <cell r="K750">
            <v>0</v>
          </cell>
          <cell r="L750">
            <v>0</v>
          </cell>
        </row>
        <row r="751">
          <cell r="A751" t="str">
            <v>레미콘타설(소형구조물)</v>
          </cell>
          <cell r="C751">
            <v>4.3230000000000004</v>
          </cell>
          <cell r="D751" t="str">
            <v>㎥</v>
          </cell>
          <cell r="E751">
            <v>33719</v>
          </cell>
          <cell r="F751">
            <v>145767</v>
          </cell>
          <cell r="G751">
            <v>0</v>
          </cell>
          <cell r="H751">
            <v>0</v>
          </cell>
          <cell r="I751">
            <v>33719</v>
          </cell>
          <cell r="J751">
            <v>145767</v>
          </cell>
          <cell r="K751">
            <v>0</v>
          </cell>
          <cell r="L751">
            <v>0</v>
          </cell>
          <cell r="M751" t="str">
            <v>N.82</v>
          </cell>
        </row>
        <row r="752">
          <cell r="A752" t="str">
            <v>이형철근</v>
          </cell>
          <cell r="B752" t="str">
            <v>관급, D13</v>
          </cell>
          <cell r="C752">
            <v>236.28899999999999</v>
          </cell>
          <cell r="D752" t="str">
            <v>KG</v>
          </cell>
          <cell r="E752">
            <v>0</v>
          </cell>
          <cell r="F752">
            <v>0</v>
          </cell>
          <cell r="G752">
            <v>0</v>
          </cell>
          <cell r="H752">
            <v>0</v>
          </cell>
          <cell r="I752">
            <v>0</v>
          </cell>
          <cell r="J752">
            <v>0</v>
          </cell>
          <cell r="K752">
            <v>0</v>
          </cell>
          <cell r="L752">
            <v>0</v>
          </cell>
        </row>
        <row r="753">
          <cell r="A753" t="str">
            <v>철근가공및조립</v>
          </cell>
          <cell r="B753" t="str">
            <v>간단</v>
          </cell>
          <cell r="C753">
            <v>0.22900000000000001</v>
          </cell>
          <cell r="D753" t="str">
            <v>TON</v>
          </cell>
          <cell r="E753">
            <v>257665</v>
          </cell>
          <cell r="F753">
            <v>59005</v>
          </cell>
          <cell r="G753">
            <v>2708</v>
          </cell>
          <cell r="H753">
            <v>620</v>
          </cell>
          <cell r="I753">
            <v>254957</v>
          </cell>
          <cell r="J753">
            <v>58385</v>
          </cell>
          <cell r="K753">
            <v>0</v>
          </cell>
          <cell r="L753">
            <v>0</v>
          </cell>
          <cell r="M753" t="str">
            <v>N.84</v>
          </cell>
        </row>
        <row r="754">
          <cell r="A754" t="str">
            <v>고재대</v>
          </cell>
          <cell r="B754" t="str">
            <v>철재</v>
          </cell>
          <cell r="C754">
            <v>6.8819999999999997</v>
          </cell>
          <cell r="D754" t="str">
            <v>KG</v>
          </cell>
          <cell r="E754">
            <v>-75</v>
          </cell>
          <cell r="F754">
            <v>-516</v>
          </cell>
          <cell r="G754">
            <v>-75</v>
          </cell>
          <cell r="H754">
            <v>-516</v>
          </cell>
          <cell r="I754">
            <v>0</v>
          </cell>
          <cell r="J754">
            <v>0</v>
          </cell>
          <cell r="K754">
            <v>0</v>
          </cell>
          <cell r="L754">
            <v>0</v>
          </cell>
        </row>
        <row r="755">
          <cell r="A755" t="str">
            <v>시멘트액체방수(2차)</v>
          </cell>
          <cell r="C755">
            <v>28.82</v>
          </cell>
          <cell r="D755" t="str">
            <v>㎡</v>
          </cell>
          <cell r="E755">
            <v>10922</v>
          </cell>
          <cell r="F755">
            <v>314771</v>
          </cell>
          <cell r="G755">
            <v>1990</v>
          </cell>
          <cell r="H755">
            <v>57351</v>
          </cell>
          <cell r="I755">
            <v>8932</v>
          </cell>
          <cell r="J755">
            <v>257420</v>
          </cell>
          <cell r="K755">
            <v>0</v>
          </cell>
          <cell r="L755">
            <v>0</v>
          </cell>
          <cell r="M755" t="str">
            <v>N.85</v>
          </cell>
        </row>
        <row r="756">
          <cell r="A756" t="str">
            <v>붙임몰탈</v>
          </cell>
          <cell r="B756" t="str">
            <v>인력,1:3</v>
          </cell>
          <cell r="C756">
            <v>0.86399999999999999</v>
          </cell>
          <cell r="D756" t="str">
            <v>㎥</v>
          </cell>
          <cell r="E756">
            <v>57561</v>
          </cell>
          <cell r="F756">
            <v>49731</v>
          </cell>
          <cell r="G756">
            <v>12100</v>
          </cell>
          <cell r="H756">
            <v>10454</v>
          </cell>
          <cell r="I756">
            <v>40922</v>
          </cell>
          <cell r="J756">
            <v>35356</v>
          </cell>
          <cell r="K756">
            <v>4539</v>
          </cell>
          <cell r="L756">
            <v>3921</v>
          </cell>
          <cell r="M756" t="str">
            <v>N.86</v>
          </cell>
        </row>
        <row r="757">
          <cell r="A757" t="str">
            <v>흑자갈</v>
          </cell>
          <cell r="B757" t="str">
            <v>￠20~60</v>
          </cell>
          <cell r="C757">
            <v>2.5459999999999998</v>
          </cell>
          <cell r="D757" t="str">
            <v>TON</v>
          </cell>
          <cell r="E757">
            <v>430000</v>
          </cell>
          <cell r="F757">
            <v>1094780</v>
          </cell>
          <cell r="G757">
            <v>430000</v>
          </cell>
          <cell r="H757">
            <v>1094780</v>
          </cell>
          <cell r="I757">
            <v>0</v>
          </cell>
          <cell r="J757">
            <v>0</v>
          </cell>
          <cell r="K757">
            <v>0</v>
          </cell>
          <cell r="L757">
            <v>0</v>
          </cell>
        </row>
        <row r="758">
          <cell r="A758" t="str">
            <v>자갈 깔기</v>
          </cell>
          <cell r="B758" t="str">
            <v>D30-50</v>
          </cell>
          <cell r="C758">
            <v>28.82</v>
          </cell>
          <cell r="D758" t="str">
            <v>㎡</v>
          </cell>
          <cell r="E758">
            <v>9611</v>
          </cell>
          <cell r="F758">
            <v>276989</v>
          </cell>
          <cell r="G758">
            <v>0</v>
          </cell>
          <cell r="H758">
            <v>0</v>
          </cell>
          <cell r="I758">
            <v>9611</v>
          </cell>
          <cell r="J758">
            <v>276989</v>
          </cell>
          <cell r="K758">
            <v>0</v>
          </cell>
          <cell r="L758">
            <v>0</v>
          </cell>
          <cell r="M758" t="str">
            <v>N.96</v>
          </cell>
        </row>
        <row r="759">
          <cell r="C759">
            <v>0</v>
          </cell>
          <cell r="E759">
            <v>0</v>
          </cell>
          <cell r="F759">
            <v>0</v>
          </cell>
          <cell r="G759">
            <v>0</v>
          </cell>
          <cell r="H759">
            <v>0</v>
          </cell>
          <cell r="I759">
            <v>0</v>
          </cell>
          <cell r="J759">
            <v>0</v>
          </cell>
          <cell r="K759">
            <v>0</v>
          </cell>
          <cell r="L759">
            <v>0</v>
          </cell>
        </row>
        <row r="760">
          <cell r="A760" t="str">
            <v>수로-1바닥 계</v>
          </cell>
          <cell r="C760">
            <v>0</v>
          </cell>
          <cell r="E760">
            <v>0</v>
          </cell>
          <cell r="F760">
            <v>2035368</v>
          </cell>
          <cell r="G760">
            <v>0</v>
          </cell>
          <cell r="H760">
            <v>1218618</v>
          </cell>
          <cell r="I760">
            <v>0</v>
          </cell>
          <cell r="J760">
            <v>799515</v>
          </cell>
          <cell r="K760">
            <v>0</v>
          </cell>
          <cell r="L760">
            <v>17235</v>
          </cell>
        </row>
        <row r="761">
          <cell r="C761">
            <v>0</v>
          </cell>
          <cell r="E761">
            <v>0</v>
          </cell>
          <cell r="F761">
            <v>0</v>
          </cell>
          <cell r="G761">
            <v>0</v>
          </cell>
          <cell r="H761">
            <v>0</v>
          </cell>
          <cell r="I761">
            <v>0</v>
          </cell>
          <cell r="J761">
            <v>0</v>
          </cell>
          <cell r="K761">
            <v>0</v>
          </cell>
          <cell r="L761">
            <v>0</v>
          </cell>
        </row>
        <row r="762">
          <cell r="A762" t="str">
            <v>(6) 수로-2EDGE</v>
          </cell>
          <cell r="C762">
            <v>0</v>
          </cell>
          <cell r="E762">
            <v>0</v>
          </cell>
          <cell r="F762">
            <v>0</v>
          </cell>
          <cell r="G762">
            <v>0</v>
          </cell>
          <cell r="H762">
            <v>0</v>
          </cell>
          <cell r="I762">
            <v>0</v>
          </cell>
          <cell r="J762">
            <v>0</v>
          </cell>
          <cell r="K762">
            <v>0</v>
          </cell>
          <cell r="L762">
            <v>0</v>
          </cell>
        </row>
        <row r="763">
          <cell r="A763" t="str">
            <v>터파기(토사)</v>
          </cell>
          <cell r="B763" t="str">
            <v>백호우0.7㎥</v>
          </cell>
          <cell r="C763">
            <v>11.994999999999999</v>
          </cell>
          <cell r="D763" t="str">
            <v>㎥</v>
          </cell>
          <cell r="E763">
            <v>696</v>
          </cell>
          <cell r="F763">
            <v>8347</v>
          </cell>
          <cell r="G763">
            <v>127</v>
          </cell>
          <cell r="H763">
            <v>1523</v>
          </cell>
          <cell r="I763">
            <v>359</v>
          </cell>
          <cell r="J763">
            <v>4306</v>
          </cell>
          <cell r="K763">
            <v>210</v>
          </cell>
          <cell r="L763">
            <v>2518</v>
          </cell>
          <cell r="M763" t="str">
            <v>#.3</v>
          </cell>
        </row>
        <row r="764">
          <cell r="A764" t="str">
            <v>잔토처리(토사)</v>
          </cell>
          <cell r="B764" t="str">
            <v>백호우0.7㎥</v>
          </cell>
          <cell r="C764">
            <v>11.994999999999999</v>
          </cell>
          <cell r="D764" t="str">
            <v>㎥</v>
          </cell>
          <cell r="E764">
            <v>696</v>
          </cell>
          <cell r="F764">
            <v>8347</v>
          </cell>
          <cell r="G764">
            <v>127</v>
          </cell>
          <cell r="H764">
            <v>1523</v>
          </cell>
          <cell r="I764">
            <v>359</v>
          </cell>
          <cell r="J764">
            <v>4306</v>
          </cell>
          <cell r="K764">
            <v>210</v>
          </cell>
          <cell r="L764">
            <v>2518</v>
          </cell>
          <cell r="M764" t="str">
            <v>#.5</v>
          </cell>
        </row>
        <row r="765">
          <cell r="A765" t="str">
            <v>잡석다짐(기계+인력)</v>
          </cell>
          <cell r="B765" t="str">
            <v>로라+인력</v>
          </cell>
          <cell r="C765">
            <v>1.772</v>
          </cell>
          <cell r="D765" t="str">
            <v>㎥</v>
          </cell>
          <cell r="E765">
            <v>10469</v>
          </cell>
          <cell r="F765">
            <v>18549</v>
          </cell>
          <cell r="G765">
            <v>8354</v>
          </cell>
          <cell r="H765">
            <v>14803</v>
          </cell>
          <cell r="I765">
            <v>1509</v>
          </cell>
          <cell r="J765">
            <v>2673</v>
          </cell>
          <cell r="K765">
            <v>606</v>
          </cell>
          <cell r="L765">
            <v>1073</v>
          </cell>
          <cell r="M765" t="str">
            <v>N.73</v>
          </cell>
        </row>
        <row r="766">
          <cell r="A766" t="str">
            <v>레미콘</v>
          </cell>
          <cell r="B766" t="str">
            <v>관급(40x160x8)</v>
          </cell>
          <cell r="C766">
            <v>0.52100000000000002</v>
          </cell>
          <cell r="D766" t="str">
            <v>M3</v>
          </cell>
          <cell r="E766">
            <v>0</v>
          </cell>
          <cell r="F766">
            <v>0</v>
          </cell>
          <cell r="G766">
            <v>0</v>
          </cell>
          <cell r="H766">
            <v>0</v>
          </cell>
          <cell r="I766">
            <v>0</v>
          </cell>
          <cell r="J766">
            <v>0</v>
          </cell>
          <cell r="K766">
            <v>0</v>
          </cell>
          <cell r="L766">
            <v>0</v>
          </cell>
        </row>
        <row r="767">
          <cell r="A767" t="str">
            <v>레미콘</v>
          </cell>
          <cell r="B767" t="str">
            <v>관급(25x180x8)</v>
          </cell>
          <cell r="C767">
            <v>1.9750000000000001</v>
          </cell>
          <cell r="D767" t="str">
            <v>M3</v>
          </cell>
          <cell r="E767">
            <v>0</v>
          </cell>
          <cell r="F767">
            <v>0</v>
          </cell>
          <cell r="G767">
            <v>0</v>
          </cell>
          <cell r="H767">
            <v>0</v>
          </cell>
          <cell r="I767">
            <v>0</v>
          </cell>
          <cell r="J767">
            <v>0</v>
          </cell>
          <cell r="K767">
            <v>0</v>
          </cell>
          <cell r="L767">
            <v>0</v>
          </cell>
        </row>
        <row r="768">
          <cell r="A768" t="str">
            <v>레미콘타설(소형구조물)</v>
          </cell>
          <cell r="C768">
            <v>1.956</v>
          </cell>
          <cell r="D768" t="str">
            <v>㎥</v>
          </cell>
          <cell r="E768">
            <v>33719</v>
          </cell>
          <cell r="F768">
            <v>65954</v>
          </cell>
          <cell r="G768">
            <v>0</v>
          </cell>
          <cell r="H768">
            <v>0</v>
          </cell>
          <cell r="I768">
            <v>33719</v>
          </cell>
          <cell r="J768">
            <v>65954</v>
          </cell>
          <cell r="K768">
            <v>0</v>
          </cell>
          <cell r="L768">
            <v>0</v>
          </cell>
          <cell r="M768" t="str">
            <v>N.82</v>
          </cell>
        </row>
        <row r="769">
          <cell r="A769" t="str">
            <v>거푸집 (합판)</v>
          </cell>
          <cell r="B769" t="str">
            <v>6회</v>
          </cell>
          <cell r="C769">
            <v>22.42</v>
          </cell>
          <cell r="D769" t="str">
            <v>㎡</v>
          </cell>
          <cell r="E769">
            <v>13825</v>
          </cell>
          <cell r="F769">
            <v>309955</v>
          </cell>
          <cell r="G769">
            <v>4430</v>
          </cell>
          <cell r="H769">
            <v>99320</v>
          </cell>
          <cell r="I769">
            <v>9395</v>
          </cell>
          <cell r="J769">
            <v>210635</v>
          </cell>
          <cell r="K769">
            <v>0</v>
          </cell>
          <cell r="L769">
            <v>0</v>
          </cell>
          <cell r="M769" t="str">
            <v>N.80</v>
          </cell>
        </row>
        <row r="770">
          <cell r="A770" t="str">
            <v>이형철근</v>
          </cell>
          <cell r="B770" t="str">
            <v>관급, D13</v>
          </cell>
          <cell r="C770">
            <v>106.911</v>
          </cell>
          <cell r="D770" t="str">
            <v>KG</v>
          </cell>
          <cell r="E770">
            <v>0</v>
          </cell>
          <cell r="F770">
            <v>0</v>
          </cell>
          <cell r="G770">
            <v>0</v>
          </cell>
          <cell r="H770">
            <v>0</v>
          </cell>
          <cell r="I770">
            <v>0</v>
          </cell>
          <cell r="J770">
            <v>0</v>
          </cell>
          <cell r="K770">
            <v>0</v>
          </cell>
          <cell r="L770">
            <v>0</v>
          </cell>
        </row>
        <row r="771">
          <cell r="A771" t="str">
            <v>철근가공및조립</v>
          </cell>
          <cell r="B771" t="str">
            <v>간단</v>
          </cell>
          <cell r="C771">
            <v>0.10299999999999999</v>
          </cell>
          <cell r="D771" t="str">
            <v>TON</v>
          </cell>
          <cell r="E771">
            <v>257665</v>
          </cell>
          <cell r="F771">
            <v>26538</v>
          </cell>
          <cell r="G771">
            <v>2708</v>
          </cell>
          <cell r="H771">
            <v>278</v>
          </cell>
          <cell r="I771">
            <v>254957</v>
          </cell>
          <cell r="J771">
            <v>26260</v>
          </cell>
          <cell r="K771">
            <v>0</v>
          </cell>
          <cell r="L771">
            <v>0</v>
          </cell>
          <cell r="M771" t="str">
            <v>N.84</v>
          </cell>
        </row>
        <row r="772">
          <cell r="A772" t="str">
            <v>고재대</v>
          </cell>
          <cell r="B772" t="str">
            <v>철재</v>
          </cell>
          <cell r="C772">
            <v>3.113</v>
          </cell>
          <cell r="D772" t="str">
            <v>KG</v>
          </cell>
          <cell r="E772">
            <v>-75</v>
          </cell>
          <cell r="F772">
            <v>-233</v>
          </cell>
          <cell r="G772">
            <v>-75</v>
          </cell>
          <cell r="H772">
            <v>-233</v>
          </cell>
          <cell r="I772">
            <v>0</v>
          </cell>
          <cell r="J772">
            <v>0</v>
          </cell>
          <cell r="K772">
            <v>0</v>
          </cell>
          <cell r="L772">
            <v>0</v>
          </cell>
        </row>
        <row r="773">
          <cell r="A773" t="str">
            <v>시멘트액체방수(2차)</v>
          </cell>
          <cell r="C773">
            <v>9.3800000000000008</v>
          </cell>
          <cell r="D773" t="str">
            <v>㎡</v>
          </cell>
          <cell r="E773">
            <v>10922</v>
          </cell>
          <cell r="F773">
            <v>102448</v>
          </cell>
          <cell r="G773">
            <v>1990</v>
          </cell>
          <cell r="H773">
            <v>18666</v>
          </cell>
          <cell r="I773">
            <v>8932</v>
          </cell>
          <cell r="J773">
            <v>83782</v>
          </cell>
          <cell r="K773">
            <v>0</v>
          </cell>
          <cell r="L773">
            <v>0</v>
          </cell>
          <cell r="M773" t="str">
            <v>N.85</v>
          </cell>
        </row>
        <row r="774">
          <cell r="A774" t="str">
            <v>붙임몰탈</v>
          </cell>
          <cell r="B774" t="str">
            <v>인력,1:3</v>
          </cell>
          <cell r="C774">
            <v>0.42699999999999999</v>
          </cell>
          <cell r="D774" t="str">
            <v>㎥</v>
          </cell>
          <cell r="E774">
            <v>57561</v>
          </cell>
          <cell r="F774">
            <v>24577</v>
          </cell>
          <cell r="G774">
            <v>12100</v>
          </cell>
          <cell r="H774">
            <v>5166</v>
          </cell>
          <cell r="I774">
            <v>40922</v>
          </cell>
          <cell r="J774">
            <v>17473</v>
          </cell>
          <cell r="K774">
            <v>4539</v>
          </cell>
          <cell r="L774">
            <v>1938</v>
          </cell>
          <cell r="M774" t="str">
            <v>N.86</v>
          </cell>
        </row>
        <row r="775">
          <cell r="A775" t="str">
            <v>자연자갈(광주)</v>
          </cell>
          <cell r="B775" t="str">
            <v>#467 40-5mm (시내도착도)</v>
          </cell>
          <cell r="C775">
            <v>0.76</v>
          </cell>
          <cell r="D775" t="str">
            <v>M3</v>
          </cell>
          <cell r="E775">
            <v>7500</v>
          </cell>
          <cell r="F775">
            <v>5700</v>
          </cell>
          <cell r="G775">
            <v>7500</v>
          </cell>
          <cell r="H775">
            <v>5700</v>
          </cell>
          <cell r="I775">
            <v>0</v>
          </cell>
          <cell r="J775">
            <v>0</v>
          </cell>
          <cell r="K775">
            <v>0</v>
          </cell>
          <cell r="L775">
            <v>0</v>
          </cell>
        </row>
        <row r="776">
          <cell r="A776" t="str">
            <v>자갈부설(D40)</v>
          </cell>
          <cell r="C776">
            <v>0.73</v>
          </cell>
          <cell r="D776" t="str">
            <v>㎥</v>
          </cell>
          <cell r="E776">
            <v>5319</v>
          </cell>
          <cell r="F776">
            <v>3882</v>
          </cell>
          <cell r="G776">
            <v>0</v>
          </cell>
          <cell r="H776">
            <v>0</v>
          </cell>
          <cell r="I776">
            <v>5319</v>
          </cell>
          <cell r="J776">
            <v>3882</v>
          </cell>
          <cell r="K776">
            <v>0</v>
          </cell>
          <cell r="L776">
            <v>0</v>
          </cell>
          <cell r="M776" t="str">
            <v>N.77</v>
          </cell>
        </row>
        <row r="777">
          <cell r="A777" t="str">
            <v>자연석쌓기</v>
          </cell>
          <cell r="B777" t="str">
            <v>30x50x40</v>
          </cell>
          <cell r="C777">
            <v>2.8889999999999998</v>
          </cell>
          <cell r="D777" t="str">
            <v>TON</v>
          </cell>
          <cell r="E777">
            <v>103857</v>
          </cell>
          <cell r="F777">
            <v>300041</v>
          </cell>
          <cell r="G777">
            <v>4109</v>
          </cell>
          <cell r="H777">
            <v>11870</v>
          </cell>
          <cell r="I777">
            <v>90889</v>
          </cell>
          <cell r="J777">
            <v>262578</v>
          </cell>
          <cell r="K777">
            <v>8859</v>
          </cell>
          <cell r="L777">
            <v>25593</v>
          </cell>
          <cell r="M777" t="str">
            <v>N.97</v>
          </cell>
        </row>
        <row r="778">
          <cell r="A778" t="str">
            <v>자연석</v>
          </cell>
          <cell r="B778" t="str">
            <v>30x50x40</v>
          </cell>
          <cell r="C778">
            <v>3.7549999999999999</v>
          </cell>
          <cell r="D778" t="str">
            <v>TON</v>
          </cell>
          <cell r="E778">
            <v>70000</v>
          </cell>
          <cell r="F778">
            <v>262850</v>
          </cell>
          <cell r="G778">
            <v>70000</v>
          </cell>
          <cell r="H778">
            <v>262850</v>
          </cell>
          <cell r="I778">
            <v>0</v>
          </cell>
          <cell r="J778">
            <v>0</v>
          </cell>
          <cell r="K778">
            <v>0</v>
          </cell>
          <cell r="L778">
            <v>0</v>
          </cell>
        </row>
        <row r="779">
          <cell r="C779">
            <v>0</v>
          </cell>
          <cell r="E779">
            <v>0</v>
          </cell>
          <cell r="F779">
            <v>0</v>
          </cell>
          <cell r="G779">
            <v>0</v>
          </cell>
          <cell r="H779">
            <v>0</v>
          </cell>
          <cell r="I779">
            <v>0</v>
          </cell>
          <cell r="J779">
            <v>0</v>
          </cell>
          <cell r="K779">
            <v>0</v>
          </cell>
          <cell r="L779">
            <v>0</v>
          </cell>
        </row>
        <row r="780">
          <cell r="A780" t="str">
            <v>수로-2EDGE 계</v>
          </cell>
          <cell r="C780">
            <v>0</v>
          </cell>
          <cell r="E780">
            <v>0</v>
          </cell>
          <cell r="F780">
            <v>1136955</v>
          </cell>
          <cell r="G780">
            <v>0</v>
          </cell>
          <cell r="H780">
            <v>421466</v>
          </cell>
          <cell r="I780">
            <v>0</v>
          </cell>
          <cell r="J780">
            <v>681849</v>
          </cell>
          <cell r="K780">
            <v>0</v>
          </cell>
          <cell r="L780">
            <v>33640</v>
          </cell>
        </row>
        <row r="781">
          <cell r="C781">
            <v>0</v>
          </cell>
          <cell r="E781">
            <v>0</v>
          </cell>
          <cell r="F781">
            <v>0</v>
          </cell>
          <cell r="G781">
            <v>0</v>
          </cell>
          <cell r="H781">
            <v>0</v>
          </cell>
          <cell r="I781">
            <v>0</v>
          </cell>
          <cell r="J781">
            <v>0</v>
          </cell>
          <cell r="K781">
            <v>0</v>
          </cell>
          <cell r="L781">
            <v>0</v>
          </cell>
        </row>
        <row r="782">
          <cell r="A782" t="str">
            <v>(7) 수로-2바닥</v>
          </cell>
          <cell r="C782">
            <v>0</v>
          </cell>
          <cell r="E782">
            <v>0</v>
          </cell>
          <cell r="F782">
            <v>0</v>
          </cell>
          <cell r="G782">
            <v>0</v>
          </cell>
          <cell r="H782">
            <v>0</v>
          </cell>
          <cell r="I782">
            <v>0</v>
          </cell>
          <cell r="J782">
            <v>0</v>
          </cell>
          <cell r="K782">
            <v>0</v>
          </cell>
          <cell r="L782">
            <v>0</v>
          </cell>
        </row>
        <row r="783">
          <cell r="A783" t="str">
            <v>터파기(토사)</v>
          </cell>
          <cell r="B783" t="str">
            <v>백호우0.7㎥</v>
          </cell>
          <cell r="C783">
            <v>14.695</v>
          </cell>
          <cell r="D783" t="str">
            <v>㎥</v>
          </cell>
          <cell r="E783">
            <v>696</v>
          </cell>
          <cell r="F783">
            <v>10226</v>
          </cell>
          <cell r="G783">
            <v>127</v>
          </cell>
          <cell r="H783">
            <v>1866</v>
          </cell>
          <cell r="I783">
            <v>359</v>
          </cell>
          <cell r="J783">
            <v>5275</v>
          </cell>
          <cell r="K783">
            <v>210</v>
          </cell>
          <cell r="L783">
            <v>3085</v>
          </cell>
          <cell r="M783" t="str">
            <v>#.3</v>
          </cell>
        </row>
        <row r="784">
          <cell r="A784" t="str">
            <v>잔토처리(토사)</v>
          </cell>
          <cell r="B784" t="str">
            <v>백호우0.7㎥</v>
          </cell>
          <cell r="C784">
            <v>14.695</v>
          </cell>
          <cell r="D784" t="str">
            <v>㎥</v>
          </cell>
          <cell r="E784">
            <v>696</v>
          </cell>
          <cell r="F784">
            <v>10226</v>
          </cell>
          <cell r="G784">
            <v>127</v>
          </cell>
          <cell r="H784">
            <v>1866</v>
          </cell>
          <cell r="I784">
            <v>359</v>
          </cell>
          <cell r="J784">
            <v>5275</v>
          </cell>
          <cell r="K784">
            <v>210</v>
          </cell>
          <cell r="L784">
            <v>3085</v>
          </cell>
          <cell r="M784" t="str">
            <v>#.5</v>
          </cell>
        </row>
        <row r="785">
          <cell r="A785" t="str">
            <v>잡석다짐(기계+인력)</v>
          </cell>
          <cell r="B785" t="str">
            <v>로라+인력</v>
          </cell>
          <cell r="C785">
            <v>3.415</v>
          </cell>
          <cell r="D785" t="str">
            <v>㎥</v>
          </cell>
          <cell r="E785">
            <v>10469</v>
          </cell>
          <cell r="F785">
            <v>35750</v>
          </cell>
          <cell r="G785">
            <v>8354</v>
          </cell>
          <cell r="H785">
            <v>28528</v>
          </cell>
          <cell r="I785">
            <v>1509</v>
          </cell>
          <cell r="J785">
            <v>5153</v>
          </cell>
          <cell r="K785">
            <v>606</v>
          </cell>
          <cell r="L785">
            <v>2069</v>
          </cell>
          <cell r="M785" t="str">
            <v>N.73</v>
          </cell>
        </row>
        <row r="786">
          <cell r="A786" t="str">
            <v>레미콘</v>
          </cell>
          <cell r="B786" t="str">
            <v>관급(40x160x8)</v>
          </cell>
          <cell r="C786">
            <v>1.004</v>
          </cell>
          <cell r="D786" t="str">
            <v>M3</v>
          </cell>
          <cell r="E786">
            <v>0</v>
          </cell>
          <cell r="F786">
            <v>0</v>
          </cell>
          <cell r="G786">
            <v>0</v>
          </cell>
          <cell r="H786">
            <v>0</v>
          </cell>
          <cell r="I786">
            <v>0</v>
          </cell>
          <cell r="J786">
            <v>0</v>
          </cell>
          <cell r="K786">
            <v>0</v>
          </cell>
          <cell r="L786">
            <v>0</v>
          </cell>
        </row>
        <row r="787">
          <cell r="A787" t="str">
            <v>레미콘</v>
          </cell>
          <cell r="B787" t="str">
            <v>관급(25x180x8)</v>
          </cell>
          <cell r="C787">
            <v>2.4870000000000001</v>
          </cell>
          <cell r="D787" t="str">
            <v>M3</v>
          </cell>
          <cell r="E787">
            <v>0</v>
          </cell>
          <cell r="F787">
            <v>0</v>
          </cell>
          <cell r="G787">
            <v>0</v>
          </cell>
          <cell r="H787">
            <v>0</v>
          </cell>
          <cell r="I787">
            <v>0</v>
          </cell>
          <cell r="J787">
            <v>0</v>
          </cell>
          <cell r="K787">
            <v>0</v>
          </cell>
          <cell r="L787">
            <v>0</v>
          </cell>
        </row>
        <row r="788">
          <cell r="A788" t="str">
            <v>레미콘타설(소형구조물)</v>
          </cell>
          <cell r="C788">
            <v>2.4630000000000001</v>
          </cell>
          <cell r="D788" t="str">
            <v>㎥</v>
          </cell>
          <cell r="E788">
            <v>33719</v>
          </cell>
          <cell r="F788">
            <v>83049</v>
          </cell>
          <cell r="G788">
            <v>0</v>
          </cell>
          <cell r="H788">
            <v>0</v>
          </cell>
          <cell r="I788">
            <v>33719</v>
          </cell>
          <cell r="J788">
            <v>83049</v>
          </cell>
          <cell r="K788">
            <v>0</v>
          </cell>
          <cell r="L788">
            <v>0</v>
          </cell>
          <cell r="M788" t="str">
            <v>N.82</v>
          </cell>
        </row>
        <row r="789">
          <cell r="A789" t="str">
            <v>이형철근</v>
          </cell>
          <cell r="B789" t="str">
            <v>관급, D13</v>
          </cell>
          <cell r="C789">
            <v>134.624</v>
          </cell>
          <cell r="D789" t="str">
            <v>KG</v>
          </cell>
          <cell r="E789">
            <v>0</v>
          </cell>
          <cell r="F789">
            <v>0</v>
          </cell>
          <cell r="G789">
            <v>0</v>
          </cell>
          <cell r="H789">
            <v>0</v>
          </cell>
          <cell r="I789">
            <v>0</v>
          </cell>
          <cell r="J789">
            <v>0</v>
          </cell>
          <cell r="K789">
            <v>0</v>
          </cell>
          <cell r="L789">
            <v>0</v>
          </cell>
        </row>
        <row r="790">
          <cell r="A790" t="str">
            <v>철근가공및조립</v>
          </cell>
          <cell r="B790" t="str">
            <v>간단</v>
          </cell>
          <cell r="C790">
            <v>0.13</v>
          </cell>
          <cell r="D790" t="str">
            <v>TON</v>
          </cell>
          <cell r="E790">
            <v>257665</v>
          </cell>
          <cell r="F790">
            <v>33496</v>
          </cell>
          <cell r="G790">
            <v>2708</v>
          </cell>
          <cell r="H790">
            <v>352</v>
          </cell>
          <cell r="I790">
            <v>254957</v>
          </cell>
          <cell r="J790">
            <v>33144</v>
          </cell>
          <cell r="K790">
            <v>0</v>
          </cell>
          <cell r="L790">
            <v>0</v>
          </cell>
          <cell r="M790" t="str">
            <v>N.84</v>
          </cell>
        </row>
        <row r="791">
          <cell r="A791" t="str">
            <v>고재대</v>
          </cell>
          <cell r="B791" t="str">
            <v>철재</v>
          </cell>
          <cell r="C791">
            <v>3.9209999999999998</v>
          </cell>
          <cell r="D791" t="str">
            <v>KG</v>
          </cell>
          <cell r="E791">
            <v>-75</v>
          </cell>
          <cell r="F791">
            <v>-294</v>
          </cell>
          <cell r="G791">
            <v>-75</v>
          </cell>
          <cell r="H791">
            <v>-294</v>
          </cell>
          <cell r="I791">
            <v>0</v>
          </cell>
          <cell r="J791">
            <v>0</v>
          </cell>
          <cell r="K791">
            <v>0</v>
          </cell>
          <cell r="L791">
            <v>0</v>
          </cell>
        </row>
        <row r="792">
          <cell r="A792" t="str">
            <v>시멘트액체방수(2차)</v>
          </cell>
          <cell r="C792">
            <v>16.420000000000002</v>
          </cell>
          <cell r="D792" t="str">
            <v>㎡</v>
          </cell>
          <cell r="E792">
            <v>10922</v>
          </cell>
          <cell r="F792">
            <v>179338</v>
          </cell>
          <cell r="G792">
            <v>1990</v>
          </cell>
          <cell r="H792">
            <v>32675</v>
          </cell>
          <cell r="I792">
            <v>8932</v>
          </cell>
          <cell r="J792">
            <v>146663</v>
          </cell>
          <cell r="K792">
            <v>0</v>
          </cell>
          <cell r="L792">
            <v>0</v>
          </cell>
          <cell r="M792" t="str">
            <v>N.85</v>
          </cell>
        </row>
        <row r="793">
          <cell r="A793" t="str">
            <v>붙임몰탈</v>
          </cell>
          <cell r="B793" t="str">
            <v>인력,1:3</v>
          </cell>
          <cell r="C793">
            <v>0.49199999999999999</v>
          </cell>
          <cell r="D793" t="str">
            <v>㎥</v>
          </cell>
          <cell r="E793">
            <v>57561</v>
          </cell>
          <cell r="F793">
            <v>28319</v>
          </cell>
          <cell r="G793">
            <v>12100</v>
          </cell>
          <cell r="H793">
            <v>5953</v>
          </cell>
          <cell r="I793">
            <v>40922</v>
          </cell>
          <cell r="J793">
            <v>20133</v>
          </cell>
          <cell r="K793">
            <v>4539</v>
          </cell>
          <cell r="L793">
            <v>2233</v>
          </cell>
          <cell r="M793" t="str">
            <v>N.86</v>
          </cell>
        </row>
        <row r="794">
          <cell r="A794" t="str">
            <v>자연자갈(광주)</v>
          </cell>
          <cell r="B794" t="str">
            <v>#467 40-5mm (시내도착도)</v>
          </cell>
          <cell r="C794">
            <v>0.85299999999999998</v>
          </cell>
          <cell r="D794" t="str">
            <v>M3</v>
          </cell>
          <cell r="E794">
            <v>7500</v>
          </cell>
          <cell r="F794">
            <v>6397</v>
          </cell>
          <cell r="G794">
            <v>7500</v>
          </cell>
          <cell r="H794">
            <v>6397</v>
          </cell>
          <cell r="I794">
            <v>0</v>
          </cell>
          <cell r="J794">
            <v>0</v>
          </cell>
          <cell r="K794">
            <v>0</v>
          </cell>
          <cell r="L794">
            <v>0</v>
          </cell>
        </row>
        <row r="795">
          <cell r="A795" t="str">
            <v>자갈부설(D40)</v>
          </cell>
          <cell r="C795">
            <v>0.85299999999999998</v>
          </cell>
          <cell r="D795" t="str">
            <v>㎥</v>
          </cell>
          <cell r="E795">
            <v>5319</v>
          </cell>
          <cell r="F795">
            <v>4537</v>
          </cell>
          <cell r="G795">
            <v>0</v>
          </cell>
          <cell r="H795">
            <v>0</v>
          </cell>
          <cell r="I795">
            <v>5319</v>
          </cell>
          <cell r="J795">
            <v>4537</v>
          </cell>
          <cell r="K795">
            <v>0</v>
          </cell>
          <cell r="L795">
            <v>0</v>
          </cell>
          <cell r="M795" t="str">
            <v>N.77</v>
          </cell>
        </row>
        <row r="796">
          <cell r="C796">
            <v>0</v>
          </cell>
          <cell r="E796">
            <v>0</v>
          </cell>
          <cell r="F796">
            <v>0</v>
          </cell>
          <cell r="G796">
            <v>0</v>
          </cell>
          <cell r="H796">
            <v>0</v>
          </cell>
          <cell r="I796">
            <v>0</v>
          </cell>
          <cell r="J796">
            <v>0</v>
          </cell>
          <cell r="K796">
            <v>0</v>
          </cell>
          <cell r="L796">
            <v>0</v>
          </cell>
        </row>
        <row r="797">
          <cell r="A797" t="str">
            <v>수로-2바닥 계</v>
          </cell>
          <cell r="C797">
            <v>0</v>
          </cell>
          <cell r="E797">
            <v>0</v>
          </cell>
          <cell r="F797">
            <v>391044</v>
          </cell>
          <cell r="G797">
            <v>0</v>
          </cell>
          <cell r="H797">
            <v>77343</v>
          </cell>
          <cell r="I797">
            <v>0</v>
          </cell>
          <cell r="J797">
            <v>303229</v>
          </cell>
          <cell r="K797">
            <v>0</v>
          </cell>
          <cell r="L797">
            <v>10472</v>
          </cell>
        </row>
        <row r="798">
          <cell r="C798">
            <v>0</v>
          </cell>
          <cell r="E798">
            <v>0</v>
          </cell>
          <cell r="F798">
            <v>0</v>
          </cell>
          <cell r="G798">
            <v>0</v>
          </cell>
          <cell r="H798">
            <v>0</v>
          </cell>
          <cell r="I798">
            <v>0</v>
          </cell>
          <cell r="J798">
            <v>0</v>
          </cell>
          <cell r="K798">
            <v>0</v>
          </cell>
          <cell r="L798">
            <v>0</v>
          </cell>
        </row>
        <row r="799">
          <cell r="A799" t="str">
            <v>(8) 옹벽</v>
          </cell>
          <cell r="B799" t="str">
            <v>(H=1.510M,H=1.57M)</v>
          </cell>
          <cell r="C799">
            <v>0</v>
          </cell>
          <cell r="E799">
            <v>0</v>
          </cell>
          <cell r="F799">
            <v>0</v>
          </cell>
          <cell r="G799">
            <v>0</v>
          </cell>
          <cell r="H799">
            <v>0</v>
          </cell>
          <cell r="I799">
            <v>0</v>
          </cell>
          <cell r="J799">
            <v>0</v>
          </cell>
          <cell r="K799">
            <v>0</v>
          </cell>
          <cell r="L799">
            <v>0</v>
          </cell>
        </row>
        <row r="800">
          <cell r="A800" t="str">
            <v>터파기(토사)</v>
          </cell>
          <cell r="B800" t="str">
            <v>백호우0.7㎥</v>
          </cell>
          <cell r="C800">
            <v>8.0079999999999991</v>
          </cell>
          <cell r="D800" t="str">
            <v>㎥</v>
          </cell>
          <cell r="E800">
            <v>696</v>
          </cell>
          <cell r="F800">
            <v>5572</v>
          </cell>
          <cell r="G800">
            <v>127</v>
          </cell>
          <cell r="H800">
            <v>1017</v>
          </cell>
          <cell r="I800">
            <v>359</v>
          </cell>
          <cell r="J800">
            <v>2874</v>
          </cell>
          <cell r="K800">
            <v>210</v>
          </cell>
          <cell r="L800">
            <v>1681</v>
          </cell>
          <cell r="M800" t="str">
            <v>#.3</v>
          </cell>
        </row>
        <row r="801">
          <cell r="A801" t="str">
            <v>잔토처리(토사)</v>
          </cell>
          <cell r="B801" t="str">
            <v>백호우0.7㎥</v>
          </cell>
          <cell r="C801">
            <v>3.359</v>
          </cell>
          <cell r="D801" t="str">
            <v>㎥</v>
          </cell>
          <cell r="E801">
            <v>696</v>
          </cell>
          <cell r="F801">
            <v>2336</v>
          </cell>
          <cell r="G801">
            <v>127</v>
          </cell>
          <cell r="H801">
            <v>426</v>
          </cell>
          <cell r="I801">
            <v>359</v>
          </cell>
          <cell r="J801">
            <v>1205</v>
          </cell>
          <cell r="K801">
            <v>210</v>
          </cell>
          <cell r="L801">
            <v>705</v>
          </cell>
          <cell r="M801" t="str">
            <v>#.5</v>
          </cell>
        </row>
        <row r="802">
          <cell r="A802" t="str">
            <v>기계되메우기및다짐</v>
          </cell>
          <cell r="B802" t="str">
            <v>인력+기계</v>
          </cell>
          <cell r="C802">
            <v>4.649</v>
          </cell>
          <cell r="D802" t="str">
            <v>㎥</v>
          </cell>
          <cell r="E802">
            <v>3367</v>
          </cell>
          <cell r="F802">
            <v>15651</v>
          </cell>
          <cell r="G802">
            <v>285</v>
          </cell>
          <cell r="H802">
            <v>1324</v>
          </cell>
          <cell r="I802">
            <v>2758</v>
          </cell>
          <cell r="J802">
            <v>12821</v>
          </cell>
          <cell r="K802">
            <v>324</v>
          </cell>
          <cell r="L802">
            <v>1506</v>
          </cell>
          <cell r="M802" t="str">
            <v>#.6</v>
          </cell>
        </row>
        <row r="803">
          <cell r="A803" t="str">
            <v>잡석다짐(기계+인력)</v>
          </cell>
          <cell r="B803" t="str">
            <v>로라+인력</v>
          </cell>
          <cell r="C803">
            <v>0.748</v>
          </cell>
          <cell r="D803" t="str">
            <v>㎥</v>
          </cell>
          <cell r="E803">
            <v>10469</v>
          </cell>
          <cell r="F803">
            <v>7829</v>
          </cell>
          <cell r="G803">
            <v>8354</v>
          </cell>
          <cell r="H803">
            <v>6248</v>
          </cell>
          <cell r="I803">
            <v>1509</v>
          </cell>
          <cell r="J803">
            <v>1128</v>
          </cell>
          <cell r="K803">
            <v>606</v>
          </cell>
          <cell r="L803">
            <v>453</v>
          </cell>
          <cell r="M803" t="str">
            <v>N.73</v>
          </cell>
        </row>
        <row r="804">
          <cell r="A804" t="str">
            <v>레미콘</v>
          </cell>
          <cell r="B804" t="str">
            <v>관급(40x160x8)</v>
          </cell>
          <cell r="C804">
            <v>0.22</v>
          </cell>
          <cell r="D804" t="str">
            <v>M3</v>
          </cell>
          <cell r="E804">
            <v>0</v>
          </cell>
          <cell r="F804">
            <v>0</v>
          </cell>
          <cell r="G804">
            <v>0</v>
          </cell>
          <cell r="H804">
            <v>0</v>
          </cell>
          <cell r="I804">
            <v>0</v>
          </cell>
          <cell r="J804">
            <v>0</v>
          </cell>
          <cell r="K804">
            <v>0</v>
          </cell>
          <cell r="L804">
            <v>0</v>
          </cell>
        </row>
        <row r="805">
          <cell r="A805" t="str">
            <v>레미콘</v>
          </cell>
          <cell r="B805" t="str">
            <v>관급(25x180x8)</v>
          </cell>
          <cell r="C805">
            <v>1.5629999999999999</v>
          </cell>
          <cell r="D805" t="str">
            <v>M3</v>
          </cell>
          <cell r="E805">
            <v>0</v>
          </cell>
          <cell r="F805">
            <v>0</v>
          </cell>
          <cell r="G805">
            <v>0</v>
          </cell>
          <cell r="H805">
            <v>0</v>
          </cell>
          <cell r="I805">
            <v>0</v>
          </cell>
          <cell r="J805">
            <v>0</v>
          </cell>
          <cell r="K805">
            <v>0</v>
          </cell>
          <cell r="L805">
            <v>0</v>
          </cell>
        </row>
        <row r="806">
          <cell r="A806" t="str">
            <v>레미콘타설(소형구조물)</v>
          </cell>
          <cell r="C806">
            <v>1.548</v>
          </cell>
          <cell r="D806" t="str">
            <v>㎥</v>
          </cell>
          <cell r="E806">
            <v>33719</v>
          </cell>
          <cell r="F806">
            <v>52197</v>
          </cell>
          <cell r="G806">
            <v>0</v>
          </cell>
          <cell r="H806">
            <v>0</v>
          </cell>
          <cell r="I806">
            <v>33719</v>
          </cell>
          <cell r="J806">
            <v>52197</v>
          </cell>
          <cell r="K806">
            <v>0</v>
          </cell>
          <cell r="L806">
            <v>0</v>
          </cell>
          <cell r="M806" t="str">
            <v>N.82</v>
          </cell>
        </row>
        <row r="807">
          <cell r="A807" t="str">
            <v>거푸집 (합판)</v>
          </cell>
          <cell r="B807" t="str">
            <v>6회</v>
          </cell>
          <cell r="C807">
            <v>17.84</v>
          </cell>
          <cell r="D807" t="str">
            <v>㎡</v>
          </cell>
          <cell r="E807">
            <v>13825</v>
          </cell>
          <cell r="F807">
            <v>246637</v>
          </cell>
          <cell r="G807">
            <v>4430</v>
          </cell>
          <cell r="H807">
            <v>79031</v>
          </cell>
          <cell r="I807">
            <v>9395</v>
          </cell>
          <cell r="J807">
            <v>167606</v>
          </cell>
          <cell r="K807">
            <v>0</v>
          </cell>
          <cell r="L807">
            <v>0</v>
          </cell>
          <cell r="M807" t="str">
            <v>N.80</v>
          </cell>
        </row>
        <row r="808">
          <cell r="A808" t="str">
            <v>이형철근</v>
          </cell>
          <cell r="B808" t="str">
            <v>관급, D13</v>
          </cell>
          <cell r="C808">
            <v>172.17400000000001</v>
          </cell>
          <cell r="D808" t="str">
            <v>KG</v>
          </cell>
          <cell r="E808">
            <v>0</v>
          </cell>
          <cell r="F808">
            <v>0</v>
          </cell>
          <cell r="G808">
            <v>0</v>
          </cell>
          <cell r="H808">
            <v>0</v>
          </cell>
          <cell r="I808">
            <v>0</v>
          </cell>
          <cell r="J808">
            <v>0</v>
          </cell>
          <cell r="K808">
            <v>0</v>
          </cell>
          <cell r="L808">
            <v>0</v>
          </cell>
        </row>
        <row r="809">
          <cell r="A809" t="str">
            <v>철근가공및조립</v>
          </cell>
          <cell r="B809" t="str">
            <v>간단</v>
          </cell>
          <cell r="C809">
            <v>0.16700000000000001</v>
          </cell>
          <cell r="D809" t="str">
            <v>TON</v>
          </cell>
          <cell r="E809">
            <v>257665</v>
          </cell>
          <cell r="F809">
            <v>43029</v>
          </cell>
          <cell r="G809">
            <v>2708</v>
          </cell>
          <cell r="H809">
            <v>452</v>
          </cell>
          <cell r="I809">
            <v>254957</v>
          </cell>
          <cell r="J809">
            <v>42577</v>
          </cell>
          <cell r="K809">
            <v>0</v>
          </cell>
          <cell r="L809">
            <v>0</v>
          </cell>
          <cell r="M809" t="str">
            <v>N.84</v>
          </cell>
        </row>
        <row r="810">
          <cell r="A810" t="str">
            <v>고재대</v>
          </cell>
          <cell r="B810" t="str">
            <v>철재</v>
          </cell>
          <cell r="C810">
            <v>5.0140000000000002</v>
          </cell>
          <cell r="D810" t="str">
            <v>KG</v>
          </cell>
          <cell r="E810">
            <v>-75</v>
          </cell>
          <cell r="F810">
            <v>-376</v>
          </cell>
          <cell r="G810">
            <v>-75</v>
          </cell>
          <cell r="H810">
            <v>-376</v>
          </cell>
          <cell r="I810">
            <v>0</v>
          </cell>
          <cell r="J810">
            <v>0</v>
          </cell>
          <cell r="K810">
            <v>0</v>
          </cell>
          <cell r="L810">
            <v>0</v>
          </cell>
        </row>
        <row r="811">
          <cell r="A811" t="str">
            <v>시멘트액체방수(2차)</v>
          </cell>
          <cell r="C811">
            <v>14.72</v>
          </cell>
          <cell r="D811" t="str">
            <v>㎡</v>
          </cell>
          <cell r="E811">
            <v>10922</v>
          </cell>
          <cell r="F811">
            <v>160771</v>
          </cell>
          <cell r="G811">
            <v>1990</v>
          </cell>
          <cell r="H811">
            <v>29292</v>
          </cell>
          <cell r="I811">
            <v>8932</v>
          </cell>
          <cell r="J811">
            <v>131479</v>
          </cell>
          <cell r="K811">
            <v>0</v>
          </cell>
          <cell r="L811">
            <v>0</v>
          </cell>
          <cell r="M811" t="str">
            <v>N.85</v>
          </cell>
        </row>
        <row r="812">
          <cell r="A812" t="str">
            <v>붙임몰탈</v>
          </cell>
          <cell r="B812" t="str">
            <v>인력,1:3</v>
          </cell>
          <cell r="C812">
            <v>0.48899999999999999</v>
          </cell>
          <cell r="D812" t="str">
            <v>㎥</v>
          </cell>
          <cell r="E812">
            <v>57561</v>
          </cell>
          <cell r="F812">
            <v>28145</v>
          </cell>
          <cell r="G812">
            <v>12100</v>
          </cell>
          <cell r="H812">
            <v>5916</v>
          </cell>
          <cell r="I812">
            <v>40922</v>
          </cell>
          <cell r="J812">
            <v>20010</v>
          </cell>
          <cell r="K812">
            <v>4539</v>
          </cell>
          <cell r="L812">
            <v>2219</v>
          </cell>
          <cell r="M812" t="str">
            <v>N.86</v>
          </cell>
        </row>
        <row r="813">
          <cell r="A813" t="str">
            <v>흄관</v>
          </cell>
          <cell r="B813" t="str">
            <v>D=300</v>
          </cell>
          <cell r="C813">
            <v>3.92</v>
          </cell>
          <cell r="D813" t="str">
            <v>M</v>
          </cell>
          <cell r="E813">
            <v>12610</v>
          </cell>
          <cell r="F813">
            <v>49431</v>
          </cell>
          <cell r="G813">
            <v>12610</v>
          </cell>
          <cell r="H813">
            <v>49431</v>
          </cell>
          <cell r="I813">
            <v>0</v>
          </cell>
          <cell r="J813">
            <v>0</v>
          </cell>
          <cell r="K813">
            <v>0</v>
          </cell>
          <cell r="L813">
            <v>0</v>
          </cell>
        </row>
        <row r="814">
          <cell r="A814" t="str">
            <v>흄관부설 및 접합 : 인력</v>
          </cell>
          <cell r="B814" t="str">
            <v>ø300M/M , 칼라식</v>
          </cell>
          <cell r="C814">
            <v>3.92</v>
          </cell>
          <cell r="D814" t="str">
            <v>M</v>
          </cell>
          <cell r="E814">
            <v>19912</v>
          </cell>
          <cell r="F814">
            <v>78054</v>
          </cell>
          <cell r="G814">
            <v>27</v>
          </cell>
          <cell r="H814">
            <v>105</v>
          </cell>
          <cell r="I814">
            <v>19885</v>
          </cell>
          <cell r="J814">
            <v>77949</v>
          </cell>
          <cell r="K814">
            <v>0</v>
          </cell>
          <cell r="L814">
            <v>0</v>
          </cell>
          <cell r="M814" t="str">
            <v>N.99</v>
          </cell>
        </row>
        <row r="815">
          <cell r="A815" t="str">
            <v>자연석쌓기</v>
          </cell>
          <cell r="B815" t="str">
            <v>30x50x40</v>
          </cell>
          <cell r="C815">
            <v>2.9209999999999998</v>
          </cell>
          <cell r="D815" t="str">
            <v>TON</v>
          </cell>
          <cell r="E815">
            <v>103857</v>
          </cell>
          <cell r="F815">
            <v>303365</v>
          </cell>
          <cell r="G815">
            <v>4109</v>
          </cell>
          <cell r="H815">
            <v>12002</v>
          </cell>
          <cell r="I815">
            <v>90889</v>
          </cell>
          <cell r="J815">
            <v>265486</v>
          </cell>
          <cell r="K815">
            <v>8859</v>
          </cell>
          <cell r="L815">
            <v>25877</v>
          </cell>
          <cell r="M815" t="str">
            <v>N.97</v>
          </cell>
        </row>
        <row r="816">
          <cell r="A816" t="str">
            <v>자연석</v>
          </cell>
          <cell r="B816" t="str">
            <v>30x50x40</v>
          </cell>
          <cell r="C816">
            <v>3.7970000000000002</v>
          </cell>
          <cell r="D816" t="str">
            <v>TON</v>
          </cell>
          <cell r="E816">
            <v>70000</v>
          </cell>
          <cell r="F816">
            <v>265790</v>
          </cell>
          <cell r="G816">
            <v>70000</v>
          </cell>
          <cell r="H816">
            <v>265790</v>
          </cell>
          <cell r="I816">
            <v>0</v>
          </cell>
          <cell r="J816">
            <v>0</v>
          </cell>
          <cell r="K816">
            <v>0</v>
          </cell>
          <cell r="L816">
            <v>0</v>
          </cell>
        </row>
        <row r="817">
          <cell r="C817">
            <v>0</v>
          </cell>
          <cell r="E817">
            <v>0</v>
          </cell>
          <cell r="F817">
            <v>0</v>
          </cell>
          <cell r="G817">
            <v>0</v>
          </cell>
          <cell r="H817">
            <v>0</v>
          </cell>
          <cell r="I817">
            <v>0</v>
          </cell>
          <cell r="J817">
            <v>0</v>
          </cell>
          <cell r="K817">
            <v>0</v>
          </cell>
          <cell r="L817">
            <v>0</v>
          </cell>
        </row>
        <row r="818">
          <cell r="A818" t="str">
            <v>옹벽 계</v>
          </cell>
          <cell r="C818">
            <v>0</v>
          </cell>
          <cell r="E818">
            <v>0</v>
          </cell>
          <cell r="F818">
            <v>1258431</v>
          </cell>
          <cell r="G818">
            <v>0</v>
          </cell>
          <cell r="H818">
            <v>450658</v>
          </cell>
          <cell r="I818">
            <v>0</v>
          </cell>
          <cell r="J818">
            <v>775332</v>
          </cell>
          <cell r="K818">
            <v>0</v>
          </cell>
          <cell r="L818">
            <v>32441</v>
          </cell>
        </row>
        <row r="819">
          <cell r="C819">
            <v>0</v>
          </cell>
          <cell r="E819">
            <v>0</v>
          </cell>
          <cell r="F819">
            <v>0</v>
          </cell>
          <cell r="G819">
            <v>0</v>
          </cell>
          <cell r="H819">
            <v>0</v>
          </cell>
          <cell r="I819">
            <v>0</v>
          </cell>
          <cell r="J819">
            <v>0</v>
          </cell>
          <cell r="K819">
            <v>0</v>
          </cell>
          <cell r="L819">
            <v>0</v>
          </cell>
        </row>
        <row r="820">
          <cell r="A820" t="str">
            <v>(9) 수로-3EDGE</v>
          </cell>
          <cell r="B820" t="str">
            <v>(L=6.51M)</v>
          </cell>
          <cell r="C820">
            <v>0</v>
          </cell>
          <cell r="E820">
            <v>0</v>
          </cell>
          <cell r="F820">
            <v>0</v>
          </cell>
          <cell r="G820">
            <v>0</v>
          </cell>
          <cell r="H820">
            <v>0</v>
          </cell>
          <cell r="I820">
            <v>0</v>
          </cell>
          <cell r="J820">
            <v>0</v>
          </cell>
          <cell r="K820">
            <v>0</v>
          </cell>
          <cell r="L820">
            <v>0</v>
          </cell>
        </row>
        <row r="821">
          <cell r="A821" t="str">
            <v>터파기(토사)</v>
          </cell>
          <cell r="B821" t="str">
            <v>백호우0.7㎥</v>
          </cell>
          <cell r="C821">
            <v>3.0739999999999998</v>
          </cell>
          <cell r="D821" t="str">
            <v>㎥</v>
          </cell>
          <cell r="E821">
            <v>696</v>
          </cell>
          <cell r="F821">
            <v>2138</v>
          </cell>
          <cell r="G821">
            <v>127</v>
          </cell>
          <cell r="H821">
            <v>390</v>
          </cell>
          <cell r="I821">
            <v>359</v>
          </cell>
          <cell r="J821">
            <v>1103</v>
          </cell>
          <cell r="K821">
            <v>210</v>
          </cell>
          <cell r="L821">
            <v>645</v>
          </cell>
          <cell r="M821" t="str">
            <v>#.3</v>
          </cell>
        </row>
        <row r="822">
          <cell r="A822" t="str">
            <v>잔토처리(토사)</v>
          </cell>
          <cell r="B822" t="str">
            <v>백호우0.7㎥</v>
          </cell>
          <cell r="C822">
            <v>1.9890000000000001</v>
          </cell>
          <cell r="D822" t="str">
            <v>㎥</v>
          </cell>
          <cell r="E822">
            <v>696</v>
          </cell>
          <cell r="F822">
            <v>1383</v>
          </cell>
          <cell r="G822">
            <v>127</v>
          </cell>
          <cell r="H822">
            <v>252</v>
          </cell>
          <cell r="I822">
            <v>359</v>
          </cell>
          <cell r="J822">
            <v>714</v>
          </cell>
          <cell r="K822">
            <v>210</v>
          </cell>
          <cell r="L822">
            <v>417</v>
          </cell>
          <cell r="M822" t="str">
            <v>#.5</v>
          </cell>
        </row>
        <row r="823">
          <cell r="A823" t="str">
            <v>기계되메우기및다짐</v>
          </cell>
          <cell r="B823" t="str">
            <v>인력+기계</v>
          </cell>
          <cell r="C823">
            <v>1.085</v>
          </cell>
          <cell r="D823" t="str">
            <v>㎥</v>
          </cell>
          <cell r="E823">
            <v>3367</v>
          </cell>
          <cell r="F823">
            <v>3652</v>
          </cell>
          <cell r="G823">
            <v>285</v>
          </cell>
          <cell r="H823">
            <v>309</v>
          </cell>
          <cell r="I823">
            <v>2758</v>
          </cell>
          <cell r="J823">
            <v>2992</v>
          </cell>
          <cell r="K823">
            <v>324</v>
          </cell>
          <cell r="L823">
            <v>351</v>
          </cell>
          <cell r="M823" t="str">
            <v>#.6</v>
          </cell>
        </row>
        <row r="824">
          <cell r="A824" t="str">
            <v>잡석다짐(기계+인력)</v>
          </cell>
          <cell r="B824" t="str">
            <v>로라+인력</v>
          </cell>
          <cell r="C824">
            <v>0.47299999999999998</v>
          </cell>
          <cell r="D824" t="str">
            <v>㎥</v>
          </cell>
          <cell r="E824">
            <v>10469</v>
          </cell>
          <cell r="F824">
            <v>4950</v>
          </cell>
          <cell r="G824">
            <v>8354</v>
          </cell>
          <cell r="H824">
            <v>3951</v>
          </cell>
          <cell r="I824">
            <v>1509</v>
          </cell>
          <cell r="J824">
            <v>713</v>
          </cell>
          <cell r="K824">
            <v>606</v>
          </cell>
          <cell r="L824">
            <v>286</v>
          </cell>
          <cell r="M824" t="str">
            <v>N.73</v>
          </cell>
        </row>
        <row r="825">
          <cell r="A825" t="str">
            <v>레미콘</v>
          </cell>
          <cell r="B825" t="str">
            <v>관급(40x160x8)</v>
          </cell>
          <cell r="C825">
            <v>0.13800000000000001</v>
          </cell>
          <cell r="D825" t="str">
            <v>M3</v>
          </cell>
          <cell r="E825">
            <v>0</v>
          </cell>
          <cell r="F825">
            <v>0</v>
          </cell>
          <cell r="G825">
            <v>0</v>
          </cell>
          <cell r="H825">
            <v>0</v>
          </cell>
          <cell r="I825">
            <v>0</v>
          </cell>
          <cell r="J825">
            <v>0</v>
          </cell>
          <cell r="K825">
            <v>0</v>
          </cell>
          <cell r="L825">
            <v>0</v>
          </cell>
        </row>
        <row r="826">
          <cell r="A826" t="str">
            <v>레미콘</v>
          </cell>
          <cell r="B826" t="str">
            <v>관급(25x180x8)</v>
          </cell>
          <cell r="C826">
            <v>0.45200000000000001</v>
          </cell>
          <cell r="D826" t="str">
            <v>M3</v>
          </cell>
          <cell r="E826">
            <v>0</v>
          </cell>
          <cell r="F826">
            <v>0</v>
          </cell>
          <cell r="G826">
            <v>0</v>
          </cell>
          <cell r="H826">
            <v>0</v>
          </cell>
          <cell r="I826">
            <v>0</v>
          </cell>
          <cell r="J826">
            <v>0</v>
          </cell>
          <cell r="K826">
            <v>0</v>
          </cell>
          <cell r="L826">
            <v>0</v>
          </cell>
        </row>
        <row r="827">
          <cell r="A827" t="str">
            <v>레미콘타설(소형구조물)</v>
          </cell>
          <cell r="C827">
            <v>0.44800000000000001</v>
          </cell>
          <cell r="D827" t="str">
            <v>㎥</v>
          </cell>
          <cell r="E827">
            <v>33719</v>
          </cell>
          <cell r="F827">
            <v>15106</v>
          </cell>
          <cell r="G827">
            <v>0</v>
          </cell>
          <cell r="H827">
            <v>0</v>
          </cell>
          <cell r="I827">
            <v>33719</v>
          </cell>
          <cell r="J827">
            <v>15106</v>
          </cell>
          <cell r="K827">
            <v>0</v>
          </cell>
          <cell r="L827">
            <v>0</v>
          </cell>
          <cell r="M827" t="str">
            <v>N.82</v>
          </cell>
        </row>
        <row r="828">
          <cell r="A828" t="str">
            <v>거푸집 (합판)</v>
          </cell>
          <cell r="B828" t="str">
            <v>6회</v>
          </cell>
          <cell r="C828">
            <v>5.0049999999999999</v>
          </cell>
          <cell r="D828" t="str">
            <v>㎡</v>
          </cell>
          <cell r="E828">
            <v>13825</v>
          </cell>
          <cell r="F828">
            <v>69193</v>
          </cell>
          <cell r="G828">
            <v>4430</v>
          </cell>
          <cell r="H828">
            <v>22172</v>
          </cell>
          <cell r="I828">
            <v>9395</v>
          </cell>
          <cell r="J828">
            <v>47021</v>
          </cell>
          <cell r="K828">
            <v>0</v>
          </cell>
          <cell r="L828">
            <v>0</v>
          </cell>
          <cell r="M828" t="str">
            <v>N.80</v>
          </cell>
        </row>
        <row r="829">
          <cell r="A829" t="str">
            <v>이형철근</v>
          </cell>
          <cell r="B829" t="str">
            <v>관급, D13</v>
          </cell>
          <cell r="C829">
            <v>37.57</v>
          </cell>
          <cell r="D829" t="str">
            <v>KG</v>
          </cell>
          <cell r="E829">
            <v>0</v>
          </cell>
          <cell r="F829">
            <v>0</v>
          </cell>
          <cell r="G829">
            <v>0</v>
          </cell>
          <cell r="H829">
            <v>0</v>
          </cell>
          <cell r="I829">
            <v>0</v>
          </cell>
          <cell r="J829">
            <v>0</v>
          </cell>
          <cell r="K829">
            <v>0</v>
          </cell>
          <cell r="L829">
            <v>0</v>
          </cell>
        </row>
        <row r="830">
          <cell r="A830" t="str">
            <v>철근가공및조립</v>
          </cell>
          <cell r="B830" t="str">
            <v>간단</v>
          </cell>
          <cell r="C830">
            <v>3.5999999999999997E-2</v>
          </cell>
          <cell r="D830" t="str">
            <v>TON</v>
          </cell>
          <cell r="E830">
            <v>257665</v>
          </cell>
          <cell r="F830">
            <v>9275</v>
          </cell>
          <cell r="G830">
            <v>2708</v>
          </cell>
          <cell r="H830">
            <v>97</v>
          </cell>
          <cell r="I830">
            <v>254957</v>
          </cell>
          <cell r="J830">
            <v>9178</v>
          </cell>
          <cell r="K830">
            <v>0</v>
          </cell>
          <cell r="L830">
            <v>0</v>
          </cell>
          <cell r="M830" t="str">
            <v>N.84</v>
          </cell>
        </row>
        <row r="831">
          <cell r="A831" t="str">
            <v>고재대</v>
          </cell>
          <cell r="B831" t="str">
            <v>철재</v>
          </cell>
          <cell r="C831">
            <v>1.0940000000000001</v>
          </cell>
          <cell r="D831" t="str">
            <v>KG</v>
          </cell>
          <cell r="E831">
            <v>-75</v>
          </cell>
          <cell r="F831">
            <v>-82</v>
          </cell>
          <cell r="G831">
            <v>-75</v>
          </cell>
          <cell r="H831">
            <v>-82</v>
          </cell>
          <cell r="I831">
            <v>0</v>
          </cell>
          <cell r="J831">
            <v>0</v>
          </cell>
          <cell r="K831">
            <v>0</v>
          </cell>
          <cell r="L831">
            <v>0</v>
          </cell>
        </row>
        <row r="832">
          <cell r="A832" t="str">
            <v>시멘트액체방수(2차)</v>
          </cell>
          <cell r="C832">
            <v>1.885</v>
          </cell>
          <cell r="D832" t="str">
            <v>㎡</v>
          </cell>
          <cell r="E832">
            <v>10922</v>
          </cell>
          <cell r="F832">
            <v>20587</v>
          </cell>
          <cell r="G832">
            <v>1990</v>
          </cell>
          <cell r="H832">
            <v>3751</v>
          </cell>
          <cell r="I832">
            <v>8932</v>
          </cell>
          <cell r="J832">
            <v>16836</v>
          </cell>
          <cell r="K832">
            <v>0</v>
          </cell>
          <cell r="L832">
            <v>0</v>
          </cell>
          <cell r="M832" t="str">
            <v>N.85</v>
          </cell>
        </row>
        <row r="833">
          <cell r="A833" t="str">
            <v>붙임몰탈</v>
          </cell>
          <cell r="B833" t="str">
            <v>인력,1:3</v>
          </cell>
          <cell r="C833">
            <v>9.5000000000000001E-2</v>
          </cell>
          <cell r="D833" t="str">
            <v>㎥</v>
          </cell>
          <cell r="E833">
            <v>57561</v>
          </cell>
          <cell r="F833">
            <v>5467</v>
          </cell>
          <cell r="G833">
            <v>12100</v>
          </cell>
          <cell r="H833">
            <v>1149</v>
          </cell>
          <cell r="I833">
            <v>40922</v>
          </cell>
          <cell r="J833">
            <v>3887</v>
          </cell>
          <cell r="K833">
            <v>4539</v>
          </cell>
          <cell r="L833">
            <v>431</v>
          </cell>
          <cell r="M833" t="str">
            <v>N.86</v>
          </cell>
        </row>
        <row r="834">
          <cell r="A834" t="str">
            <v>자연자갈(광주)</v>
          </cell>
          <cell r="B834" t="str">
            <v>#467 40-5mm (시내도착도)</v>
          </cell>
          <cell r="C834">
            <v>0.20200000000000001</v>
          </cell>
          <cell r="D834" t="str">
            <v>M3</v>
          </cell>
          <cell r="E834">
            <v>7500</v>
          </cell>
          <cell r="F834">
            <v>1515</v>
          </cell>
          <cell r="G834">
            <v>7500</v>
          </cell>
          <cell r="H834">
            <v>1515</v>
          </cell>
          <cell r="I834">
            <v>0</v>
          </cell>
          <cell r="J834">
            <v>0</v>
          </cell>
          <cell r="K834">
            <v>0</v>
          </cell>
          <cell r="L834">
            <v>0</v>
          </cell>
        </row>
        <row r="835">
          <cell r="A835" t="str">
            <v>자갈부설(D40)</v>
          </cell>
          <cell r="C835">
            <v>0.19500000000000001</v>
          </cell>
          <cell r="D835" t="str">
            <v>㎥</v>
          </cell>
          <cell r="E835">
            <v>5319</v>
          </cell>
          <cell r="F835">
            <v>1037</v>
          </cell>
          <cell r="G835">
            <v>0</v>
          </cell>
          <cell r="H835">
            <v>0</v>
          </cell>
          <cell r="I835">
            <v>5319</v>
          </cell>
          <cell r="J835">
            <v>1037</v>
          </cell>
          <cell r="K835">
            <v>0</v>
          </cell>
          <cell r="L835">
            <v>0</v>
          </cell>
          <cell r="M835" t="str">
            <v>N.77</v>
          </cell>
        </row>
        <row r="836">
          <cell r="A836" t="str">
            <v>자연석쌓기</v>
          </cell>
          <cell r="B836" t="str">
            <v>30x50x40</v>
          </cell>
          <cell r="C836">
            <v>2.12</v>
          </cell>
          <cell r="D836" t="str">
            <v>TON</v>
          </cell>
          <cell r="E836">
            <v>103857</v>
          </cell>
          <cell r="F836">
            <v>220176</v>
          </cell>
          <cell r="G836">
            <v>4109</v>
          </cell>
          <cell r="H836">
            <v>8711</v>
          </cell>
          <cell r="I836">
            <v>90889</v>
          </cell>
          <cell r="J836">
            <v>192684</v>
          </cell>
          <cell r="K836">
            <v>8859</v>
          </cell>
          <cell r="L836">
            <v>18781</v>
          </cell>
          <cell r="M836" t="str">
            <v>N.97</v>
          </cell>
        </row>
        <row r="837">
          <cell r="A837" t="str">
            <v>자연석</v>
          </cell>
          <cell r="B837" t="str">
            <v>30x50x40</v>
          </cell>
          <cell r="C837">
            <v>2.7559999999999998</v>
          </cell>
          <cell r="D837" t="str">
            <v>TON</v>
          </cell>
          <cell r="E837">
            <v>70000</v>
          </cell>
          <cell r="F837">
            <v>192920</v>
          </cell>
          <cell r="G837">
            <v>70000</v>
          </cell>
          <cell r="H837">
            <v>192920</v>
          </cell>
          <cell r="I837">
            <v>0</v>
          </cell>
          <cell r="J837">
            <v>0</v>
          </cell>
          <cell r="K837">
            <v>0</v>
          </cell>
          <cell r="L837">
            <v>0</v>
          </cell>
        </row>
        <row r="838">
          <cell r="C838">
            <v>0</v>
          </cell>
          <cell r="E838">
            <v>0</v>
          </cell>
          <cell r="F838">
            <v>0</v>
          </cell>
          <cell r="G838">
            <v>0</v>
          </cell>
          <cell r="H838">
            <v>0</v>
          </cell>
          <cell r="I838">
            <v>0</v>
          </cell>
          <cell r="J838">
            <v>0</v>
          </cell>
          <cell r="K838">
            <v>0</v>
          </cell>
          <cell r="L838">
            <v>0</v>
          </cell>
        </row>
        <row r="839">
          <cell r="A839" t="str">
            <v>수로-3EDGE 계</v>
          </cell>
          <cell r="C839">
            <v>0</v>
          </cell>
          <cell r="E839">
            <v>0</v>
          </cell>
          <cell r="F839">
            <v>547317</v>
          </cell>
          <cell r="G839">
            <v>0</v>
          </cell>
          <cell r="H839">
            <v>235135</v>
          </cell>
          <cell r="I839">
            <v>0</v>
          </cell>
          <cell r="J839">
            <v>291271</v>
          </cell>
          <cell r="K839">
            <v>0</v>
          </cell>
          <cell r="L839">
            <v>20911</v>
          </cell>
        </row>
        <row r="840">
          <cell r="C840">
            <v>0</v>
          </cell>
          <cell r="E840">
            <v>0</v>
          </cell>
          <cell r="F840">
            <v>0</v>
          </cell>
          <cell r="G840">
            <v>0</v>
          </cell>
          <cell r="H840">
            <v>0</v>
          </cell>
          <cell r="I840">
            <v>0</v>
          </cell>
          <cell r="J840">
            <v>0</v>
          </cell>
          <cell r="K840">
            <v>0</v>
          </cell>
          <cell r="L840">
            <v>0</v>
          </cell>
        </row>
        <row r="841">
          <cell r="A841" t="str">
            <v>(10) 수로-3바닥</v>
          </cell>
          <cell r="C841">
            <v>0</v>
          </cell>
          <cell r="E841">
            <v>0</v>
          </cell>
          <cell r="F841">
            <v>0</v>
          </cell>
          <cell r="G841">
            <v>0</v>
          </cell>
          <cell r="H841">
            <v>0</v>
          </cell>
          <cell r="I841">
            <v>0</v>
          </cell>
          <cell r="J841">
            <v>0</v>
          </cell>
          <cell r="K841">
            <v>0</v>
          </cell>
          <cell r="L841">
            <v>0</v>
          </cell>
        </row>
        <row r="842">
          <cell r="A842" t="str">
            <v>터파기(토사)</v>
          </cell>
          <cell r="B842" t="str">
            <v>백호우0.7㎥</v>
          </cell>
          <cell r="C842">
            <v>1.8959999999999999</v>
          </cell>
          <cell r="D842" t="str">
            <v>㎥</v>
          </cell>
          <cell r="E842">
            <v>696</v>
          </cell>
          <cell r="F842">
            <v>1318</v>
          </cell>
          <cell r="G842">
            <v>127</v>
          </cell>
          <cell r="H842">
            <v>240</v>
          </cell>
          <cell r="I842">
            <v>359</v>
          </cell>
          <cell r="J842">
            <v>680</v>
          </cell>
          <cell r="K842">
            <v>210</v>
          </cell>
          <cell r="L842">
            <v>398</v>
          </cell>
          <cell r="M842" t="str">
            <v>#.3</v>
          </cell>
        </row>
        <row r="843">
          <cell r="A843" t="str">
            <v>잔토처리(토사)</v>
          </cell>
          <cell r="B843" t="str">
            <v>백호우0.7㎥</v>
          </cell>
          <cell r="C843">
            <v>1.8959999999999999</v>
          </cell>
          <cell r="D843" t="str">
            <v>㎥</v>
          </cell>
          <cell r="E843">
            <v>696</v>
          </cell>
          <cell r="F843">
            <v>1318</v>
          </cell>
          <cell r="G843">
            <v>127</v>
          </cell>
          <cell r="H843">
            <v>240</v>
          </cell>
          <cell r="I843">
            <v>359</v>
          </cell>
          <cell r="J843">
            <v>680</v>
          </cell>
          <cell r="K843">
            <v>210</v>
          </cell>
          <cell r="L843">
            <v>398</v>
          </cell>
          <cell r="M843" t="str">
            <v>#.5</v>
          </cell>
        </row>
        <row r="844">
          <cell r="A844" t="str">
            <v>잡석다짐(기계+인력)</v>
          </cell>
          <cell r="B844" t="str">
            <v>로라+인력</v>
          </cell>
          <cell r="C844">
            <v>0.70599999999999996</v>
          </cell>
          <cell r="D844" t="str">
            <v>㎥</v>
          </cell>
          <cell r="E844">
            <v>10469</v>
          </cell>
          <cell r="F844">
            <v>7389</v>
          </cell>
          <cell r="G844">
            <v>8354</v>
          </cell>
          <cell r="H844">
            <v>5897</v>
          </cell>
          <cell r="I844">
            <v>1509</v>
          </cell>
          <cell r="J844">
            <v>1065</v>
          </cell>
          <cell r="K844">
            <v>606</v>
          </cell>
          <cell r="L844">
            <v>427</v>
          </cell>
          <cell r="M844" t="str">
            <v>N.73</v>
          </cell>
        </row>
        <row r="845">
          <cell r="A845" t="str">
            <v>레미콘</v>
          </cell>
          <cell r="B845" t="str">
            <v>관급(40x160x8)</v>
          </cell>
          <cell r="C845">
            <v>0.20699999999999999</v>
          </cell>
          <cell r="D845" t="str">
            <v>M3</v>
          </cell>
          <cell r="E845">
            <v>0</v>
          </cell>
          <cell r="F845">
            <v>0</v>
          </cell>
          <cell r="G845">
            <v>0</v>
          </cell>
          <cell r="H845">
            <v>0</v>
          </cell>
          <cell r="I845">
            <v>0</v>
          </cell>
          <cell r="J845">
            <v>0</v>
          </cell>
          <cell r="K845">
            <v>0</v>
          </cell>
          <cell r="L845">
            <v>0</v>
          </cell>
        </row>
        <row r="846">
          <cell r="A846" t="str">
            <v>레미콘</v>
          </cell>
          <cell r="B846" t="str">
            <v>관급(25x180x8)</v>
          </cell>
          <cell r="C846">
            <v>0.54</v>
          </cell>
          <cell r="D846" t="str">
            <v>M3</v>
          </cell>
          <cell r="E846">
            <v>0</v>
          </cell>
          <cell r="F846">
            <v>0</v>
          </cell>
          <cell r="G846">
            <v>0</v>
          </cell>
          <cell r="H846">
            <v>0</v>
          </cell>
          <cell r="I846">
            <v>0</v>
          </cell>
          <cell r="J846">
            <v>0</v>
          </cell>
          <cell r="K846">
            <v>0</v>
          </cell>
          <cell r="L846">
            <v>0</v>
          </cell>
        </row>
        <row r="847">
          <cell r="A847" t="str">
            <v>레미콘타설(소형구조물)</v>
          </cell>
          <cell r="C847">
            <v>0.53500000000000003</v>
          </cell>
          <cell r="D847" t="str">
            <v>㎥</v>
          </cell>
          <cell r="E847">
            <v>33719</v>
          </cell>
          <cell r="F847">
            <v>18039</v>
          </cell>
          <cell r="G847">
            <v>0</v>
          </cell>
          <cell r="H847">
            <v>0</v>
          </cell>
          <cell r="I847">
            <v>33719</v>
          </cell>
          <cell r="J847">
            <v>18039</v>
          </cell>
          <cell r="K847">
            <v>0</v>
          </cell>
          <cell r="L847">
            <v>0</v>
          </cell>
          <cell r="M847" t="str">
            <v>N.82</v>
          </cell>
        </row>
        <row r="848">
          <cell r="A848" t="str">
            <v>거푸집 (합판)</v>
          </cell>
          <cell r="B848" t="str">
            <v>6회</v>
          </cell>
          <cell r="C848">
            <v>0.34799999999999998</v>
          </cell>
          <cell r="D848" t="str">
            <v>㎡</v>
          </cell>
          <cell r="E848">
            <v>13825</v>
          </cell>
          <cell r="F848">
            <v>4810</v>
          </cell>
          <cell r="G848">
            <v>4430</v>
          </cell>
          <cell r="H848">
            <v>1541</v>
          </cell>
          <cell r="I848">
            <v>9395</v>
          </cell>
          <cell r="J848">
            <v>3269</v>
          </cell>
          <cell r="K848">
            <v>0</v>
          </cell>
          <cell r="L848">
            <v>0</v>
          </cell>
          <cell r="M848" t="str">
            <v>N.80</v>
          </cell>
        </row>
        <row r="849">
          <cell r="A849" t="str">
            <v>이형철근</v>
          </cell>
          <cell r="B849" t="str">
            <v>관급, D13</v>
          </cell>
          <cell r="C849">
            <v>31.741</v>
          </cell>
          <cell r="D849" t="str">
            <v>KG</v>
          </cell>
          <cell r="E849">
            <v>0</v>
          </cell>
          <cell r="F849">
            <v>0</v>
          </cell>
          <cell r="G849">
            <v>0</v>
          </cell>
          <cell r="H849">
            <v>0</v>
          </cell>
          <cell r="I849">
            <v>0</v>
          </cell>
          <cell r="J849">
            <v>0</v>
          </cell>
          <cell r="K849">
            <v>0</v>
          </cell>
          <cell r="L849">
            <v>0</v>
          </cell>
        </row>
        <row r="850">
          <cell r="A850" t="str">
            <v>철근가공및조립</v>
          </cell>
          <cell r="B850" t="str">
            <v>간단</v>
          </cell>
          <cell r="C850">
            <v>0.03</v>
          </cell>
          <cell r="D850" t="str">
            <v>TON</v>
          </cell>
          <cell r="E850">
            <v>257665</v>
          </cell>
          <cell r="F850">
            <v>7729</v>
          </cell>
          <cell r="G850">
            <v>2708</v>
          </cell>
          <cell r="H850">
            <v>81</v>
          </cell>
          <cell r="I850">
            <v>254957</v>
          </cell>
          <cell r="J850">
            <v>7648</v>
          </cell>
          <cell r="K850">
            <v>0</v>
          </cell>
          <cell r="L850">
            <v>0</v>
          </cell>
          <cell r="M850" t="str">
            <v>N.84</v>
          </cell>
        </row>
        <row r="851">
          <cell r="A851" t="str">
            <v>고재대</v>
          </cell>
          <cell r="B851" t="str">
            <v>철재</v>
          </cell>
          <cell r="C851">
            <v>0.92400000000000004</v>
          </cell>
          <cell r="D851" t="str">
            <v>KG</v>
          </cell>
          <cell r="E851">
            <v>-75</v>
          </cell>
          <cell r="F851">
            <v>-69</v>
          </cell>
          <cell r="G851">
            <v>-75</v>
          </cell>
          <cell r="H851">
            <v>-69</v>
          </cell>
          <cell r="I851">
            <v>0</v>
          </cell>
          <cell r="J851">
            <v>0</v>
          </cell>
          <cell r="K851">
            <v>0</v>
          </cell>
          <cell r="L851">
            <v>0</v>
          </cell>
        </row>
        <row r="852">
          <cell r="A852" t="str">
            <v>시멘트액체방수(2차)</v>
          </cell>
          <cell r="C852">
            <v>3.3380000000000001</v>
          </cell>
          <cell r="D852" t="str">
            <v>㎡</v>
          </cell>
          <cell r="E852">
            <v>10922</v>
          </cell>
          <cell r="F852">
            <v>36457</v>
          </cell>
          <cell r="G852">
            <v>1990</v>
          </cell>
          <cell r="H852">
            <v>6642</v>
          </cell>
          <cell r="I852">
            <v>8932</v>
          </cell>
          <cell r="J852">
            <v>29815</v>
          </cell>
          <cell r="K852">
            <v>0</v>
          </cell>
          <cell r="L852">
            <v>0</v>
          </cell>
          <cell r="M852" t="str">
            <v>N.85</v>
          </cell>
        </row>
        <row r="853">
          <cell r="A853" t="str">
            <v>붙임몰탈</v>
          </cell>
          <cell r="B853" t="str">
            <v>인력,1:3</v>
          </cell>
          <cell r="C853">
            <v>0.105</v>
          </cell>
          <cell r="D853" t="str">
            <v>㎥</v>
          </cell>
          <cell r="E853">
            <v>57561</v>
          </cell>
          <cell r="F853">
            <v>6042</v>
          </cell>
          <cell r="G853">
            <v>12100</v>
          </cell>
          <cell r="H853">
            <v>1270</v>
          </cell>
          <cell r="I853">
            <v>40922</v>
          </cell>
          <cell r="J853">
            <v>4296</v>
          </cell>
          <cell r="K853">
            <v>4539</v>
          </cell>
          <cell r="L853">
            <v>476</v>
          </cell>
          <cell r="M853" t="str">
            <v>N.86</v>
          </cell>
        </row>
        <row r="854">
          <cell r="A854" t="str">
            <v>흑자갈</v>
          </cell>
          <cell r="B854" t="str">
            <v>￠20~60</v>
          </cell>
          <cell r="C854">
            <v>0.26100000000000001</v>
          </cell>
          <cell r="D854" t="str">
            <v>TON</v>
          </cell>
          <cell r="E854">
            <v>430000</v>
          </cell>
          <cell r="F854">
            <v>112230</v>
          </cell>
          <cell r="G854">
            <v>430000</v>
          </cell>
          <cell r="H854">
            <v>112230</v>
          </cell>
          <cell r="I854">
            <v>0</v>
          </cell>
          <cell r="J854">
            <v>0</v>
          </cell>
          <cell r="K854">
            <v>0</v>
          </cell>
          <cell r="L854">
            <v>0</v>
          </cell>
        </row>
        <row r="855">
          <cell r="A855" t="str">
            <v>자갈 깔기</v>
          </cell>
          <cell r="B855" t="str">
            <v>D30-50</v>
          </cell>
          <cell r="C855">
            <v>2.99</v>
          </cell>
          <cell r="D855" t="str">
            <v>㎡</v>
          </cell>
          <cell r="E855">
            <v>9611</v>
          </cell>
          <cell r="F855">
            <v>28736</v>
          </cell>
          <cell r="G855">
            <v>0</v>
          </cell>
          <cell r="H855">
            <v>0</v>
          </cell>
          <cell r="I855">
            <v>9611</v>
          </cell>
          <cell r="J855">
            <v>28736</v>
          </cell>
          <cell r="K855">
            <v>0</v>
          </cell>
          <cell r="L855">
            <v>0</v>
          </cell>
          <cell r="M855" t="str">
            <v>N.96</v>
          </cell>
        </row>
        <row r="856">
          <cell r="A856" t="str">
            <v>자연석쌓기</v>
          </cell>
          <cell r="B856" t="str">
            <v>30x50x40</v>
          </cell>
          <cell r="C856">
            <v>0.152</v>
          </cell>
          <cell r="D856" t="str">
            <v>TON</v>
          </cell>
          <cell r="E856">
            <v>103857</v>
          </cell>
          <cell r="F856">
            <v>15785</v>
          </cell>
          <cell r="G856">
            <v>4109</v>
          </cell>
          <cell r="H856">
            <v>624</v>
          </cell>
          <cell r="I856">
            <v>90889</v>
          </cell>
          <cell r="J856">
            <v>13815</v>
          </cell>
          <cell r="K856">
            <v>8859</v>
          </cell>
          <cell r="L856">
            <v>1346</v>
          </cell>
          <cell r="M856" t="str">
            <v>N.97</v>
          </cell>
        </row>
        <row r="857">
          <cell r="A857" t="str">
            <v>자연석</v>
          </cell>
          <cell r="B857" t="str">
            <v>30x50x40</v>
          </cell>
          <cell r="C857">
            <v>0.19700000000000001</v>
          </cell>
          <cell r="D857" t="str">
            <v>TON</v>
          </cell>
          <cell r="E857">
            <v>70000</v>
          </cell>
          <cell r="F857">
            <v>13790</v>
          </cell>
          <cell r="G857">
            <v>70000</v>
          </cell>
          <cell r="H857">
            <v>13790</v>
          </cell>
          <cell r="I857">
            <v>0</v>
          </cell>
          <cell r="J857">
            <v>0</v>
          </cell>
          <cell r="K857">
            <v>0</v>
          </cell>
          <cell r="L857">
            <v>0</v>
          </cell>
        </row>
        <row r="858">
          <cell r="C858">
            <v>0</v>
          </cell>
          <cell r="E858">
            <v>0</v>
          </cell>
          <cell r="F858">
            <v>0</v>
          </cell>
          <cell r="G858">
            <v>0</v>
          </cell>
          <cell r="H858">
            <v>0</v>
          </cell>
          <cell r="I858">
            <v>0</v>
          </cell>
          <cell r="J858">
            <v>0</v>
          </cell>
          <cell r="K858">
            <v>0</v>
          </cell>
          <cell r="L858">
            <v>0</v>
          </cell>
        </row>
        <row r="859">
          <cell r="A859" t="str">
            <v>수로-3바닥 계</v>
          </cell>
          <cell r="C859">
            <v>0</v>
          </cell>
          <cell r="E859">
            <v>0</v>
          </cell>
          <cell r="F859">
            <v>253574</v>
          </cell>
          <cell r="G859">
            <v>0</v>
          </cell>
          <cell r="H859">
            <v>142486</v>
          </cell>
          <cell r="I859">
            <v>0</v>
          </cell>
          <cell r="J859">
            <v>108043</v>
          </cell>
          <cell r="K859">
            <v>0</v>
          </cell>
          <cell r="L859">
            <v>3045</v>
          </cell>
        </row>
        <row r="860">
          <cell r="C860">
            <v>0</v>
          </cell>
          <cell r="E860">
            <v>0</v>
          </cell>
          <cell r="F860">
            <v>0</v>
          </cell>
          <cell r="G860">
            <v>0</v>
          </cell>
          <cell r="H860">
            <v>0</v>
          </cell>
          <cell r="I860">
            <v>0</v>
          </cell>
          <cell r="J860">
            <v>0</v>
          </cell>
          <cell r="K860">
            <v>0</v>
          </cell>
          <cell r="L860">
            <v>0</v>
          </cell>
        </row>
        <row r="861">
          <cell r="A861" t="str">
            <v>(11) 하부연못EDGE</v>
          </cell>
          <cell r="C861">
            <v>0</v>
          </cell>
          <cell r="E861">
            <v>0</v>
          </cell>
          <cell r="F861">
            <v>0</v>
          </cell>
          <cell r="G861">
            <v>0</v>
          </cell>
          <cell r="H861">
            <v>0</v>
          </cell>
          <cell r="I861">
            <v>0</v>
          </cell>
          <cell r="J861">
            <v>0</v>
          </cell>
          <cell r="K861">
            <v>0</v>
          </cell>
          <cell r="L861">
            <v>0</v>
          </cell>
        </row>
        <row r="862">
          <cell r="A862" t="str">
            <v>터파기(토사)</v>
          </cell>
          <cell r="B862" t="str">
            <v>백호우0.7㎥</v>
          </cell>
          <cell r="C862">
            <v>16.244</v>
          </cell>
          <cell r="D862" t="str">
            <v>㎥</v>
          </cell>
          <cell r="E862">
            <v>696</v>
          </cell>
          <cell r="F862">
            <v>11304</v>
          </cell>
          <cell r="G862">
            <v>127</v>
          </cell>
          <cell r="H862">
            <v>2062</v>
          </cell>
          <cell r="I862">
            <v>359</v>
          </cell>
          <cell r="J862">
            <v>5831</v>
          </cell>
          <cell r="K862">
            <v>210</v>
          </cell>
          <cell r="L862">
            <v>3411</v>
          </cell>
          <cell r="M862" t="str">
            <v>#.3</v>
          </cell>
        </row>
        <row r="863">
          <cell r="A863" t="str">
            <v>잔토처리(토사)</v>
          </cell>
          <cell r="B863" t="str">
            <v>백호우0.7㎥</v>
          </cell>
          <cell r="C863">
            <v>16.244</v>
          </cell>
          <cell r="D863" t="str">
            <v>㎥</v>
          </cell>
          <cell r="E863">
            <v>696</v>
          </cell>
          <cell r="F863">
            <v>11304</v>
          </cell>
          <cell r="G863">
            <v>127</v>
          </cell>
          <cell r="H863">
            <v>2062</v>
          </cell>
          <cell r="I863">
            <v>359</v>
          </cell>
          <cell r="J863">
            <v>5831</v>
          </cell>
          <cell r="K863">
            <v>210</v>
          </cell>
          <cell r="L863">
            <v>3411</v>
          </cell>
          <cell r="M863" t="str">
            <v>#.5</v>
          </cell>
        </row>
        <row r="864">
          <cell r="A864" t="str">
            <v>잡석다짐(기계+인력)</v>
          </cell>
          <cell r="B864" t="str">
            <v>로라+인력</v>
          </cell>
          <cell r="C864">
            <v>1.776</v>
          </cell>
          <cell r="D864" t="str">
            <v>㎥</v>
          </cell>
          <cell r="E864">
            <v>10469</v>
          </cell>
          <cell r="F864">
            <v>18591</v>
          </cell>
          <cell r="G864">
            <v>8354</v>
          </cell>
          <cell r="H864">
            <v>14836</v>
          </cell>
          <cell r="I864">
            <v>1509</v>
          </cell>
          <cell r="J864">
            <v>2679</v>
          </cell>
          <cell r="K864">
            <v>606</v>
          </cell>
          <cell r="L864">
            <v>1076</v>
          </cell>
          <cell r="M864" t="str">
            <v>N.73</v>
          </cell>
        </row>
        <row r="865">
          <cell r="A865" t="str">
            <v>레미콘</v>
          </cell>
          <cell r="B865" t="str">
            <v>관급(40x160x8)</v>
          </cell>
          <cell r="C865">
            <v>0.52200000000000002</v>
          </cell>
          <cell r="D865" t="str">
            <v>M3</v>
          </cell>
          <cell r="E865">
            <v>0</v>
          </cell>
          <cell r="F865">
            <v>0</v>
          </cell>
          <cell r="G865">
            <v>0</v>
          </cell>
          <cell r="H865">
            <v>0</v>
          </cell>
          <cell r="I865">
            <v>0</v>
          </cell>
          <cell r="J865">
            <v>0</v>
          </cell>
          <cell r="K865">
            <v>0</v>
          </cell>
          <cell r="L865">
            <v>0</v>
          </cell>
        </row>
        <row r="866">
          <cell r="A866" t="str">
            <v>레미콘</v>
          </cell>
          <cell r="B866" t="str">
            <v>관급(25x180x8)</v>
          </cell>
          <cell r="C866">
            <v>2.5880000000000001</v>
          </cell>
          <cell r="D866" t="str">
            <v>M3</v>
          </cell>
          <cell r="E866">
            <v>0</v>
          </cell>
          <cell r="F866">
            <v>0</v>
          </cell>
          <cell r="G866">
            <v>0</v>
          </cell>
          <cell r="H866">
            <v>0</v>
          </cell>
          <cell r="I866">
            <v>0</v>
          </cell>
          <cell r="J866">
            <v>0</v>
          </cell>
          <cell r="K866">
            <v>0</v>
          </cell>
          <cell r="L866">
            <v>0</v>
          </cell>
        </row>
        <row r="867">
          <cell r="A867" t="str">
            <v>거푸집 (합판)</v>
          </cell>
          <cell r="B867" t="str">
            <v>6회</v>
          </cell>
          <cell r="C867">
            <v>29.292000000000002</v>
          </cell>
          <cell r="D867" t="str">
            <v>㎡</v>
          </cell>
          <cell r="E867">
            <v>13825</v>
          </cell>
          <cell r="F867">
            <v>404961</v>
          </cell>
          <cell r="G867">
            <v>4430</v>
          </cell>
          <cell r="H867">
            <v>129763</v>
          </cell>
          <cell r="I867">
            <v>9395</v>
          </cell>
          <cell r="J867">
            <v>275198</v>
          </cell>
          <cell r="K867">
            <v>0</v>
          </cell>
          <cell r="L867">
            <v>0</v>
          </cell>
          <cell r="M867" t="str">
            <v>N.80</v>
          </cell>
        </row>
        <row r="868">
          <cell r="A868" t="str">
            <v>이형철근</v>
          </cell>
          <cell r="B868" t="str">
            <v>관급, D13</v>
          </cell>
          <cell r="C868">
            <v>187.12299999999999</v>
          </cell>
          <cell r="D868" t="str">
            <v>KG</v>
          </cell>
          <cell r="E868">
            <v>0</v>
          </cell>
          <cell r="F868">
            <v>0</v>
          </cell>
          <cell r="G868">
            <v>0</v>
          </cell>
          <cell r="H868">
            <v>0</v>
          </cell>
          <cell r="I868">
            <v>0</v>
          </cell>
          <cell r="J868">
            <v>0</v>
          </cell>
          <cell r="K868">
            <v>0</v>
          </cell>
          <cell r="L868">
            <v>0</v>
          </cell>
        </row>
        <row r="869">
          <cell r="A869" t="str">
            <v>철근가공및조립</v>
          </cell>
          <cell r="B869" t="str">
            <v>간단</v>
          </cell>
          <cell r="C869">
            <v>0.18099999999999999</v>
          </cell>
          <cell r="D869" t="str">
            <v>TON</v>
          </cell>
          <cell r="E869">
            <v>257665</v>
          </cell>
          <cell r="F869">
            <v>46637</v>
          </cell>
          <cell r="G869">
            <v>2708</v>
          </cell>
          <cell r="H869">
            <v>490</v>
          </cell>
          <cell r="I869">
            <v>254957</v>
          </cell>
          <cell r="J869">
            <v>46147</v>
          </cell>
          <cell r="K869">
            <v>0</v>
          </cell>
          <cell r="L869">
            <v>0</v>
          </cell>
          <cell r="M869" t="str">
            <v>N.84</v>
          </cell>
        </row>
        <row r="870">
          <cell r="A870" t="str">
            <v>고재대</v>
          </cell>
          <cell r="B870" t="str">
            <v>철재</v>
          </cell>
          <cell r="C870">
            <v>5.45</v>
          </cell>
          <cell r="D870" t="str">
            <v>KG</v>
          </cell>
          <cell r="E870">
            <v>-75</v>
          </cell>
          <cell r="F870">
            <v>-408</v>
          </cell>
          <cell r="G870">
            <v>-75</v>
          </cell>
          <cell r="H870">
            <v>-408</v>
          </cell>
          <cell r="I870">
            <v>0</v>
          </cell>
          <cell r="J870">
            <v>0</v>
          </cell>
          <cell r="K870">
            <v>0</v>
          </cell>
          <cell r="L870">
            <v>0</v>
          </cell>
        </row>
        <row r="871">
          <cell r="A871" t="str">
            <v>시멘트액체방수(2차)</v>
          </cell>
          <cell r="C871">
            <v>12.205</v>
          </cell>
          <cell r="D871" t="str">
            <v>㎡</v>
          </cell>
          <cell r="E871">
            <v>10922</v>
          </cell>
          <cell r="F871">
            <v>133302</v>
          </cell>
          <cell r="G871">
            <v>1990</v>
          </cell>
          <cell r="H871">
            <v>24287</v>
          </cell>
          <cell r="I871">
            <v>8932</v>
          </cell>
          <cell r="J871">
            <v>109015</v>
          </cell>
          <cell r="K871">
            <v>0</v>
          </cell>
          <cell r="L871">
            <v>0</v>
          </cell>
          <cell r="M871" t="str">
            <v>N.85</v>
          </cell>
        </row>
        <row r="872">
          <cell r="A872" t="str">
            <v>붙임몰탈</v>
          </cell>
          <cell r="B872" t="str">
            <v>인력,1:3</v>
          </cell>
          <cell r="C872">
            <v>0.51200000000000001</v>
          </cell>
          <cell r="D872" t="str">
            <v>㎥</v>
          </cell>
          <cell r="E872">
            <v>57561</v>
          </cell>
          <cell r="F872">
            <v>29470</v>
          </cell>
          <cell r="G872">
            <v>12100</v>
          </cell>
          <cell r="H872">
            <v>6195</v>
          </cell>
          <cell r="I872">
            <v>40922</v>
          </cell>
          <cell r="J872">
            <v>20952</v>
          </cell>
          <cell r="K872">
            <v>4539</v>
          </cell>
          <cell r="L872">
            <v>2323</v>
          </cell>
          <cell r="M872" t="str">
            <v>N.86</v>
          </cell>
        </row>
        <row r="873">
          <cell r="A873" t="str">
            <v>자연자갈(광주)</v>
          </cell>
          <cell r="B873" t="str">
            <v>#467 40-5mm (시내도착도)</v>
          </cell>
          <cell r="C873">
            <v>0.76100000000000001</v>
          </cell>
          <cell r="D873" t="str">
            <v>M3</v>
          </cell>
          <cell r="E873">
            <v>7500</v>
          </cell>
          <cell r="F873">
            <v>5707</v>
          </cell>
          <cell r="G873">
            <v>7500</v>
          </cell>
          <cell r="H873">
            <v>5707</v>
          </cell>
          <cell r="I873">
            <v>0</v>
          </cell>
          <cell r="J873">
            <v>0</v>
          </cell>
          <cell r="K873">
            <v>0</v>
          </cell>
          <cell r="L873">
            <v>0</v>
          </cell>
        </row>
        <row r="874">
          <cell r="A874" t="str">
            <v>자갈부설(D40)</v>
          </cell>
          <cell r="C874">
            <v>0.73199999999999998</v>
          </cell>
          <cell r="D874" t="str">
            <v>㎥</v>
          </cell>
          <cell r="E874">
            <v>5319</v>
          </cell>
          <cell r="F874">
            <v>3893</v>
          </cell>
          <cell r="G874">
            <v>0</v>
          </cell>
          <cell r="H874">
            <v>0</v>
          </cell>
          <cell r="I874">
            <v>5319</v>
          </cell>
          <cell r="J874">
            <v>3893</v>
          </cell>
          <cell r="K874">
            <v>0</v>
          </cell>
          <cell r="L874">
            <v>0</v>
          </cell>
          <cell r="M874" t="str">
            <v>N.77</v>
          </cell>
        </row>
        <row r="875">
          <cell r="A875" t="str">
            <v>자연석쌓기</v>
          </cell>
          <cell r="B875" t="str">
            <v>30x50x40</v>
          </cell>
          <cell r="C875">
            <v>14.94</v>
          </cell>
          <cell r="D875" t="str">
            <v>TON</v>
          </cell>
          <cell r="E875">
            <v>103857</v>
          </cell>
          <cell r="F875">
            <v>1551622</v>
          </cell>
          <cell r="G875">
            <v>4109</v>
          </cell>
          <cell r="H875">
            <v>61388</v>
          </cell>
          <cell r="I875">
            <v>90889</v>
          </cell>
          <cell r="J875">
            <v>1357881</v>
          </cell>
          <cell r="K875">
            <v>8859</v>
          </cell>
          <cell r="L875">
            <v>132353</v>
          </cell>
          <cell r="M875" t="str">
            <v>N.97</v>
          </cell>
        </row>
        <row r="876">
          <cell r="A876" t="str">
            <v>자연석</v>
          </cell>
          <cell r="B876" t="str">
            <v>30x50x40</v>
          </cell>
          <cell r="C876">
            <v>19.422000000000001</v>
          </cell>
          <cell r="D876" t="str">
            <v>TON</v>
          </cell>
          <cell r="E876">
            <v>70000</v>
          </cell>
          <cell r="F876">
            <v>1359540</v>
          </cell>
          <cell r="G876">
            <v>70000</v>
          </cell>
          <cell r="H876">
            <v>1359540</v>
          </cell>
          <cell r="I876">
            <v>0</v>
          </cell>
          <cell r="J876">
            <v>0</v>
          </cell>
          <cell r="K876">
            <v>0</v>
          </cell>
          <cell r="L876">
            <v>0</v>
          </cell>
        </row>
        <row r="877">
          <cell r="C877">
            <v>0</v>
          </cell>
          <cell r="E877">
            <v>0</v>
          </cell>
          <cell r="F877">
            <v>0</v>
          </cell>
          <cell r="G877">
            <v>0</v>
          </cell>
          <cell r="H877">
            <v>0</v>
          </cell>
          <cell r="I877">
            <v>0</v>
          </cell>
          <cell r="J877">
            <v>0</v>
          </cell>
          <cell r="K877">
            <v>0</v>
          </cell>
          <cell r="L877">
            <v>0</v>
          </cell>
        </row>
        <row r="878">
          <cell r="A878" t="str">
            <v>하부연못EDGE 계</v>
          </cell>
          <cell r="C878">
            <v>0</v>
          </cell>
          <cell r="E878">
            <v>0</v>
          </cell>
          <cell r="F878">
            <v>3575923</v>
          </cell>
          <cell r="G878">
            <v>0</v>
          </cell>
          <cell r="H878">
            <v>1605922</v>
          </cell>
          <cell r="I878">
            <v>0</v>
          </cell>
          <cell r="J878">
            <v>1827427</v>
          </cell>
          <cell r="K878">
            <v>0</v>
          </cell>
          <cell r="L878">
            <v>142574</v>
          </cell>
        </row>
        <row r="879">
          <cell r="C879">
            <v>0</v>
          </cell>
          <cell r="E879">
            <v>0</v>
          </cell>
          <cell r="F879">
            <v>0</v>
          </cell>
          <cell r="G879">
            <v>0</v>
          </cell>
          <cell r="H879">
            <v>0</v>
          </cell>
          <cell r="I879">
            <v>0</v>
          </cell>
          <cell r="J879">
            <v>0</v>
          </cell>
          <cell r="K879">
            <v>0</v>
          </cell>
          <cell r="L879">
            <v>0</v>
          </cell>
        </row>
        <row r="880">
          <cell r="A880" t="str">
            <v>(12) 하부연못바닥</v>
          </cell>
          <cell r="B880" t="str">
            <v>(A=40.27㎡)</v>
          </cell>
          <cell r="C880">
            <v>0</v>
          </cell>
          <cell r="E880">
            <v>0</v>
          </cell>
          <cell r="F880">
            <v>0</v>
          </cell>
          <cell r="G880">
            <v>0</v>
          </cell>
          <cell r="H880">
            <v>0</v>
          </cell>
          <cell r="I880">
            <v>0</v>
          </cell>
          <cell r="J880">
            <v>0</v>
          </cell>
          <cell r="K880">
            <v>0</v>
          </cell>
          <cell r="L880">
            <v>0</v>
          </cell>
        </row>
        <row r="881">
          <cell r="A881" t="str">
            <v>터파기(토사)</v>
          </cell>
          <cell r="B881" t="str">
            <v>백호우0.7㎥</v>
          </cell>
          <cell r="C881">
            <v>55.366999999999997</v>
          </cell>
          <cell r="D881" t="str">
            <v>㎥</v>
          </cell>
          <cell r="E881">
            <v>696</v>
          </cell>
          <cell r="F881">
            <v>38534</v>
          </cell>
          <cell r="G881">
            <v>127</v>
          </cell>
          <cell r="H881">
            <v>7031</v>
          </cell>
          <cell r="I881">
            <v>359</v>
          </cell>
          <cell r="J881">
            <v>19876</v>
          </cell>
          <cell r="K881">
            <v>210</v>
          </cell>
          <cell r="L881">
            <v>11627</v>
          </cell>
          <cell r="M881" t="str">
            <v>#.3</v>
          </cell>
        </row>
        <row r="882">
          <cell r="A882" t="str">
            <v>잔토처리(토사)</v>
          </cell>
          <cell r="B882" t="str">
            <v>백호우0.7㎥</v>
          </cell>
          <cell r="C882">
            <v>55.366999999999997</v>
          </cell>
          <cell r="D882" t="str">
            <v>㎥</v>
          </cell>
          <cell r="E882">
            <v>696</v>
          </cell>
          <cell r="F882">
            <v>38534</v>
          </cell>
          <cell r="G882">
            <v>127</v>
          </cell>
          <cell r="H882">
            <v>7031</v>
          </cell>
          <cell r="I882">
            <v>359</v>
          </cell>
          <cell r="J882">
            <v>19876</v>
          </cell>
          <cell r="K882">
            <v>210</v>
          </cell>
          <cell r="L882">
            <v>11627</v>
          </cell>
          <cell r="M882" t="str">
            <v>#.5</v>
          </cell>
        </row>
        <row r="883">
          <cell r="A883" t="str">
            <v>잡석다짐(기계+인력)</v>
          </cell>
          <cell r="B883" t="str">
            <v>로라+인력</v>
          </cell>
          <cell r="C883">
            <v>9.0060000000000002</v>
          </cell>
          <cell r="D883" t="str">
            <v>㎥</v>
          </cell>
          <cell r="E883">
            <v>10469</v>
          </cell>
          <cell r="F883">
            <v>94283</v>
          </cell>
          <cell r="G883">
            <v>8354</v>
          </cell>
          <cell r="H883">
            <v>75236</v>
          </cell>
          <cell r="I883">
            <v>1509</v>
          </cell>
          <cell r="J883">
            <v>13590</v>
          </cell>
          <cell r="K883">
            <v>606</v>
          </cell>
          <cell r="L883">
            <v>5457</v>
          </cell>
          <cell r="M883" t="str">
            <v>N.73</v>
          </cell>
        </row>
        <row r="884">
          <cell r="A884" t="str">
            <v>레미콘</v>
          </cell>
          <cell r="B884" t="str">
            <v>관급(40x160x8)</v>
          </cell>
          <cell r="C884">
            <v>2.649</v>
          </cell>
          <cell r="D884" t="str">
            <v>M3</v>
          </cell>
          <cell r="E884">
            <v>0</v>
          </cell>
          <cell r="F884">
            <v>0</v>
          </cell>
          <cell r="G884">
            <v>0</v>
          </cell>
          <cell r="H884">
            <v>0</v>
          </cell>
          <cell r="I884">
            <v>0</v>
          </cell>
          <cell r="J884">
            <v>0</v>
          </cell>
          <cell r="K884">
            <v>0</v>
          </cell>
          <cell r="L884">
            <v>0</v>
          </cell>
        </row>
        <row r="885">
          <cell r="A885" t="str">
            <v>레미콘</v>
          </cell>
          <cell r="B885" t="str">
            <v>관급(25x180x8)</v>
          </cell>
          <cell r="C885">
            <v>11.023</v>
          </cell>
          <cell r="D885" t="str">
            <v>M3</v>
          </cell>
          <cell r="E885">
            <v>0</v>
          </cell>
          <cell r="F885">
            <v>0</v>
          </cell>
          <cell r="G885">
            <v>0</v>
          </cell>
          <cell r="H885">
            <v>0</v>
          </cell>
          <cell r="I885">
            <v>0</v>
          </cell>
          <cell r="J885">
            <v>0</v>
          </cell>
          <cell r="K885">
            <v>0</v>
          </cell>
          <cell r="L885">
            <v>0</v>
          </cell>
        </row>
        <row r="886">
          <cell r="A886" t="str">
            <v>레미콘타설(소형구조물)</v>
          </cell>
          <cell r="C886">
            <v>11.023</v>
          </cell>
          <cell r="D886" t="str">
            <v>㎥</v>
          </cell>
          <cell r="E886">
            <v>33719</v>
          </cell>
          <cell r="F886">
            <v>371684</v>
          </cell>
          <cell r="G886">
            <v>0</v>
          </cell>
          <cell r="H886">
            <v>0</v>
          </cell>
          <cell r="I886">
            <v>33719</v>
          </cell>
          <cell r="J886">
            <v>371684</v>
          </cell>
          <cell r="K886">
            <v>0</v>
          </cell>
          <cell r="L886">
            <v>0</v>
          </cell>
          <cell r="M886" t="str">
            <v>N.82</v>
          </cell>
        </row>
        <row r="887">
          <cell r="A887" t="str">
            <v>이형철근</v>
          </cell>
          <cell r="B887" t="str">
            <v>관급, D13</v>
          </cell>
          <cell r="C887">
            <v>341.82799999999997</v>
          </cell>
          <cell r="D887" t="str">
            <v>KG</v>
          </cell>
          <cell r="E887">
            <v>0</v>
          </cell>
          <cell r="F887">
            <v>0</v>
          </cell>
          <cell r="G887">
            <v>0</v>
          </cell>
          <cell r="H887">
            <v>0</v>
          </cell>
          <cell r="I887">
            <v>0</v>
          </cell>
          <cell r="J887">
            <v>0</v>
          </cell>
          <cell r="K887">
            <v>0</v>
          </cell>
          <cell r="L887">
            <v>0</v>
          </cell>
        </row>
        <row r="888">
          <cell r="A888" t="str">
            <v>철근가공및조립</v>
          </cell>
          <cell r="B888" t="str">
            <v>간단</v>
          </cell>
          <cell r="C888">
            <v>0.33100000000000002</v>
          </cell>
          <cell r="D888" t="str">
            <v>TON</v>
          </cell>
          <cell r="E888">
            <v>257665</v>
          </cell>
          <cell r="F888">
            <v>85286</v>
          </cell>
          <cell r="G888">
            <v>2708</v>
          </cell>
          <cell r="H888">
            <v>896</v>
          </cell>
          <cell r="I888">
            <v>254957</v>
          </cell>
          <cell r="J888">
            <v>84390</v>
          </cell>
          <cell r="K888">
            <v>0</v>
          </cell>
          <cell r="L888">
            <v>0</v>
          </cell>
          <cell r="M888" t="str">
            <v>N.84</v>
          </cell>
        </row>
        <row r="889">
          <cell r="A889" t="str">
            <v>고재대</v>
          </cell>
          <cell r="B889" t="str">
            <v>철재</v>
          </cell>
          <cell r="C889">
            <v>9.9559999999999995</v>
          </cell>
          <cell r="D889" t="str">
            <v>KG</v>
          </cell>
          <cell r="E889">
            <v>-75</v>
          </cell>
          <cell r="F889">
            <v>-746</v>
          </cell>
          <cell r="G889">
            <v>-75</v>
          </cell>
          <cell r="H889">
            <v>-746</v>
          </cell>
          <cell r="I889">
            <v>0</v>
          </cell>
          <cell r="J889">
            <v>0</v>
          </cell>
          <cell r="K889">
            <v>0</v>
          </cell>
          <cell r="L889">
            <v>0</v>
          </cell>
        </row>
        <row r="890">
          <cell r="A890" t="str">
            <v>시멘트액체방수(2차)</v>
          </cell>
          <cell r="C890">
            <v>45.32</v>
          </cell>
          <cell r="D890" t="str">
            <v>㎡</v>
          </cell>
          <cell r="E890">
            <v>10922</v>
          </cell>
          <cell r="F890">
            <v>494984</v>
          </cell>
          <cell r="G890">
            <v>1990</v>
          </cell>
          <cell r="H890">
            <v>90186</v>
          </cell>
          <cell r="I890">
            <v>8932</v>
          </cell>
          <cell r="J890">
            <v>404798</v>
          </cell>
          <cell r="K890">
            <v>0</v>
          </cell>
          <cell r="L890">
            <v>0</v>
          </cell>
          <cell r="M890" t="str">
            <v>N.85</v>
          </cell>
        </row>
        <row r="891">
          <cell r="A891" t="str">
            <v>붙임몰탈</v>
          </cell>
          <cell r="B891" t="str">
            <v>인력,1:3</v>
          </cell>
          <cell r="C891">
            <v>1.194</v>
          </cell>
          <cell r="D891" t="str">
            <v>㎥</v>
          </cell>
          <cell r="E891">
            <v>57561</v>
          </cell>
          <cell r="F891">
            <v>68726</v>
          </cell>
          <cell r="G891">
            <v>12100</v>
          </cell>
          <cell r="H891">
            <v>14447</v>
          </cell>
          <cell r="I891">
            <v>40922</v>
          </cell>
          <cell r="J891">
            <v>48860</v>
          </cell>
          <cell r="K891">
            <v>4539</v>
          </cell>
          <cell r="L891">
            <v>5419</v>
          </cell>
          <cell r="M891" t="str">
            <v>N.86</v>
          </cell>
        </row>
        <row r="892">
          <cell r="A892" t="str">
            <v>흑자갈</v>
          </cell>
          <cell r="B892" t="str">
            <v>￠20~60</v>
          </cell>
          <cell r="C892">
            <v>3.48</v>
          </cell>
          <cell r="D892" t="str">
            <v>TON</v>
          </cell>
          <cell r="E892">
            <v>430000</v>
          </cell>
          <cell r="F892">
            <v>1496400</v>
          </cell>
          <cell r="G892">
            <v>430000</v>
          </cell>
          <cell r="H892">
            <v>1496400</v>
          </cell>
          <cell r="I892">
            <v>0</v>
          </cell>
          <cell r="J892">
            <v>0</v>
          </cell>
          <cell r="K892">
            <v>0</v>
          </cell>
          <cell r="L892">
            <v>0</v>
          </cell>
        </row>
        <row r="893">
          <cell r="A893" t="str">
            <v>자갈 깔기</v>
          </cell>
          <cell r="B893" t="str">
            <v>D30-50</v>
          </cell>
          <cell r="C893">
            <v>35.299999999999997</v>
          </cell>
          <cell r="D893" t="str">
            <v>㎡</v>
          </cell>
          <cell r="E893">
            <v>9611</v>
          </cell>
          <cell r="F893">
            <v>339268</v>
          </cell>
          <cell r="G893">
            <v>0</v>
          </cell>
          <cell r="H893">
            <v>0</v>
          </cell>
          <cell r="I893">
            <v>9611</v>
          </cell>
          <cell r="J893">
            <v>339268</v>
          </cell>
          <cell r="K893">
            <v>0</v>
          </cell>
          <cell r="L893">
            <v>0</v>
          </cell>
          <cell r="M893" t="str">
            <v>N.96</v>
          </cell>
        </row>
        <row r="894">
          <cell r="C894">
            <v>0</v>
          </cell>
          <cell r="E894">
            <v>0</v>
          </cell>
          <cell r="F894">
            <v>0</v>
          </cell>
          <cell r="G894">
            <v>0</v>
          </cell>
          <cell r="H894">
            <v>0</v>
          </cell>
          <cell r="I894">
            <v>0</v>
          </cell>
          <cell r="J894">
            <v>0</v>
          </cell>
          <cell r="K894">
            <v>0</v>
          </cell>
          <cell r="L894">
            <v>0</v>
          </cell>
        </row>
        <row r="895">
          <cell r="A895" t="str">
            <v>하부연못바닥 계</v>
          </cell>
          <cell r="C895">
            <v>0</v>
          </cell>
          <cell r="E895">
            <v>0</v>
          </cell>
          <cell r="F895">
            <v>3026953</v>
          </cell>
          <cell r="G895">
            <v>0</v>
          </cell>
          <cell r="H895">
            <v>1690481</v>
          </cell>
          <cell r="I895">
            <v>0</v>
          </cell>
          <cell r="J895">
            <v>1302342</v>
          </cell>
          <cell r="K895">
            <v>0</v>
          </cell>
          <cell r="L895">
            <v>34130</v>
          </cell>
        </row>
        <row r="896">
          <cell r="C896">
            <v>0</v>
          </cell>
          <cell r="E896">
            <v>0</v>
          </cell>
          <cell r="F896">
            <v>0</v>
          </cell>
          <cell r="G896">
            <v>0</v>
          </cell>
          <cell r="H896">
            <v>0</v>
          </cell>
          <cell r="I896">
            <v>0</v>
          </cell>
          <cell r="J896">
            <v>0</v>
          </cell>
          <cell r="K896">
            <v>0</v>
          </cell>
          <cell r="L896">
            <v>0</v>
          </cell>
        </row>
        <row r="897">
          <cell r="A897" t="str">
            <v>(13) 화강석통석계단</v>
          </cell>
          <cell r="B897" t="str">
            <v>(평균길이5.6M)</v>
          </cell>
          <cell r="C897">
            <v>0</v>
          </cell>
          <cell r="E897">
            <v>0</v>
          </cell>
          <cell r="F897">
            <v>0</v>
          </cell>
          <cell r="G897">
            <v>0</v>
          </cell>
          <cell r="H897">
            <v>0</v>
          </cell>
          <cell r="I897">
            <v>0</v>
          </cell>
          <cell r="J897">
            <v>0</v>
          </cell>
          <cell r="K897">
            <v>0</v>
          </cell>
          <cell r="L897">
            <v>0</v>
          </cell>
        </row>
        <row r="898">
          <cell r="A898" t="str">
            <v>터파기(토사)</v>
          </cell>
          <cell r="B898" t="str">
            <v>백호우0.7㎥</v>
          </cell>
          <cell r="C898">
            <v>6.4720000000000004</v>
          </cell>
          <cell r="D898" t="str">
            <v>㎥</v>
          </cell>
          <cell r="E898">
            <v>696</v>
          </cell>
          <cell r="F898">
            <v>4503</v>
          </cell>
          <cell r="G898">
            <v>127</v>
          </cell>
          <cell r="H898">
            <v>821</v>
          </cell>
          <cell r="I898">
            <v>359</v>
          </cell>
          <cell r="J898">
            <v>2323</v>
          </cell>
          <cell r="K898">
            <v>210</v>
          </cell>
          <cell r="L898">
            <v>1359</v>
          </cell>
          <cell r="M898" t="str">
            <v>#.3</v>
          </cell>
        </row>
        <row r="899">
          <cell r="A899" t="str">
            <v>잔토처리(토사)</v>
          </cell>
          <cell r="B899" t="str">
            <v>백호우0.7㎥</v>
          </cell>
          <cell r="C899">
            <v>6.4720000000000004</v>
          </cell>
          <cell r="D899" t="str">
            <v>㎥</v>
          </cell>
          <cell r="E899">
            <v>696</v>
          </cell>
          <cell r="F899">
            <v>4503</v>
          </cell>
          <cell r="G899">
            <v>127</v>
          </cell>
          <cell r="H899">
            <v>821</v>
          </cell>
          <cell r="I899">
            <v>359</v>
          </cell>
          <cell r="J899">
            <v>2323</v>
          </cell>
          <cell r="K899">
            <v>210</v>
          </cell>
          <cell r="L899">
            <v>1359</v>
          </cell>
          <cell r="M899" t="str">
            <v>#.5</v>
          </cell>
        </row>
        <row r="900">
          <cell r="A900" t="str">
            <v>잡석다짐(기계+인력)</v>
          </cell>
          <cell r="B900" t="str">
            <v>로라+인력</v>
          </cell>
          <cell r="C900">
            <v>2.0720000000000001</v>
          </cell>
          <cell r="D900" t="str">
            <v>㎥</v>
          </cell>
          <cell r="E900">
            <v>10469</v>
          </cell>
          <cell r="F900">
            <v>21690</v>
          </cell>
          <cell r="G900">
            <v>8354</v>
          </cell>
          <cell r="H900">
            <v>17309</v>
          </cell>
          <cell r="I900">
            <v>1509</v>
          </cell>
          <cell r="J900">
            <v>3126</v>
          </cell>
          <cell r="K900">
            <v>606</v>
          </cell>
          <cell r="L900">
            <v>1255</v>
          </cell>
          <cell r="M900" t="str">
            <v>N.73</v>
          </cell>
        </row>
        <row r="901">
          <cell r="A901" t="str">
            <v>레미콘</v>
          </cell>
          <cell r="B901" t="str">
            <v>관급(40x160x8)</v>
          </cell>
          <cell r="C901">
            <v>0.59099999999999997</v>
          </cell>
          <cell r="D901" t="str">
            <v>M3</v>
          </cell>
          <cell r="E901">
            <v>0</v>
          </cell>
          <cell r="F901">
            <v>0</v>
          </cell>
          <cell r="G901">
            <v>0</v>
          </cell>
          <cell r="H901">
            <v>0</v>
          </cell>
          <cell r="I901">
            <v>0</v>
          </cell>
          <cell r="J901">
            <v>0</v>
          </cell>
          <cell r="K901">
            <v>0</v>
          </cell>
          <cell r="L901">
            <v>0</v>
          </cell>
        </row>
        <row r="902">
          <cell r="A902" t="str">
            <v>레미콘</v>
          </cell>
          <cell r="B902" t="str">
            <v>관급(25x180x8)</v>
          </cell>
          <cell r="C902">
            <v>1.399</v>
          </cell>
          <cell r="D902" t="str">
            <v>M3</v>
          </cell>
          <cell r="E902">
            <v>0</v>
          </cell>
          <cell r="F902">
            <v>0</v>
          </cell>
          <cell r="G902">
            <v>0</v>
          </cell>
          <cell r="H902">
            <v>0</v>
          </cell>
          <cell r="I902">
            <v>0</v>
          </cell>
          <cell r="J902">
            <v>0</v>
          </cell>
          <cell r="K902">
            <v>0</v>
          </cell>
          <cell r="L902">
            <v>0</v>
          </cell>
        </row>
        <row r="903">
          <cell r="A903" t="str">
            <v>레미콘타설(소형구조물)</v>
          </cell>
          <cell r="C903">
            <v>1.3859999999999999</v>
          </cell>
          <cell r="D903" t="str">
            <v>㎥</v>
          </cell>
          <cell r="E903">
            <v>33719</v>
          </cell>
          <cell r="F903">
            <v>46734</v>
          </cell>
          <cell r="G903">
            <v>0</v>
          </cell>
          <cell r="H903">
            <v>0</v>
          </cell>
          <cell r="I903">
            <v>33719</v>
          </cell>
          <cell r="J903">
            <v>46734</v>
          </cell>
          <cell r="K903">
            <v>0</v>
          </cell>
          <cell r="L903">
            <v>0</v>
          </cell>
          <cell r="M903" t="str">
            <v>N.82</v>
          </cell>
        </row>
        <row r="904">
          <cell r="A904" t="str">
            <v>거푸집 (합판)</v>
          </cell>
          <cell r="B904" t="str">
            <v>6회</v>
          </cell>
          <cell r="C904">
            <v>0.49399999999999999</v>
          </cell>
          <cell r="D904" t="str">
            <v>㎡</v>
          </cell>
          <cell r="E904">
            <v>13825</v>
          </cell>
          <cell r="F904">
            <v>6829</v>
          </cell>
          <cell r="G904">
            <v>4430</v>
          </cell>
          <cell r="H904">
            <v>2188</v>
          </cell>
          <cell r="I904">
            <v>9395</v>
          </cell>
          <cell r="J904">
            <v>4641</v>
          </cell>
          <cell r="K904">
            <v>0</v>
          </cell>
          <cell r="L904">
            <v>0</v>
          </cell>
          <cell r="M904" t="str">
            <v>N.80</v>
          </cell>
        </row>
        <row r="905">
          <cell r="A905" t="str">
            <v>이형철근</v>
          </cell>
          <cell r="B905" t="str">
            <v>관급, D13</v>
          </cell>
          <cell r="C905">
            <v>87.004999999999995</v>
          </cell>
          <cell r="D905" t="str">
            <v>KG</v>
          </cell>
          <cell r="E905">
            <v>0</v>
          </cell>
          <cell r="F905">
            <v>0</v>
          </cell>
          <cell r="G905">
            <v>0</v>
          </cell>
          <cell r="H905">
            <v>0</v>
          </cell>
          <cell r="I905">
            <v>0</v>
          </cell>
          <cell r="J905">
            <v>0</v>
          </cell>
          <cell r="K905">
            <v>0</v>
          </cell>
          <cell r="L905">
            <v>0</v>
          </cell>
        </row>
        <row r="906">
          <cell r="A906" t="str">
            <v>철근가공및조립</v>
          </cell>
          <cell r="B906" t="str">
            <v>간단</v>
          </cell>
          <cell r="C906">
            <v>8.4000000000000005E-2</v>
          </cell>
          <cell r="D906" t="str">
            <v>TON</v>
          </cell>
          <cell r="E906">
            <v>257665</v>
          </cell>
          <cell r="F906">
            <v>21643</v>
          </cell>
          <cell r="G906">
            <v>2708</v>
          </cell>
          <cell r="H906">
            <v>227</v>
          </cell>
          <cell r="I906">
            <v>254957</v>
          </cell>
          <cell r="J906">
            <v>21416</v>
          </cell>
          <cell r="K906">
            <v>0</v>
          </cell>
          <cell r="L906">
            <v>0</v>
          </cell>
          <cell r="M906" t="str">
            <v>N.84</v>
          </cell>
        </row>
        <row r="907">
          <cell r="A907" t="str">
            <v>고재대</v>
          </cell>
          <cell r="B907" t="str">
            <v>철재</v>
          </cell>
          <cell r="C907">
            <v>2.5339999999999998</v>
          </cell>
          <cell r="D907" t="str">
            <v>KG</v>
          </cell>
          <cell r="E907">
            <v>-75</v>
          </cell>
          <cell r="F907">
            <v>-190</v>
          </cell>
          <cell r="G907">
            <v>-75</v>
          </cell>
          <cell r="H907">
            <v>-190</v>
          </cell>
          <cell r="I907">
            <v>0</v>
          </cell>
          <cell r="J907">
            <v>0</v>
          </cell>
          <cell r="K907">
            <v>0</v>
          </cell>
          <cell r="L907">
            <v>0</v>
          </cell>
        </row>
        <row r="908">
          <cell r="A908" t="str">
            <v>붙임몰탈</v>
          </cell>
          <cell r="B908" t="str">
            <v>인력,1:3</v>
          </cell>
          <cell r="C908">
            <v>0.51200000000000001</v>
          </cell>
          <cell r="D908" t="str">
            <v>㎥</v>
          </cell>
          <cell r="E908">
            <v>57561</v>
          </cell>
          <cell r="F908">
            <v>29470</v>
          </cell>
          <cell r="G908">
            <v>12100</v>
          </cell>
          <cell r="H908">
            <v>6195</v>
          </cell>
          <cell r="I908">
            <v>40922</v>
          </cell>
          <cell r="J908">
            <v>20952</v>
          </cell>
          <cell r="K908">
            <v>4539</v>
          </cell>
          <cell r="L908">
            <v>2323</v>
          </cell>
          <cell r="M908" t="str">
            <v>N.86</v>
          </cell>
        </row>
        <row r="909">
          <cell r="A909" t="str">
            <v>화강석 계단석</v>
          </cell>
          <cell r="B909" t="str">
            <v>W300xL1000</v>
          </cell>
          <cell r="C909">
            <v>16.82</v>
          </cell>
          <cell r="D909" t="str">
            <v>M</v>
          </cell>
          <cell r="E909">
            <v>29000</v>
          </cell>
          <cell r="F909">
            <v>487780</v>
          </cell>
          <cell r="G909">
            <v>29000</v>
          </cell>
          <cell r="H909">
            <v>487780</v>
          </cell>
          <cell r="I909">
            <v>0</v>
          </cell>
          <cell r="J909">
            <v>0</v>
          </cell>
          <cell r="K909">
            <v>0</v>
          </cell>
          <cell r="L909">
            <v>0</v>
          </cell>
        </row>
        <row r="910">
          <cell r="A910" t="str">
            <v>마름돌설치</v>
          </cell>
          <cell r="C910">
            <v>0.84099999999999997</v>
          </cell>
          <cell r="D910" t="str">
            <v>M3</v>
          </cell>
          <cell r="E910">
            <v>550886</v>
          </cell>
          <cell r="F910">
            <v>463295</v>
          </cell>
          <cell r="G910">
            <v>0</v>
          </cell>
          <cell r="H910">
            <v>0</v>
          </cell>
          <cell r="I910">
            <v>550886</v>
          </cell>
          <cell r="J910">
            <v>463295</v>
          </cell>
          <cell r="K910">
            <v>0</v>
          </cell>
          <cell r="L910">
            <v>0</v>
          </cell>
          <cell r="M910" t="str">
            <v>N.92</v>
          </cell>
        </row>
        <row r="911">
          <cell r="C911">
            <v>0</v>
          </cell>
          <cell r="E911">
            <v>0</v>
          </cell>
          <cell r="F911">
            <v>0</v>
          </cell>
          <cell r="G911">
            <v>0</v>
          </cell>
          <cell r="H911">
            <v>0</v>
          </cell>
          <cell r="I911">
            <v>0</v>
          </cell>
          <cell r="J911">
            <v>0</v>
          </cell>
          <cell r="K911">
            <v>0</v>
          </cell>
          <cell r="L911">
            <v>0</v>
          </cell>
        </row>
        <row r="912">
          <cell r="A912" t="str">
            <v>화강석통석계단 계</v>
          </cell>
          <cell r="C912">
            <v>0</v>
          </cell>
          <cell r="E912">
            <v>0</v>
          </cell>
          <cell r="F912">
            <v>1086257</v>
          </cell>
          <cell r="G912">
            <v>0</v>
          </cell>
          <cell r="H912">
            <v>515151</v>
          </cell>
          <cell r="I912">
            <v>0</v>
          </cell>
          <cell r="J912">
            <v>564810</v>
          </cell>
          <cell r="K912">
            <v>0</v>
          </cell>
          <cell r="L912">
            <v>6296</v>
          </cell>
        </row>
        <row r="913">
          <cell r="C913">
            <v>0</v>
          </cell>
          <cell r="E913">
            <v>0</v>
          </cell>
          <cell r="F913">
            <v>0</v>
          </cell>
          <cell r="G913">
            <v>0</v>
          </cell>
          <cell r="H913">
            <v>0</v>
          </cell>
          <cell r="I913">
            <v>0</v>
          </cell>
          <cell r="J913">
            <v>0</v>
          </cell>
          <cell r="K913">
            <v>0</v>
          </cell>
          <cell r="L913">
            <v>0</v>
          </cell>
        </row>
        <row r="914">
          <cell r="A914" t="str">
            <v>계</v>
          </cell>
          <cell r="F914">
            <v>18735759</v>
          </cell>
          <cell r="H914">
            <v>9070999</v>
          </cell>
          <cell r="J914">
            <v>9191736</v>
          </cell>
          <cell r="L914">
            <v>473024</v>
          </cell>
        </row>
        <row r="915">
          <cell r="A915" t="str">
            <v>No.28호표 운동기구보관함</v>
          </cell>
          <cell r="C915">
            <v>1</v>
          </cell>
          <cell r="D915" t="str">
            <v>식</v>
          </cell>
          <cell r="M915" t="str">
            <v>PPG13</v>
          </cell>
        </row>
        <row r="916">
          <cell r="A916" t="str">
            <v>터파기(토사)</v>
          </cell>
          <cell r="B916" t="str">
            <v>백호우0.7㎥</v>
          </cell>
          <cell r="C916">
            <v>10.340999999999999</v>
          </cell>
          <cell r="D916" t="str">
            <v>㎥</v>
          </cell>
          <cell r="E916">
            <v>696</v>
          </cell>
          <cell r="F916">
            <v>7196</v>
          </cell>
          <cell r="G916">
            <v>127</v>
          </cell>
          <cell r="H916">
            <v>1313</v>
          </cell>
          <cell r="I916">
            <v>359</v>
          </cell>
          <cell r="J916">
            <v>3712</v>
          </cell>
          <cell r="K916">
            <v>210</v>
          </cell>
          <cell r="L916">
            <v>2171</v>
          </cell>
          <cell r="M916" t="str">
            <v>#.3</v>
          </cell>
        </row>
        <row r="917">
          <cell r="A917" t="str">
            <v>잔토처리(토사)</v>
          </cell>
          <cell r="B917" t="str">
            <v>백호우0.7㎥</v>
          </cell>
          <cell r="C917">
            <v>3.238</v>
          </cell>
          <cell r="D917" t="str">
            <v>㎥</v>
          </cell>
          <cell r="E917">
            <v>696</v>
          </cell>
          <cell r="F917">
            <v>2252</v>
          </cell>
          <cell r="G917">
            <v>127</v>
          </cell>
          <cell r="H917">
            <v>411</v>
          </cell>
          <cell r="I917">
            <v>359</v>
          </cell>
          <cell r="J917">
            <v>1162</v>
          </cell>
          <cell r="K917">
            <v>210</v>
          </cell>
          <cell r="L917">
            <v>679</v>
          </cell>
          <cell r="M917" t="str">
            <v>#.5</v>
          </cell>
        </row>
        <row r="918">
          <cell r="A918" t="str">
            <v>기계되메우기및다짐</v>
          </cell>
          <cell r="B918" t="str">
            <v>인력+기계</v>
          </cell>
          <cell r="C918">
            <v>7.1029999999999998</v>
          </cell>
          <cell r="D918" t="str">
            <v>㎥</v>
          </cell>
          <cell r="E918">
            <v>3367</v>
          </cell>
          <cell r="F918">
            <v>23915</v>
          </cell>
          <cell r="G918">
            <v>285</v>
          </cell>
          <cell r="H918">
            <v>2024</v>
          </cell>
          <cell r="I918">
            <v>2758</v>
          </cell>
          <cell r="J918">
            <v>19590</v>
          </cell>
          <cell r="K918">
            <v>324</v>
          </cell>
          <cell r="L918">
            <v>2301</v>
          </cell>
          <cell r="M918" t="str">
            <v>#.6</v>
          </cell>
        </row>
        <row r="919">
          <cell r="A919" t="str">
            <v>잡석다짐(기계+인력)</v>
          </cell>
          <cell r="B919" t="str">
            <v>로라+인력</v>
          </cell>
          <cell r="C919">
            <v>2.1930000000000001</v>
          </cell>
          <cell r="D919" t="str">
            <v>㎥</v>
          </cell>
          <cell r="E919">
            <v>10469</v>
          </cell>
          <cell r="F919">
            <v>22957</v>
          </cell>
          <cell r="G919">
            <v>8354</v>
          </cell>
          <cell r="H919">
            <v>18320</v>
          </cell>
          <cell r="I919">
            <v>1509</v>
          </cell>
          <cell r="J919">
            <v>3309</v>
          </cell>
          <cell r="K919">
            <v>606</v>
          </cell>
          <cell r="L919">
            <v>1328</v>
          </cell>
          <cell r="M919" t="str">
            <v>N.73</v>
          </cell>
        </row>
        <row r="920">
          <cell r="A920" t="str">
            <v>레미콘</v>
          </cell>
          <cell r="B920" t="str">
            <v>관급(40x160x8)</v>
          </cell>
          <cell r="C920">
            <v>1.163</v>
          </cell>
          <cell r="D920" t="str">
            <v>M3</v>
          </cell>
          <cell r="E920">
            <v>0</v>
          </cell>
          <cell r="F920">
            <v>0</v>
          </cell>
          <cell r="G920">
            <v>0</v>
          </cell>
          <cell r="H920">
            <v>0</v>
          </cell>
          <cell r="I920">
            <v>0</v>
          </cell>
          <cell r="J920">
            <v>0</v>
          </cell>
          <cell r="K920">
            <v>0</v>
          </cell>
          <cell r="L920">
            <v>0</v>
          </cell>
        </row>
        <row r="921">
          <cell r="A921" t="str">
            <v>레미콘</v>
          </cell>
          <cell r="B921" t="str">
            <v>관급(25x180x8)</v>
          </cell>
          <cell r="C921">
            <v>11.324999999999999</v>
          </cell>
          <cell r="D921" t="str">
            <v>M3</v>
          </cell>
          <cell r="E921">
            <v>0</v>
          </cell>
          <cell r="F921">
            <v>0</v>
          </cell>
          <cell r="G921">
            <v>0</v>
          </cell>
          <cell r="H921">
            <v>0</v>
          </cell>
          <cell r="I921">
            <v>0</v>
          </cell>
          <cell r="J921">
            <v>0</v>
          </cell>
          <cell r="K921">
            <v>0</v>
          </cell>
          <cell r="L921">
            <v>0</v>
          </cell>
        </row>
        <row r="922">
          <cell r="A922" t="str">
            <v>레미콘타설(소형구조물)</v>
          </cell>
          <cell r="C922">
            <v>11.103</v>
          </cell>
          <cell r="D922" t="str">
            <v>㎥</v>
          </cell>
          <cell r="E922">
            <v>33719</v>
          </cell>
          <cell r="F922">
            <v>374382</v>
          </cell>
          <cell r="G922">
            <v>0</v>
          </cell>
          <cell r="H922">
            <v>0</v>
          </cell>
          <cell r="I922">
            <v>33719</v>
          </cell>
          <cell r="J922">
            <v>374382</v>
          </cell>
          <cell r="K922">
            <v>0</v>
          </cell>
          <cell r="L922">
            <v>0</v>
          </cell>
          <cell r="M922" t="str">
            <v>N.82</v>
          </cell>
        </row>
        <row r="923">
          <cell r="A923" t="str">
            <v>이형철근</v>
          </cell>
          <cell r="B923" t="str">
            <v>관급, D13</v>
          </cell>
          <cell r="C923">
            <v>367.63299999999998</v>
          </cell>
          <cell r="D923" t="str">
            <v>KG</v>
          </cell>
          <cell r="E923">
            <v>0</v>
          </cell>
          <cell r="F923">
            <v>0</v>
          </cell>
          <cell r="G923">
            <v>0</v>
          </cell>
          <cell r="H923">
            <v>0</v>
          </cell>
          <cell r="I923">
            <v>0</v>
          </cell>
          <cell r="J923">
            <v>0</v>
          </cell>
          <cell r="K923">
            <v>0</v>
          </cell>
          <cell r="L923">
            <v>0</v>
          </cell>
        </row>
        <row r="924">
          <cell r="A924" t="str">
            <v>이형철근</v>
          </cell>
          <cell r="B924" t="str">
            <v>관급, D16</v>
          </cell>
          <cell r="C924">
            <v>279.904</v>
          </cell>
          <cell r="D924" t="str">
            <v>KG</v>
          </cell>
          <cell r="E924">
            <v>0</v>
          </cell>
          <cell r="F924">
            <v>0</v>
          </cell>
          <cell r="G924">
            <v>0</v>
          </cell>
          <cell r="H924">
            <v>0</v>
          </cell>
          <cell r="I924">
            <v>0</v>
          </cell>
          <cell r="J924">
            <v>0</v>
          </cell>
          <cell r="K924">
            <v>0</v>
          </cell>
          <cell r="L924">
            <v>0</v>
          </cell>
        </row>
        <row r="925">
          <cell r="A925" t="str">
            <v>철근가공및조립</v>
          </cell>
          <cell r="B925" t="str">
            <v>간단</v>
          </cell>
          <cell r="C925">
            <v>0.27100000000000002</v>
          </cell>
          <cell r="D925" t="str">
            <v>TON</v>
          </cell>
          <cell r="E925">
            <v>257665</v>
          </cell>
          <cell r="F925">
            <v>69826</v>
          </cell>
          <cell r="G925">
            <v>2708</v>
          </cell>
          <cell r="H925">
            <v>733</v>
          </cell>
          <cell r="I925">
            <v>254957</v>
          </cell>
          <cell r="J925">
            <v>69093</v>
          </cell>
          <cell r="K925">
            <v>0</v>
          </cell>
          <cell r="L925">
            <v>0</v>
          </cell>
          <cell r="M925" t="str">
            <v>N.84</v>
          </cell>
        </row>
        <row r="926">
          <cell r="A926" t="str">
            <v>고재대</v>
          </cell>
          <cell r="B926" t="str">
            <v>철재</v>
          </cell>
          <cell r="C926">
            <v>8.1519999999999992</v>
          </cell>
          <cell r="D926" t="str">
            <v>KG</v>
          </cell>
          <cell r="E926">
            <v>-75</v>
          </cell>
          <cell r="F926">
            <v>-611</v>
          </cell>
          <cell r="G926">
            <v>-75</v>
          </cell>
          <cell r="H926">
            <v>-611</v>
          </cell>
          <cell r="I926">
            <v>0</v>
          </cell>
          <cell r="J926">
            <v>0</v>
          </cell>
          <cell r="K926">
            <v>0</v>
          </cell>
          <cell r="L926">
            <v>0</v>
          </cell>
        </row>
        <row r="927">
          <cell r="A927" t="str">
            <v>붙임몰탈</v>
          </cell>
          <cell r="B927" t="str">
            <v>인력,1:3</v>
          </cell>
          <cell r="C927">
            <v>0.30599999999999999</v>
          </cell>
          <cell r="D927" t="str">
            <v>㎥</v>
          </cell>
          <cell r="E927">
            <v>57561</v>
          </cell>
          <cell r="F927">
            <v>17612</v>
          </cell>
          <cell r="G927">
            <v>12100</v>
          </cell>
          <cell r="H927">
            <v>3702</v>
          </cell>
          <cell r="I927">
            <v>40922</v>
          </cell>
          <cell r="J927">
            <v>12522</v>
          </cell>
          <cell r="K927">
            <v>4539</v>
          </cell>
          <cell r="L927">
            <v>1388</v>
          </cell>
          <cell r="M927" t="str">
            <v>N.86</v>
          </cell>
        </row>
        <row r="928">
          <cell r="A928" t="str">
            <v>보호몰탈(벽체)</v>
          </cell>
          <cell r="B928" t="str">
            <v>T=20M/M</v>
          </cell>
          <cell r="C928">
            <v>15.971</v>
          </cell>
          <cell r="D928" t="str">
            <v>M2</v>
          </cell>
          <cell r="E928">
            <v>2350</v>
          </cell>
          <cell r="F928">
            <v>37530</v>
          </cell>
          <cell r="G928">
            <v>69</v>
          </cell>
          <cell r="H928">
            <v>1101</v>
          </cell>
          <cell r="I928">
            <v>2281</v>
          </cell>
          <cell r="J928">
            <v>36429</v>
          </cell>
          <cell r="K928">
            <v>0</v>
          </cell>
          <cell r="L928">
            <v>0</v>
          </cell>
          <cell r="M928" t="str">
            <v>N.89</v>
          </cell>
        </row>
        <row r="929">
          <cell r="A929" t="str">
            <v>시멘트액체방수(2차)</v>
          </cell>
          <cell r="C929">
            <v>6.46</v>
          </cell>
          <cell r="D929" t="str">
            <v>㎡</v>
          </cell>
          <cell r="E929">
            <v>10922</v>
          </cell>
          <cell r="F929">
            <v>70555</v>
          </cell>
          <cell r="G929">
            <v>1990</v>
          </cell>
          <cell r="H929">
            <v>12855</v>
          </cell>
          <cell r="I929">
            <v>8932</v>
          </cell>
          <cell r="J929">
            <v>57700</v>
          </cell>
          <cell r="K929">
            <v>0</v>
          </cell>
          <cell r="L929">
            <v>0</v>
          </cell>
          <cell r="M929" t="str">
            <v>N.85</v>
          </cell>
        </row>
        <row r="930">
          <cell r="A930" t="str">
            <v>PVC PIPE</v>
          </cell>
          <cell r="B930" t="str">
            <v>￠50</v>
          </cell>
          <cell r="C930">
            <v>2.8</v>
          </cell>
          <cell r="D930" t="str">
            <v>M</v>
          </cell>
          <cell r="E930">
            <v>1625</v>
          </cell>
          <cell r="F930">
            <v>4550</v>
          </cell>
          <cell r="G930">
            <v>1625</v>
          </cell>
          <cell r="H930">
            <v>4550</v>
          </cell>
          <cell r="I930">
            <v>0</v>
          </cell>
          <cell r="J930">
            <v>0</v>
          </cell>
          <cell r="K930">
            <v>0</v>
          </cell>
          <cell r="L930">
            <v>0</v>
          </cell>
        </row>
        <row r="931">
          <cell r="A931" t="str">
            <v>계</v>
          </cell>
          <cell r="F931">
            <v>630164</v>
          </cell>
          <cell r="H931">
            <v>44398</v>
          </cell>
          <cell r="J931">
            <v>577899</v>
          </cell>
          <cell r="L931">
            <v>7867</v>
          </cell>
        </row>
        <row r="938">
          <cell r="A938" t="str">
            <v>No.29호표 계단</v>
          </cell>
          <cell r="C938">
            <v>1</v>
          </cell>
          <cell r="D938" t="str">
            <v>식</v>
          </cell>
          <cell r="M938" t="str">
            <v>PPG14</v>
          </cell>
        </row>
        <row r="939">
          <cell r="A939" t="str">
            <v>터파기(토사)</v>
          </cell>
          <cell r="B939" t="str">
            <v>백호우0.7㎥</v>
          </cell>
          <cell r="C939">
            <v>2.75</v>
          </cell>
          <cell r="D939" t="str">
            <v>㎥</v>
          </cell>
          <cell r="E939">
            <v>696</v>
          </cell>
          <cell r="F939">
            <v>1913</v>
          </cell>
          <cell r="G939">
            <v>127</v>
          </cell>
          <cell r="H939">
            <v>349</v>
          </cell>
          <cell r="I939">
            <v>359</v>
          </cell>
          <cell r="J939">
            <v>987</v>
          </cell>
          <cell r="K939">
            <v>210</v>
          </cell>
          <cell r="L939">
            <v>577</v>
          </cell>
          <cell r="M939" t="str">
            <v>#.3</v>
          </cell>
        </row>
        <row r="940">
          <cell r="A940" t="str">
            <v>잔토처리(토사)</v>
          </cell>
          <cell r="B940" t="str">
            <v>백호우0.7㎥</v>
          </cell>
          <cell r="C940">
            <v>1.6950000000000001</v>
          </cell>
          <cell r="D940" t="str">
            <v>㎥</v>
          </cell>
          <cell r="E940">
            <v>696</v>
          </cell>
          <cell r="F940">
            <v>1178</v>
          </cell>
          <cell r="G940">
            <v>127</v>
          </cell>
          <cell r="H940">
            <v>215</v>
          </cell>
          <cell r="I940">
            <v>359</v>
          </cell>
          <cell r="J940">
            <v>608</v>
          </cell>
          <cell r="K940">
            <v>210</v>
          </cell>
          <cell r="L940">
            <v>355</v>
          </cell>
          <cell r="M940" t="str">
            <v>#.5</v>
          </cell>
        </row>
        <row r="941">
          <cell r="A941" t="str">
            <v>기계되메우기및다짐</v>
          </cell>
          <cell r="B941" t="str">
            <v>인력+기계</v>
          </cell>
          <cell r="C941">
            <v>1.05</v>
          </cell>
          <cell r="D941" t="str">
            <v>㎥</v>
          </cell>
          <cell r="E941">
            <v>3367</v>
          </cell>
          <cell r="F941">
            <v>3534</v>
          </cell>
          <cell r="G941">
            <v>285</v>
          </cell>
          <cell r="H941">
            <v>299</v>
          </cell>
          <cell r="I941">
            <v>2758</v>
          </cell>
          <cell r="J941">
            <v>2895</v>
          </cell>
          <cell r="K941">
            <v>324</v>
          </cell>
          <cell r="L941">
            <v>340</v>
          </cell>
          <cell r="M941" t="str">
            <v>#.6</v>
          </cell>
        </row>
        <row r="942">
          <cell r="A942" t="str">
            <v>잡석다짐(기계+인력)</v>
          </cell>
          <cell r="B942" t="str">
            <v>로라+인력</v>
          </cell>
          <cell r="C942">
            <v>0.86499999999999999</v>
          </cell>
          <cell r="D942" t="str">
            <v>㎥</v>
          </cell>
          <cell r="E942">
            <v>10469</v>
          </cell>
          <cell r="F942">
            <v>9055</v>
          </cell>
          <cell r="G942">
            <v>8354</v>
          </cell>
          <cell r="H942">
            <v>7226</v>
          </cell>
          <cell r="I942">
            <v>1509</v>
          </cell>
          <cell r="J942">
            <v>1305</v>
          </cell>
          <cell r="K942">
            <v>606</v>
          </cell>
          <cell r="L942">
            <v>524</v>
          </cell>
          <cell r="M942" t="str">
            <v>N.73</v>
          </cell>
        </row>
        <row r="943">
          <cell r="A943" t="str">
            <v>레미콘</v>
          </cell>
          <cell r="B943" t="str">
            <v>관급(40x160x8)</v>
          </cell>
          <cell r="C943">
            <v>0.25600000000000001</v>
          </cell>
          <cell r="D943" t="str">
            <v>M3</v>
          </cell>
          <cell r="E943">
            <v>0</v>
          </cell>
          <cell r="F943">
            <v>0</v>
          </cell>
          <cell r="G943">
            <v>0</v>
          </cell>
          <cell r="H943">
            <v>0</v>
          </cell>
          <cell r="I943">
            <v>0</v>
          </cell>
          <cell r="J943">
            <v>0</v>
          </cell>
          <cell r="K943">
            <v>0</v>
          </cell>
          <cell r="L943">
            <v>0</v>
          </cell>
        </row>
        <row r="944">
          <cell r="A944" t="str">
            <v>레미콘</v>
          </cell>
          <cell r="B944" t="str">
            <v>관급(25x180x8)</v>
          </cell>
          <cell r="C944">
            <v>0.55600000000000005</v>
          </cell>
          <cell r="D944" t="str">
            <v>M3</v>
          </cell>
          <cell r="E944">
            <v>0</v>
          </cell>
          <cell r="F944">
            <v>0</v>
          </cell>
          <cell r="G944">
            <v>0</v>
          </cell>
          <cell r="H944">
            <v>0</v>
          </cell>
          <cell r="I944">
            <v>0</v>
          </cell>
          <cell r="J944">
            <v>0</v>
          </cell>
          <cell r="K944">
            <v>0</v>
          </cell>
          <cell r="L944">
            <v>0</v>
          </cell>
        </row>
        <row r="945">
          <cell r="A945" t="str">
            <v>레미콘타설(소형구조물)</v>
          </cell>
          <cell r="C945">
            <v>0.54600000000000004</v>
          </cell>
          <cell r="D945" t="str">
            <v>㎥</v>
          </cell>
          <cell r="E945">
            <v>33719</v>
          </cell>
          <cell r="F945">
            <v>18410</v>
          </cell>
          <cell r="G945">
            <v>0</v>
          </cell>
          <cell r="H945">
            <v>0</v>
          </cell>
          <cell r="I945">
            <v>33719</v>
          </cell>
          <cell r="J945">
            <v>18410</v>
          </cell>
          <cell r="K945">
            <v>0</v>
          </cell>
          <cell r="L945">
            <v>0</v>
          </cell>
          <cell r="M945" t="str">
            <v>N.82</v>
          </cell>
        </row>
        <row r="946">
          <cell r="A946" t="str">
            <v>이형철근</v>
          </cell>
          <cell r="B946" t="str">
            <v>관급, D13</v>
          </cell>
          <cell r="C946">
            <v>41.484999999999999</v>
          </cell>
          <cell r="D946" t="str">
            <v>KG</v>
          </cell>
          <cell r="E946">
            <v>0</v>
          </cell>
          <cell r="F946">
            <v>0</v>
          </cell>
          <cell r="G946">
            <v>0</v>
          </cell>
          <cell r="H946">
            <v>0</v>
          </cell>
          <cell r="I946">
            <v>0</v>
          </cell>
          <cell r="J946">
            <v>0</v>
          </cell>
          <cell r="K946">
            <v>0</v>
          </cell>
          <cell r="L946">
            <v>0</v>
          </cell>
        </row>
        <row r="947">
          <cell r="A947" t="str">
            <v>철근가공및조립</v>
          </cell>
          <cell r="B947" t="str">
            <v>간단</v>
          </cell>
          <cell r="C947">
            <v>0.04</v>
          </cell>
          <cell r="D947" t="str">
            <v>TON</v>
          </cell>
          <cell r="E947">
            <v>257665</v>
          </cell>
          <cell r="F947">
            <v>10306</v>
          </cell>
          <cell r="G947">
            <v>2708</v>
          </cell>
          <cell r="H947">
            <v>108</v>
          </cell>
          <cell r="I947">
            <v>254957</v>
          </cell>
          <cell r="J947">
            <v>10198</v>
          </cell>
          <cell r="K947">
            <v>0</v>
          </cell>
          <cell r="L947">
            <v>0</v>
          </cell>
          <cell r="M947" t="str">
            <v>N.84</v>
          </cell>
        </row>
        <row r="948">
          <cell r="A948" t="str">
            <v>고재대</v>
          </cell>
          <cell r="B948" t="str">
            <v>철재</v>
          </cell>
          <cell r="C948">
            <v>1.208</v>
          </cell>
          <cell r="D948" t="str">
            <v>KG</v>
          </cell>
          <cell r="E948">
            <v>-75</v>
          </cell>
          <cell r="F948">
            <v>-90</v>
          </cell>
          <cell r="G948">
            <v>-75</v>
          </cell>
          <cell r="H948">
            <v>-90</v>
          </cell>
          <cell r="I948">
            <v>0</v>
          </cell>
          <cell r="J948">
            <v>0</v>
          </cell>
          <cell r="K948">
            <v>0</v>
          </cell>
          <cell r="L948">
            <v>0</v>
          </cell>
        </row>
        <row r="949">
          <cell r="A949" t="str">
            <v>붙임몰탈</v>
          </cell>
          <cell r="B949" t="str">
            <v>인력,1:3</v>
          </cell>
          <cell r="C949">
            <v>0.10100000000000001</v>
          </cell>
          <cell r="D949" t="str">
            <v>㎥</v>
          </cell>
          <cell r="E949">
            <v>57561</v>
          </cell>
          <cell r="F949">
            <v>5813</v>
          </cell>
          <cell r="G949">
            <v>12100</v>
          </cell>
          <cell r="H949">
            <v>1222</v>
          </cell>
          <cell r="I949">
            <v>40922</v>
          </cell>
          <cell r="J949">
            <v>4133</v>
          </cell>
          <cell r="K949">
            <v>4539</v>
          </cell>
          <cell r="L949">
            <v>458</v>
          </cell>
          <cell r="M949" t="str">
            <v>N.86</v>
          </cell>
        </row>
        <row r="950">
          <cell r="A950" t="str">
            <v>거푸집 (합판)</v>
          </cell>
          <cell r="B950" t="str">
            <v>6회</v>
          </cell>
          <cell r="C950">
            <v>1.77</v>
          </cell>
          <cell r="D950" t="str">
            <v>㎡</v>
          </cell>
          <cell r="E950">
            <v>13825</v>
          </cell>
          <cell r="F950">
            <v>24470</v>
          </cell>
          <cell r="G950">
            <v>4430</v>
          </cell>
          <cell r="H950">
            <v>7841</v>
          </cell>
          <cell r="I950">
            <v>9395</v>
          </cell>
          <cell r="J950">
            <v>16629</v>
          </cell>
          <cell r="K950">
            <v>0</v>
          </cell>
          <cell r="L950">
            <v>0</v>
          </cell>
          <cell r="M950" t="str">
            <v>N.80</v>
          </cell>
        </row>
        <row r="951">
          <cell r="A951" t="str">
            <v>화강석 계단석</v>
          </cell>
          <cell r="B951" t="str">
            <v>W300xL1000</v>
          </cell>
          <cell r="C951">
            <v>12</v>
          </cell>
          <cell r="D951" t="str">
            <v>M</v>
          </cell>
          <cell r="E951">
            <v>29000</v>
          </cell>
          <cell r="F951">
            <v>348000</v>
          </cell>
          <cell r="G951">
            <v>29000</v>
          </cell>
          <cell r="H951">
            <v>348000</v>
          </cell>
          <cell r="I951">
            <v>0</v>
          </cell>
          <cell r="J951">
            <v>0</v>
          </cell>
          <cell r="K951">
            <v>0</v>
          </cell>
          <cell r="L951">
            <v>0</v>
          </cell>
        </row>
        <row r="952">
          <cell r="A952" t="str">
            <v>계</v>
          </cell>
          <cell r="F952">
            <v>422589</v>
          </cell>
          <cell r="H952">
            <v>365170</v>
          </cell>
          <cell r="J952">
            <v>55165</v>
          </cell>
          <cell r="L952">
            <v>2254</v>
          </cell>
        </row>
        <row r="961">
          <cell r="A961" t="str">
            <v>No.30호표 단지종합안내판</v>
          </cell>
          <cell r="B961" t="str">
            <v>H=2050</v>
          </cell>
          <cell r="C961">
            <v>1</v>
          </cell>
          <cell r="D961" t="str">
            <v>개소</v>
          </cell>
          <cell r="M961" t="str">
            <v>PPS01</v>
          </cell>
        </row>
        <row r="962">
          <cell r="A962" t="str">
            <v>터파기(인력)</v>
          </cell>
          <cell r="B962" t="str">
            <v>토사</v>
          </cell>
          <cell r="C962">
            <v>1.76</v>
          </cell>
          <cell r="D962" t="str">
            <v>M3</v>
          </cell>
          <cell r="E962">
            <v>8695</v>
          </cell>
          <cell r="F962">
            <v>15303</v>
          </cell>
          <cell r="G962">
            <v>0</v>
          </cell>
          <cell r="H962">
            <v>0</v>
          </cell>
          <cell r="I962">
            <v>8695</v>
          </cell>
          <cell r="J962">
            <v>15303</v>
          </cell>
          <cell r="K962">
            <v>0</v>
          </cell>
          <cell r="L962">
            <v>0</v>
          </cell>
          <cell r="M962" t="str">
            <v>N.124</v>
          </cell>
        </row>
        <row r="963">
          <cell r="A963" t="str">
            <v>잔토처리(인력)</v>
          </cell>
          <cell r="B963" t="str">
            <v>토사:0-1M</v>
          </cell>
          <cell r="C963">
            <v>0.64400000000000002</v>
          </cell>
          <cell r="D963" t="str">
            <v>㎥</v>
          </cell>
          <cell r="E963">
            <v>8184</v>
          </cell>
          <cell r="F963">
            <v>5270</v>
          </cell>
          <cell r="G963">
            <v>0</v>
          </cell>
          <cell r="H963">
            <v>0</v>
          </cell>
          <cell r="I963">
            <v>8184</v>
          </cell>
          <cell r="J963">
            <v>5270</v>
          </cell>
          <cell r="K963">
            <v>0</v>
          </cell>
          <cell r="L963">
            <v>0</v>
          </cell>
          <cell r="M963" t="str">
            <v>N.125</v>
          </cell>
        </row>
        <row r="964">
          <cell r="A964" t="str">
            <v>되메우고 다짐(인력)</v>
          </cell>
          <cell r="B964" t="str">
            <v>토사</v>
          </cell>
          <cell r="C964">
            <v>1.1160000000000001</v>
          </cell>
          <cell r="D964" t="str">
            <v>M3</v>
          </cell>
          <cell r="E964">
            <v>9104</v>
          </cell>
          <cell r="F964">
            <v>10160</v>
          </cell>
          <cell r="G964">
            <v>0</v>
          </cell>
          <cell r="H964">
            <v>0</v>
          </cell>
          <cell r="I964">
            <v>9104</v>
          </cell>
          <cell r="J964">
            <v>10160</v>
          </cell>
          <cell r="K964">
            <v>0</v>
          </cell>
          <cell r="L964">
            <v>0</v>
          </cell>
          <cell r="M964" t="str">
            <v>N.126</v>
          </cell>
        </row>
        <row r="965">
          <cell r="A965" t="str">
            <v>잡석다짐(인력)</v>
          </cell>
          <cell r="C965">
            <v>0.23400000000000001</v>
          </cell>
          <cell r="D965" t="str">
            <v>㎥</v>
          </cell>
          <cell r="E965">
            <v>35099</v>
          </cell>
          <cell r="F965">
            <v>8213</v>
          </cell>
          <cell r="G965">
            <v>8500</v>
          </cell>
          <cell r="H965">
            <v>1989</v>
          </cell>
          <cell r="I965">
            <v>26599</v>
          </cell>
          <cell r="J965">
            <v>6224</v>
          </cell>
          <cell r="K965">
            <v>0</v>
          </cell>
          <cell r="L965">
            <v>0</v>
          </cell>
          <cell r="M965" t="str">
            <v>N.74</v>
          </cell>
        </row>
        <row r="966">
          <cell r="A966" t="str">
            <v>콘크리트</v>
          </cell>
          <cell r="B966" t="str">
            <v>25-180-8</v>
          </cell>
          <cell r="C966">
            <v>0.441</v>
          </cell>
          <cell r="D966" t="str">
            <v>㎥</v>
          </cell>
          <cell r="E966">
            <v>111341</v>
          </cell>
          <cell r="F966">
            <v>49100</v>
          </cell>
          <cell r="G966">
            <v>10900</v>
          </cell>
          <cell r="H966">
            <v>4806</v>
          </cell>
          <cell r="I966">
            <v>100441</v>
          </cell>
          <cell r="J966">
            <v>44294</v>
          </cell>
          <cell r="K966">
            <v>0</v>
          </cell>
          <cell r="L966">
            <v>0</v>
          </cell>
          <cell r="M966" t="str">
            <v>N.100</v>
          </cell>
        </row>
        <row r="967">
          <cell r="A967" t="str">
            <v>인력비빔타설(소형)</v>
          </cell>
          <cell r="C967">
            <v>0.42</v>
          </cell>
          <cell r="D967" t="str">
            <v>M3</v>
          </cell>
          <cell r="E967">
            <v>144513</v>
          </cell>
          <cell r="F967">
            <v>60695</v>
          </cell>
          <cell r="G967">
            <v>0</v>
          </cell>
          <cell r="H967">
            <v>0</v>
          </cell>
          <cell r="I967">
            <v>144513</v>
          </cell>
          <cell r="J967">
            <v>60695</v>
          </cell>
          <cell r="K967">
            <v>0</v>
          </cell>
          <cell r="L967">
            <v>0</v>
          </cell>
          <cell r="M967" t="str">
            <v>N.102</v>
          </cell>
        </row>
        <row r="968">
          <cell r="A968" t="str">
            <v>거푸집 (합판)</v>
          </cell>
          <cell r="B968" t="str">
            <v>6회</v>
          </cell>
          <cell r="C968">
            <v>2.2799999999999998</v>
          </cell>
          <cell r="D968" t="str">
            <v>㎡</v>
          </cell>
          <cell r="E968">
            <v>13825</v>
          </cell>
          <cell r="F968">
            <v>31520</v>
          </cell>
          <cell r="G968">
            <v>4430</v>
          </cell>
          <cell r="H968">
            <v>10100</v>
          </cell>
          <cell r="I968">
            <v>9395</v>
          </cell>
          <cell r="J968">
            <v>21420</v>
          </cell>
          <cell r="K968">
            <v>0</v>
          </cell>
          <cell r="L968">
            <v>0</v>
          </cell>
          <cell r="M968" t="str">
            <v>N.80</v>
          </cell>
        </row>
        <row r="969">
          <cell r="A969" t="str">
            <v>스테인리스판(STS304)</v>
          </cell>
          <cell r="B969" t="str">
            <v>1.2M/M</v>
          </cell>
          <cell r="C969">
            <v>8.3000000000000004E-2</v>
          </cell>
          <cell r="D969" t="str">
            <v>M/T</v>
          </cell>
          <cell r="E969">
            <v>1659000</v>
          </cell>
          <cell r="F969">
            <v>137697</v>
          </cell>
          <cell r="G969">
            <v>1659000</v>
          </cell>
          <cell r="H969">
            <v>137697</v>
          </cell>
          <cell r="I969">
            <v>0</v>
          </cell>
          <cell r="J969">
            <v>0</v>
          </cell>
          <cell r="K969">
            <v>0</v>
          </cell>
          <cell r="L969">
            <v>0</v>
          </cell>
        </row>
        <row r="970">
          <cell r="A970" t="str">
            <v>일반구조용각형강관(SPSR400)</v>
          </cell>
          <cell r="B970" t="str">
            <v>2.3x 75x 75MM   5.14KG/M (KSD3568)</v>
          </cell>
          <cell r="C970">
            <v>12.1</v>
          </cell>
          <cell r="D970" t="str">
            <v>M</v>
          </cell>
          <cell r="E970">
            <v>2527</v>
          </cell>
          <cell r="F970">
            <v>30576</v>
          </cell>
          <cell r="G970">
            <v>2527</v>
          </cell>
          <cell r="H970">
            <v>30576</v>
          </cell>
          <cell r="I970">
            <v>0</v>
          </cell>
          <cell r="J970">
            <v>0</v>
          </cell>
          <cell r="K970">
            <v>0</v>
          </cell>
          <cell r="L970">
            <v>0</v>
          </cell>
        </row>
        <row r="971">
          <cell r="A971" t="str">
            <v>잡철물제작설치(각종)</v>
          </cell>
          <cell r="B971" t="str">
            <v>간단</v>
          </cell>
          <cell r="C971">
            <v>0.128</v>
          </cell>
          <cell r="D971" t="str">
            <v>TON</v>
          </cell>
          <cell r="E971">
            <v>3372007</v>
          </cell>
          <cell r="F971">
            <v>431615</v>
          </cell>
          <cell r="G971">
            <v>1308452</v>
          </cell>
          <cell r="H971">
            <v>167481</v>
          </cell>
          <cell r="I971">
            <v>2002017</v>
          </cell>
          <cell r="J971">
            <v>256258</v>
          </cell>
          <cell r="K971">
            <v>61538</v>
          </cell>
          <cell r="L971">
            <v>7876</v>
          </cell>
          <cell r="M971" t="str">
            <v>N.95</v>
          </cell>
        </row>
        <row r="972">
          <cell r="A972" t="str">
            <v>고재대</v>
          </cell>
          <cell r="B972" t="str">
            <v>철재</v>
          </cell>
          <cell r="C972">
            <v>2.6120000000000001</v>
          </cell>
          <cell r="D972" t="str">
            <v>KG</v>
          </cell>
          <cell r="E972">
            <v>-75</v>
          </cell>
          <cell r="F972">
            <v>-195</v>
          </cell>
          <cell r="G972">
            <v>-75</v>
          </cell>
          <cell r="H972">
            <v>-195</v>
          </cell>
          <cell r="I972">
            <v>0</v>
          </cell>
          <cell r="J972">
            <v>0</v>
          </cell>
          <cell r="K972">
            <v>0</v>
          </cell>
          <cell r="L972">
            <v>0</v>
          </cell>
        </row>
        <row r="973">
          <cell r="A973" t="str">
            <v>고재대</v>
          </cell>
          <cell r="B973" t="str">
            <v>스텐</v>
          </cell>
          <cell r="C973">
            <v>7.6070000000000002</v>
          </cell>
          <cell r="D973" t="str">
            <v>KG</v>
          </cell>
          <cell r="E973">
            <v>-600</v>
          </cell>
          <cell r="F973">
            <v>-4564</v>
          </cell>
          <cell r="G973">
            <v>-600</v>
          </cell>
          <cell r="H973">
            <v>-4564</v>
          </cell>
          <cell r="I973">
            <v>0</v>
          </cell>
          <cell r="J973">
            <v>0</v>
          </cell>
          <cell r="K973">
            <v>0</v>
          </cell>
          <cell r="L973">
            <v>0</v>
          </cell>
        </row>
        <row r="974">
          <cell r="A974" t="str">
            <v>도장및실크스크린인쇄</v>
          </cell>
          <cell r="B974" t="str">
            <v>종합안내판</v>
          </cell>
          <cell r="C974">
            <v>1</v>
          </cell>
          <cell r="D974" t="str">
            <v>조</v>
          </cell>
          <cell r="E974">
            <v>200000</v>
          </cell>
          <cell r="F974">
            <v>200000</v>
          </cell>
          <cell r="G974">
            <v>200000</v>
          </cell>
          <cell r="H974">
            <v>200000</v>
          </cell>
          <cell r="I974">
            <v>0</v>
          </cell>
          <cell r="J974">
            <v>0</v>
          </cell>
          <cell r="K974">
            <v>0</v>
          </cell>
          <cell r="L974">
            <v>0</v>
          </cell>
        </row>
        <row r="975">
          <cell r="A975" t="str">
            <v>계</v>
          </cell>
          <cell r="F975">
            <v>975390</v>
          </cell>
          <cell r="H975">
            <v>547890</v>
          </cell>
          <cell r="J975">
            <v>419624</v>
          </cell>
          <cell r="L975">
            <v>7876</v>
          </cell>
        </row>
        <row r="984">
          <cell r="A984" t="str">
            <v>No.31호표 단지내시설표지판</v>
          </cell>
          <cell r="B984" t="str">
            <v>400x75x1600</v>
          </cell>
          <cell r="C984">
            <v>1</v>
          </cell>
          <cell r="D984" t="str">
            <v>개소</v>
          </cell>
          <cell r="M984" t="str">
            <v>PPS02</v>
          </cell>
        </row>
        <row r="985">
          <cell r="A985" t="str">
            <v>터파기(인력)</v>
          </cell>
          <cell r="B985" t="str">
            <v>토사</v>
          </cell>
          <cell r="C985">
            <v>1.76</v>
          </cell>
          <cell r="D985" t="str">
            <v>M3</v>
          </cell>
          <cell r="E985">
            <v>8695</v>
          </cell>
          <cell r="F985">
            <v>15303</v>
          </cell>
          <cell r="G985">
            <v>0</v>
          </cell>
          <cell r="H985">
            <v>0</v>
          </cell>
          <cell r="I985">
            <v>8695</v>
          </cell>
          <cell r="J985">
            <v>15303</v>
          </cell>
          <cell r="K985">
            <v>0</v>
          </cell>
          <cell r="L985">
            <v>0</v>
          </cell>
          <cell r="M985" t="str">
            <v>N.124</v>
          </cell>
        </row>
        <row r="986">
          <cell r="A986" t="str">
            <v>잔토처리(인력)</v>
          </cell>
          <cell r="B986" t="str">
            <v>토사:0-1M</v>
          </cell>
          <cell r="C986">
            <v>0.64400000000000002</v>
          </cell>
          <cell r="D986" t="str">
            <v>㎥</v>
          </cell>
          <cell r="E986">
            <v>8184</v>
          </cell>
          <cell r="F986">
            <v>5270</v>
          </cell>
          <cell r="G986">
            <v>0</v>
          </cell>
          <cell r="H986">
            <v>0</v>
          </cell>
          <cell r="I986">
            <v>8184</v>
          </cell>
          <cell r="J986">
            <v>5270</v>
          </cell>
          <cell r="K986">
            <v>0</v>
          </cell>
          <cell r="L986">
            <v>0</v>
          </cell>
          <cell r="M986" t="str">
            <v>N.125</v>
          </cell>
        </row>
        <row r="987">
          <cell r="A987" t="str">
            <v>되메우고 다짐(인력)</v>
          </cell>
          <cell r="B987" t="str">
            <v>토사</v>
          </cell>
          <cell r="C987">
            <v>1.028</v>
          </cell>
          <cell r="D987" t="str">
            <v>M3</v>
          </cell>
          <cell r="E987">
            <v>9104</v>
          </cell>
          <cell r="F987">
            <v>9358</v>
          </cell>
          <cell r="G987">
            <v>0</v>
          </cell>
          <cell r="H987">
            <v>0</v>
          </cell>
          <cell r="I987">
            <v>9104</v>
          </cell>
          <cell r="J987">
            <v>9358</v>
          </cell>
          <cell r="K987">
            <v>0</v>
          </cell>
          <cell r="L987">
            <v>0</v>
          </cell>
          <cell r="M987" t="str">
            <v>N.126</v>
          </cell>
        </row>
        <row r="988">
          <cell r="A988" t="str">
            <v>잡석다짐(기계+인력)</v>
          </cell>
          <cell r="B988" t="str">
            <v>로라+인력</v>
          </cell>
          <cell r="C988">
            <v>0.23400000000000001</v>
          </cell>
          <cell r="D988" t="str">
            <v>㎥</v>
          </cell>
          <cell r="E988">
            <v>10469</v>
          </cell>
          <cell r="F988">
            <v>2448</v>
          </cell>
          <cell r="G988">
            <v>8354</v>
          </cell>
          <cell r="H988">
            <v>1954</v>
          </cell>
          <cell r="I988">
            <v>1509</v>
          </cell>
          <cell r="J988">
            <v>353</v>
          </cell>
          <cell r="K988">
            <v>606</v>
          </cell>
          <cell r="L988">
            <v>141</v>
          </cell>
          <cell r="M988" t="str">
            <v>N.73</v>
          </cell>
        </row>
        <row r="989">
          <cell r="A989" t="str">
            <v>콘크리트</v>
          </cell>
          <cell r="B989" t="str">
            <v>25-180-8</v>
          </cell>
          <cell r="C989">
            <v>0.441</v>
          </cell>
          <cell r="D989" t="str">
            <v>㎥</v>
          </cell>
          <cell r="E989">
            <v>111341</v>
          </cell>
          <cell r="F989">
            <v>49100</v>
          </cell>
          <cell r="G989">
            <v>10900</v>
          </cell>
          <cell r="H989">
            <v>4806</v>
          </cell>
          <cell r="I989">
            <v>100441</v>
          </cell>
          <cell r="J989">
            <v>44294</v>
          </cell>
          <cell r="K989">
            <v>0</v>
          </cell>
          <cell r="L989">
            <v>0</v>
          </cell>
          <cell r="M989" t="str">
            <v>N.100</v>
          </cell>
        </row>
        <row r="990">
          <cell r="A990" t="str">
            <v>인력비빔타설(소형)</v>
          </cell>
          <cell r="C990">
            <v>0.36</v>
          </cell>
          <cell r="D990" t="str">
            <v>M3</v>
          </cell>
          <cell r="E990">
            <v>144513</v>
          </cell>
          <cell r="F990">
            <v>52024</v>
          </cell>
          <cell r="G990">
            <v>0</v>
          </cell>
          <cell r="H990">
            <v>0</v>
          </cell>
          <cell r="I990">
            <v>144513</v>
          </cell>
          <cell r="J990">
            <v>52024</v>
          </cell>
          <cell r="K990">
            <v>0</v>
          </cell>
          <cell r="L990">
            <v>0</v>
          </cell>
          <cell r="M990" t="str">
            <v>N.102</v>
          </cell>
        </row>
        <row r="991">
          <cell r="A991" t="str">
            <v>거푸집 (합판)</v>
          </cell>
          <cell r="B991" t="str">
            <v>6회</v>
          </cell>
          <cell r="C991">
            <v>2.2799999999999998</v>
          </cell>
          <cell r="D991" t="str">
            <v>㎡</v>
          </cell>
          <cell r="E991">
            <v>13825</v>
          </cell>
          <cell r="F991">
            <v>31520</v>
          </cell>
          <cell r="G991">
            <v>4430</v>
          </cell>
          <cell r="H991">
            <v>10100</v>
          </cell>
          <cell r="I991">
            <v>9395</v>
          </cell>
          <cell r="J991">
            <v>21420</v>
          </cell>
          <cell r="K991">
            <v>0</v>
          </cell>
          <cell r="L991">
            <v>0</v>
          </cell>
          <cell r="M991" t="str">
            <v>N.80</v>
          </cell>
        </row>
        <row r="992">
          <cell r="A992" t="str">
            <v>스테인리스판(STS304)</v>
          </cell>
          <cell r="B992" t="str">
            <v>1.2M/M</v>
          </cell>
          <cell r="C992">
            <v>8.3000000000000004E-2</v>
          </cell>
          <cell r="D992" t="str">
            <v>M/T</v>
          </cell>
          <cell r="E992">
            <v>1659000</v>
          </cell>
          <cell r="F992">
            <v>137697</v>
          </cell>
          <cell r="G992">
            <v>1659000</v>
          </cell>
          <cell r="H992">
            <v>137697</v>
          </cell>
          <cell r="I992">
            <v>0</v>
          </cell>
          <cell r="J992">
            <v>0</v>
          </cell>
          <cell r="K992">
            <v>0</v>
          </cell>
          <cell r="L992">
            <v>0</v>
          </cell>
        </row>
        <row r="993">
          <cell r="A993" t="str">
            <v>일반구조용각형강관(SPSR400)</v>
          </cell>
          <cell r="B993" t="str">
            <v>2.3x 75x 75MM   5.14KG/M (KSD3568)</v>
          </cell>
          <cell r="C993">
            <v>12.25</v>
          </cell>
          <cell r="D993" t="str">
            <v>M</v>
          </cell>
          <cell r="E993">
            <v>2527</v>
          </cell>
          <cell r="F993">
            <v>30955</v>
          </cell>
          <cell r="G993">
            <v>2527</v>
          </cell>
          <cell r="H993">
            <v>30955</v>
          </cell>
          <cell r="I993">
            <v>0</v>
          </cell>
          <cell r="J993">
            <v>0</v>
          </cell>
          <cell r="K993">
            <v>0</v>
          </cell>
          <cell r="L993">
            <v>0</v>
          </cell>
        </row>
        <row r="994">
          <cell r="A994" t="str">
            <v>잡철물제작설치(각종)</v>
          </cell>
          <cell r="B994" t="str">
            <v>간단</v>
          </cell>
          <cell r="C994">
            <v>0.13400000000000001</v>
          </cell>
          <cell r="D994" t="str">
            <v>TON</v>
          </cell>
          <cell r="E994">
            <v>3372007</v>
          </cell>
          <cell r="F994">
            <v>451848</v>
          </cell>
          <cell r="G994">
            <v>1308452</v>
          </cell>
          <cell r="H994">
            <v>175332</v>
          </cell>
          <cell r="I994">
            <v>2002017</v>
          </cell>
          <cell r="J994">
            <v>268270</v>
          </cell>
          <cell r="K994">
            <v>61538</v>
          </cell>
          <cell r="L994">
            <v>8246</v>
          </cell>
          <cell r="M994" t="str">
            <v>N.95</v>
          </cell>
        </row>
        <row r="995">
          <cell r="A995" t="str">
            <v>고재대</v>
          </cell>
          <cell r="B995" t="str">
            <v>철재</v>
          </cell>
          <cell r="C995">
            <v>2.9990000000000001</v>
          </cell>
          <cell r="D995" t="str">
            <v>KG</v>
          </cell>
          <cell r="E995">
            <v>-75</v>
          </cell>
          <cell r="F995">
            <v>-224</v>
          </cell>
          <cell r="G995">
            <v>-75</v>
          </cell>
          <cell r="H995">
            <v>-224</v>
          </cell>
          <cell r="I995">
            <v>0</v>
          </cell>
          <cell r="J995">
            <v>0</v>
          </cell>
          <cell r="K995">
            <v>0</v>
          </cell>
          <cell r="L995">
            <v>0</v>
          </cell>
        </row>
        <row r="996">
          <cell r="A996" t="str">
            <v>고재대</v>
          </cell>
          <cell r="B996" t="str">
            <v>스텐</v>
          </cell>
          <cell r="C996">
            <v>7.5839999999999996</v>
          </cell>
          <cell r="D996" t="str">
            <v>KG</v>
          </cell>
          <cell r="E996">
            <v>-600</v>
          </cell>
          <cell r="F996">
            <v>-4550</v>
          </cell>
          <cell r="G996">
            <v>-600</v>
          </cell>
          <cell r="H996">
            <v>-4550</v>
          </cell>
          <cell r="I996">
            <v>0</v>
          </cell>
          <cell r="J996">
            <v>0</v>
          </cell>
          <cell r="K996">
            <v>0</v>
          </cell>
          <cell r="L996">
            <v>0</v>
          </cell>
        </row>
        <row r="997">
          <cell r="A997" t="str">
            <v>도장및실크스크린인쇄</v>
          </cell>
          <cell r="B997" t="str">
            <v>단지내시설표지판</v>
          </cell>
          <cell r="C997">
            <v>1</v>
          </cell>
          <cell r="D997" t="str">
            <v>조</v>
          </cell>
          <cell r="E997">
            <v>80000</v>
          </cell>
          <cell r="F997">
            <v>80000</v>
          </cell>
          <cell r="G997">
            <v>80000</v>
          </cell>
          <cell r="H997">
            <v>80000</v>
          </cell>
          <cell r="I997">
            <v>0</v>
          </cell>
          <cell r="J997">
            <v>0</v>
          </cell>
          <cell r="K997">
            <v>0</v>
          </cell>
          <cell r="L997">
            <v>0</v>
          </cell>
        </row>
        <row r="998">
          <cell r="A998" t="str">
            <v>계</v>
          </cell>
          <cell r="F998">
            <v>860749</v>
          </cell>
          <cell r="H998">
            <v>436070</v>
          </cell>
          <cell r="J998">
            <v>416292</v>
          </cell>
          <cell r="L998">
            <v>8387</v>
          </cell>
        </row>
        <row r="1007">
          <cell r="A1007" t="str">
            <v>No.32호표 파고라A</v>
          </cell>
          <cell r="C1007">
            <v>1</v>
          </cell>
          <cell r="D1007" t="str">
            <v>개소</v>
          </cell>
          <cell r="M1007" t="str">
            <v>PPS03</v>
          </cell>
        </row>
        <row r="1008">
          <cell r="A1008" t="str">
            <v>터파기(인력)</v>
          </cell>
          <cell r="B1008" t="str">
            <v>토사</v>
          </cell>
          <cell r="C1008">
            <v>1.944</v>
          </cell>
          <cell r="D1008" t="str">
            <v>M3</v>
          </cell>
          <cell r="E1008">
            <v>8695</v>
          </cell>
          <cell r="F1008">
            <v>16903</v>
          </cell>
          <cell r="G1008">
            <v>0</v>
          </cell>
          <cell r="H1008">
            <v>0</v>
          </cell>
          <cell r="I1008">
            <v>8695</v>
          </cell>
          <cell r="J1008">
            <v>16903</v>
          </cell>
          <cell r="K1008">
            <v>0</v>
          </cell>
          <cell r="L1008">
            <v>0</v>
          </cell>
          <cell r="M1008" t="str">
            <v>N.124</v>
          </cell>
        </row>
        <row r="1009">
          <cell r="A1009" t="str">
            <v>잔토처리(인력)</v>
          </cell>
          <cell r="B1009" t="str">
            <v>토사:0-1M</v>
          </cell>
          <cell r="C1009">
            <v>1.2</v>
          </cell>
          <cell r="D1009" t="str">
            <v>㎥</v>
          </cell>
          <cell r="E1009">
            <v>8184</v>
          </cell>
          <cell r="F1009">
            <v>9820</v>
          </cell>
          <cell r="G1009">
            <v>0</v>
          </cell>
          <cell r="H1009">
            <v>0</v>
          </cell>
          <cell r="I1009">
            <v>8184</v>
          </cell>
          <cell r="J1009">
            <v>9820</v>
          </cell>
          <cell r="K1009">
            <v>0</v>
          </cell>
          <cell r="L1009">
            <v>0</v>
          </cell>
          <cell r="M1009" t="str">
            <v>N.125</v>
          </cell>
        </row>
        <row r="1010">
          <cell r="A1010" t="str">
            <v>되메우고 다짐(인력)</v>
          </cell>
          <cell r="B1010" t="str">
            <v>토사</v>
          </cell>
          <cell r="C1010">
            <v>0.74399999999999999</v>
          </cell>
          <cell r="D1010" t="str">
            <v>M3</v>
          </cell>
          <cell r="E1010">
            <v>9104</v>
          </cell>
          <cell r="F1010">
            <v>6773</v>
          </cell>
          <cell r="G1010">
            <v>0</v>
          </cell>
          <cell r="H1010">
            <v>0</v>
          </cell>
          <cell r="I1010">
            <v>9104</v>
          </cell>
          <cell r="J1010">
            <v>6773</v>
          </cell>
          <cell r="K1010">
            <v>0</v>
          </cell>
          <cell r="L1010">
            <v>0</v>
          </cell>
          <cell r="M1010" t="str">
            <v>N.126</v>
          </cell>
        </row>
        <row r="1011">
          <cell r="A1011" t="str">
            <v>콘크리트</v>
          </cell>
          <cell r="B1011" t="str">
            <v>25-180-8</v>
          </cell>
          <cell r="C1011">
            <v>0.61799999999999999</v>
          </cell>
          <cell r="D1011" t="str">
            <v>㎥</v>
          </cell>
          <cell r="E1011">
            <v>111341</v>
          </cell>
          <cell r="F1011">
            <v>68808</v>
          </cell>
          <cell r="G1011">
            <v>10900</v>
          </cell>
          <cell r="H1011">
            <v>6736</v>
          </cell>
          <cell r="I1011">
            <v>100441</v>
          </cell>
          <cell r="J1011">
            <v>62072</v>
          </cell>
          <cell r="K1011">
            <v>0</v>
          </cell>
          <cell r="L1011">
            <v>0</v>
          </cell>
          <cell r="M1011" t="str">
            <v>N.100</v>
          </cell>
        </row>
        <row r="1012">
          <cell r="A1012" t="str">
            <v>인력비빔타설(소형)</v>
          </cell>
          <cell r="C1012">
            <v>0.6</v>
          </cell>
          <cell r="D1012" t="str">
            <v>M3</v>
          </cell>
          <cell r="E1012">
            <v>144513</v>
          </cell>
          <cell r="F1012">
            <v>86707</v>
          </cell>
          <cell r="G1012">
            <v>0</v>
          </cell>
          <cell r="H1012">
            <v>0</v>
          </cell>
          <cell r="I1012">
            <v>144513</v>
          </cell>
          <cell r="J1012">
            <v>86707</v>
          </cell>
          <cell r="K1012">
            <v>0</v>
          </cell>
          <cell r="L1012">
            <v>0</v>
          </cell>
          <cell r="M1012" t="str">
            <v>N.102</v>
          </cell>
        </row>
        <row r="1013">
          <cell r="A1013" t="str">
            <v>거푸집 (합판)</v>
          </cell>
          <cell r="B1013" t="str">
            <v>6회</v>
          </cell>
          <cell r="C1013">
            <v>4.8</v>
          </cell>
          <cell r="D1013" t="str">
            <v>㎡</v>
          </cell>
          <cell r="E1013">
            <v>13825</v>
          </cell>
          <cell r="F1013">
            <v>66360</v>
          </cell>
          <cell r="G1013">
            <v>4430</v>
          </cell>
          <cell r="H1013">
            <v>21264</v>
          </cell>
          <cell r="I1013">
            <v>9395</v>
          </cell>
          <cell r="J1013">
            <v>45096</v>
          </cell>
          <cell r="K1013">
            <v>0</v>
          </cell>
          <cell r="L1013">
            <v>0</v>
          </cell>
          <cell r="M1013" t="str">
            <v>N.80</v>
          </cell>
        </row>
        <row r="1014">
          <cell r="A1014" t="str">
            <v>ㄱ형강</v>
          </cell>
          <cell r="B1014" t="str">
            <v>40x40x3M/M       1.83KG/M</v>
          </cell>
          <cell r="C1014">
            <v>6.1479999999999997</v>
          </cell>
          <cell r="D1014" t="str">
            <v>KG</v>
          </cell>
          <cell r="E1014">
            <v>400</v>
          </cell>
          <cell r="F1014">
            <v>2459</v>
          </cell>
          <cell r="G1014">
            <v>400</v>
          </cell>
          <cell r="H1014">
            <v>2459</v>
          </cell>
          <cell r="I1014">
            <v>0</v>
          </cell>
          <cell r="J1014">
            <v>0</v>
          </cell>
          <cell r="K1014">
            <v>0</v>
          </cell>
          <cell r="L1014">
            <v>0</v>
          </cell>
        </row>
        <row r="1015">
          <cell r="A1015" t="str">
            <v>잡철물제작설치(각종)</v>
          </cell>
          <cell r="B1015" t="str">
            <v>간단</v>
          </cell>
          <cell r="C1015">
            <v>6.0000000000000001E-3</v>
          </cell>
          <cell r="D1015" t="str">
            <v>TON</v>
          </cell>
          <cell r="E1015">
            <v>3372007</v>
          </cell>
          <cell r="F1015">
            <v>20231</v>
          </cell>
          <cell r="G1015">
            <v>1308452</v>
          </cell>
          <cell r="H1015">
            <v>7850</v>
          </cell>
          <cell r="I1015">
            <v>2002017</v>
          </cell>
          <cell r="J1015">
            <v>12012</v>
          </cell>
          <cell r="K1015">
            <v>61538</v>
          </cell>
          <cell r="L1015">
            <v>369</v>
          </cell>
          <cell r="M1015" t="str">
            <v>N.95</v>
          </cell>
        </row>
        <row r="1016">
          <cell r="A1016" t="str">
            <v>파고라A</v>
          </cell>
          <cell r="B1016" t="str">
            <v>청록개발,4Mx4M</v>
          </cell>
          <cell r="C1016">
            <v>1</v>
          </cell>
          <cell r="D1016" t="str">
            <v>EA</v>
          </cell>
          <cell r="E1016">
            <v>2500000</v>
          </cell>
          <cell r="F1016">
            <v>2500000</v>
          </cell>
          <cell r="G1016">
            <v>2500000</v>
          </cell>
          <cell r="H1016">
            <v>2500000</v>
          </cell>
          <cell r="I1016">
            <v>0</v>
          </cell>
          <cell r="J1016">
            <v>0</v>
          </cell>
          <cell r="K1016">
            <v>0</v>
          </cell>
          <cell r="L1016">
            <v>0</v>
          </cell>
        </row>
        <row r="1017">
          <cell r="A1017" t="str">
            <v>계</v>
          </cell>
          <cell r="F1017">
            <v>2778061</v>
          </cell>
          <cell r="H1017">
            <v>2538309</v>
          </cell>
          <cell r="J1017">
            <v>239383</v>
          </cell>
          <cell r="L1017">
            <v>369</v>
          </cell>
        </row>
        <row r="1030">
          <cell r="A1030" t="str">
            <v>No.33호표 파고라B</v>
          </cell>
          <cell r="C1030">
            <v>1</v>
          </cell>
          <cell r="D1030" t="str">
            <v>개소</v>
          </cell>
          <cell r="M1030" t="str">
            <v>PPS04</v>
          </cell>
        </row>
        <row r="1031">
          <cell r="A1031" t="str">
            <v>터파기(인력)</v>
          </cell>
          <cell r="B1031" t="str">
            <v>토사</v>
          </cell>
          <cell r="C1031">
            <v>13.311999999999999</v>
          </cell>
          <cell r="D1031" t="str">
            <v>M3</v>
          </cell>
          <cell r="E1031">
            <v>8695</v>
          </cell>
          <cell r="F1031">
            <v>115747</v>
          </cell>
          <cell r="G1031">
            <v>0</v>
          </cell>
          <cell r="H1031">
            <v>0</v>
          </cell>
          <cell r="I1031">
            <v>8695</v>
          </cell>
          <cell r="J1031">
            <v>115747</v>
          </cell>
          <cell r="K1031">
            <v>0</v>
          </cell>
          <cell r="L1031">
            <v>0</v>
          </cell>
          <cell r="M1031" t="str">
            <v>N.124</v>
          </cell>
        </row>
        <row r="1032">
          <cell r="A1032" t="str">
            <v>잔토처리(인력)</v>
          </cell>
          <cell r="B1032" t="str">
            <v>토사:0-1M</v>
          </cell>
          <cell r="C1032">
            <v>3.548</v>
          </cell>
          <cell r="D1032" t="str">
            <v>㎥</v>
          </cell>
          <cell r="E1032">
            <v>8184</v>
          </cell>
          <cell r="F1032">
            <v>29036</v>
          </cell>
          <cell r="G1032">
            <v>0</v>
          </cell>
          <cell r="H1032">
            <v>0</v>
          </cell>
          <cell r="I1032">
            <v>8184</v>
          </cell>
          <cell r="J1032">
            <v>29036</v>
          </cell>
          <cell r="K1032">
            <v>0</v>
          </cell>
          <cell r="L1032">
            <v>0</v>
          </cell>
          <cell r="M1032" t="str">
            <v>N.125</v>
          </cell>
        </row>
        <row r="1033">
          <cell r="A1033" t="str">
            <v>되메우고 다짐(인력)</v>
          </cell>
          <cell r="B1033" t="str">
            <v>토사</v>
          </cell>
          <cell r="C1033">
            <v>9.7639999999999993</v>
          </cell>
          <cell r="D1033" t="str">
            <v>M3</v>
          </cell>
          <cell r="E1033">
            <v>9104</v>
          </cell>
          <cell r="F1033">
            <v>88891</v>
          </cell>
          <cell r="G1033">
            <v>0</v>
          </cell>
          <cell r="H1033">
            <v>0</v>
          </cell>
          <cell r="I1033">
            <v>9104</v>
          </cell>
          <cell r="J1033">
            <v>88891</v>
          </cell>
          <cell r="K1033">
            <v>0</v>
          </cell>
          <cell r="L1033">
            <v>0</v>
          </cell>
          <cell r="M1033" t="str">
            <v>N.126</v>
          </cell>
        </row>
        <row r="1034">
          <cell r="A1034" t="str">
            <v>잡석다짐(기계+인력)</v>
          </cell>
          <cell r="B1034" t="str">
            <v>로라+인력</v>
          </cell>
          <cell r="C1034">
            <v>1.198</v>
          </cell>
          <cell r="D1034" t="str">
            <v>㎥</v>
          </cell>
          <cell r="E1034">
            <v>10469</v>
          </cell>
          <cell r="F1034">
            <v>12540</v>
          </cell>
          <cell r="G1034">
            <v>8354</v>
          </cell>
          <cell r="H1034">
            <v>10008</v>
          </cell>
          <cell r="I1034">
            <v>1509</v>
          </cell>
          <cell r="J1034">
            <v>1807</v>
          </cell>
          <cell r="K1034">
            <v>606</v>
          </cell>
          <cell r="L1034">
            <v>725</v>
          </cell>
          <cell r="M1034" t="str">
            <v>N.73</v>
          </cell>
        </row>
        <row r="1035">
          <cell r="A1035" t="str">
            <v>콘크리트</v>
          </cell>
          <cell r="B1035" t="str">
            <v>25-180-8</v>
          </cell>
          <cell r="C1035">
            <v>0.3</v>
          </cell>
          <cell r="D1035" t="str">
            <v>㎥</v>
          </cell>
          <cell r="E1035">
            <v>111341</v>
          </cell>
          <cell r="F1035">
            <v>33402</v>
          </cell>
          <cell r="G1035">
            <v>10900</v>
          </cell>
          <cell r="H1035">
            <v>3270</v>
          </cell>
          <cell r="I1035">
            <v>100441</v>
          </cell>
          <cell r="J1035">
            <v>30132</v>
          </cell>
          <cell r="K1035">
            <v>0</v>
          </cell>
          <cell r="L1035">
            <v>0</v>
          </cell>
          <cell r="M1035" t="str">
            <v>N.100</v>
          </cell>
        </row>
        <row r="1036">
          <cell r="A1036" t="str">
            <v>인력비빔타설(소형)</v>
          </cell>
          <cell r="C1036">
            <v>0.22800000000000001</v>
          </cell>
          <cell r="D1036" t="str">
            <v>M3</v>
          </cell>
          <cell r="E1036">
            <v>144513</v>
          </cell>
          <cell r="F1036">
            <v>32948</v>
          </cell>
          <cell r="G1036">
            <v>0</v>
          </cell>
          <cell r="H1036">
            <v>0</v>
          </cell>
          <cell r="I1036">
            <v>144513</v>
          </cell>
          <cell r="J1036">
            <v>32948</v>
          </cell>
          <cell r="K1036">
            <v>0</v>
          </cell>
          <cell r="L1036">
            <v>0</v>
          </cell>
          <cell r="M1036" t="str">
            <v>N.102</v>
          </cell>
        </row>
        <row r="1037">
          <cell r="A1037" t="str">
            <v>이형철근</v>
          </cell>
          <cell r="B1037" t="str">
            <v>관급, D13</v>
          </cell>
          <cell r="C1037">
            <v>18.170999999999999</v>
          </cell>
          <cell r="D1037" t="str">
            <v>KG</v>
          </cell>
          <cell r="E1037">
            <v>0</v>
          </cell>
          <cell r="F1037">
            <v>0</v>
          </cell>
          <cell r="G1037">
            <v>0</v>
          </cell>
          <cell r="H1037">
            <v>0</v>
          </cell>
          <cell r="I1037">
            <v>0</v>
          </cell>
          <cell r="J1037">
            <v>0</v>
          </cell>
          <cell r="K1037">
            <v>0</v>
          </cell>
          <cell r="L1037">
            <v>0</v>
          </cell>
        </row>
        <row r="1038">
          <cell r="A1038" t="str">
            <v>철근가공및조립</v>
          </cell>
          <cell r="B1038" t="str">
            <v>간단</v>
          </cell>
          <cell r="C1038">
            <v>1.7000000000000001E-2</v>
          </cell>
          <cell r="D1038" t="str">
            <v>TON</v>
          </cell>
          <cell r="E1038">
            <v>257665</v>
          </cell>
          <cell r="F1038">
            <v>4380</v>
          </cell>
          <cell r="G1038">
            <v>2708</v>
          </cell>
          <cell r="H1038">
            <v>46</v>
          </cell>
          <cell r="I1038">
            <v>254957</v>
          </cell>
          <cell r="J1038">
            <v>4334</v>
          </cell>
          <cell r="K1038">
            <v>0</v>
          </cell>
          <cell r="L1038">
            <v>0</v>
          </cell>
          <cell r="M1038" t="str">
            <v>N.84</v>
          </cell>
        </row>
        <row r="1039">
          <cell r="A1039" t="str">
            <v>고재대</v>
          </cell>
          <cell r="B1039" t="str">
            <v>철재</v>
          </cell>
          <cell r="C1039">
            <v>17.472000000000001</v>
          </cell>
          <cell r="D1039" t="str">
            <v>KG</v>
          </cell>
          <cell r="E1039">
            <v>-75</v>
          </cell>
          <cell r="F1039">
            <v>-1310</v>
          </cell>
          <cell r="G1039">
            <v>-75</v>
          </cell>
          <cell r="H1039">
            <v>-1310</v>
          </cell>
          <cell r="I1039">
            <v>0</v>
          </cell>
          <cell r="J1039">
            <v>0</v>
          </cell>
          <cell r="K1039">
            <v>0</v>
          </cell>
          <cell r="L1039">
            <v>0</v>
          </cell>
        </row>
        <row r="1040">
          <cell r="A1040" t="str">
            <v>미송각재</v>
          </cell>
          <cell r="B1040" t="str">
            <v>3.6ｍ x 4.5cm x 4.5cm (상품)</v>
          </cell>
          <cell r="C1040">
            <v>0.71599999999999997</v>
          </cell>
          <cell r="D1040" t="str">
            <v>M3</v>
          </cell>
          <cell r="E1040">
            <v>329341</v>
          </cell>
          <cell r="F1040">
            <v>235808</v>
          </cell>
          <cell r="G1040">
            <v>329341</v>
          </cell>
          <cell r="H1040">
            <v>235808</v>
          </cell>
          <cell r="I1040">
            <v>0</v>
          </cell>
          <cell r="J1040">
            <v>0</v>
          </cell>
          <cell r="K1040">
            <v>0</v>
          </cell>
          <cell r="L1040">
            <v>0</v>
          </cell>
        </row>
        <row r="1041">
          <cell r="A1041" t="str">
            <v>목재가공 및 조립</v>
          </cell>
          <cell r="B1041" t="str">
            <v>보통</v>
          </cell>
          <cell r="C1041">
            <v>0.68200000000000005</v>
          </cell>
          <cell r="D1041" t="str">
            <v>㎥</v>
          </cell>
          <cell r="E1041">
            <v>535332</v>
          </cell>
          <cell r="F1041">
            <v>365096</v>
          </cell>
          <cell r="G1041">
            <v>0</v>
          </cell>
          <cell r="H1041">
            <v>0</v>
          </cell>
          <cell r="I1041">
            <v>535332</v>
          </cell>
          <cell r="J1041">
            <v>365096</v>
          </cell>
          <cell r="K1041">
            <v>0</v>
          </cell>
          <cell r="L1041">
            <v>0</v>
          </cell>
          <cell r="M1041" t="str">
            <v>N.103</v>
          </cell>
        </row>
        <row r="1042">
          <cell r="A1042" t="str">
            <v>CCA방부</v>
          </cell>
          <cell r="C1042">
            <v>0.68200000000000005</v>
          </cell>
          <cell r="D1042" t="str">
            <v>㎥</v>
          </cell>
          <cell r="E1042">
            <v>90000</v>
          </cell>
          <cell r="F1042">
            <v>61380</v>
          </cell>
          <cell r="G1042">
            <v>90000</v>
          </cell>
          <cell r="H1042">
            <v>61380</v>
          </cell>
          <cell r="I1042">
            <v>0</v>
          </cell>
          <cell r="J1042">
            <v>0</v>
          </cell>
          <cell r="K1042">
            <v>0</v>
          </cell>
          <cell r="L1042">
            <v>0</v>
          </cell>
        </row>
        <row r="1043">
          <cell r="A1043" t="str">
            <v>구조용H형강</v>
          </cell>
          <cell r="B1043" t="str">
            <v>250×250</v>
          </cell>
          <cell r="C1043">
            <v>2088.02</v>
          </cell>
          <cell r="D1043" t="str">
            <v>KG</v>
          </cell>
          <cell r="E1043">
            <v>400</v>
          </cell>
          <cell r="F1043">
            <v>835208</v>
          </cell>
          <cell r="G1043">
            <v>400</v>
          </cell>
          <cell r="H1043">
            <v>835208</v>
          </cell>
          <cell r="I1043">
            <v>0</v>
          </cell>
          <cell r="J1043">
            <v>0</v>
          </cell>
          <cell r="K1043">
            <v>0</v>
          </cell>
          <cell r="L1043">
            <v>0</v>
          </cell>
        </row>
        <row r="1044">
          <cell r="A1044" t="str">
            <v>구조용H형강</v>
          </cell>
          <cell r="B1044" t="str">
            <v>100x100x6x8M/M     17.2KG/M</v>
          </cell>
          <cell r="C1044">
            <v>478.33199999999999</v>
          </cell>
          <cell r="D1044" t="str">
            <v>KG</v>
          </cell>
          <cell r="E1044">
            <v>400</v>
          </cell>
          <cell r="F1044">
            <v>191332</v>
          </cell>
          <cell r="G1044">
            <v>400</v>
          </cell>
          <cell r="H1044">
            <v>191332</v>
          </cell>
          <cell r="I1044">
            <v>0</v>
          </cell>
          <cell r="J1044">
            <v>0</v>
          </cell>
          <cell r="K1044">
            <v>0</v>
          </cell>
          <cell r="L1044">
            <v>0</v>
          </cell>
        </row>
        <row r="1045">
          <cell r="A1045" t="str">
            <v>스테인리스판(STS304)</v>
          </cell>
          <cell r="B1045" t="str">
            <v>3.0M/M</v>
          </cell>
          <cell r="C1045">
            <v>0.70099999999999996</v>
          </cell>
          <cell r="D1045" t="str">
            <v>M/T</v>
          </cell>
          <cell r="E1045">
            <v>2129000</v>
          </cell>
          <cell r="F1045">
            <v>1492429</v>
          </cell>
          <cell r="G1045">
            <v>2129000</v>
          </cell>
          <cell r="H1045">
            <v>1492429</v>
          </cell>
          <cell r="I1045">
            <v>0</v>
          </cell>
          <cell r="J1045">
            <v>0</v>
          </cell>
          <cell r="K1045">
            <v>0</v>
          </cell>
          <cell r="L1045">
            <v>0</v>
          </cell>
        </row>
        <row r="1046">
          <cell r="A1046" t="str">
            <v>스테인리스4각관</v>
          </cell>
          <cell r="B1046" t="str">
            <v>20 x 20x1.2M/M   0.723KG/M</v>
          </cell>
          <cell r="C1046">
            <v>179.852</v>
          </cell>
          <cell r="D1046" t="str">
            <v>KG</v>
          </cell>
          <cell r="E1046">
            <v>2530</v>
          </cell>
          <cell r="F1046">
            <v>455025</v>
          </cell>
          <cell r="G1046">
            <v>2530</v>
          </cell>
          <cell r="H1046">
            <v>455025</v>
          </cell>
          <cell r="I1046">
            <v>0</v>
          </cell>
          <cell r="J1046">
            <v>0</v>
          </cell>
          <cell r="K1046">
            <v>0</v>
          </cell>
          <cell r="L1046">
            <v>0</v>
          </cell>
        </row>
        <row r="1047">
          <cell r="A1047" t="str">
            <v>스테인리스와이어</v>
          </cell>
          <cell r="C1047">
            <v>15.84</v>
          </cell>
          <cell r="D1047" t="str">
            <v>M</v>
          </cell>
          <cell r="E1047">
            <v>75</v>
          </cell>
          <cell r="F1047">
            <v>1188</v>
          </cell>
          <cell r="G1047">
            <v>75</v>
          </cell>
          <cell r="H1047">
            <v>1188</v>
          </cell>
          <cell r="I1047">
            <v>0</v>
          </cell>
          <cell r="J1047">
            <v>0</v>
          </cell>
          <cell r="K1047">
            <v>0</v>
          </cell>
          <cell r="L1047">
            <v>0</v>
          </cell>
        </row>
        <row r="1048">
          <cell r="A1048" t="str">
            <v>턴버클</v>
          </cell>
          <cell r="C1048">
            <v>8</v>
          </cell>
          <cell r="D1048" t="str">
            <v>EA</v>
          </cell>
          <cell r="E1048">
            <v>2500</v>
          </cell>
          <cell r="F1048">
            <v>20000</v>
          </cell>
          <cell r="G1048">
            <v>2500</v>
          </cell>
          <cell r="H1048">
            <v>20000</v>
          </cell>
          <cell r="I1048">
            <v>0</v>
          </cell>
          <cell r="J1048">
            <v>0</v>
          </cell>
          <cell r="K1048">
            <v>0</v>
          </cell>
          <cell r="L1048">
            <v>0</v>
          </cell>
        </row>
        <row r="1049">
          <cell r="A1049" t="str">
            <v>육각볼트</v>
          </cell>
          <cell r="B1049" t="str">
            <v>M10x120mm</v>
          </cell>
          <cell r="C1049">
            <v>75.599999999999994</v>
          </cell>
          <cell r="D1049" t="str">
            <v>EA</v>
          </cell>
          <cell r="E1049">
            <v>77</v>
          </cell>
          <cell r="F1049">
            <v>5821</v>
          </cell>
          <cell r="G1049">
            <v>77</v>
          </cell>
          <cell r="H1049">
            <v>5821</v>
          </cell>
          <cell r="I1049">
            <v>0</v>
          </cell>
          <cell r="J1049">
            <v>0</v>
          </cell>
          <cell r="K1049">
            <v>0</v>
          </cell>
          <cell r="L1049">
            <v>0</v>
          </cell>
        </row>
        <row r="1050">
          <cell r="A1050" t="str">
            <v>잡철물제작설치(각종)</v>
          </cell>
          <cell r="B1050" t="str">
            <v>간단</v>
          </cell>
          <cell r="C1050">
            <v>0.80800000000000005</v>
          </cell>
          <cell r="D1050" t="str">
            <v>TON</v>
          </cell>
          <cell r="E1050">
            <v>3372007</v>
          </cell>
          <cell r="F1050">
            <v>2724580</v>
          </cell>
          <cell r="G1050">
            <v>1308452</v>
          </cell>
          <cell r="H1050">
            <v>1057229</v>
          </cell>
          <cell r="I1050">
            <v>2002017</v>
          </cell>
          <cell r="J1050">
            <v>1617629</v>
          </cell>
          <cell r="K1050">
            <v>61538</v>
          </cell>
          <cell r="L1050">
            <v>49722</v>
          </cell>
          <cell r="M1050" t="str">
            <v>N.95</v>
          </cell>
        </row>
        <row r="1051">
          <cell r="A1051" t="str">
            <v>고재대</v>
          </cell>
          <cell r="B1051" t="str">
            <v>철재</v>
          </cell>
          <cell r="C1051">
            <v>0.14699999999999999</v>
          </cell>
          <cell r="D1051" t="str">
            <v>KG</v>
          </cell>
          <cell r="E1051">
            <v>-75</v>
          </cell>
          <cell r="F1051">
            <v>-11</v>
          </cell>
          <cell r="G1051">
            <v>-75</v>
          </cell>
          <cell r="H1051">
            <v>-11</v>
          </cell>
          <cell r="I1051">
            <v>0</v>
          </cell>
          <cell r="J1051">
            <v>0</v>
          </cell>
          <cell r="K1051">
            <v>0</v>
          </cell>
          <cell r="L1051">
            <v>0</v>
          </cell>
        </row>
        <row r="1052">
          <cell r="A1052" t="str">
            <v>계</v>
          </cell>
          <cell r="F1052">
            <v>6703490</v>
          </cell>
          <cell r="H1052">
            <v>4367423</v>
          </cell>
          <cell r="J1052">
            <v>2285620</v>
          </cell>
          <cell r="L1052">
            <v>50447</v>
          </cell>
        </row>
        <row r="1053">
          <cell r="A1053" t="str">
            <v>No.34호표 테니스장 지주/네트</v>
          </cell>
          <cell r="B1053" t="str">
            <v>H=1066</v>
          </cell>
          <cell r="C1053">
            <v>1</v>
          </cell>
          <cell r="D1053" t="str">
            <v>개소</v>
          </cell>
          <cell r="M1053" t="str">
            <v>PPS06</v>
          </cell>
        </row>
        <row r="1054">
          <cell r="A1054" t="str">
            <v>터파기(인력)</v>
          </cell>
          <cell r="B1054" t="str">
            <v>토사</v>
          </cell>
          <cell r="C1054">
            <v>1.96</v>
          </cell>
          <cell r="D1054" t="str">
            <v>M3</v>
          </cell>
          <cell r="E1054">
            <v>8695</v>
          </cell>
          <cell r="F1054">
            <v>17042</v>
          </cell>
          <cell r="G1054">
            <v>0</v>
          </cell>
          <cell r="H1054">
            <v>0</v>
          </cell>
          <cell r="I1054">
            <v>8695</v>
          </cell>
          <cell r="J1054">
            <v>17042</v>
          </cell>
          <cell r="K1054">
            <v>0</v>
          </cell>
          <cell r="L1054">
            <v>0</v>
          </cell>
          <cell r="M1054" t="str">
            <v>N.124</v>
          </cell>
        </row>
        <row r="1055">
          <cell r="A1055" t="str">
            <v>잔토처리(인력)</v>
          </cell>
          <cell r="B1055" t="str">
            <v>토사:0-1M</v>
          </cell>
          <cell r="C1055">
            <v>0.45600000000000002</v>
          </cell>
          <cell r="D1055" t="str">
            <v>㎥</v>
          </cell>
          <cell r="E1055">
            <v>8184</v>
          </cell>
          <cell r="F1055">
            <v>3731</v>
          </cell>
          <cell r="G1055">
            <v>0</v>
          </cell>
          <cell r="H1055">
            <v>0</v>
          </cell>
          <cell r="I1055">
            <v>8184</v>
          </cell>
          <cell r="J1055">
            <v>3731</v>
          </cell>
          <cell r="K1055">
            <v>0</v>
          </cell>
          <cell r="L1055">
            <v>0</v>
          </cell>
          <cell r="M1055" t="str">
            <v>N.125</v>
          </cell>
        </row>
        <row r="1056">
          <cell r="A1056" t="str">
            <v>되메우고 다짐(인력)</v>
          </cell>
          <cell r="B1056" t="str">
            <v>토사</v>
          </cell>
          <cell r="C1056">
            <v>1.242</v>
          </cell>
          <cell r="D1056" t="str">
            <v>M3</v>
          </cell>
          <cell r="E1056">
            <v>9104</v>
          </cell>
          <cell r="F1056">
            <v>11307</v>
          </cell>
          <cell r="G1056">
            <v>0</v>
          </cell>
          <cell r="H1056">
            <v>0</v>
          </cell>
          <cell r="I1056">
            <v>9104</v>
          </cell>
          <cell r="J1056">
            <v>11307</v>
          </cell>
          <cell r="K1056">
            <v>0</v>
          </cell>
          <cell r="L1056">
            <v>0</v>
          </cell>
          <cell r="M1056" t="str">
            <v>N.126</v>
          </cell>
        </row>
        <row r="1057">
          <cell r="A1057" t="str">
            <v>잡석다짐(인력)</v>
          </cell>
          <cell r="C1057">
            <v>0.152</v>
          </cell>
          <cell r="D1057" t="str">
            <v>㎥</v>
          </cell>
          <cell r="E1057">
            <v>35099</v>
          </cell>
          <cell r="F1057">
            <v>5335</v>
          </cell>
          <cell r="G1057">
            <v>8500</v>
          </cell>
          <cell r="H1057">
            <v>1292</v>
          </cell>
          <cell r="I1057">
            <v>26599</v>
          </cell>
          <cell r="J1057">
            <v>4043</v>
          </cell>
          <cell r="K1057">
            <v>0</v>
          </cell>
          <cell r="L1057">
            <v>0</v>
          </cell>
          <cell r="M1057" t="str">
            <v>N.74</v>
          </cell>
        </row>
        <row r="1058">
          <cell r="A1058" t="str">
            <v>콘크리트</v>
          </cell>
          <cell r="B1058" t="str">
            <v>40-160-8</v>
          </cell>
          <cell r="C1058">
            <v>5.8999999999999997E-2</v>
          </cell>
          <cell r="D1058" t="str">
            <v>㎥</v>
          </cell>
          <cell r="E1058">
            <v>103082</v>
          </cell>
          <cell r="F1058">
            <v>6081</v>
          </cell>
          <cell r="G1058">
            <v>10975</v>
          </cell>
          <cell r="H1058">
            <v>647</v>
          </cell>
          <cell r="I1058">
            <v>92107</v>
          </cell>
          <cell r="J1058">
            <v>5434</v>
          </cell>
          <cell r="K1058">
            <v>0</v>
          </cell>
          <cell r="L1058">
            <v>0</v>
          </cell>
          <cell r="M1058" t="str">
            <v>N.101</v>
          </cell>
        </row>
        <row r="1059">
          <cell r="A1059" t="str">
            <v>콘크리트</v>
          </cell>
          <cell r="B1059" t="str">
            <v>25-180-8</v>
          </cell>
          <cell r="C1059">
            <v>0.24399999999999999</v>
          </cell>
          <cell r="D1059" t="str">
            <v>㎥</v>
          </cell>
          <cell r="E1059">
            <v>111341</v>
          </cell>
          <cell r="F1059">
            <v>27166</v>
          </cell>
          <cell r="G1059">
            <v>10900</v>
          </cell>
          <cell r="H1059">
            <v>2659</v>
          </cell>
          <cell r="I1059">
            <v>100441</v>
          </cell>
          <cell r="J1059">
            <v>24507</v>
          </cell>
          <cell r="K1059">
            <v>0</v>
          </cell>
          <cell r="L1059">
            <v>0</v>
          </cell>
          <cell r="M1059" t="str">
            <v>N.100</v>
          </cell>
        </row>
        <row r="1060">
          <cell r="A1060" t="str">
            <v>인력비빔타설(소형)</v>
          </cell>
          <cell r="C1060">
            <v>0.24</v>
          </cell>
          <cell r="D1060" t="str">
            <v>M3</v>
          </cell>
          <cell r="E1060">
            <v>144513</v>
          </cell>
          <cell r="F1060">
            <v>34683</v>
          </cell>
          <cell r="G1060">
            <v>0</v>
          </cell>
          <cell r="H1060">
            <v>0</v>
          </cell>
          <cell r="I1060">
            <v>144513</v>
          </cell>
          <cell r="J1060">
            <v>34683</v>
          </cell>
          <cell r="K1060">
            <v>0</v>
          </cell>
          <cell r="L1060">
            <v>0</v>
          </cell>
          <cell r="M1060" t="str">
            <v>N.102</v>
          </cell>
        </row>
        <row r="1061">
          <cell r="A1061" t="str">
            <v>거푸집 (합판)</v>
          </cell>
          <cell r="B1061" t="str">
            <v>6회</v>
          </cell>
          <cell r="C1061">
            <v>2</v>
          </cell>
          <cell r="D1061" t="str">
            <v>㎡</v>
          </cell>
          <cell r="E1061">
            <v>13825</v>
          </cell>
          <cell r="F1061">
            <v>27650</v>
          </cell>
          <cell r="G1061">
            <v>4430</v>
          </cell>
          <cell r="H1061">
            <v>8860</v>
          </cell>
          <cell r="I1061">
            <v>9395</v>
          </cell>
          <cell r="J1061">
            <v>18790</v>
          </cell>
          <cell r="K1061">
            <v>0</v>
          </cell>
          <cell r="L1061">
            <v>0</v>
          </cell>
          <cell r="M1061" t="str">
            <v>N.80</v>
          </cell>
        </row>
        <row r="1062">
          <cell r="A1062" t="str">
            <v>이형철근</v>
          </cell>
          <cell r="B1062" t="str">
            <v>관급, D13</v>
          </cell>
          <cell r="C1062">
            <v>1.639</v>
          </cell>
          <cell r="D1062" t="str">
            <v>KG</v>
          </cell>
          <cell r="E1062">
            <v>0</v>
          </cell>
          <cell r="F1062">
            <v>0</v>
          </cell>
          <cell r="G1062">
            <v>0</v>
          </cell>
          <cell r="H1062">
            <v>0</v>
          </cell>
          <cell r="I1062">
            <v>0</v>
          </cell>
          <cell r="J1062">
            <v>0</v>
          </cell>
          <cell r="K1062">
            <v>0</v>
          </cell>
          <cell r="L1062">
            <v>0</v>
          </cell>
        </row>
        <row r="1063">
          <cell r="A1063" t="str">
            <v>철근가공및조립</v>
          </cell>
          <cell r="B1063" t="str">
            <v>간단</v>
          </cell>
          <cell r="C1063">
            <v>1E-3</v>
          </cell>
          <cell r="D1063" t="str">
            <v>TON</v>
          </cell>
          <cell r="E1063">
            <v>257665</v>
          </cell>
          <cell r="F1063">
            <v>256</v>
          </cell>
          <cell r="G1063">
            <v>2708</v>
          </cell>
          <cell r="H1063">
            <v>2</v>
          </cell>
          <cell r="I1063">
            <v>254957</v>
          </cell>
          <cell r="J1063">
            <v>254</v>
          </cell>
          <cell r="K1063">
            <v>0</v>
          </cell>
          <cell r="L1063">
            <v>0</v>
          </cell>
          <cell r="M1063" t="str">
            <v>N.84</v>
          </cell>
        </row>
        <row r="1064">
          <cell r="A1064" t="str">
            <v>고재대</v>
          </cell>
          <cell r="B1064" t="str">
            <v>철재</v>
          </cell>
          <cell r="C1064">
            <v>4.7E-2</v>
          </cell>
          <cell r="D1064" t="str">
            <v>KG</v>
          </cell>
          <cell r="E1064">
            <v>-75</v>
          </cell>
          <cell r="F1064">
            <v>-3</v>
          </cell>
          <cell r="G1064">
            <v>-75</v>
          </cell>
          <cell r="H1064">
            <v>-3</v>
          </cell>
          <cell r="I1064">
            <v>0</v>
          </cell>
          <cell r="J1064">
            <v>0</v>
          </cell>
          <cell r="K1064">
            <v>0</v>
          </cell>
          <cell r="L1064">
            <v>0</v>
          </cell>
        </row>
        <row r="1065">
          <cell r="A1065" t="str">
            <v>테니스장 지주/네트</v>
          </cell>
          <cell r="B1065" t="str">
            <v>H1066</v>
          </cell>
          <cell r="C1065">
            <v>1</v>
          </cell>
          <cell r="D1065" t="str">
            <v>EA</v>
          </cell>
          <cell r="E1065">
            <v>300000</v>
          </cell>
          <cell r="F1065">
            <v>300000</v>
          </cell>
          <cell r="G1065">
            <v>300000</v>
          </cell>
          <cell r="H1065">
            <v>300000</v>
          </cell>
          <cell r="I1065">
            <v>0</v>
          </cell>
          <cell r="J1065">
            <v>0</v>
          </cell>
          <cell r="K1065">
            <v>0</v>
          </cell>
          <cell r="L1065">
            <v>0</v>
          </cell>
        </row>
        <row r="1066">
          <cell r="A1066" t="str">
            <v>계</v>
          </cell>
          <cell r="F1066">
            <v>433248</v>
          </cell>
          <cell r="H1066">
            <v>313457</v>
          </cell>
          <cell r="J1066">
            <v>119791</v>
          </cell>
          <cell r="L1066">
            <v>0</v>
          </cell>
        </row>
        <row r="1076">
          <cell r="A1076" t="str">
            <v>No.35호표 농구대</v>
          </cell>
          <cell r="B1076" t="str">
            <v>H=3800</v>
          </cell>
          <cell r="C1076">
            <v>1</v>
          </cell>
          <cell r="D1076" t="str">
            <v>개소</v>
          </cell>
          <cell r="M1076" t="str">
            <v>PPS07</v>
          </cell>
        </row>
        <row r="1077">
          <cell r="A1077" t="str">
            <v>터파기(인력)</v>
          </cell>
          <cell r="B1077" t="str">
            <v>토사</v>
          </cell>
          <cell r="C1077">
            <v>6.7039999999999997</v>
          </cell>
          <cell r="D1077" t="str">
            <v>M3</v>
          </cell>
          <cell r="E1077">
            <v>8695</v>
          </cell>
          <cell r="F1077">
            <v>58291</v>
          </cell>
          <cell r="G1077">
            <v>0</v>
          </cell>
          <cell r="H1077">
            <v>0</v>
          </cell>
          <cell r="I1077">
            <v>8695</v>
          </cell>
          <cell r="J1077">
            <v>58291</v>
          </cell>
          <cell r="K1077">
            <v>0</v>
          </cell>
          <cell r="L1077">
            <v>0</v>
          </cell>
          <cell r="M1077" t="str">
            <v>N.124</v>
          </cell>
        </row>
        <row r="1078">
          <cell r="A1078" t="str">
            <v>잔토처리(인력)</v>
          </cell>
          <cell r="B1078" t="str">
            <v>토사:0-1M</v>
          </cell>
          <cell r="C1078">
            <v>2.29</v>
          </cell>
          <cell r="D1078" t="str">
            <v>㎥</v>
          </cell>
          <cell r="E1078">
            <v>8184</v>
          </cell>
          <cell r="F1078">
            <v>18741</v>
          </cell>
          <cell r="G1078">
            <v>0</v>
          </cell>
          <cell r="H1078">
            <v>0</v>
          </cell>
          <cell r="I1078">
            <v>8184</v>
          </cell>
          <cell r="J1078">
            <v>18741</v>
          </cell>
          <cell r="K1078">
            <v>0</v>
          </cell>
          <cell r="L1078">
            <v>0</v>
          </cell>
          <cell r="M1078" t="str">
            <v>N.125</v>
          </cell>
        </row>
        <row r="1079">
          <cell r="A1079" t="str">
            <v>되메우고 다짐(인력)</v>
          </cell>
          <cell r="B1079" t="str">
            <v>토사</v>
          </cell>
          <cell r="C1079">
            <v>4.41</v>
          </cell>
          <cell r="D1079" t="str">
            <v>M3</v>
          </cell>
          <cell r="E1079">
            <v>9104</v>
          </cell>
          <cell r="F1079">
            <v>40148</v>
          </cell>
          <cell r="G1079">
            <v>0</v>
          </cell>
          <cell r="H1079">
            <v>0</v>
          </cell>
          <cell r="I1079">
            <v>9104</v>
          </cell>
          <cell r="J1079">
            <v>40148</v>
          </cell>
          <cell r="K1079">
            <v>0</v>
          </cell>
          <cell r="L1079">
            <v>0</v>
          </cell>
          <cell r="M1079" t="str">
            <v>N.126</v>
          </cell>
        </row>
        <row r="1080">
          <cell r="A1080" t="str">
            <v>잡석다짐(인력)</v>
          </cell>
          <cell r="C1080">
            <v>0.70299999999999996</v>
          </cell>
          <cell r="D1080" t="str">
            <v>㎥</v>
          </cell>
          <cell r="E1080">
            <v>35099</v>
          </cell>
          <cell r="F1080">
            <v>24674</v>
          </cell>
          <cell r="G1080">
            <v>8500</v>
          </cell>
          <cell r="H1080">
            <v>5975</v>
          </cell>
          <cell r="I1080">
            <v>26599</v>
          </cell>
          <cell r="J1080">
            <v>18699</v>
          </cell>
          <cell r="K1080">
            <v>0</v>
          </cell>
          <cell r="L1080">
            <v>0</v>
          </cell>
          <cell r="M1080" t="str">
            <v>N.74</v>
          </cell>
        </row>
        <row r="1081">
          <cell r="A1081" t="str">
            <v>콘크리트</v>
          </cell>
          <cell r="B1081" t="str">
            <v>40-160-8</v>
          </cell>
          <cell r="C1081">
            <v>0.20799999999999999</v>
          </cell>
          <cell r="D1081" t="str">
            <v>㎥</v>
          </cell>
          <cell r="E1081">
            <v>103082</v>
          </cell>
          <cell r="F1081">
            <v>21440</v>
          </cell>
          <cell r="G1081">
            <v>10975</v>
          </cell>
          <cell r="H1081">
            <v>2282</v>
          </cell>
          <cell r="I1081">
            <v>92107</v>
          </cell>
          <cell r="J1081">
            <v>19158</v>
          </cell>
          <cell r="K1081">
            <v>0</v>
          </cell>
          <cell r="L1081">
            <v>0</v>
          </cell>
          <cell r="M1081" t="str">
            <v>N.101</v>
          </cell>
        </row>
        <row r="1082">
          <cell r="A1082" t="str">
            <v>콘크리트</v>
          </cell>
          <cell r="B1082" t="str">
            <v>25-180-8</v>
          </cell>
          <cell r="C1082">
            <v>1.397</v>
          </cell>
          <cell r="D1082" t="str">
            <v>㎥</v>
          </cell>
          <cell r="E1082">
            <v>111341</v>
          </cell>
          <cell r="F1082">
            <v>155543</v>
          </cell>
          <cell r="G1082">
            <v>10900</v>
          </cell>
          <cell r="H1082">
            <v>15227</v>
          </cell>
          <cell r="I1082">
            <v>100441</v>
          </cell>
          <cell r="J1082">
            <v>140316</v>
          </cell>
          <cell r="K1082">
            <v>0</v>
          </cell>
          <cell r="L1082">
            <v>0</v>
          </cell>
          <cell r="M1082" t="str">
            <v>N.100</v>
          </cell>
        </row>
        <row r="1083">
          <cell r="A1083" t="str">
            <v>인력비빔타설(소형)</v>
          </cell>
          <cell r="C1083">
            <v>1.37</v>
          </cell>
          <cell r="D1083" t="str">
            <v>M3</v>
          </cell>
          <cell r="E1083">
            <v>144513</v>
          </cell>
          <cell r="F1083">
            <v>197982</v>
          </cell>
          <cell r="G1083">
            <v>0</v>
          </cell>
          <cell r="H1083">
            <v>0</v>
          </cell>
          <cell r="I1083">
            <v>144513</v>
          </cell>
          <cell r="J1083">
            <v>197982</v>
          </cell>
          <cell r="K1083">
            <v>0</v>
          </cell>
          <cell r="L1083">
            <v>0</v>
          </cell>
          <cell r="M1083" t="str">
            <v>N.102</v>
          </cell>
        </row>
        <row r="1084">
          <cell r="A1084" t="str">
            <v>거푸집 (합판)</v>
          </cell>
          <cell r="B1084" t="str">
            <v>6회</v>
          </cell>
          <cell r="C1084">
            <v>4</v>
          </cell>
          <cell r="D1084" t="str">
            <v>㎡</v>
          </cell>
          <cell r="E1084">
            <v>13825</v>
          </cell>
          <cell r="F1084">
            <v>55300</v>
          </cell>
          <cell r="G1084">
            <v>4430</v>
          </cell>
          <cell r="H1084">
            <v>17720</v>
          </cell>
          <cell r="I1084">
            <v>9395</v>
          </cell>
          <cell r="J1084">
            <v>37580</v>
          </cell>
          <cell r="K1084">
            <v>0</v>
          </cell>
          <cell r="L1084">
            <v>0</v>
          </cell>
          <cell r="M1084" t="str">
            <v>N.80</v>
          </cell>
        </row>
        <row r="1085">
          <cell r="A1085" t="str">
            <v>이형철근</v>
          </cell>
          <cell r="B1085" t="str">
            <v>관급, D13</v>
          </cell>
          <cell r="C1085">
            <v>2.8690000000000002</v>
          </cell>
          <cell r="D1085" t="str">
            <v>KG</v>
          </cell>
          <cell r="E1085">
            <v>0</v>
          </cell>
          <cell r="F1085">
            <v>0</v>
          </cell>
          <cell r="G1085">
            <v>0</v>
          </cell>
          <cell r="H1085">
            <v>0</v>
          </cell>
          <cell r="I1085">
            <v>0</v>
          </cell>
          <cell r="J1085">
            <v>0</v>
          </cell>
          <cell r="K1085">
            <v>0</v>
          </cell>
          <cell r="L1085">
            <v>0</v>
          </cell>
        </row>
        <row r="1086">
          <cell r="A1086" t="str">
            <v>철근가공및조립</v>
          </cell>
          <cell r="B1086" t="str">
            <v>간단</v>
          </cell>
          <cell r="C1086">
            <v>2E-3</v>
          </cell>
          <cell r="D1086" t="str">
            <v>TON</v>
          </cell>
          <cell r="E1086">
            <v>257665</v>
          </cell>
          <cell r="F1086">
            <v>514</v>
          </cell>
          <cell r="G1086">
            <v>2708</v>
          </cell>
          <cell r="H1086">
            <v>5</v>
          </cell>
          <cell r="I1086">
            <v>254957</v>
          </cell>
          <cell r="J1086">
            <v>509</v>
          </cell>
          <cell r="K1086">
            <v>0</v>
          </cell>
          <cell r="L1086">
            <v>0</v>
          </cell>
          <cell r="M1086" t="str">
            <v>N.84</v>
          </cell>
        </row>
        <row r="1087">
          <cell r="A1087" t="str">
            <v>고재대</v>
          </cell>
          <cell r="B1087" t="str">
            <v>철재</v>
          </cell>
          <cell r="C1087">
            <v>8.3000000000000004E-2</v>
          </cell>
          <cell r="D1087" t="str">
            <v>KG</v>
          </cell>
          <cell r="E1087">
            <v>-75</v>
          </cell>
          <cell r="F1087">
            <v>-6</v>
          </cell>
          <cell r="G1087">
            <v>-75</v>
          </cell>
          <cell r="H1087">
            <v>-6</v>
          </cell>
          <cell r="I1087">
            <v>0</v>
          </cell>
          <cell r="J1087">
            <v>0</v>
          </cell>
          <cell r="K1087">
            <v>0</v>
          </cell>
          <cell r="L1087">
            <v>0</v>
          </cell>
        </row>
        <row r="1088">
          <cell r="A1088" t="str">
            <v>농구대</v>
          </cell>
          <cell r="B1088" t="str">
            <v>H3800</v>
          </cell>
          <cell r="C1088">
            <v>1</v>
          </cell>
          <cell r="D1088" t="str">
            <v>EA</v>
          </cell>
          <cell r="E1088">
            <v>1300000</v>
          </cell>
          <cell r="F1088">
            <v>1300000</v>
          </cell>
          <cell r="G1088">
            <v>1300000</v>
          </cell>
          <cell r="H1088">
            <v>1300000</v>
          </cell>
          <cell r="I1088">
            <v>0</v>
          </cell>
          <cell r="J1088">
            <v>0</v>
          </cell>
          <cell r="K1088">
            <v>0</v>
          </cell>
          <cell r="L1088">
            <v>0</v>
          </cell>
        </row>
        <row r="1089">
          <cell r="A1089" t="str">
            <v>계</v>
          </cell>
          <cell r="F1089">
            <v>1872627</v>
          </cell>
          <cell r="H1089">
            <v>1341203</v>
          </cell>
          <cell r="J1089">
            <v>531424</v>
          </cell>
          <cell r="L1089">
            <v>0</v>
          </cell>
        </row>
        <row r="1099">
          <cell r="A1099" t="str">
            <v>No.36호표 자바라A</v>
          </cell>
          <cell r="C1099">
            <v>1</v>
          </cell>
          <cell r="D1099" t="str">
            <v>EA</v>
          </cell>
          <cell r="M1099" t="str">
            <v>PPS08</v>
          </cell>
        </row>
        <row r="1100">
          <cell r="A1100" t="str">
            <v>터파기(인력)</v>
          </cell>
          <cell r="B1100" t="str">
            <v>토사</v>
          </cell>
          <cell r="C1100">
            <v>3.3860000000000001</v>
          </cell>
          <cell r="D1100" t="str">
            <v>M3</v>
          </cell>
          <cell r="E1100">
            <v>8695</v>
          </cell>
          <cell r="F1100">
            <v>29441</v>
          </cell>
          <cell r="G1100">
            <v>0</v>
          </cell>
          <cell r="H1100">
            <v>0</v>
          </cell>
          <cell r="I1100">
            <v>8695</v>
          </cell>
          <cell r="J1100">
            <v>29441</v>
          </cell>
          <cell r="K1100">
            <v>0</v>
          </cell>
          <cell r="L1100">
            <v>0</v>
          </cell>
          <cell r="M1100" t="str">
            <v>N.124</v>
          </cell>
        </row>
        <row r="1101">
          <cell r="A1101" t="str">
            <v>잔토처리(인력)</v>
          </cell>
          <cell r="B1101" t="str">
            <v>토사:0-1M</v>
          </cell>
          <cell r="C1101">
            <v>2.1659999999999999</v>
          </cell>
          <cell r="D1101" t="str">
            <v>㎥</v>
          </cell>
          <cell r="E1101">
            <v>8184</v>
          </cell>
          <cell r="F1101">
            <v>17726</v>
          </cell>
          <cell r="G1101">
            <v>0</v>
          </cell>
          <cell r="H1101">
            <v>0</v>
          </cell>
          <cell r="I1101">
            <v>8184</v>
          </cell>
          <cell r="J1101">
            <v>17726</v>
          </cell>
          <cell r="K1101">
            <v>0</v>
          </cell>
          <cell r="L1101">
            <v>0</v>
          </cell>
          <cell r="M1101" t="str">
            <v>N.125</v>
          </cell>
        </row>
        <row r="1102">
          <cell r="A1102" t="str">
            <v>되메우고 다짐(인력)</v>
          </cell>
          <cell r="B1102" t="str">
            <v>토사</v>
          </cell>
          <cell r="C1102">
            <v>1.67</v>
          </cell>
          <cell r="D1102" t="str">
            <v>M3</v>
          </cell>
          <cell r="E1102">
            <v>9104</v>
          </cell>
          <cell r="F1102">
            <v>15203</v>
          </cell>
          <cell r="G1102">
            <v>0</v>
          </cell>
          <cell r="H1102">
            <v>0</v>
          </cell>
          <cell r="I1102">
            <v>9104</v>
          </cell>
          <cell r="J1102">
            <v>15203</v>
          </cell>
          <cell r="K1102">
            <v>0</v>
          </cell>
          <cell r="L1102">
            <v>0</v>
          </cell>
          <cell r="M1102" t="str">
            <v>N.126</v>
          </cell>
        </row>
        <row r="1103">
          <cell r="A1103" t="str">
            <v>잡석다짐(인력)</v>
          </cell>
          <cell r="C1103">
            <v>0.64100000000000001</v>
          </cell>
          <cell r="D1103" t="str">
            <v>㎥</v>
          </cell>
          <cell r="E1103">
            <v>35099</v>
          </cell>
          <cell r="F1103">
            <v>22497</v>
          </cell>
          <cell r="G1103">
            <v>8500</v>
          </cell>
          <cell r="H1103">
            <v>5448</v>
          </cell>
          <cell r="I1103">
            <v>26599</v>
          </cell>
          <cell r="J1103">
            <v>17049</v>
          </cell>
          <cell r="K1103">
            <v>0</v>
          </cell>
          <cell r="L1103">
            <v>0</v>
          </cell>
          <cell r="M1103" t="str">
            <v>N.74</v>
          </cell>
        </row>
        <row r="1104">
          <cell r="A1104" t="str">
            <v>레미콘</v>
          </cell>
          <cell r="B1104" t="str">
            <v>관급(40x160x8)</v>
          </cell>
          <cell r="C1104">
            <v>0.245</v>
          </cell>
          <cell r="D1104" t="str">
            <v>M3</v>
          </cell>
          <cell r="E1104">
            <v>0</v>
          </cell>
          <cell r="F1104">
            <v>0</v>
          </cell>
          <cell r="G1104">
            <v>0</v>
          </cell>
          <cell r="H1104">
            <v>0</v>
          </cell>
          <cell r="I1104">
            <v>0</v>
          </cell>
          <cell r="J1104">
            <v>0</v>
          </cell>
          <cell r="K1104">
            <v>0</v>
          </cell>
          <cell r="L1104">
            <v>0</v>
          </cell>
        </row>
        <row r="1105">
          <cell r="A1105" t="str">
            <v>레미콘</v>
          </cell>
          <cell r="B1105" t="str">
            <v>관급(25x180x8)</v>
          </cell>
          <cell r="C1105">
            <v>2.3639999999999999</v>
          </cell>
          <cell r="D1105" t="str">
            <v>M3</v>
          </cell>
          <cell r="E1105">
            <v>0</v>
          </cell>
          <cell r="F1105">
            <v>0</v>
          </cell>
          <cell r="G1105">
            <v>0</v>
          </cell>
          <cell r="H1105">
            <v>0</v>
          </cell>
          <cell r="I1105">
            <v>0</v>
          </cell>
          <cell r="J1105">
            <v>0</v>
          </cell>
          <cell r="K1105">
            <v>0</v>
          </cell>
          <cell r="L1105">
            <v>0</v>
          </cell>
        </row>
        <row r="1106">
          <cell r="A1106" t="str">
            <v>이형철근</v>
          </cell>
          <cell r="B1106" t="str">
            <v>관급, D13</v>
          </cell>
          <cell r="C1106">
            <v>158.99299999999999</v>
          </cell>
          <cell r="D1106" t="str">
            <v>KG</v>
          </cell>
          <cell r="E1106">
            <v>0</v>
          </cell>
          <cell r="F1106">
            <v>0</v>
          </cell>
          <cell r="G1106">
            <v>0</v>
          </cell>
          <cell r="H1106">
            <v>0</v>
          </cell>
          <cell r="I1106">
            <v>0</v>
          </cell>
          <cell r="J1106">
            <v>0</v>
          </cell>
          <cell r="K1106">
            <v>0</v>
          </cell>
          <cell r="L1106">
            <v>0</v>
          </cell>
        </row>
        <row r="1107">
          <cell r="A1107" t="str">
            <v>철근가공및조립</v>
          </cell>
          <cell r="B1107" t="str">
            <v>간단</v>
          </cell>
          <cell r="C1107">
            <v>0.154</v>
          </cell>
          <cell r="D1107" t="str">
            <v>TON</v>
          </cell>
          <cell r="E1107">
            <v>257665</v>
          </cell>
          <cell r="F1107">
            <v>39680</v>
          </cell>
          <cell r="G1107">
            <v>2708</v>
          </cell>
          <cell r="H1107">
            <v>417</v>
          </cell>
          <cell r="I1107">
            <v>254957</v>
          </cell>
          <cell r="J1107">
            <v>39263</v>
          </cell>
          <cell r="K1107">
            <v>0</v>
          </cell>
          <cell r="L1107">
            <v>0</v>
          </cell>
          <cell r="M1107" t="str">
            <v>N.84</v>
          </cell>
        </row>
        <row r="1108">
          <cell r="A1108" t="str">
            <v>고재대</v>
          </cell>
          <cell r="B1108" t="str">
            <v>철재</v>
          </cell>
          <cell r="C1108">
            <v>4.6890000000000001</v>
          </cell>
          <cell r="D1108" t="str">
            <v>KG</v>
          </cell>
          <cell r="E1108">
            <v>-75</v>
          </cell>
          <cell r="F1108">
            <v>-351</v>
          </cell>
          <cell r="G1108">
            <v>-75</v>
          </cell>
          <cell r="H1108">
            <v>-351</v>
          </cell>
          <cell r="I1108">
            <v>0</v>
          </cell>
          <cell r="J1108">
            <v>0</v>
          </cell>
          <cell r="K1108">
            <v>0</v>
          </cell>
          <cell r="L1108">
            <v>0</v>
          </cell>
        </row>
        <row r="1109">
          <cell r="A1109" t="str">
            <v>거푸집 (합판)</v>
          </cell>
          <cell r="B1109" t="str">
            <v>6회</v>
          </cell>
          <cell r="C1109">
            <v>18.077999999999999</v>
          </cell>
          <cell r="D1109" t="str">
            <v>㎡</v>
          </cell>
          <cell r="E1109">
            <v>13825</v>
          </cell>
          <cell r="F1109">
            <v>249927</v>
          </cell>
          <cell r="G1109">
            <v>4430</v>
          </cell>
          <cell r="H1109">
            <v>80085</v>
          </cell>
          <cell r="I1109">
            <v>9395</v>
          </cell>
          <cell r="J1109">
            <v>169842</v>
          </cell>
          <cell r="K1109">
            <v>0</v>
          </cell>
          <cell r="L1109">
            <v>0</v>
          </cell>
          <cell r="M1109" t="str">
            <v>N.80</v>
          </cell>
        </row>
        <row r="1110">
          <cell r="A1110" t="str">
            <v>시멘트벽돌</v>
          </cell>
          <cell r="B1110" t="str">
            <v>190x90x57</v>
          </cell>
          <cell r="C1110">
            <v>174</v>
          </cell>
          <cell r="D1110" t="str">
            <v>EA</v>
          </cell>
          <cell r="E1110">
            <v>45</v>
          </cell>
          <cell r="F1110">
            <v>7830</v>
          </cell>
          <cell r="G1110">
            <v>45</v>
          </cell>
          <cell r="H1110">
            <v>7830</v>
          </cell>
          <cell r="I1110">
            <v>0</v>
          </cell>
          <cell r="J1110">
            <v>0</v>
          </cell>
          <cell r="K1110">
            <v>0</v>
          </cell>
          <cell r="L1110">
            <v>0</v>
          </cell>
        </row>
        <row r="1111">
          <cell r="A1111" t="str">
            <v>시멘트벽돌쌓기</v>
          </cell>
          <cell r="C1111">
            <v>0.17399999999999999</v>
          </cell>
          <cell r="D1111" t="str">
            <v>천매</v>
          </cell>
          <cell r="E1111">
            <v>197889</v>
          </cell>
          <cell r="F1111">
            <v>34432</v>
          </cell>
          <cell r="G1111">
            <v>3025</v>
          </cell>
          <cell r="H1111">
            <v>526</v>
          </cell>
          <cell r="I1111">
            <v>194864</v>
          </cell>
          <cell r="J1111">
            <v>33906</v>
          </cell>
          <cell r="K1111">
            <v>0</v>
          </cell>
          <cell r="L1111">
            <v>0</v>
          </cell>
          <cell r="M1111" t="str">
            <v>N.93</v>
          </cell>
        </row>
        <row r="1112">
          <cell r="A1112" t="str">
            <v>신토석</v>
          </cell>
          <cell r="B1112" t="str">
            <v>관급,190x90xT57</v>
          </cell>
          <cell r="C1112">
            <v>1088</v>
          </cell>
          <cell r="D1112" t="str">
            <v>매</v>
          </cell>
          <cell r="E1112">
            <v>0</v>
          </cell>
          <cell r="F1112">
            <v>0</v>
          </cell>
          <cell r="G1112">
            <v>0</v>
          </cell>
          <cell r="H1112">
            <v>0</v>
          </cell>
          <cell r="I1112">
            <v>0</v>
          </cell>
          <cell r="J1112">
            <v>0</v>
          </cell>
          <cell r="K1112">
            <v>0</v>
          </cell>
          <cell r="L1112">
            <v>0</v>
          </cell>
        </row>
        <row r="1113">
          <cell r="A1113" t="str">
            <v>점토벽돌치장쌓기</v>
          </cell>
          <cell r="B1113" t="str">
            <v>0.5B</v>
          </cell>
          <cell r="C1113">
            <v>14.268000000000001</v>
          </cell>
          <cell r="D1113" t="str">
            <v>㎡</v>
          </cell>
          <cell r="E1113">
            <v>22368</v>
          </cell>
          <cell r="F1113">
            <v>319146</v>
          </cell>
          <cell r="G1113">
            <v>0</v>
          </cell>
          <cell r="H1113">
            <v>0</v>
          </cell>
          <cell r="I1113">
            <v>22368</v>
          </cell>
          <cell r="J1113">
            <v>319146</v>
          </cell>
          <cell r="K1113">
            <v>0</v>
          </cell>
          <cell r="L1113">
            <v>0</v>
          </cell>
          <cell r="M1113" t="str">
            <v>N.83</v>
          </cell>
        </row>
        <row r="1114">
          <cell r="A1114" t="str">
            <v>붙임몰탈</v>
          </cell>
          <cell r="B1114" t="str">
            <v>인력,1:3</v>
          </cell>
          <cell r="C1114">
            <v>3.3860000000000001</v>
          </cell>
          <cell r="D1114" t="str">
            <v>㎥</v>
          </cell>
          <cell r="E1114">
            <v>57561</v>
          </cell>
          <cell r="F1114">
            <v>194900</v>
          </cell>
          <cell r="G1114">
            <v>12100</v>
          </cell>
          <cell r="H1114">
            <v>40970</v>
          </cell>
          <cell r="I1114">
            <v>40922</v>
          </cell>
          <cell r="J1114">
            <v>138561</v>
          </cell>
          <cell r="K1114">
            <v>4539</v>
          </cell>
          <cell r="L1114">
            <v>15369</v>
          </cell>
          <cell r="M1114" t="str">
            <v>N.86</v>
          </cell>
        </row>
        <row r="1115">
          <cell r="A1115" t="str">
            <v>자바라A</v>
          </cell>
          <cell r="B1115" t="str">
            <v>H1200xW500(12M)</v>
          </cell>
          <cell r="C1115">
            <v>1</v>
          </cell>
          <cell r="D1115" t="str">
            <v>EA</v>
          </cell>
          <cell r="E1115">
            <v>5400000</v>
          </cell>
          <cell r="F1115">
            <v>5400000</v>
          </cell>
          <cell r="G1115">
            <v>5400000</v>
          </cell>
          <cell r="H1115">
            <v>5400000</v>
          </cell>
          <cell r="I1115">
            <v>0</v>
          </cell>
          <cell r="J1115">
            <v>0</v>
          </cell>
          <cell r="K1115">
            <v>0</v>
          </cell>
          <cell r="L1115">
            <v>0</v>
          </cell>
        </row>
        <row r="1116">
          <cell r="A1116" t="str">
            <v>계</v>
          </cell>
          <cell r="F1116">
            <v>6330431</v>
          </cell>
          <cell r="H1116">
            <v>5534925</v>
          </cell>
          <cell r="J1116">
            <v>780137</v>
          </cell>
          <cell r="L1116">
            <v>15369</v>
          </cell>
        </row>
        <row r="1122">
          <cell r="A1122" t="str">
            <v>No.37호표 자바라B</v>
          </cell>
          <cell r="C1122">
            <v>1</v>
          </cell>
          <cell r="D1122" t="str">
            <v>EA</v>
          </cell>
          <cell r="M1122" t="str">
            <v>PPS09</v>
          </cell>
        </row>
        <row r="1123">
          <cell r="A1123" t="str">
            <v>터파기(인력)</v>
          </cell>
          <cell r="B1123" t="str">
            <v>토사</v>
          </cell>
          <cell r="C1123">
            <v>3.3860000000000001</v>
          </cell>
          <cell r="D1123" t="str">
            <v>M3</v>
          </cell>
          <cell r="E1123">
            <v>8695</v>
          </cell>
          <cell r="F1123">
            <v>29441</v>
          </cell>
          <cell r="G1123">
            <v>0</v>
          </cell>
          <cell r="H1123">
            <v>0</v>
          </cell>
          <cell r="I1123">
            <v>8695</v>
          </cell>
          <cell r="J1123">
            <v>29441</v>
          </cell>
          <cell r="K1123">
            <v>0</v>
          </cell>
          <cell r="L1123">
            <v>0</v>
          </cell>
          <cell r="M1123" t="str">
            <v>N.124</v>
          </cell>
        </row>
        <row r="1124">
          <cell r="A1124" t="str">
            <v>잔토처리(인력)</v>
          </cell>
          <cell r="B1124" t="str">
            <v>토사:0-1M</v>
          </cell>
          <cell r="C1124">
            <v>2.1659999999999999</v>
          </cell>
          <cell r="D1124" t="str">
            <v>㎥</v>
          </cell>
          <cell r="E1124">
            <v>8184</v>
          </cell>
          <cell r="F1124">
            <v>17726</v>
          </cell>
          <cell r="G1124">
            <v>0</v>
          </cell>
          <cell r="H1124">
            <v>0</v>
          </cell>
          <cell r="I1124">
            <v>8184</v>
          </cell>
          <cell r="J1124">
            <v>17726</v>
          </cell>
          <cell r="K1124">
            <v>0</v>
          </cell>
          <cell r="L1124">
            <v>0</v>
          </cell>
          <cell r="M1124" t="str">
            <v>N.125</v>
          </cell>
        </row>
        <row r="1125">
          <cell r="A1125" t="str">
            <v>되메우고 다짐(인력)</v>
          </cell>
          <cell r="B1125" t="str">
            <v>토사</v>
          </cell>
          <cell r="C1125">
            <v>1.67</v>
          </cell>
          <cell r="D1125" t="str">
            <v>M3</v>
          </cell>
          <cell r="E1125">
            <v>9104</v>
          </cell>
          <cell r="F1125">
            <v>15203</v>
          </cell>
          <cell r="G1125">
            <v>0</v>
          </cell>
          <cell r="H1125">
            <v>0</v>
          </cell>
          <cell r="I1125">
            <v>9104</v>
          </cell>
          <cell r="J1125">
            <v>15203</v>
          </cell>
          <cell r="K1125">
            <v>0</v>
          </cell>
          <cell r="L1125">
            <v>0</v>
          </cell>
          <cell r="M1125" t="str">
            <v>N.126</v>
          </cell>
        </row>
        <row r="1126">
          <cell r="A1126" t="str">
            <v>잡석다짐(인력)</v>
          </cell>
          <cell r="C1126">
            <v>0.43</v>
          </cell>
          <cell r="D1126" t="str">
            <v>㎥</v>
          </cell>
          <cell r="E1126">
            <v>35099</v>
          </cell>
          <cell r="F1126">
            <v>15092</v>
          </cell>
          <cell r="G1126">
            <v>8500</v>
          </cell>
          <cell r="H1126">
            <v>3655</v>
          </cell>
          <cell r="I1126">
            <v>26599</v>
          </cell>
          <cell r="J1126">
            <v>11437</v>
          </cell>
          <cell r="K1126">
            <v>0</v>
          </cell>
          <cell r="L1126">
            <v>0</v>
          </cell>
          <cell r="M1126" t="str">
            <v>N.74</v>
          </cell>
        </row>
        <row r="1127">
          <cell r="A1127" t="str">
            <v>레미콘</v>
          </cell>
          <cell r="B1127" t="str">
            <v>관급(40x160x8)</v>
          </cell>
          <cell r="C1127">
            <v>0.245</v>
          </cell>
          <cell r="D1127" t="str">
            <v>M3</v>
          </cell>
          <cell r="E1127">
            <v>0</v>
          </cell>
          <cell r="F1127">
            <v>0</v>
          </cell>
          <cell r="G1127">
            <v>0</v>
          </cell>
          <cell r="H1127">
            <v>0</v>
          </cell>
          <cell r="I1127">
            <v>0</v>
          </cell>
          <cell r="J1127">
            <v>0</v>
          </cell>
          <cell r="K1127">
            <v>0</v>
          </cell>
          <cell r="L1127">
            <v>0</v>
          </cell>
        </row>
        <row r="1128">
          <cell r="A1128" t="str">
            <v>레미콘</v>
          </cell>
          <cell r="B1128" t="str">
            <v>관급(25x180x8)</v>
          </cell>
          <cell r="C1128">
            <v>2.3639999999999999</v>
          </cell>
          <cell r="D1128" t="str">
            <v>M3</v>
          </cell>
          <cell r="E1128">
            <v>0</v>
          </cell>
          <cell r="F1128">
            <v>0</v>
          </cell>
          <cell r="G1128">
            <v>0</v>
          </cell>
          <cell r="H1128">
            <v>0</v>
          </cell>
          <cell r="I1128">
            <v>0</v>
          </cell>
          <cell r="J1128">
            <v>0</v>
          </cell>
          <cell r="K1128">
            <v>0</v>
          </cell>
          <cell r="L1128">
            <v>0</v>
          </cell>
        </row>
        <row r="1129">
          <cell r="A1129" t="str">
            <v>이형철근</v>
          </cell>
          <cell r="B1129" t="str">
            <v>관급, D13</v>
          </cell>
          <cell r="C1129">
            <v>158.99299999999999</v>
          </cell>
          <cell r="D1129" t="str">
            <v>KG</v>
          </cell>
          <cell r="E1129">
            <v>0</v>
          </cell>
          <cell r="F1129">
            <v>0</v>
          </cell>
          <cell r="G1129">
            <v>0</v>
          </cell>
          <cell r="H1129">
            <v>0</v>
          </cell>
          <cell r="I1129">
            <v>0</v>
          </cell>
          <cell r="J1129">
            <v>0</v>
          </cell>
          <cell r="K1129">
            <v>0</v>
          </cell>
          <cell r="L1129">
            <v>0</v>
          </cell>
        </row>
        <row r="1130">
          <cell r="A1130" t="str">
            <v>철근가공및조립</v>
          </cell>
          <cell r="B1130" t="str">
            <v>간단</v>
          </cell>
          <cell r="C1130">
            <v>0.154</v>
          </cell>
          <cell r="D1130" t="str">
            <v>TON</v>
          </cell>
          <cell r="E1130">
            <v>257665</v>
          </cell>
          <cell r="F1130">
            <v>39680</v>
          </cell>
          <cell r="G1130">
            <v>2708</v>
          </cell>
          <cell r="H1130">
            <v>417</v>
          </cell>
          <cell r="I1130">
            <v>254957</v>
          </cell>
          <cell r="J1130">
            <v>39263</v>
          </cell>
          <cell r="K1130">
            <v>0</v>
          </cell>
          <cell r="L1130">
            <v>0</v>
          </cell>
          <cell r="M1130" t="str">
            <v>N.84</v>
          </cell>
        </row>
        <row r="1131">
          <cell r="A1131" t="str">
            <v>고재대</v>
          </cell>
          <cell r="B1131" t="str">
            <v>철재</v>
          </cell>
          <cell r="C1131">
            <v>4.6890000000000001</v>
          </cell>
          <cell r="D1131" t="str">
            <v>KG</v>
          </cell>
          <cell r="E1131">
            <v>-75</v>
          </cell>
          <cell r="F1131">
            <v>-351</v>
          </cell>
          <cell r="G1131">
            <v>-75</v>
          </cell>
          <cell r="H1131">
            <v>-351</v>
          </cell>
          <cell r="I1131">
            <v>0</v>
          </cell>
          <cell r="J1131">
            <v>0</v>
          </cell>
          <cell r="K1131">
            <v>0</v>
          </cell>
          <cell r="L1131">
            <v>0</v>
          </cell>
        </row>
        <row r="1132">
          <cell r="A1132" t="str">
            <v>거푸집 (합판)</v>
          </cell>
          <cell r="B1132" t="str">
            <v>6회</v>
          </cell>
          <cell r="C1132">
            <v>18.077999999999999</v>
          </cell>
          <cell r="D1132" t="str">
            <v>㎡</v>
          </cell>
          <cell r="E1132">
            <v>13825</v>
          </cell>
          <cell r="F1132">
            <v>249927</v>
          </cell>
          <cell r="G1132">
            <v>4430</v>
          </cell>
          <cell r="H1132">
            <v>80085</v>
          </cell>
          <cell r="I1132">
            <v>9395</v>
          </cell>
          <cell r="J1132">
            <v>169842</v>
          </cell>
          <cell r="K1132">
            <v>0</v>
          </cell>
          <cell r="L1132">
            <v>0</v>
          </cell>
          <cell r="M1132" t="str">
            <v>N.80</v>
          </cell>
        </row>
        <row r="1133">
          <cell r="A1133" t="str">
            <v>시멘트벽돌</v>
          </cell>
          <cell r="B1133" t="str">
            <v>190x90x57</v>
          </cell>
          <cell r="C1133">
            <v>174</v>
          </cell>
          <cell r="D1133" t="str">
            <v>EA</v>
          </cell>
          <cell r="E1133">
            <v>45</v>
          </cell>
          <cell r="F1133">
            <v>7830</v>
          </cell>
          <cell r="G1133">
            <v>45</v>
          </cell>
          <cell r="H1133">
            <v>7830</v>
          </cell>
          <cell r="I1133">
            <v>0</v>
          </cell>
          <cell r="J1133">
            <v>0</v>
          </cell>
          <cell r="K1133">
            <v>0</v>
          </cell>
          <cell r="L1133">
            <v>0</v>
          </cell>
        </row>
        <row r="1134">
          <cell r="A1134" t="str">
            <v>시멘트벽돌쌓기</v>
          </cell>
          <cell r="C1134">
            <v>0.17399999999999999</v>
          </cell>
          <cell r="D1134" t="str">
            <v>천매</v>
          </cell>
          <cell r="E1134">
            <v>197889</v>
          </cell>
          <cell r="F1134">
            <v>34432</v>
          </cell>
          <cell r="G1134">
            <v>3025</v>
          </cell>
          <cell r="H1134">
            <v>526</v>
          </cell>
          <cell r="I1134">
            <v>194864</v>
          </cell>
          <cell r="J1134">
            <v>33906</v>
          </cell>
          <cell r="K1134">
            <v>0</v>
          </cell>
          <cell r="L1134">
            <v>0</v>
          </cell>
          <cell r="M1134" t="str">
            <v>N.93</v>
          </cell>
        </row>
        <row r="1135">
          <cell r="A1135" t="str">
            <v>신토석</v>
          </cell>
          <cell r="B1135" t="str">
            <v>관급,190x90xT57</v>
          </cell>
          <cell r="C1135">
            <v>1088</v>
          </cell>
          <cell r="D1135" t="str">
            <v>매</v>
          </cell>
          <cell r="E1135">
            <v>0</v>
          </cell>
          <cell r="F1135">
            <v>0</v>
          </cell>
          <cell r="G1135">
            <v>0</v>
          </cell>
          <cell r="H1135">
            <v>0</v>
          </cell>
          <cell r="I1135">
            <v>0</v>
          </cell>
          <cell r="J1135">
            <v>0</v>
          </cell>
          <cell r="K1135">
            <v>0</v>
          </cell>
          <cell r="L1135">
            <v>0</v>
          </cell>
        </row>
        <row r="1136">
          <cell r="A1136" t="str">
            <v>점토벽돌치장쌓기</v>
          </cell>
          <cell r="B1136" t="str">
            <v>0.5B</v>
          </cell>
          <cell r="C1136">
            <v>14.268000000000001</v>
          </cell>
          <cell r="D1136" t="str">
            <v>㎡</v>
          </cell>
          <cell r="E1136">
            <v>22368</v>
          </cell>
          <cell r="F1136">
            <v>319146</v>
          </cell>
          <cell r="G1136">
            <v>0</v>
          </cell>
          <cell r="H1136">
            <v>0</v>
          </cell>
          <cell r="I1136">
            <v>22368</v>
          </cell>
          <cell r="J1136">
            <v>319146</v>
          </cell>
          <cell r="K1136">
            <v>0</v>
          </cell>
          <cell r="L1136">
            <v>0</v>
          </cell>
          <cell r="M1136" t="str">
            <v>N.83</v>
          </cell>
        </row>
        <row r="1137">
          <cell r="A1137" t="str">
            <v>붙임몰탈</v>
          </cell>
          <cell r="B1137" t="str">
            <v>인력,1:3</v>
          </cell>
          <cell r="C1137">
            <v>3.3860000000000001</v>
          </cell>
          <cell r="D1137" t="str">
            <v>㎥</v>
          </cell>
          <cell r="E1137">
            <v>57561</v>
          </cell>
          <cell r="F1137">
            <v>194900</v>
          </cell>
          <cell r="G1137">
            <v>12100</v>
          </cell>
          <cell r="H1137">
            <v>40970</v>
          </cell>
          <cell r="I1137">
            <v>40922</v>
          </cell>
          <cell r="J1137">
            <v>138561</v>
          </cell>
          <cell r="K1137">
            <v>4539</v>
          </cell>
          <cell r="L1137">
            <v>15369</v>
          </cell>
          <cell r="M1137" t="str">
            <v>N.86</v>
          </cell>
        </row>
        <row r="1138">
          <cell r="A1138" t="str">
            <v>자바라B</v>
          </cell>
          <cell r="B1138" t="str">
            <v>H1200xW500(11.2M)</v>
          </cell>
          <cell r="C1138">
            <v>1</v>
          </cell>
          <cell r="D1138" t="str">
            <v>EA</v>
          </cell>
          <cell r="E1138">
            <v>5040000</v>
          </cell>
          <cell r="F1138">
            <v>5040000</v>
          </cell>
          <cell r="G1138">
            <v>5040000</v>
          </cell>
          <cell r="H1138">
            <v>5040000</v>
          </cell>
          <cell r="I1138">
            <v>0</v>
          </cell>
          <cell r="J1138">
            <v>0</v>
          </cell>
          <cell r="K1138">
            <v>0</v>
          </cell>
          <cell r="L1138">
            <v>0</v>
          </cell>
        </row>
        <row r="1139">
          <cell r="A1139" t="str">
            <v>계</v>
          </cell>
          <cell r="F1139">
            <v>5963026</v>
          </cell>
          <cell r="H1139">
            <v>5173132</v>
          </cell>
          <cell r="J1139">
            <v>774525</v>
          </cell>
          <cell r="L1139">
            <v>15369</v>
          </cell>
        </row>
        <row r="1145">
          <cell r="A1145" t="str">
            <v>No.38호표 국기게양대</v>
          </cell>
          <cell r="C1145">
            <v>1</v>
          </cell>
          <cell r="D1145" t="str">
            <v>EA</v>
          </cell>
          <cell r="M1145" t="str">
            <v>PPS10</v>
          </cell>
        </row>
        <row r="1146">
          <cell r="A1146" t="str">
            <v>레미콘</v>
          </cell>
          <cell r="B1146" t="str">
            <v>관급(40x160x8)</v>
          </cell>
          <cell r="C1146">
            <v>0.82399999999999995</v>
          </cell>
          <cell r="D1146" t="str">
            <v>M3</v>
          </cell>
          <cell r="E1146">
            <v>0</v>
          </cell>
          <cell r="F1146">
            <v>0</v>
          </cell>
          <cell r="G1146">
            <v>0</v>
          </cell>
          <cell r="H1146">
            <v>0</v>
          </cell>
          <cell r="I1146">
            <v>0</v>
          </cell>
          <cell r="J1146">
            <v>0</v>
          </cell>
          <cell r="K1146">
            <v>0</v>
          </cell>
          <cell r="L1146">
            <v>0</v>
          </cell>
        </row>
        <row r="1147">
          <cell r="A1147" t="str">
            <v>레미콘</v>
          </cell>
          <cell r="B1147" t="str">
            <v>관급(25x180x8)</v>
          </cell>
          <cell r="C1147">
            <v>1.8680000000000001</v>
          </cell>
          <cell r="D1147" t="str">
            <v>M3</v>
          </cell>
          <cell r="E1147">
            <v>0</v>
          </cell>
          <cell r="F1147">
            <v>0</v>
          </cell>
          <cell r="G1147">
            <v>0</v>
          </cell>
          <cell r="H1147">
            <v>0</v>
          </cell>
          <cell r="I1147">
            <v>0</v>
          </cell>
          <cell r="J1147">
            <v>0</v>
          </cell>
          <cell r="K1147">
            <v>0</v>
          </cell>
          <cell r="L1147">
            <v>0</v>
          </cell>
        </row>
        <row r="1148">
          <cell r="A1148" t="str">
            <v>이형철근</v>
          </cell>
          <cell r="B1148" t="str">
            <v>관급, D13</v>
          </cell>
          <cell r="C1148">
            <v>113.422</v>
          </cell>
          <cell r="D1148" t="str">
            <v>KG</v>
          </cell>
          <cell r="E1148">
            <v>0</v>
          </cell>
          <cell r="F1148">
            <v>0</v>
          </cell>
          <cell r="G1148">
            <v>0</v>
          </cell>
          <cell r="H1148">
            <v>0</v>
          </cell>
          <cell r="I1148">
            <v>0</v>
          </cell>
          <cell r="J1148">
            <v>0</v>
          </cell>
          <cell r="K1148">
            <v>0</v>
          </cell>
          <cell r="L1148">
            <v>0</v>
          </cell>
        </row>
        <row r="1149">
          <cell r="A1149" t="str">
            <v>철근가공및조립</v>
          </cell>
          <cell r="B1149" t="str">
            <v>간단</v>
          </cell>
          <cell r="C1149">
            <v>0.113</v>
          </cell>
          <cell r="D1149" t="str">
            <v>TON</v>
          </cell>
          <cell r="E1149">
            <v>257665</v>
          </cell>
          <cell r="F1149">
            <v>29116</v>
          </cell>
          <cell r="G1149">
            <v>2708</v>
          </cell>
          <cell r="H1149">
            <v>306</v>
          </cell>
          <cell r="I1149">
            <v>254957</v>
          </cell>
          <cell r="J1149">
            <v>28810</v>
          </cell>
          <cell r="K1149">
            <v>0</v>
          </cell>
          <cell r="L1149">
            <v>0</v>
          </cell>
          <cell r="M1149" t="str">
            <v>N.84</v>
          </cell>
        </row>
        <row r="1150">
          <cell r="A1150" t="str">
            <v>고재대</v>
          </cell>
          <cell r="B1150" t="str">
            <v>철재</v>
          </cell>
          <cell r="C1150">
            <v>2.8220000000000001</v>
          </cell>
          <cell r="D1150" t="str">
            <v>KG</v>
          </cell>
          <cell r="E1150">
            <v>-75</v>
          </cell>
          <cell r="F1150">
            <v>-211</v>
          </cell>
          <cell r="G1150">
            <v>-75</v>
          </cell>
          <cell r="H1150">
            <v>-211</v>
          </cell>
          <cell r="I1150">
            <v>0</v>
          </cell>
          <cell r="J1150">
            <v>0</v>
          </cell>
          <cell r="K1150">
            <v>0</v>
          </cell>
          <cell r="L1150">
            <v>0</v>
          </cell>
        </row>
        <row r="1151">
          <cell r="A1151" t="str">
            <v>거푸집 (합판)</v>
          </cell>
          <cell r="B1151" t="str">
            <v>6회</v>
          </cell>
          <cell r="C1151">
            <v>5.7859999999999996</v>
          </cell>
          <cell r="D1151" t="str">
            <v>㎡</v>
          </cell>
          <cell r="E1151">
            <v>13825</v>
          </cell>
          <cell r="F1151">
            <v>79990</v>
          </cell>
          <cell r="G1151">
            <v>4430</v>
          </cell>
          <cell r="H1151">
            <v>25631</v>
          </cell>
          <cell r="I1151">
            <v>9395</v>
          </cell>
          <cell r="J1151">
            <v>54359</v>
          </cell>
          <cell r="K1151">
            <v>0</v>
          </cell>
          <cell r="L1151">
            <v>0</v>
          </cell>
          <cell r="M1151" t="str">
            <v>N.80</v>
          </cell>
        </row>
        <row r="1152">
          <cell r="A1152" t="str">
            <v>시멘트벽돌</v>
          </cell>
          <cell r="B1152" t="str">
            <v>190x90x57</v>
          </cell>
          <cell r="C1152">
            <v>279.56</v>
          </cell>
          <cell r="D1152" t="str">
            <v>EA</v>
          </cell>
          <cell r="E1152">
            <v>45</v>
          </cell>
          <cell r="F1152">
            <v>12580</v>
          </cell>
          <cell r="G1152">
            <v>45</v>
          </cell>
          <cell r="H1152">
            <v>12580</v>
          </cell>
          <cell r="I1152">
            <v>0</v>
          </cell>
          <cell r="J1152">
            <v>0</v>
          </cell>
          <cell r="K1152">
            <v>0</v>
          </cell>
          <cell r="L1152">
            <v>0</v>
          </cell>
        </row>
        <row r="1153">
          <cell r="A1153" t="str">
            <v>시멘트벽돌쌓기</v>
          </cell>
          <cell r="C1153">
            <v>0.27900000000000003</v>
          </cell>
          <cell r="D1153" t="str">
            <v>천매</v>
          </cell>
          <cell r="E1153">
            <v>197889</v>
          </cell>
          <cell r="F1153">
            <v>55210</v>
          </cell>
          <cell r="G1153">
            <v>3025</v>
          </cell>
          <cell r="H1153">
            <v>843</v>
          </cell>
          <cell r="I1153">
            <v>194864</v>
          </cell>
          <cell r="J1153">
            <v>54367</v>
          </cell>
          <cell r="K1153">
            <v>0</v>
          </cell>
          <cell r="L1153">
            <v>0</v>
          </cell>
          <cell r="M1153" t="str">
            <v>N.93</v>
          </cell>
        </row>
        <row r="1154">
          <cell r="A1154" t="str">
            <v>붙임몰탈</v>
          </cell>
          <cell r="B1154" t="str">
            <v>인력,1:3</v>
          </cell>
          <cell r="C1154">
            <v>0.41599999999999998</v>
          </cell>
          <cell r="D1154" t="str">
            <v>㎥</v>
          </cell>
          <cell r="E1154">
            <v>57561</v>
          </cell>
          <cell r="F1154">
            <v>23944</v>
          </cell>
          <cell r="G1154">
            <v>12100</v>
          </cell>
          <cell r="H1154">
            <v>5033</v>
          </cell>
          <cell r="I1154">
            <v>40922</v>
          </cell>
          <cell r="J1154">
            <v>17023</v>
          </cell>
          <cell r="K1154">
            <v>4539</v>
          </cell>
          <cell r="L1154">
            <v>1888</v>
          </cell>
          <cell r="M1154" t="str">
            <v>N.86</v>
          </cell>
        </row>
        <row r="1155">
          <cell r="A1155" t="str">
            <v>화강석판석</v>
          </cell>
          <cell r="B1155" t="str">
            <v>T50 물갈기</v>
          </cell>
          <cell r="C1155">
            <v>19</v>
          </cell>
          <cell r="D1155" t="str">
            <v>EA</v>
          </cell>
          <cell r="E1155">
            <v>15000</v>
          </cell>
          <cell r="F1155">
            <v>285000</v>
          </cell>
          <cell r="G1155">
            <v>15000</v>
          </cell>
          <cell r="H1155">
            <v>285000</v>
          </cell>
          <cell r="I1155">
            <v>0</v>
          </cell>
          <cell r="J1155">
            <v>0</v>
          </cell>
          <cell r="K1155">
            <v>0</v>
          </cell>
          <cell r="L1155">
            <v>0</v>
          </cell>
        </row>
        <row r="1156">
          <cell r="A1156" t="str">
            <v>화강석판석</v>
          </cell>
          <cell r="B1156" t="str">
            <v>T30 문경석</v>
          </cell>
          <cell r="C1156">
            <v>1.5880000000000001</v>
          </cell>
          <cell r="D1156" t="str">
            <v>㎡</v>
          </cell>
          <cell r="E1156">
            <v>41000</v>
          </cell>
          <cell r="F1156">
            <v>65108</v>
          </cell>
          <cell r="G1156">
            <v>41000</v>
          </cell>
          <cell r="H1156">
            <v>65108</v>
          </cell>
          <cell r="I1156">
            <v>0</v>
          </cell>
          <cell r="J1156">
            <v>0</v>
          </cell>
          <cell r="K1156">
            <v>0</v>
          </cell>
          <cell r="L1156">
            <v>0</v>
          </cell>
        </row>
        <row r="1157">
          <cell r="A1157" t="str">
            <v>화강석판석붙임</v>
          </cell>
          <cell r="B1157" t="str">
            <v>벽,습식</v>
          </cell>
          <cell r="C1157">
            <v>3.75</v>
          </cell>
          <cell r="D1157" t="str">
            <v>M2</v>
          </cell>
          <cell r="E1157">
            <v>71867</v>
          </cell>
          <cell r="F1157">
            <v>269501</v>
          </cell>
          <cell r="G1157">
            <v>8415</v>
          </cell>
          <cell r="H1157">
            <v>31556</v>
          </cell>
          <cell r="I1157">
            <v>63452</v>
          </cell>
          <cell r="J1157">
            <v>237945</v>
          </cell>
          <cell r="K1157">
            <v>0</v>
          </cell>
          <cell r="L1157">
            <v>0</v>
          </cell>
          <cell r="M1157" t="str">
            <v>N.91</v>
          </cell>
        </row>
        <row r="1158">
          <cell r="A1158" t="str">
            <v>화강석판석붙임</v>
          </cell>
          <cell r="B1158" t="str">
            <v>벽,건식</v>
          </cell>
          <cell r="C1158">
            <v>1.444</v>
          </cell>
          <cell r="D1158" t="str">
            <v>㎡</v>
          </cell>
          <cell r="E1158">
            <v>47989</v>
          </cell>
          <cell r="F1158">
            <v>69296</v>
          </cell>
          <cell r="G1158">
            <v>0</v>
          </cell>
          <cell r="H1158">
            <v>0</v>
          </cell>
          <cell r="I1158">
            <v>47989</v>
          </cell>
          <cell r="J1158">
            <v>69296</v>
          </cell>
          <cell r="K1158">
            <v>0</v>
          </cell>
          <cell r="L1158">
            <v>0</v>
          </cell>
          <cell r="M1158" t="str">
            <v>N.90</v>
          </cell>
        </row>
        <row r="1159">
          <cell r="A1159" t="str">
            <v>연결철물</v>
          </cell>
          <cell r="B1159" t="str">
            <v>STS(공간거리70)</v>
          </cell>
          <cell r="C1159">
            <v>14</v>
          </cell>
          <cell r="D1159" t="str">
            <v>조</v>
          </cell>
          <cell r="E1159">
            <v>490</v>
          </cell>
          <cell r="F1159">
            <v>6860</v>
          </cell>
          <cell r="G1159">
            <v>490</v>
          </cell>
          <cell r="H1159">
            <v>6860</v>
          </cell>
          <cell r="I1159">
            <v>0</v>
          </cell>
          <cell r="J1159">
            <v>0</v>
          </cell>
          <cell r="K1159">
            <v>0</v>
          </cell>
          <cell r="L1159">
            <v>0</v>
          </cell>
        </row>
        <row r="1160">
          <cell r="A1160" t="str">
            <v>스테인리스봉강</v>
          </cell>
          <cell r="B1160" t="str">
            <v>￠10</v>
          </cell>
          <cell r="C1160">
            <v>0.66100000000000003</v>
          </cell>
          <cell r="D1160" t="str">
            <v>KG</v>
          </cell>
          <cell r="E1160">
            <v>3050</v>
          </cell>
          <cell r="F1160">
            <v>2016</v>
          </cell>
          <cell r="G1160">
            <v>3050</v>
          </cell>
          <cell r="H1160">
            <v>2016</v>
          </cell>
          <cell r="I1160">
            <v>0</v>
          </cell>
          <cell r="J1160">
            <v>0</v>
          </cell>
          <cell r="K1160">
            <v>0</v>
          </cell>
          <cell r="L1160">
            <v>0</v>
          </cell>
        </row>
        <row r="1161">
          <cell r="A1161" t="str">
            <v>스테인리스강판</v>
          </cell>
          <cell r="B1161" t="str">
            <v>T5.0</v>
          </cell>
          <cell r="C1161">
            <v>1.657</v>
          </cell>
          <cell r="D1161" t="str">
            <v>KG</v>
          </cell>
          <cell r="E1161">
            <v>2129</v>
          </cell>
          <cell r="F1161">
            <v>3527</v>
          </cell>
          <cell r="G1161">
            <v>2129</v>
          </cell>
          <cell r="H1161">
            <v>3527</v>
          </cell>
          <cell r="I1161">
            <v>0</v>
          </cell>
          <cell r="J1161">
            <v>0</v>
          </cell>
          <cell r="K1161">
            <v>0</v>
          </cell>
          <cell r="L1161">
            <v>0</v>
          </cell>
        </row>
        <row r="1162">
          <cell r="A1162" t="str">
            <v>스테인리스파이프</v>
          </cell>
          <cell r="B1162" t="str">
            <v>￠60.5, T2.0</v>
          </cell>
          <cell r="C1162">
            <v>14.175000000000001</v>
          </cell>
          <cell r="D1162" t="str">
            <v>M</v>
          </cell>
          <cell r="E1162">
            <v>8870</v>
          </cell>
          <cell r="F1162">
            <v>125732</v>
          </cell>
          <cell r="G1162">
            <v>8870</v>
          </cell>
          <cell r="H1162">
            <v>125732</v>
          </cell>
          <cell r="I1162">
            <v>0</v>
          </cell>
          <cell r="J1162">
            <v>0</v>
          </cell>
          <cell r="K1162">
            <v>0</v>
          </cell>
          <cell r="L1162">
            <v>0</v>
          </cell>
        </row>
        <row r="1163">
          <cell r="A1163" t="str">
            <v>스테인리스파이프</v>
          </cell>
          <cell r="B1163" t="str">
            <v>￠87.4, T2.0</v>
          </cell>
          <cell r="C1163">
            <v>10.71</v>
          </cell>
          <cell r="D1163" t="str">
            <v>M</v>
          </cell>
          <cell r="E1163">
            <v>13300</v>
          </cell>
          <cell r="F1163">
            <v>142443</v>
          </cell>
          <cell r="G1163">
            <v>13300</v>
          </cell>
          <cell r="H1163">
            <v>142443</v>
          </cell>
          <cell r="I1163">
            <v>0</v>
          </cell>
          <cell r="J1163">
            <v>0</v>
          </cell>
          <cell r="K1163">
            <v>0</v>
          </cell>
          <cell r="L1163">
            <v>0</v>
          </cell>
        </row>
        <row r="1164">
          <cell r="A1164" t="str">
            <v>잡철물제작설치(각종)</v>
          </cell>
          <cell r="B1164" t="str">
            <v>간단</v>
          </cell>
          <cell r="C1164">
            <v>3.3000000000000002E-2</v>
          </cell>
          <cell r="D1164" t="str">
            <v>TON</v>
          </cell>
          <cell r="E1164">
            <v>3372007</v>
          </cell>
          <cell r="F1164">
            <v>111274</v>
          </cell>
          <cell r="G1164">
            <v>1308452</v>
          </cell>
          <cell r="H1164">
            <v>43178</v>
          </cell>
          <cell r="I1164">
            <v>2002017</v>
          </cell>
          <cell r="J1164">
            <v>66066</v>
          </cell>
          <cell r="K1164">
            <v>61538</v>
          </cell>
          <cell r="L1164">
            <v>2030</v>
          </cell>
          <cell r="M1164" t="str">
            <v>N.95</v>
          </cell>
        </row>
        <row r="1165">
          <cell r="A1165" t="str">
            <v>고재대</v>
          </cell>
          <cell r="B1165" t="str">
            <v>스텐</v>
          </cell>
          <cell r="C1165">
            <v>1.74</v>
          </cell>
          <cell r="D1165" t="str">
            <v>KG</v>
          </cell>
          <cell r="E1165">
            <v>-600</v>
          </cell>
          <cell r="F1165">
            <v>-1044</v>
          </cell>
          <cell r="G1165">
            <v>-600</v>
          </cell>
          <cell r="H1165">
            <v>-1044</v>
          </cell>
          <cell r="I1165">
            <v>0</v>
          </cell>
          <cell r="J1165">
            <v>0</v>
          </cell>
          <cell r="K1165">
            <v>0</v>
          </cell>
          <cell r="L1165">
            <v>0</v>
          </cell>
        </row>
        <row r="1166">
          <cell r="A1166" t="str">
            <v>계</v>
          </cell>
          <cell r="F1166">
            <v>1280342</v>
          </cell>
          <cell r="H1166">
            <v>748558</v>
          </cell>
          <cell r="J1166">
            <v>527866</v>
          </cell>
          <cell r="L1166">
            <v>3918</v>
          </cell>
        </row>
        <row r="1168">
          <cell r="A1168" t="str">
            <v>No.39호표 잔디등</v>
          </cell>
          <cell r="C1168">
            <v>1</v>
          </cell>
          <cell r="D1168" t="str">
            <v>EA</v>
          </cell>
          <cell r="M1168" t="str">
            <v>PPS11</v>
          </cell>
        </row>
        <row r="1169">
          <cell r="A1169" t="str">
            <v>터파기(인력)</v>
          </cell>
          <cell r="B1169" t="str">
            <v>토사</v>
          </cell>
          <cell r="C1169">
            <v>7.4999999999999997E-2</v>
          </cell>
          <cell r="D1169" t="str">
            <v>M3</v>
          </cell>
          <cell r="E1169">
            <v>8695</v>
          </cell>
          <cell r="F1169">
            <v>652</v>
          </cell>
          <cell r="G1169">
            <v>0</v>
          </cell>
          <cell r="H1169">
            <v>0</v>
          </cell>
          <cell r="I1169">
            <v>8695</v>
          </cell>
          <cell r="J1169">
            <v>652</v>
          </cell>
          <cell r="K1169">
            <v>0</v>
          </cell>
          <cell r="L1169">
            <v>0</v>
          </cell>
          <cell r="M1169" t="str">
            <v>N.124</v>
          </cell>
        </row>
        <row r="1170">
          <cell r="A1170" t="str">
            <v>잔토처리(인력)</v>
          </cell>
          <cell r="B1170" t="str">
            <v>토사:0-1M</v>
          </cell>
          <cell r="C1170">
            <v>2.5000000000000001E-2</v>
          </cell>
          <cell r="D1170" t="str">
            <v>㎥</v>
          </cell>
          <cell r="E1170">
            <v>8184</v>
          </cell>
          <cell r="F1170">
            <v>204</v>
          </cell>
          <cell r="G1170">
            <v>0</v>
          </cell>
          <cell r="H1170">
            <v>0</v>
          </cell>
          <cell r="I1170">
            <v>8184</v>
          </cell>
          <cell r="J1170">
            <v>204</v>
          </cell>
          <cell r="K1170">
            <v>0</v>
          </cell>
          <cell r="L1170">
            <v>0</v>
          </cell>
          <cell r="M1170" t="str">
            <v>N.125</v>
          </cell>
        </row>
        <row r="1171">
          <cell r="A1171" t="str">
            <v>되메우고 다짐(인력)</v>
          </cell>
          <cell r="B1171" t="str">
            <v>토사</v>
          </cell>
          <cell r="C1171">
            <v>4.8000000000000001E-2</v>
          </cell>
          <cell r="D1171" t="str">
            <v>M3</v>
          </cell>
          <cell r="E1171">
            <v>9104</v>
          </cell>
          <cell r="F1171">
            <v>436</v>
          </cell>
          <cell r="G1171">
            <v>0</v>
          </cell>
          <cell r="H1171">
            <v>0</v>
          </cell>
          <cell r="I1171">
            <v>9104</v>
          </cell>
          <cell r="J1171">
            <v>436</v>
          </cell>
          <cell r="K1171">
            <v>0</v>
          </cell>
          <cell r="L1171">
            <v>0</v>
          </cell>
          <cell r="M1171" t="str">
            <v>N.126</v>
          </cell>
        </row>
        <row r="1172">
          <cell r="A1172" t="str">
            <v>콘크리트</v>
          </cell>
          <cell r="B1172" t="str">
            <v>25-180-8</v>
          </cell>
          <cell r="C1172">
            <v>2.7E-2</v>
          </cell>
          <cell r="D1172" t="str">
            <v>㎥</v>
          </cell>
          <cell r="E1172">
            <v>111341</v>
          </cell>
          <cell r="F1172">
            <v>3005</v>
          </cell>
          <cell r="G1172">
            <v>10900</v>
          </cell>
          <cell r="H1172">
            <v>294</v>
          </cell>
          <cell r="I1172">
            <v>100441</v>
          </cell>
          <cell r="J1172">
            <v>2711</v>
          </cell>
          <cell r="K1172">
            <v>0</v>
          </cell>
          <cell r="L1172">
            <v>0</v>
          </cell>
          <cell r="M1172" t="str">
            <v>N.100</v>
          </cell>
        </row>
        <row r="1173">
          <cell r="A1173" t="str">
            <v>거푸집 (합판)</v>
          </cell>
          <cell r="B1173" t="str">
            <v>6회</v>
          </cell>
          <cell r="C1173">
            <v>0.36</v>
          </cell>
          <cell r="D1173" t="str">
            <v>㎡</v>
          </cell>
          <cell r="E1173">
            <v>13825</v>
          </cell>
          <cell r="F1173">
            <v>4976</v>
          </cell>
          <cell r="G1173">
            <v>4430</v>
          </cell>
          <cell r="H1173">
            <v>1594</v>
          </cell>
          <cell r="I1173">
            <v>9395</v>
          </cell>
          <cell r="J1173">
            <v>3382</v>
          </cell>
          <cell r="K1173">
            <v>0</v>
          </cell>
          <cell r="L1173">
            <v>0</v>
          </cell>
          <cell r="M1173" t="str">
            <v>N.80</v>
          </cell>
        </row>
        <row r="1174">
          <cell r="A1174" t="str">
            <v>잔디등</v>
          </cell>
          <cell r="B1174" t="str">
            <v>HALOGEN 50W</v>
          </cell>
          <cell r="C1174">
            <v>1</v>
          </cell>
          <cell r="D1174" t="str">
            <v>SET</v>
          </cell>
          <cell r="E1174">
            <v>380000</v>
          </cell>
          <cell r="F1174">
            <v>380000</v>
          </cell>
          <cell r="G1174">
            <v>380000</v>
          </cell>
          <cell r="H1174">
            <v>380000</v>
          </cell>
          <cell r="I1174">
            <v>0</v>
          </cell>
          <cell r="J1174">
            <v>0</v>
          </cell>
          <cell r="K1174">
            <v>0</v>
          </cell>
          <cell r="L1174">
            <v>0</v>
          </cell>
        </row>
        <row r="1175">
          <cell r="A1175" t="str">
            <v>계</v>
          </cell>
          <cell r="F1175">
            <v>389273</v>
          </cell>
          <cell r="H1175">
            <v>381888</v>
          </cell>
          <cell r="J1175">
            <v>7385</v>
          </cell>
          <cell r="L1175">
            <v>0</v>
          </cell>
        </row>
        <row r="1177">
          <cell r="A1177" t="str">
            <v>No.40호표 잔디</v>
          </cell>
          <cell r="B1177" t="str">
            <v>1/2줄떼</v>
          </cell>
          <cell r="C1177">
            <v>1</v>
          </cell>
          <cell r="D1177" t="str">
            <v>M2</v>
          </cell>
          <cell r="M1177" t="str">
            <v>S0023</v>
          </cell>
        </row>
        <row r="1178">
          <cell r="A1178" t="str">
            <v>잔디</v>
          </cell>
          <cell r="B1178" t="str">
            <v>300x300x30㎜ (흙부착)</v>
          </cell>
          <cell r="C1178">
            <v>6</v>
          </cell>
          <cell r="D1178" t="str">
            <v>매</v>
          </cell>
          <cell r="E1178">
            <v>280</v>
          </cell>
          <cell r="F1178">
            <v>1680</v>
          </cell>
          <cell r="G1178">
            <v>280</v>
          </cell>
          <cell r="H1178">
            <v>1680</v>
          </cell>
          <cell r="I1178">
            <v>0</v>
          </cell>
          <cell r="J1178">
            <v>0</v>
          </cell>
          <cell r="K1178">
            <v>0</v>
          </cell>
          <cell r="L1178">
            <v>0</v>
          </cell>
        </row>
        <row r="1179">
          <cell r="A1179" t="str">
            <v>잔디식재</v>
          </cell>
          <cell r="C1179">
            <v>1</v>
          </cell>
          <cell r="D1179" t="str">
            <v>M2</v>
          </cell>
          <cell r="E1179">
            <v>2823</v>
          </cell>
          <cell r="F1179">
            <v>2823</v>
          </cell>
          <cell r="G1179">
            <v>0</v>
          </cell>
          <cell r="H1179">
            <v>0</v>
          </cell>
          <cell r="I1179">
            <v>2823</v>
          </cell>
          <cell r="J1179">
            <v>2823</v>
          </cell>
          <cell r="K1179">
            <v>0</v>
          </cell>
          <cell r="L1179">
            <v>0</v>
          </cell>
          <cell r="M1179" t="str">
            <v>N.115</v>
          </cell>
        </row>
        <row r="1180">
          <cell r="A1180" t="str">
            <v>계</v>
          </cell>
          <cell r="F1180">
            <v>4503</v>
          </cell>
          <cell r="H1180">
            <v>1680</v>
          </cell>
          <cell r="J1180">
            <v>2823</v>
          </cell>
          <cell r="L1180">
            <v>0</v>
          </cell>
        </row>
        <row r="1182">
          <cell r="A1182" t="str">
            <v>No.41호표 소나무</v>
          </cell>
          <cell r="B1182" t="str">
            <v>H4.0×R15</v>
          </cell>
          <cell r="C1182">
            <v>1</v>
          </cell>
          <cell r="D1182" t="str">
            <v>주</v>
          </cell>
          <cell r="M1182" t="str">
            <v>S0067</v>
          </cell>
        </row>
        <row r="1183">
          <cell r="A1183" t="str">
            <v>소나무</v>
          </cell>
          <cell r="B1183" t="str">
            <v>H4.0×R15</v>
          </cell>
          <cell r="C1183">
            <v>1</v>
          </cell>
          <cell r="D1183" t="str">
            <v>주</v>
          </cell>
          <cell r="E1183">
            <v>425900</v>
          </cell>
          <cell r="F1183">
            <v>425900</v>
          </cell>
          <cell r="G1183">
            <v>425900</v>
          </cell>
          <cell r="H1183">
            <v>425900</v>
          </cell>
          <cell r="I1183">
            <v>0</v>
          </cell>
          <cell r="J1183">
            <v>0</v>
          </cell>
          <cell r="K1183">
            <v>0</v>
          </cell>
          <cell r="L1183">
            <v>0</v>
          </cell>
        </row>
        <row r="1184">
          <cell r="A1184" t="str">
            <v>근원직경에의한식재</v>
          </cell>
          <cell r="B1184" t="str">
            <v>R15</v>
          </cell>
          <cell r="C1184">
            <v>1</v>
          </cell>
          <cell r="D1184" t="str">
            <v>주</v>
          </cell>
          <cell r="E1184">
            <v>73847</v>
          </cell>
          <cell r="F1184">
            <v>73847</v>
          </cell>
          <cell r="G1184">
            <v>0</v>
          </cell>
          <cell r="H1184">
            <v>0</v>
          </cell>
          <cell r="I1184">
            <v>73847</v>
          </cell>
          <cell r="J1184">
            <v>73847</v>
          </cell>
          <cell r="K1184">
            <v>0</v>
          </cell>
          <cell r="L1184">
            <v>0</v>
          </cell>
          <cell r="M1184" t="str">
            <v>N.106</v>
          </cell>
        </row>
        <row r="1185">
          <cell r="A1185" t="str">
            <v>계</v>
          </cell>
          <cell r="F1185">
            <v>499747</v>
          </cell>
          <cell r="H1185">
            <v>425900</v>
          </cell>
          <cell r="J1185">
            <v>73847</v>
          </cell>
          <cell r="L1185">
            <v>0</v>
          </cell>
        </row>
        <row r="1187">
          <cell r="A1187" t="str">
            <v>No.42호표 주목</v>
          </cell>
          <cell r="B1187" t="str">
            <v>H2.5×W1.5</v>
          </cell>
          <cell r="C1187">
            <v>1</v>
          </cell>
          <cell r="D1187" t="str">
            <v>주</v>
          </cell>
          <cell r="M1187" t="str">
            <v>S00733</v>
          </cell>
        </row>
        <row r="1188">
          <cell r="A1188" t="str">
            <v>주목</v>
          </cell>
          <cell r="B1188" t="str">
            <v>H2.5×W1.5</v>
          </cell>
          <cell r="C1188">
            <v>1</v>
          </cell>
          <cell r="D1188" t="str">
            <v>주</v>
          </cell>
          <cell r="E1188">
            <v>417000</v>
          </cell>
          <cell r="F1188">
            <v>417000</v>
          </cell>
          <cell r="G1188">
            <v>417000</v>
          </cell>
          <cell r="H1188">
            <v>417000</v>
          </cell>
          <cell r="I1188">
            <v>0</v>
          </cell>
          <cell r="J1188">
            <v>0</v>
          </cell>
          <cell r="K1188">
            <v>0</v>
          </cell>
          <cell r="L1188">
            <v>0</v>
          </cell>
        </row>
        <row r="1189">
          <cell r="A1189" t="str">
            <v>수고에의한식재</v>
          </cell>
          <cell r="B1189" t="str">
            <v>H2.1∼2.5</v>
          </cell>
          <cell r="C1189">
            <v>1</v>
          </cell>
          <cell r="D1189" t="str">
            <v>주</v>
          </cell>
          <cell r="E1189">
            <v>13973</v>
          </cell>
          <cell r="F1189">
            <v>13973</v>
          </cell>
          <cell r="G1189">
            <v>0</v>
          </cell>
          <cell r="H1189">
            <v>0</v>
          </cell>
          <cell r="I1189">
            <v>13973</v>
          </cell>
          <cell r="J1189">
            <v>13973</v>
          </cell>
          <cell r="K1189">
            <v>0</v>
          </cell>
          <cell r="L1189">
            <v>0</v>
          </cell>
          <cell r="M1189" t="str">
            <v>N.111</v>
          </cell>
        </row>
        <row r="1190">
          <cell r="A1190" t="str">
            <v>계</v>
          </cell>
          <cell r="F1190">
            <v>430973</v>
          </cell>
          <cell r="H1190">
            <v>417000</v>
          </cell>
          <cell r="J1190">
            <v>13973</v>
          </cell>
          <cell r="L1190">
            <v>0</v>
          </cell>
        </row>
        <row r="1191">
          <cell r="A1191" t="str">
            <v>No.43호표 스트로브잣</v>
          </cell>
          <cell r="B1191" t="str">
            <v>H3.0×W1.5</v>
          </cell>
          <cell r="C1191">
            <v>1</v>
          </cell>
          <cell r="D1191" t="str">
            <v>주</v>
          </cell>
          <cell r="M1191" t="str">
            <v>S00782</v>
          </cell>
        </row>
        <row r="1192">
          <cell r="A1192" t="str">
            <v>스트로브잣</v>
          </cell>
          <cell r="B1192" t="str">
            <v>H3.0×W1.5</v>
          </cell>
          <cell r="C1192">
            <v>1</v>
          </cell>
          <cell r="D1192" t="str">
            <v>주</v>
          </cell>
          <cell r="E1192">
            <v>41700</v>
          </cell>
          <cell r="F1192">
            <v>41700</v>
          </cell>
          <cell r="G1192">
            <v>41700</v>
          </cell>
          <cell r="H1192">
            <v>41700</v>
          </cell>
          <cell r="I1192">
            <v>0</v>
          </cell>
          <cell r="J1192">
            <v>0</v>
          </cell>
          <cell r="K1192">
            <v>0</v>
          </cell>
          <cell r="L1192">
            <v>0</v>
          </cell>
        </row>
        <row r="1193">
          <cell r="A1193" t="str">
            <v>수고식재(H2.6-3.0M) 지주목유</v>
          </cell>
          <cell r="C1193">
            <v>1</v>
          </cell>
          <cell r="D1193" t="str">
            <v>주</v>
          </cell>
          <cell r="E1193">
            <v>17209</v>
          </cell>
          <cell r="F1193">
            <v>17209</v>
          </cell>
          <cell r="G1193">
            <v>0</v>
          </cell>
          <cell r="H1193">
            <v>0</v>
          </cell>
          <cell r="I1193">
            <v>17209</v>
          </cell>
          <cell r="J1193">
            <v>17209</v>
          </cell>
          <cell r="K1193">
            <v>0</v>
          </cell>
          <cell r="L1193">
            <v>0</v>
          </cell>
          <cell r="M1193" t="str">
            <v>N.112</v>
          </cell>
        </row>
        <row r="1194">
          <cell r="A1194" t="str">
            <v>계</v>
          </cell>
          <cell r="F1194">
            <v>58909</v>
          </cell>
          <cell r="H1194">
            <v>41700</v>
          </cell>
          <cell r="J1194">
            <v>17209</v>
          </cell>
          <cell r="L1194">
            <v>0</v>
          </cell>
        </row>
        <row r="1196">
          <cell r="A1196" t="str">
            <v>No.44호표 화백</v>
          </cell>
          <cell r="B1196" t="str">
            <v>H2.5×W1.0</v>
          </cell>
          <cell r="C1196">
            <v>1</v>
          </cell>
          <cell r="D1196" t="str">
            <v>주</v>
          </cell>
          <cell r="M1196" t="str">
            <v>S0079</v>
          </cell>
        </row>
        <row r="1197">
          <cell r="A1197" t="str">
            <v>화 백</v>
          </cell>
          <cell r="B1197" t="str">
            <v>H2.5×W1.0</v>
          </cell>
          <cell r="C1197">
            <v>1</v>
          </cell>
          <cell r="D1197" t="str">
            <v>주</v>
          </cell>
          <cell r="E1197">
            <v>13100</v>
          </cell>
          <cell r="F1197">
            <v>13100</v>
          </cell>
          <cell r="G1197">
            <v>13100</v>
          </cell>
          <cell r="H1197">
            <v>13100</v>
          </cell>
          <cell r="I1197">
            <v>0</v>
          </cell>
          <cell r="J1197">
            <v>0</v>
          </cell>
          <cell r="K1197">
            <v>0</v>
          </cell>
          <cell r="L1197">
            <v>0</v>
          </cell>
        </row>
        <row r="1198">
          <cell r="A1198" t="str">
            <v>수고에의한식재</v>
          </cell>
          <cell r="B1198" t="str">
            <v>H2.1∼2.5</v>
          </cell>
          <cell r="C1198">
            <v>1</v>
          </cell>
          <cell r="D1198" t="str">
            <v>주</v>
          </cell>
          <cell r="E1198">
            <v>13973</v>
          </cell>
          <cell r="F1198">
            <v>13973</v>
          </cell>
          <cell r="G1198">
            <v>0</v>
          </cell>
          <cell r="H1198">
            <v>0</v>
          </cell>
          <cell r="I1198">
            <v>13973</v>
          </cell>
          <cell r="J1198">
            <v>13973</v>
          </cell>
          <cell r="K1198">
            <v>0</v>
          </cell>
          <cell r="L1198">
            <v>0</v>
          </cell>
          <cell r="M1198" t="str">
            <v>N.111</v>
          </cell>
        </row>
        <row r="1199">
          <cell r="A1199" t="str">
            <v>계</v>
          </cell>
          <cell r="F1199">
            <v>27073</v>
          </cell>
          <cell r="H1199">
            <v>13100</v>
          </cell>
          <cell r="J1199">
            <v>13973</v>
          </cell>
          <cell r="L1199">
            <v>0</v>
          </cell>
        </row>
        <row r="1201">
          <cell r="A1201" t="str">
            <v>No.45호표 대나무</v>
          </cell>
          <cell r="B1201" t="str">
            <v>H3.0~5.0</v>
          </cell>
          <cell r="C1201">
            <v>1</v>
          </cell>
          <cell r="D1201" t="str">
            <v>주</v>
          </cell>
          <cell r="M1201" t="str">
            <v>S0087</v>
          </cell>
        </row>
        <row r="1202">
          <cell r="A1202" t="str">
            <v>대나무</v>
          </cell>
          <cell r="B1202" t="str">
            <v>H3.0~5.0</v>
          </cell>
          <cell r="C1202">
            <v>1</v>
          </cell>
          <cell r="D1202" t="str">
            <v>주</v>
          </cell>
          <cell r="E1202">
            <v>30000</v>
          </cell>
          <cell r="F1202">
            <v>30000</v>
          </cell>
          <cell r="G1202">
            <v>30000</v>
          </cell>
          <cell r="H1202">
            <v>30000</v>
          </cell>
          <cell r="I1202">
            <v>0</v>
          </cell>
          <cell r="J1202">
            <v>0</v>
          </cell>
          <cell r="K1202">
            <v>0</v>
          </cell>
          <cell r="L1202">
            <v>0</v>
          </cell>
        </row>
        <row r="1203">
          <cell r="A1203" t="str">
            <v>수고식재(H3.6-4.0M) 지주목유</v>
          </cell>
          <cell r="C1203">
            <v>1</v>
          </cell>
          <cell r="D1203" t="str">
            <v>주</v>
          </cell>
          <cell r="E1203">
            <v>25706</v>
          </cell>
          <cell r="F1203">
            <v>25706</v>
          </cell>
          <cell r="G1203">
            <v>0</v>
          </cell>
          <cell r="H1203">
            <v>0</v>
          </cell>
          <cell r="I1203">
            <v>25706</v>
          </cell>
          <cell r="J1203">
            <v>25706</v>
          </cell>
          <cell r="K1203">
            <v>0</v>
          </cell>
          <cell r="L1203">
            <v>0</v>
          </cell>
          <cell r="M1203" t="str">
            <v>N.113</v>
          </cell>
        </row>
        <row r="1204">
          <cell r="A1204" t="str">
            <v>계</v>
          </cell>
          <cell r="F1204">
            <v>55706</v>
          </cell>
          <cell r="H1204">
            <v>30000</v>
          </cell>
          <cell r="J1204">
            <v>25706</v>
          </cell>
          <cell r="L1204">
            <v>0</v>
          </cell>
        </row>
        <row r="1206">
          <cell r="A1206" t="str">
            <v>No.46호표 느티나무</v>
          </cell>
          <cell r="B1206" t="str">
            <v>H4.0×R15</v>
          </cell>
          <cell r="C1206">
            <v>1</v>
          </cell>
          <cell r="D1206" t="str">
            <v>주</v>
          </cell>
          <cell r="M1206" t="str">
            <v>S0091</v>
          </cell>
        </row>
        <row r="1207">
          <cell r="A1207" t="str">
            <v>느티나무</v>
          </cell>
          <cell r="B1207" t="str">
            <v>H4.5×R15</v>
          </cell>
          <cell r="C1207">
            <v>1</v>
          </cell>
          <cell r="D1207" t="str">
            <v>주</v>
          </cell>
          <cell r="E1207">
            <v>335000</v>
          </cell>
          <cell r="F1207">
            <v>335000</v>
          </cell>
          <cell r="G1207">
            <v>335000</v>
          </cell>
          <cell r="H1207">
            <v>335000</v>
          </cell>
          <cell r="I1207">
            <v>0</v>
          </cell>
          <cell r="J1207">
            <v>0</v>
          </cell>
          <cell r="K1207">
            <v>0</v>
          </cell>
          <cell r="L1207">
            <v>0</v>
          </cell>
        </row>
        <row r="1208">
          <cell r="A1208" t="str">
            <v>근원직경에의한식재</v>
          </cell>
          <cell r="B1208" t="str">
            <v>R15</v>
          </cell>
          <cell r="C1208">
            <v>1</v>
          </cell>
          <cell r="D1208" t="str">
            <v>주</v>
          </cell>
          <cell r="E1208">
            <v>73847</v>
          </cell>
          <cell r="F1208">
            <v>73847</v>
          </cell>
          <cell r="G1208">
            <v>0</v>
          </cell>
          <cell r="H1208">
            <v>0</v>
          </cell>
          <cell r="I1208">
            <v>73847</v>
          </cell>
          <cell r="J1208">
            <v>73847</v>
          </cell>
          <cell r="K1208">
            <v>0</v>
          </cell>
          <cell r="L1208">
            <v>0</v>
          </cell>
          <cell r="M1208" t="str">
            <v>N.106</v>
          </cell>
        </row>
        <row r="1209">
          <cell r="A1209" t="str">
            <v>계</v>
          </cell>
          <cell r="F1209">
            <v>408847</v>
          </cell>
          <cell r="H1209">
            <v>335000</v>
          </cell>
          <cell r="J1209">
            <v>73847</v>
          </cell>
          <cell r="L1209">
            <v>0</v>
          </cell>
        </row>
        <row r="1214">
          <cell r="A1214" t="str">
            <v>No.47호표 느티나무</v>
          </cell>
          <cell r="B1214" t="str">
            <v>H4.0×R12</v>
          </cell>
          <cell r="C1214">
            <v>1</v>
          </cell>
          <cell r="D1214" t="str">
            <v>주</v>
          </cell>
          <cell r="M1214" t="str">
            <v>S0092</v>
          </cell>
        </row>
        <row r="1215">
          <cell r="A1215" t="str">
            <v>느티나무</v>
          </cell>
          <cell r="B1215" t="str">
            <v>H4.0×R12</v>
          </cell>
          <cell r="C1215">
            <v>1</v>
          </cell>
          <cell r="D1215" t="str">
            <v>주</v>
          </cell>
          <cell r="E1215">
            <v>157000</v>
          </cell>
          <cell r="F1215">
            <v>157000</v>
          </cell>
          <cell r="G1215">
            <v>157000</v>
          </cell>
          <cell r="H1215">
            <v>157000</v>
          </cell>
          <cell r="I1215">
            <v>0</v>
          </cell>
          <cell r="J1215">
            <v>0</v>
          </cell>
          <cell r="K1215">
            <v>0</v>
          </cell>
          <cell r="L1215">
            <v>0</v>
          </cell>
        </row>
        <row r="1216">
          <cell r="A1216" t="str">
            <v>근원직경식재(지주목유)</v>
          </cell>
          <cell r="B1216" t="str">
            <v>R12CM</v>
          </cell>
          <cell r="C1216">
            <v>1</v>
          </cell>
          <cell r="D1216" t="str">
            <v>주</v>
          </cell>
          <cell r="E1216">
            <v>55233</v>
          </cell>
          <cell r="F1216">
            <v>55233</v>
          </cell>
          <cell r="G1216">
            <v>0</v>
          </cell>
          <cell r="H1216">
            <v>0</v>
          </cell>
          <cell r="I1216">
            <v>55233</v>
          </cell>
          <cell r="J1216">
            <v>55233</v>
          </cell>
          <cell r="K1216">
            <v>0</v>
          </cell>
          <cell r="L1216">
            <v>0</v>
          </cell>
          <cell r="M1216" t="str">
            <v>N.107</v>
          </cell>
        </row>
        <row r="1217">
          <cell r="A1217" t="str">
            <v>계</v>
          </cell>
          <cell r="F1217">
            <v>212233</v>
          </cell>
          <cell r="H1217">
            <v>157000</v>
          </cell>
          <cell r="J1217">
            <v>55233</v>
          </cell>
          <cell r="L1217">
            <v>0</v>
          </cell>
        </row>
        <row r="1219">
          <cell r="A1219" t="str">
            <v>No.48호표 은행나무</v>
          </cell>
          <cell r="B1219" t="str">
            <v>H4.5×B12</v>
          </cell>
          <cell r="C1219">
            <v>1</v>
          </cell>
          <cell r="D1219" t="str">
            <v>주</v>
          </cell>
          <cell r="M1219" t="str">
            <v>S0094</v>
          </cell>
        </row>
        <row r="1220">
          <cell r="A1220" t="str">
            <v>은행나무</v>
          </cell>
          <cell r="B1220" t="str">
            <v>H4.5×B12</v>
          </cell>
          <cell r="C1220">
            <v>1</v>
          </cell>
          <cell r="D1220" t="str">
            <v>주</v>
          </cell>
          <cell r="E1220">
            <v>219000</v>
          </cell>
          <cell r="F1220">
            <v>219000</v>
          </cell>
          <cell r="G1220">
            <v>219000</v>
          </cell>
          <cell r="H1220">
            <v>219000</v>
          </cell>
          <cell r="I1220">
            <v>0</v>
          </cell>
          <cell r="J1220">
            <v>0</v>
          </cell>
          <cell r="K1220">
            <v>0</v>
          </cell>
          <cell r="L1220">
            <v>0</v>
          </cell>
        </row>
        <row r="1221">
          <cell r="A1221" t="str">
            <v>흉고직경식재(지주목유)</v>
          </cell>
          <cell r="B1221" t="str">
            <v>B12CM</v>
          </cell>
          <cell r="C1221">
            <v>1</v>
          </cell>
          <cell r="D1221" t="str">
            <v>주</v>
          </cell>
          <cell r="E1221">
            <v>72424</v>
          </cell>
          <cell r="F1221">
            <v>72424</v>
          </cell>
          <cell r="G1221">
            <v>0</v>
          </cell>
          <cell r="H1221">
            <v>0</v>
          </cell>
          <cell r="I1221">
            <v>72424</v>
          </cell>
          <cell r="J1221">
            <v>72424</v>
          </cell>
          <cell r="K1221">
            <v>0</v>
          </cell>
          <cell r="L1221">
            <v>0</v>
          </cell>
          <cell r="M1221" t="str">
            <v>N.114</v>
          </cell>
        </row>
        <row r="1222">
          <cell r="A1222" t="str">
            <v>계</v>
          </cell>
          <cell r="F1222">
            <v>291424</v>
          </cell>
          <cell r="H1222">
            <v>219000</v>
          </cell>
          <cell r="J1222">
            <v>72424</v>
          </cell>
          <cell r="L1222">
            <v>0</v>
          </cell>
        </row>
        <row r="1224">
          <cell r="A1224" t="str">
            <v>No.49호표 배롱나무</v>
          </cell>
          <cell r="B1224" t="str">
            <v>H3.0×R10</v>
          </cell>
          <cell r="C1224">
            <v>1</v>
          </cell>
          <cell r="D1224" t="str">
            <v>주</v>
          </cell>
          <cell r="M1224" t="str">
            <v>S0096</v>
          </cell>
        </row>
        <row r="1225">
          <cell r="A1225" t="str">
            <v>배롱나무</v>
          </cell>
          <cell r="B1225" t="str">
            <v>H3.0×R10</v>
          </cell>
          <cell r="C1225">
            <v>1</v>
          </cell>
          <cell r="D1225" t="str">
            <v>주</v>
          </cell>
          <cell r="E1225">
            <v>181000</v>
          </cell>
          <cell r="F1225">
            <v>181000</v>
          </cell>
          <cell r="G1225">
            <v>181000</v>
          </cell>
          <cell r="H1225">
            <v>181000</v>
          </cell>
          <cell r="I1225">
            <v>0</v>
          </cell>
          <cell r="J1225">
            <v>0</v>
          </cell>
          <cell r="K1225">
            <v>0</v>
          </cell>
          <cell r="L1225">
            <v>0</v>
          </cell>
        </row>
        <row r="1226">
          <cell r="A1226" t="str">
            <v>근원직경에의한식재</v>
          </cell>
          <cell r="B1226" t="str">
            <v>R10</v>
          </cell>
          <cell r="C1226">
            <v>1</v>
          </cell>
          <cell r="D1226" t="str">
            <v>주</v>
          </cell>
          <cell r="E1226">
            <v>43091</v>
          </cell>
          <cell r="F1226">
            <v>43091</v>
          </cell>
          <cell r="G1226">
            <v>0</v>
          </cell>
          <cell r="H1226">
            <v>0</v>
          </cell>
          <cell r="I1226">
            <v>43091</v>
          </cell>
          <cell r="J1226">
            <v>43091</v>
          </cell>
          <cell r="K1226">
            <v>0</v>
          </cell>
          <cell r="L1226">
            <v>0</v>
          </cell>
          <cell r="M1226" t="str">
            <v>N.105</v>
          </cell>
        </row>
        <row r="1227">
          <cell r="A1227" t="str">
            <v>계</v>
          </cell>
          <cell r="F1227">
            <v>224091</v>
          </cell>
          <cell r="H1227">
            <v>181000</v>
          </cell>
          <cell r="J1227">
            <v>43091</v>
          </cell>
          <cell r="L1227">
            <v>0</v>
          </cell>
        </row>
        <row r="1229">
          <cell r="A1229" t="str">
            <v>No.50호표 이팝나무</v>
          </cell>
          <cell r="B1229" t="str">
            <v>H4.0×R15</v>
          </cell>
          <cell r="C1229">
            <v>1</v>
          </cell>
          <cell r="D1229" t="str">
            <v>주</v>
          </cell>
          <cell r="M1229" t="str">
            <v>S0097</v>
          </cell>
        </row>
        <row r="1230">
          <cell r="A1230" t="str">
            <v>이팝나무</v>
          </cell>
          <cell r="B1230" t="str">
            <v>H4.0×R15</v>
          </cell>
          <cell r="C1230">
            <v>1</v>
          </cell>
          <cell r="D1230" t="str">
            <v>주</v>
          </cell>
          <cell r="E1230">
            <v>360100</v>
          </cell>
          <cell r="F1230">
            <v>360100</v>
          </cell>
          <cell r="G1230">
            <v>360100</v>
          </cell>
          <cell r="H1230">
            <v>360100</v>
          </cell>
          <cell r="I1230">
            <v>0</v>
          </cell>
          <cell r="J1230">
            <v>0</v>
          </cell>
          <cell r="K1230">
            <v>0</v>
          </cell>
          <cell r="L1230">
            <v>0</v>
          </cell>
        </row>
        <row r="1231">
          <cell r="A1231" t="str">
            <v>계</v>
          </cell>
          <cell r="F1231">
            <v>360100</v>
          </cell>
          <cell r="H1231">
            <v>360100</v>
          </cell>
          <cell r="J1231">
            <v>0</v>
          </cell>
          <cell r="L1231">
            <v>0</v>
          </cell>
        </row>
        <row r="1233">
          <cell r="A1233" t="str">
            <v>No.51호표 청단풍</v>
          </cell>
          <cell r="B1233" t="str">
            <v>H3.5×R15</v>
          </cell>
          <cell r="C1233">
            <v>1</v>
          </cell>
          <cell r="D1233" t="str">
            <v>주</v>
          </cell>
          <cell r="M1233" t="str">
            <v>S0098</v>
          </cell>
        </row>
        <row r="1234">
          <cell r="A1234" t="str">
            <v>청단풍</v>
          </cell>
          <cell r="B1234" t="str">
            <v>H3.5×R15</v>
          </cell>
          <cell r="C1234">
            <v>1</v>
          </cell>
          <cell r="D1234" t="str">
            <v>주</v>
          </cell>
          <cell r="E1234">
            <v>263000</v>
          </cell>
          <cell r="F1234">
            <v>263000</v>
          </cell>
          <cell r="G1234">
            <v>263000</v>
          </cell>
          <cell r="H1234">
            <v>263000</v>
          </cell>
          <cell r="I1234">
            <v>0</v>
          </cell>
          <cell r="J1234">
            <v>0</v>
          </cell>
          <cell r="K1234">
            <v>0</v>
          </cell>
          <cell r="L1234">
            <v>0</v>
          </cell>
        </row>
        <row r="1235">
          <cell r="A1235" t="str">
            <v>근원직경에의한식재</v>
          </cell>
          <cell r="B1235" t="str">
            <v>R15</v>
          </cell>
          <cell r="C1235">
            <v>0.3</v>
          </cell>
          <cell r="D1235" t="str">
            <v>주</v>
          </cell>
          <cell r="E1235">
            <v>73847</v>
          </cell>
          <cell r="F1235">
            <v>22154</v>
          </cell>
          <cell r="G1235">
            <v>0</v>
          </cell>
          <cell r="H1235">
            <v>0</v>
          </cell>
          <cell r="I1235">
            <v>73847</v>
          </cell>
          <cell r="J1235">
            <v>22154</v>
          </cell>
          <cell r="K1235">
            <v>0</v>
          </cell>
          <cell r="L1235">
            <v>0</v>
          </cell>
          <cell r="M1235" t="str">
            <v>N.106</v>
          </cell>
        </row>
        <row r="1236">
          <cell r="A1236" t="str">
            <v>계</v>
          </cell>
          <cell r="F1236">
            <v>285154</v>
          </cell>
          <cell r="H1236">
            <v>263000</v>
          </cell>
          <cell r="J1236">
            <v>22154</v>
          </cell>
          <cell r="L1236">
            <v>0</v>
          </cell>
        </row>
        <row r="1237">
          <cell r="A1237" t="str">
            <v>No.52호표 청단풍</v>
          </cell>
          <cell r="B1237" t="str">
            <v>H2.5×R8</v>
          </cell>
          <cell r="C1237">
            <v>1</v>
          </cell>
          <cell r="D1237" t="str">
            <v>주</v>
          </cell>
          <cell r="M1237" t="str">
            <v>S00981</v>
          </cell>
        </row>
        <row r="1238">
          <cell r="A1238" t="str">
            <v>청단풍</v>
          </cell>
          <cell r="B1238" t="str">
            <v>H2.5×R8</v>
          </cell>
          <cell r="C1238">
            <v>1</v>
          </cell>
          <cell r="D1238" t="str">
            <v>주</v>
          </cell>
          <cell r="E1238">
            <v>73300</v>
          </cell>
          <cell r="F1238">
            <v>73300</v>
          </cell>
          <cell r="G1238">
            <v>73300</v>
          </cell>
          <cell r="H1238">
            <v>73300</v>
          </cell>
          <cell r="I1238">
            <v>0</v>
          </cell>
          <cell r="J1238">
            <v>0</v>
          </cell>
          <cell r="K1238">
            <v>0</v>
          </cell>
          <cell r="L1238">
            <v>0</v>
          </cell>
        </row>
        <row r="1239">
          <cell r="A1239" t="str">
            <v>근원직경에의한식재</v>
          </cell>
          <cell r="B1239" t="str">
            <v>R8</v>
          </cell>
          <cell r="C1239">
            <v>1</v>
          </cell>
          <cell r="D1239" t="str">
            <v>주</v>
          </cell>
          <cell r="E1239">
            <v>31358</v>
          </cell>
          <cell r="F1239">
            <v>31358</v>
          </cell>
          <cell r="G1239">
            <v>0</v>
          </cell>
          <cell r="H1239">
            <v>0</v>
          </cell>
          <cell r="I1239">
            <v>31358</v>
          </cell>
          <cell r="J1239">
            <v>31358</v>
          </cell>
          <cell r="K1239">
            <v>0</v>
          </cell>
          <cell r="L1239">
            <v>0</v>
          </cell>
          <cell r="M1239" t="str">
            <v>N.104</v>
          </cell>
        </row>
        <row r="1240">
          <cell r="A1240" t="str">
            <v>계</v>
          </cell>
          <cell r="F1240">
            <v>104658</v>
          </cell>
          <cell r="H1240">
            <v>73300</v>
          </cell>
          <cell r="J1240">
            <v>31358</v>
          </cell>
          <cell r="L1240">
            <v>0</v>
          </cell>
        </row>
        <row r="1242">
          <cell r="A1242" t="str">
            <v>No.53호표 산딸나무</v>
          </cell>
          <cell r="B1242" t="str">
            <v>H2.5×R7</v>
          </cell>
          <cell r="C1242">
            <v>1</v>
          </cell>
          <cell r="D1242" t="str">
            <v>주</v>
          </cell>
          <cell r="M1242" t="str">
            <v>S00982</v>
          </cell>
        </row>
        <row r="1243">
          <cell r="A1243" t="str">
            <v>산딸나무</v>
          </cell>
          <cell r="B1243" t="str">
            <v>H2.5×R7</v>
          </cell>
          <cell r="C1243">
            <v>1</v>
          </cell>
          <cell r="D1243" t="str">
            <v>주</v>
          </cell>
          <cell r="E1243">
            <v>50800</v>
          </cell>
          <cell r="F1243">
            <v>50800</v>
          </cell>
          <cell r="G1243">
            <v>50800</v>
          </cell>
          <cell r="H1243">
            <v>50800</v>
          </cell>
          <cell r="I1243">
            <v>0</v>
          </cell>
          <cell r="J1243">
            <v>0</v>
          </cell>
          <cell r="K1243">
            <v>0</v>
          </cell>
          <cell r="L1243">
            <v>0</v>
          </cell>
        </row>
        <row r="1244">
          <cell r="A1244" t="str">
            <v>근원직경에의한식재</v>
          </cell>
          <cell r="B1244" t="str">
            <v>R7</v>
          </cell>
          <cell r="C1244">
            <v>1</v>
          </cell>
          <cell r="D1244" t="str">
            <v>주</v>
          </cell>
          <cell r="E1244">
            <v>31358</v>
          </cell>
          <cell r="F1244">
            <v>31358</v>
          </cell>
          <cell r="G1244">
            <v>0</v>
          </cell>
          <cell r="H1244">
            <v>0</v>
          </cell>
          <cell r="I1244">
            <v>31358</v>
          </cell>
          <cell r="J1244">
            <v>31358</v>
          </cell>
          <cell r="K1244">
            <v>0</v>
          </cell>
          <cell r="L1244">
            <v>0</v>
          </cell>
          <cell r="M1244" t="str">
            <v>N.104</v>
          </cell>
        </row>
        <row r="1245">
          <cell r="A1245" t="str">
            <v>계</v>
          </cell>
          <cell r="F1245">
            <v>82158</v>
          </cell>
          <cell r="H1245">
            <v>50800</v>
          </cell>
          <cell r="J1245">
            <v>31358</v>
          </cell>
          <cell r="L1245">
            <v>0</v>
          </cell>
        </row>
        <row r="1247">
          <cell r="A1247" t="str">
            <v>No.54호표 회양목</v>
          </cell>
          <cell r="B1247" t="str">
            <v>H0.3×W0.3</v>
          </cell>
          <cell r="C1247">
            <v>1</v>
          </cell>
          <cell r="D1247" t="str">
            <v>주</v>
          </cell>
          <cell r="M1247" t="str">
            <v>S0103</v>
          </cell>
        </row>
        <row r="1248">
          <cell r="A1248" t="str">
            <v>회양목</v>
          </cell>
          <cell r="B1248" t="str">
            <v>H0.3×W0.3</v>
          </cell>
          <cell r="C1248">
            <v>1</v>
          </cell>
          <cell r="D1248" t="str">
            <v>주</v>
          </cell>
          <cell r="E1248">
            <v>2700</v>
          </cell>
          <cell r="F1248">
            <v>2700</v>
          </cell>
          <cell r="G1248">
            <v>2700</v>
          </cell>
          <cell r="H1248">
            <v>2700</v>
          </cell>
          <cell r="I1248">
            <v>0</v>
          </cell>
          <cell r="J1248">
            <v>0</v>
          </cell>
          <cell r="K1248">
            <v>0</v>
          </cell>
          <cell r="L1248">
            <v>0</v>
          </cell>
        </row>
        <row r="1249">
          <cell r="A1249" t="str">
            <v>관목류식재</v>
          </cell>
          <cell r="B1249" t="str">
            <v>H0.3∼0.7</v>
          </cell>
          <cell r="C1249">
            <v>1</v>
          </cell>
          <cell r="D1249" t="str">
            <v>주</v>
          </cell>
          <cell r="E1249">
            <v>2630</v>
          </cell>
          <cell r="F1249">
            <v>2630</v>
          </cell>
          <cell r="G1249">
            <v>0</v>
          </cell>
          <cell r="H1249">
            <v>0</v>
          </cell>
          <cell r="I1249">
            <v>2630</v>
          </cell>
          <cell r="J1249">
            <v>2630</v>
          </cell>
          <cell r="K1249">
            <v>0</v>
          </cell>
          <cell r="L1249">
            <v>0</v>
          </cell>
          <cell r="M1249" t="str">
            <v>N.109</v>
          </cell>
        </row>
        <row r="1250">
          <cell r="A1250" t="str">
            <v>계</v>
          </cell>
          <cell r="F1250">
            <v>5330</v>
          </cell>
          <cell r="H1250">
            <v>2700</v>
          </cell>
          <cell r="J1250">
            <v>2630</v>
          </cell>
          <cell r="L1250">
            <v>0</v>
          </cell>
        </row>
        <row r="1252">
          <cell r="A1252" t="str">
            <v>No.55호표 광나무</v>
          </cell>
          <cell r="B1252" t="str">
            <v>H1.2×W0.4</v>
          </cell>
          <cell r="C1252">
            <v>1</v>
          </cell>
          <cell r="D1252" t="str">
            <v>주</v>
          </cell>
          <cell r="M1252" t="str">
            <v>S0107</v>
          </cell>
        </row>
        <row r="1253">
          <cell r="A1253" t="str">
            <v>광나무</v>
          </cell>
          <cell r="B1253" t="str">
            <v>H1.2×W0.4</v>
          </cell>
          <cell r="C1253">
            <v>1</v>
          </cell>
          <cell r="D1253" t="str">
            <v>주</v>
          </cell>
          <cell r="E1253">
            <v>2800</v>
          </cell>
          <cell r="F1253">
            <v>2800</v>
          </cell>
          <cell r="G1253">
            <v>2800</v>
          </cell>
          <cell r="H1253">
            <v>2800</v>
          </cell>
          <cell r="I1253">
            <v>0</v>
          </cell>
          <cell r="J1253">
            <v>0</v>
          </cell>
          <cell r="K1253">
            <v>0</v>
          </cell>
          <cell r="L1253">
            <v>0</v>
          </cell>
        </row>
        <row r="1254">
          <cell r="A1254" t="str">
            <v>관목류식재(H1.2-1.5M)</v>
          </cell>
          <cell r="C1254">
            <v>1</v>
          </cell>
          <cell r="D1254" t="str">
            <v>주</v>
          </cell>
          <cell r="E1254">
            <v>7484</v>
          </cell>
          <cell r="F1254">
            <v>7484</v>
          </cell>
          <cell r="G1254">
            <v>0</v>
          </cell>
          <cell r="H1254">
            <v>0</v>
          </cell>
          <cell r="I1254">
            <v>7484</v>
          </cell>
          <cell r="J1254">
            <v>7484</v>
          </cell>
          <cell r="K1254">
            <v>0</v>
          </cell>
          <cell r="L1254">
            <v>0</v>
          </cell>
          <cell r="M1254" t="str">
            <v>N.108</v>
          </cell>
        </row>
        <row r="1255">
          <cell r="A1255" t="str">
            <v>계</v>
          </cell>
          <cell r="F1255">
            <v>10284</v>
          </cell>
          <cell r="H1255">
            <v>2800</v>
          </cell>
          <cell r="J1255">
            <v>7484</v>
          </cell>
          <cell r="L1255">
            <v>0</v>
          </cell>
        </row>
        <row r="1260">
          <cell r="A1260" t="str">
            <v>No.56호표 눈주목</v>
          </cell>
          <cell r="B1260" t="str">
            <v>H0.4×W0.4</v>
          </cell>
          <cell r="C1260">
            <v>1</v>
          </cell>
          <cell r="D1260" t="str">
            <v>주</v>
          </cell>
          <cell r="M1260" t="str">
            <v>S0110</v>
          </cell>
        </row>
        <row r="1261">
          <cell r="A1261" t="str">
            <v>눈주목</v>
          </cell>
          <cell r="B1261" t="str">
            <v>H0.4×W0.4</v>
          </cell>
          <cell r="C1261">
            <v>1</v>
          </cell>
          <cell r="D1261" t="str">
            <v>주</v>
          </cell>
          <cell r="E1261">
            <v>13000</v>
          </cell>
          <cell r="F1261">
            <v>13000</v>
          </cell>
          <cell r="G1261">
            <v>13000</v>
          </cell>
          <cell r="H1261">
            <v>13000</v>
          </cell>
          <cell r="I1261">
            <v>0</v>
          </cell>
          <cell r="J1261">
            <v>0</v>
          </cell>
          <cell r="K1261">
            <v>0</v>
          </cell>
          <cell r="L1261">
            <v>0</v>
          </cell>
        </row>
        <row r="1262">
          <cell r="A1262" t="str">
            <v>관목류식재</v>
          </cell>
          <cell r="B1262" t="str">
            <v>H0.3∼0.7</v>
          </cell>
          <cell r="C1262">
            <v>1</v>
          </cell>
          <cell r="D1262" t="str">
            <v>주</v>
          </cell>
          <cell r="E1262">
            <v>2630</v>
          </cell>
          <cell r="F1262">
            <v>2630</v>
          </cell>
          <cell r="G1262">
            <v>0</v>
          </cell>
          <cell r="H1262">
            <v>0</v>
          </cell>
          <cell r="I1262">
            <v>2630</v>
          </cell>
          <cell r="J1262">
            <v>2630</v>
          </cell>
          <cell r="K1262">
            <v>0</v>
          </cell>
          <cell r="L1262">
            <v>0</v>
          </cell>
          <cell r="M1262" t="str">
            <v>N.109</v>
          </cell>
        </row>
        <row r="1263">
          <cell r="A1263" t="str">
            <v>계</v>
          </cell>
          <cell r="F1263">
            <v>15630</v>
          </cell>
          <cell r="H1263">
            <v>13000</v>
          </cell>
          <cell r="J1263">
            <v>2630</v>
          </cell>
          <cell r="L1263">
            <v>0</v>
          </cell>
        </row>
        <row r="1265">
          <cell r="A1265" t="str">
            <v>No.57호표 산철쭉</v>
          </cell>
          <cell r="B1265" t="str">
            <v>H0.3×W0.4</v>
          </cell>
          <cell r="C1265">
            <v>1</v>
          </cell>
          <cell r="D1265" t="str">
            <v>주</v>
          </cell>
          <cell r="M1265" t="str">
            <v>S01103</v>
          </cell>
        </row>
        <row r="1266">
          <cell r="A1266" t="str">
            <v>산철쭉</v>
          </cell>
          <cell r="B1266" t="str">
            <v>H0.3×W0.4</v>
          </cell>
          <cell r="C1266">
            <v>1</v>
          </cell>
          <cell r="D1266" t="str">
            <v>주</v>
          </cell>
          <cell r="E1266">
            <v>1600</v>
          </cell>
          <cell r="F1266">
            <v>1600</v>
          </cell>
          <cell r="G1266">
            <v>1600</v>
          </cell>
          <cell r="H1266">
            <v>1600</v>
          </cell>
          <cell r="I1266">
            <v>0</v>
          </cell>
          <cell r="J1266">
            <v>0</v>
          </cell>
          <cell r="K1266">
            <v>0</v>
          </cell>
          <cell r="L1266">
            <v>0</v>
          </cell>
        </row>
        <row r="1267">
          <cell r="A1267" t="str">
            <v>관목류식재</v>
          </cell>
          <cell r="B1267" t="str">
            <v>H0.3∼0.7</v>
          </cell>
          <cell r="C1267">
            <v>1</v>
          </cell>
          <cell r="D1267" t="str">
            <v>주</v>
          </cell>
          <cell r="E1267">
            <v>2630</v>
          </cell>
          <cell r="F1267">
            <v>2630</v>
          </cell>
          <cell r="G1267">
            <v>0</v>
          </cell>
          <cell r="H1267">
            <v>0</v>
          </cell>
          <cell r="I1267">
            <v>2630</v>
          </cell>
          <cell r="J1267">
            <v>2630</v>
          </cell>
          <cell r="K1267">
            <v>0</v>
          </cell>
          <cell r="L1267">
            <v>0</v>
          </cell>
          <cell r="M1267" t="str">
            <v>N.109</v>
          </cell>
        </row>
        <row r="1268">
          <cell r="A1268" t="str">
            <v>계</v>
          </cell>
          <cell r="F1268">
            <v>4230</v>
          </cell>
          <cell r="H1268">
            <v>1600</v>
          </cell>
          <cell r="J1268">
            <v>2630</v>
          </cell>
          <cell r="L1268">
            <v>0</v>
          </cell>
        </row>
        <row r="1270">
          <cell r="A1270" t="str">
            <v>No.58호표 백철쭉</v>
          </cell>
          <cell r="B1270" t="str">
            <v>H0.3×W0.4</v>
          </cell>
          <cell r="C1270">
            <v>1</v>
          </cell>
          <cell r="D1270" t="str">
            <v>주</v>
          </cell>
          <cell r="M1270" t="str">
            <v>S01104</v>
          </cell>
        </row>
        <row r="1271">
          <cell r="A1271" t="str">
            <v>백철쭉</v>
          </cell>
          <cell r="B1271" t="str">
            <v>H0.3×R0.4</v>
          </cell>
          <cell r="C1271">
            <v>1</v>
          </cell>
          <cell r="D1271" t="str">
            <v>주</v>
          </cell>
          <cell r="E1271">
            <v>1900</v>
          </cell>
          <cell r="F1271">
            <v>1900</v>
          </cell>
          <cell r="G1271">
            <v>1900</v>
          </cell>
          <cell r="H1271">
            <v>1900</v>
          </cell>
          <cell r="I1271">
            <v>0</v>
          </cell>
          <cell r="J1271">
            <v>0</v>
          </cell>
          <cell r="K1271">
            <v>0</v>
          </cell>
          <cell r="L1271">
            <v>0</v>
          </cell>
        </row>
        <row r="1272">
          <cell r="A1272" t="str">
            <v>관목류식재</v>
          </cell>
          <cell r="B1272" t="str">
            <v>H0.3∼0.7</v>
          </cell>
          <cell r="C1272">
            <v>1</v>
          </cell>
          <cell r="D1272" t="str">
            <v>주</v>
          </cell>
          <cell r="E1272">
            <v>2630</v>
          </cell>
          <cell r="F1272">
            <v>2630</v>
          </cell>
          <cell r="G1272">
            <v>0</v>
          </cell>
          <cell r="H1272">
            <v>0</v>
          </cell>
          <cell r="I1272">
            <v>2630</v>
          </cell>
          <cell r="J1272">
            <v>2630</v>
          </cell>
          <cell r="K1272">
            <v>0</v>
          </cell>
          <cell r="L1272">
            <v>0</v>
          </cell>
          <cell r="M1272" t="str">
            <v>N.109</v>
          </cell>
        </row>
        <row r="1273">
          <cell r="A1273" t="str">
            <v>계</v>
          </cell>
          <cell r="F1273">
            <v>4530</v>
          </cell>
          <cell r="H1273">
            <v>1900</v>
          </cell>
          <cell r="J1273">
            <v>2630</v>
          </cell>
          <cell r="L1273">
            <v>0</v>
          </cell>
        </row>
        <row r="1275">
          <cell r="A1275" t="str">
            <v>No.59호표 영산홍</v>
          </cell>
          <cell r="B1275" t="str">
            <v>H0.3×W0.3</v>
          </cell>
          <cell r="C1275">
            <v>1</v>
          </cell>
          <cell r="D1275" t="str">
            <v>주</v>
          </cell>
          <cell r="M1275" t="str">
            <v>S011041</v>
          </cell>
        </row>
        <row r="1276">
          <cell r="A1276" t="str">
            <v>영산홍</v>
          </cell>
          <cell r="B1276" t="str">
            <v>H0.3×W0.3</v>
          </cell>
          <cell r="C1276">
            <v>1</v>
          </cell>
          <cell r="D1276" t="str">
            <v>주</v>
          </cell>
          <cell r="E1276">
            <v>1880</v>
          </cell>
          <cell r="F1276">
            <v>1880</v>
          </cell>
          <cell r="G1276">
            <v>1880</v>
          </cell>
          <cell r="H1276">
            <v>1880</v>
          </cell>
          <cell r="I1276">
            <v>0</v>
          </cell>
          <cell r="J1276">
            <v>0</v>
          </cell>
          <cell r="K1276">
            <v>0</v>
          </cell>
          <cell r="L1276">
            <v>0</v>
          </cell>
        </row>
        <row r="1277">
          <cell r="A1277" t="str">
            <v>관목류식재</v>
          </cell>
          <cell r="B1277" t="str">
            <v>H0.3∼0.7</v>
          </cell>
          <cell r="C1277">
            <v>1</v>
          </cell>
          <cell r="D1277" t="str">
            <v>주</v>
          </cell>
          <cell r="E1277">
            <v>2630</v>
          </cell>
          <cell r="F1277">
            <v>2630</v>
          </cell>
          <cell r="G1277">
            <v>0</v>
          </cell>
          <cell r="H1277">
            <v>0</v>
          </cell>
          <cell r="I1277">
            <v>2630</v>
          </cell>
          <cell r="J1277">
            <v>2630</v>
          </cell>
          <cell r="K1277">
            <v>0</v>
          </cell>
          <cell r="L1277">
            <v>0</v>
          </cell>
          <cell r="M1277" t="str">
            <v>N.109</v>
          </cell>
        </row>
        <row r="1278">
          <cell r="A1278" t="str">
            <v>계</v>
          </cell>
          <cell r="F1278">
            <v>4510</v>
          </cell>
          <cell r="H1278">
            <v>1880</v>
          </cell>
          <cell r="J1278">
            <v>2630</v>
          </cell>
          <cell r="L1278">
            <v>0</v>
          </cell>
        </row>
        <row r="1283">
          <cell r="A1283" t="str">
            <v>No.60호표 꽃창포</v>
          </cell>
          <cell r="B1283" t="str">
            <v>2-3분얼</v>
          </cell>
          <cell r="C1283">
            <v>1</v>
          </cell>
          <cell r="D1283" t="str">
            <v>본</v>
          </cell>
          <cell r="M1283" t="str">
            <v>S01105</v>
          </cell>
        </row>
        <row r="1284">
          <cell r="A1284" t="str">
            <v>꽃창포</v>
          </cell>
          <cell r="B1284" t="str">
            <v>2~3분얼</v>
          </cell>
          <cell r="C1284">
            <v>1</v>
          </cell>
          <cell r="D1284" t="str">
            <v>본</v>
          </cell>
          <cell r="E1284">
            <v>2200</v>
          </cell>
          <cell r="F1284">
            <v>2200</v>
          </cell>
          <cell r="G1284">
            <v>2200</v>
          </cell>
          <cell r="H1284">
            <v>2200</v>
          </cell>
          <cell r="I1284">
            <v>0</v>
          </cell>
          <cell r="J1284">
            <v>0</v>
          </cell>
          <cell r="K1284">
            <v>0</v>
          </cell>
          <cell r="L1284">
            <v>0</v>
          </cell>
        </row>
        <row r="1285">
          <cell r="A1285" t="str">
            <v>조 경 공</v>
          </cell>
          <cell r="C1285">
            <v>2.8500000000000001E-3</v>
          </cell>
          <cell r="D1285" t="str">
            <v>인</v>
          </cell>
          <cell r="E1285">
            <v>60423</v>
          </cell>
          <cell r="F1285">
            <v>172</v>
          </cell>
          <cell r="G1285">
            <v>0</v>
          </cell>
          <cell r="H1285">
            <v>0</v>
          </cell>
          <cell r="I1285">
            <v>60423</v>
          </cell>
          <cell r="J1285">
            <v>172</v>
          </cell>
          <cell r="K1285">
            <v>0</v>
          </cell>
          <cell r="L1285">
            <v>0</v>
          </cell>
        </row>
        <row r="1286">
          <cell r="A1286" t="str">
            <v>계</v>
          </cell>
          <cell r="F1286">
            <v>2372</v>
          </cell>
          <cell r="H1286">
            <v>2200</v>
          </cell>
          <cell r="J1286">
            <v>172</v>
          </cell>
          <cell r="L1286">
            <v>0</v>
          </cell>
        </row>
        <row r="1288">
          <cell r="A1288" t="str">
            <v>No.61호표 능소화</v>
          </cell>
          <cell r="B1288" t="str">
            <v>L×2.0m×R2</v>
          </cell>
          <cell r="C1288">
            <v>1</v>
          </cell>
          <cell r="D1288" t="str">
            <v>본</v>
          </cell>
          <cell r="M1288" t="str">
            <v>S01106</v>
          </cell>
        </row>
        <row r="1289">
          <cell r="A1289" t="str">
            <v>능소화</v>
          </cell>
          <cell r="B1289" t="str">
            <v>L×2.0m×R2</v>
          </cell>
          <cell r="C1289">
            <v>1</v>
          </cell>
          <cell r="D1289" t="str">
            <v>주</v>
          </cell>
          <cell r="E1289">
            <v>22600</v>
          </cell>
          <cell r="F1289">
            <v>22600</v>
          </cell>
          <cell r="G1289">
            <v>22600</v>
          </cell>
          <cell r="H1289">
            <v>22600</v>
          </cell>
          <cell r="I1289">
            <v>0</v>
          </cell>
          <cell r="J1289">
            <v>0</v>
          </cell>
          <cell r="K1289">
            <v>0</v>
          </cell>
          <cell r="L1289">
            <v>0</v>
          </cell>
        </row>
        <row r="1290">
          <cell r="A1290" t="str">
            <v>조 경 공</v>
          </cell>
          <cell r="C1290">
            <v>2.8500000000000001E-3</v>
          </cell>
          <cell r="D1290" t="str">
            <v>인</v>
          </cell>
          <cell r="E1290">
            <v>60423</v>
          </cell>
          <cell r="F1290">
            <v>172</v>
          </cell>
          <cell r="G1290">
            <v>0</v>
          </cell>
          <cell r="H1290">
            <v>0</v>
          </cell>
          <cell r="I1290">
            <v>60423</v>
          </cell>
          <cell r="J1290">
            <v>172</v>
          </cell>
          <cell r="K1290">
            <v>0</v>
          </cell>
          <cell r="L1290">
            <v>0</v>
          </cell>
        </row>
        <row r="1291">
          <cell r="A1291" t="str">
            <v>계</v>
          </cell>
          <cell r="F1291">
            <v>22772</v>
          </cell>
          <cell r="H1291">
            <v>22600</v>
          </cell>
          <cell r="J1291">
            <v>172</v>
          </cell>
          <cell r="L1291">
            <v>0</v>
          </cell>
        </row>
        <row r="1293">
          <cell r="A1293" t="str">
            <v>No.62호표 사사</v>
          </cell>
          <cell r="B1293" t="str">
            <v>4치포트</v>
          </cell>
          <cell r="C1293">
            <v>1</v>
          </cell>
          <cell r="D1293" t="str">
            <v>본</v>
          </cell>
          <cell r="M1293" t="str">
            <v>S01107</v>
          </cell>
        </row>
        <row r="1294">
          <cell r="A1294" t="str">
            <v>사사</v>
          </cell>
          <cell r="B1294" t="str">
            <v>4치포트</v>
          </cell>
          <cell r="C1294">
            <v>1</v>
          </cell>
          <cell r="D1294" t="str">
            <v>본</v>
          </cell>
          <cell r="E1294">
            <v>2500</v>
          </cell>
          <cell r="F1294">
            <v>2500</v>
          </cell>
          <cell r="G1294">
            <v>2500</v>
          </cell>
          <cell r="H1294">
            <v>2500</v>
          </cell>
          <cell r="I1294">
            <v>0</v>
          </cell>
          <cell r="J1294">
            <v>0</v>
          </cell>
          <cell r="K1294">
            <v>0</v>
          </cell>
          <cell r="L1294">
            <v>0</v>
          </cell>
        </row>
        <row r="1295">
          <cell r="A1295" t="str">
            <v>조 경 공</v>
          </cell>
          <cell r="C1295">
            <v>2.8500000000000001E-3</v>
          </cell>
          <cell r="D1295" t="str">
            <v>인</v>
          </cell>
          <cell r="E1295">
            <v>60423</v>
          </cell>
          <cell r="F1295">
            <v>172</v>
          </cell>
          <cell r="G1295">
            <v>0</v>
          </cell>
          <cell r="H1295">
            <v>0</v>
          </cell>
          <cell r="I1295">
            <v>60423</v>
          </cell>
          <cell r="J1295">
            <v>172</v>
          </cell>
          <cell r="K1295">
            <v>0</v>
          </cell>
          <cell r="L1295">
            <v>0</v>
          </cell>
        </row>
        <row r="1296">
          <cell r="A1296" t="str">
            <v>계</v>
          </cell>
          <cell r="F1296">
            <v>2672</v>
          </cell>
          <cell r="H1296">
            <v>2500</v>
          </cell>
          <cell r="J1296">
            <v>172</v>
          </cell>
          <cell r="L1296">
            <v>0</v>
          </cell>
        </row>
        <row r="1298">
          <cell r="A1298" t="str">
            <v>No.63호표 붓꽃</v>
          </cell>
          <cell r="B1298" t="str">
            <v>7~10분얼</v>
          </cell>
          <cell r="C1298">
            <v>1</v>
          </cell>
          <cell r="D1298" t="str">
            <v>본</v>
          </cell>
          <cell r="M1298" t="str">
            <v>S01108</v>
          </cell>
        </row>
        <row r="1299">
          <cell r="A1299" t="str">
            <v>붓꽃</v>
          </cell>
          <cell r="B1299" t="str">
            <v>7~10분얼</v>
          </cell>
          <cell r="C1299">
            <v>1</v>
          </cell>
          <cell r="D1299" t="str">
            <v>본</v>
          </cell>
          <cell r="E1299">
            <v>2300</v>
          </cell>
          <cell r="F1299">
            <v>2300</v>
          </cell>
          <cell r="G1299">
            <v>2300</v>
          </cell>
          <cell r="H1299">
            <v>2300</v>
          </cell>
          <cell r="I1299">
            <v>0</v>
          </cell>
          <cell r="J1299">
            <v>0</v>
          </cell>
          <cell r="K1299">
            <v>0</v>
          </cell>
          <cell r="L1299">
            <v>0</v>
          </cell>
        </row>
        <row r="1300">
          <cell r="A1300" t="str">
            <v>조 경 공</v>
          </cell>
          <cell r="C1300">
            <v>2.8500000000000001E-3</v>
          </cell>
          <cell r="D1300" t="str">
            <v>인</v>
          </cell>
          <cell r="E1300">
            <v>60423</v>
          </cell>
          <cell r="F1300">
            <v>172</v>
          </cell>
          <cell r="G1300">
            <v>0</v>
          </cell>
          <cell r="H1300">
            <v>0</v>
          </cell>
          <cell r="I1300">
            <v>60423</v>
          </cell>
          <cell r="J1300">
            <v>172</v>
          </cell>
          <cell r="K1300">
            <v>0</v>
          </cell>
          <cell r="L1300">
            <v>0</v>
          </cell>
        </row>
        <row r="1301">
          <cell r="A1301" t="str">
            <v>계</v>
          </cell>
          <cell r="F1301">
            <v>2472</v>
          </cell>
          <cell r="H1301">
            <v>2300</v>
          </cell>
          <cell r="J1301">
            <v>172</v>
          </cell>
          <cell r="L1301">
            <v>0</v>
          </cell>
        </row>
        <row r="1306">
          <cell r="A1306" t="str">
            <v>No.64호표 상록패랭이</v>
          </cell>
          <cell r="B1306" t="str">
            <v>3치포트</v>
          </cell>
          <cell r="C1306">
            <v>1</v>
          </cell>
          <cell r="D1306" t="str">
            <v>본</v>
          </cell>
          <cell r="M1306" t="str">
            <v>S01109</v>
          </cell>
        </row>
        <row r="1307">
          <cell r="A1307" t="str">
            <v>상록패랭이</v>
          </cell>
          <cell r="B1307" t="str">
            <v>3치포트</v>
          </cell>
          <cell r="C1307">
            <v>1</v>
          </cell>
          <cell r="D1307" t="str">
            <v>본</v>
          </cell>
          <cell r="E1307">
            <v>2200</v>
          </cell>
          <cell r="F1307">
            <v>2200</v>
          </cell>
          <cell r="G1307">
            <v>2200</v>
          </cell>
          <cell r="H1307">
            <v>2200</v>
          </cell>
          <cell r="I1307">
            <v>0</v>
          </cell>
          <cell r="J1307">
            <v>0</v>
          </cell>
          <cell r="K1307">
            <v>0</v>
          </cell>
          <cell r="L1307">
            <v>0</v>
          </cell>
        </row>
        <row r="1308">
          <cell r="A1308" t="str">
            <v>조 경 공</v>
          </cell>
          <cell r="C1308">
            <v>2.8500000000000001E-3</v>
          </cell>
          <cell r="D1308" t="str">
            <v>인</v>
          </cell>
          <cell r="E1308">
            <v>60423</v>
          </cell>
          <cell r="F1308">
            <v>172</v>
          </cell>
          <cell r="G1308">
            <v>0</v>
          </cell>
          <cell r="H1308">
            <v>0</v>
          </cell>
          <cell r="I1308">
            <v>60423</v>
          </cell>
          <cell r="J1308">
            <v>172</v>
          </cell>
          <cell r="K1308">
            <v>0</v>
          </cell>
          <cell r="L1308">
            <v>0</v>
          </cell>
        </row>
        <row r="1309">
          <cell r="A1309" t="str">
            <v>계</v>
          </cell>
          <cell r="F1309">
            <v>2372</v>
          </cell>
          <cell r="H1309">
            <v>2200</v>
          </cell>
          <cell r="J1309">
            <v>172</v>
          </cell>
          <cell r="L1309">
            <v>0</v>
          </cell>
        </row>
        <row r="1311">
          <cell r="A1311" t="str">
            <v>No.65호표 구절초</v>
          </cell>
          <cell r="B1311" t="str">
            <v>3치포트</v>
          </cell>
          <cell r="C1311">
            <v>1</v>
          </cell>
          <cell r="D1311" t="str">
            <v>본</v>
          </cell>
          <cell r="M1311" t="str">
            <v>S011091</v>
          </cell>
        </row>
        <row r="1312">
          <cell r="A1312" t="str">
            <v>구절초</v>
          </cell>
          <cell r="B1312" t="str">
            <v>3치포트</v>
          </cell>
          <cell r="C1312">
            <v>1</v>
          </cell>
          <cell r="D1312" t="str">
            <v>본</v>
          </cell>
          <cell r="E1312">
            <v>1400</v>
          </cell>
          <cell r="F1312">
            <v>1400</v>
          </cell>
          <cell r="G1312">
            <v>1400</v>
          </cell>
          <cell r="H1312">
            <v>1400</v>
          </cell>
          <cell r="I1312">
            <v>0</v>
          </cell>
          <cell r="J1312">
            <v>0</v>
          </cell>
          <cell r="K1312">
            <v>0</v>
          </cell>
          <cell r="L1312">
            <v>0</v>
          </cell>
        </row>
        <row r="1313">
          <cell r="A1313" t="str">
            <v>조 경 공</v>
          </cell>
          <cell r="C1313">
            <v>2.8500000000000001E-3</v>
          </cell>
          <cell r="D1313" t="str">
            <v>인</v>
          </cell>
          <cell r="E1313">
            <v>60423</v>
          </cell>
          <cell r="F1313">
            <v>172</v>
          </cell>
          <cell r="G1313">
            <v>0</v>
          </cell>
          <cell r="H1313">
            <v>0</v>
          </cell>
          <cell r="I1313">
            <v>60423</v>
          </cell>
          <cell r="J1313">
            <v>172</v>
          </cell>
          <cell r="K1313">
            <v>0</v>
          </cell>
          <cell r="L1313">
            <v>0</v>
          </cell>
        </row>
        <row r="1314">
          <cell r="A1314" t="str">
            <v>계</v>
          </cell>
          <cell r="F1314">
            <v>1572</v>
          </cell>
          <cell r="H1314">
            <v>1400</v>
          </cell>
          <cell r="J1314">
            <v>172</v>
          </cell>
          <cell r="L1314">
            <v>0</v>
          </cell>
        </row>
        <row r="1316">
          <cell r="A1316" t="str">
            <v>No.66호표 지주목(이각)</v>
          </cell>
          <cell r="B1316" t="str">
            <v>H1200</v>
          </cell>
          <cell r="C1316">
            <v>0</v>
          </cell>
          <cell r="D1316" t="str">
            <v>조</v>
          </cell>
          <cell r="M1316" t="str">
            <v>SSA0009</v>
          </cell>
        </row>
        <row r="1317">
          <cell r="A1317" t="str">
            <v>육송원목(소나무)</v>
          </cell>
          <cell r="B1317" t="str">
            <v>말구 6cmx180cm</v>
          </cell>
          <cell r="C1317">
            <v>9.5999999999999992E-3</v>
          </cell>
          <cell r="D1317" t="str">
            <v>㎥</v>
          </cell>
          <cell r="E1317">
            <v>225000</v>
          </cell>
          <cell r="F1317">
            <v>2160</v>
          </cell>
          <cell r="G1317">
            <v>225000</v>
          </cell>
          <cell r="H1317">
            <v>2160</v>
          </cell>
          <cell r="I1317">
            <v>0</v>
          </cell>
          <cell r="J1317">
            <v>0</v>
          </cell>
          <cell r="K1317">
            <v>0</v>
          </cell>
          <cell r="L1317">
            <v>0</v>
          </cell>
        </row>
        <row r="1318">
          <cell r="A1318" t="str">
            <v>녹화마대</v>
          </cell>
          <cell r="B1318" t="str">
            <v>#100</v>
          </cell>
          <cell r="C1318">
            <v>1.256</v>
          </cell>
          <cell r="D1318" t="str">
            <v>M</v>
          </cell>
          <cell r="E1318">
            <v>110.5</v>
          </cell>
          <cell r="F1318">
            <v>138</v>
          </cell>
          <cell r="G1318">
            <v>110.5</v>
          </cell>
          <cell r="H1318">
            <v>138</v>
          </cell>
          <cell r="I1318">
            <v>0</v>
          </cell>
          <cell r="J1318">
            <v>0</v>
          </cell>
          <cell r="K1318">
            <v>0</v>
          </cell>
          <cell r="L1318">
            <v>0</v>
          </cell>
        </row>
        <row r="1319">
          <cell r="A1319" t="str">
            <v>마닐라로프</v>
          </cell>
          <cell r="B1319" t="str">
            <v>6MM</v>
          </cell>
          <cell r="C1319">
            <v>0.71299999999999997</v>
          </cell>
          <cell r="D1319" t="str">
            <v>M</v>
          </cell>
          <cell r="E1319">
            <v>100</v>
          </cell>
          <cell r="F1319">
            <v>71</v>
          </cell>
          <cell r="G1319">
            <v>100</v>
          </cell>
          <cell r="H1319">
            <v>71</v>
          </cell>
          <cell r="I1319">
            <v>0</v>
          </cell>
          <cell r="J1319">
            <v>0</v>
          </cell>
          <cell r="K1319">
            <v>0</v>
          </cell>
          <cell r="L1319">
            <v>0</v>
          </cell>
        </row>
        <row r="1320">
          <cell r="A1320" t="str">
            <v>철못</v>
          </cell>
          <cell r="B1320" t="str">
            <v>N75   75x3.25M/M 25KG/상자</v>
          </cell>
          <cell r="C1320">
            <v>0.02</v>
          </cell>
          <cell r="D1320" t="str">
            <v>KG</v>
          </cell>
          <cell r="E1320">
            <v>536</v>
          </cell>
          <cell r="F1320">
            <v>10</v>
          </cell>
          <cell r="G1320">
            <v>536</v>
          </cell>
          <cell r="H1320">
            <v>10</v>
          </cell>
          <cell r="I1320">
            <v>0</v>
          </cell>
          <cell r="J1320">
            <v>0</v>
          </cell>
          <cell r="K1320">
            <v>0</v>
          </cell>
          <cell r="L1320">
            <v>0</v>
          </cell>
        </row>
        <row r="1321">
          <cell r="A1321" t="str">
            <v>원목박피 말구직경(9.0㎝)</v>
          </cell>
          <cell r="C1321">
            <v>4</v>
          </cell>
          <cell r="D1321" t="str">
            <v>M</v>
          </cell>
          <cell r="E1321">
            <v>204</v>
          </cell>
          <cell r="F1321">
            <v>816</v>
          </cell>
          <cell r="G1321">
            <v>0</v>
          </cell>
          <cell r="H1321">
            <v>0</v>
          </cell>
          <cell r="I1321">
            <v>204</v>
          </cell>
          <cell r="J1321">
            <v>816</v>
          </cell>
          <cell r="K1321">
            <v>0</v>
          </cell>
          <cell r="L1321">
            <v>0</v>
          </cell>
          <cell r="M1321" t="str">
            <v>N.110</v>
          </cell>
        </row>
        <row r="1322">
          <cell r="A1322" t="str">
            <v>계</v>
          </cell>
          <cell r="F1322">
            <v>3195</v>
          </cell>
          <cell r="H1322">
            <v>2379</v>
          </cell>
          <cell r="J1322">
            <v>816</v>
          </cell>
          <cell r="L1322">
            <v>0</v>
          </cell>
        </row>
        <row r="1329">
          <cell r="A1329" t="str">
            <v>No.67호표 지주목(삼발이소형)</v>
          </cell>
          <cell r="B1329" t="str">
            <v>H1700</v>
          </cell>
          <cell r="C1329">
            <v>0</v>
          </cell>
          <cell r="D1329" t="str">
            <v>조</v>
          </cell>
          <cell r="M1329" t="str">
            <v>SSA0010</v>
          </cell>
        </row>
        <row r="1330">
          <cell r="A1330" t="str">
            <v>육송원목(소나무)</v>
          </cell>
          <cell r="B1330" t="str">
            <v>말구 6cmx180cm</v>
          </cell>
          <cell r="C1330">
            <v>1.6299999999999999E-2</v>
          </cell>
          <cell r="D1330" t="str">
            <v>㎥</v>
          </cell>
          <cell r="E1330">
            <v>225000</v>
          </cell>
          <cell r="F1330">
            <v>3667</v>
          </cell>
          <cell r="G1330">
            <v>225000</v>
          </cell>
          <cell r="H1330">
            <v>3667</v>
          </cell>
          <cell r="I1330">
            <v>0</v>
          </cell>
          <cell r="J1330">
            <v>0</v>
          </cell>
          <cell r="K1330">
            <v>0</v>
          </cell>
          <cell r="L1330">
            <v>0</v>
          </cell>
        </row>
        <row r="1331">
          <cell r="A1331" t="str">
            <v>녹화마대</v>
          </cell>
          <cell r="B1331" t="str">
            <v>#100</v>
          </cell>
          <cell r="C1331">
            <v>1.256</v>
          </cell>
          <cell r="D1331" t="str">
            <v>M</v>
          </cell>
          <cell r="E1331">
            <v>110.5</v>
          </cell>
          <cell r="F1331">
            <v>138</v>
          </cell>
          <cell r="G1331">
            <v>110.5</v>
          </cell>
          <cell r="H1331">
            <v>138</v>
          </cell>
          <cell r="I1331">
            <v>0</v>
          </cell>
          <cell r="J1331">
            <v>0</v>
          </cell>
          <cell r="K1331">
            <v>0</v>
          </cell>
          <cell r="L1331">
            <v>0</v>
          </cell>
        </row>
        <row r="1332">
          <cell r="A1332" t="str">
            <v>마닐라로프</v>
          </cell>
          <cell r="B1332" t="str">
            <v>6MM</v>
          </cell>
          <cell r="C1332">
            <v>11.16</v>
          </cell>
          <cell r="D1332" t="str">
            <v>M</v>
          </cell>
          <cell r="E1332">
            <v>100</v>
          </cell>
          <cell r="F1332">
            <v>1116</v>
          </cell>
          <cell r="G1332">
            <v>100</v>
          </cell>
          <cell r="H1332">
            <v>1116</v>
          </cell>
          <cell r="I1332">
            <v>0</v>
          </cell>
          <cell r="J1332">
            <v>0</v>
          </cell>
          <cell r="K1332">
            <v>0</v>
          </cell>
          <cell r="L1332">
            <v>0</v>
          </cell>
        </row>
        <row r="1333">
          <cell r="A1333" t="str">
            <v>보통철선</v>
          </cell>
          <cell r="B1333" t="str">
            <v>#8  4.0M/M  10.1M/KG</v>
          </cell>
          <cell r="C1333">
            <v>0.28199999999999997</v>
          </cell>
          <cell r="D1333" t="str">
            <v>㎏</v>
          </cell>
          <cell r="E1333">
            <v>485</v>
          </cell>
          <cell r="F1333">
            <v>136</v>
          </cell>
          <cell r="G1333">
            <v>485</v>
          </cell>
          <cell r="H1333">
            <v>136</v>
          </cell>
          <cell r="I1333">
            <v>0</v>
          </cell>
          <cell r="J1333">
            <v>0</v>
          </cell>
          <cell r="K1333">
            <v>0</v>
          </cell>
          <cell r="L1333">
            <v>0</v>
          </cell>
        </row>
        <row r="1334">
          <cell r="A1334" t="str">
            <v>철못</v>
          </cell>
          <cell r="B1334" t="str">
            <v>N50   50x2.64M/M 25KG/상자</v>
          </cell>
          <cell r="C1334">
            <v>1.6E-2</v>
          </cell>
          <cell r="D1334" t="str">
            <v>KG</v>
          </cell>
          <cell r="E1334">
            <v>584</v>
          </cell>
          <cell r="F1334">
            <v>9</v>
          </cell>
          <cell r="G1334">
            <v>584</v>
          </cell>
          <cell r="H1334">
            <v>9</v>
          </cell>
          <cell r="I1334">
            <v>0</v>
          </cell>
          <cell r="J1334">
            <v>0</v>
          </cell>
          <cell r="K1334">
            <v>0</v>
          </cell>
          <cell r="L1334">
            <v>0</v>
          </cell>
        </row>
        <row r="1335">
          <cell r="A1335" t="str">
            <v>원목박피 말구직경(9.0㎝)</v>
          </cell>
          <cell r="C1335">
            <v>6.6</v>
          </cell>
          <cell r="D1335" t="str">
            <v>M</v>
          </cell>
          <cell r="E1335">
            <v>204</v>
          </cell>
          <cell r="F1335">
            <v>1346</v>
          </cell>
          <cell r="G1335">
            <v>0</v>
          </cell>
          <cell r="H1335">
            <v>0</v>
          </cell>
          <cell r="I1335">
            <v>204</v>
          </cell>
          <cell r="J1335">
            <v>1346</v>
          </cell>
          <cell r="K1335">
            <v>0</v>
          </cell>
          <cell r="L1335">
            <v>0</v>
          </cell>
          <cell r="M1335" t="str">
            <v>N.110</v>
          </cell>
        </row>
        <row r="1336">
          <cell r="A1336" t="str">
            <v>계</v>
          </cell>
          <cell r="F1336">
            <v>6412</v>
          </cell>
          <cell r="H1336">
            <v>5066</v>
          </cell>
          <cell r="J1336">
            <v>1346</v>
          </cell>
          <cell r="L1336">
            <v>0</v>
          </cell>
        </row>
        <row r="1338">
          <cell r="A1338" t="str">
            <v>No.68호표 지주목(삼발이대형)</v>
          </cell>
          <cell r="B1338" t="str">
            <v>H2700</v>
          </cell>
          <cell r="C1338">
            <v>0</v>
          </cell>
          <cell r="D1338" t="str">
            <v>조</v>
          </cell>
          <cell r="M1338" t="str">
            <v>SSA0011</v>
          </cell>
        </row>
        <row r="1339">
          <cell r="A1339" t="str">
            <v>육송원목(소나무)</v>
          </cell>
          <cell r="B1339" t="str">
            <v>말구 6cmx180cm</v>
          </cell>
          <cell r="C1339">
            <v>2.3900000000000001E-2</v>
          </cell>
          <cell r="D1339" t="str">
            <v>㎥</v>
          </cell>
          <cell r="E1339">
            <v>225000</v>
          </cell>
          <cell r="F1339">
            <v>5377</v>
          </cell>
          <cell r="G1339">
            <v>225000</v>
          </cell>
          <cell r="H1339">
            <v>5377</v>
          </cell>
          <cell r="I1339">
            <v>0</v>
          </cell>
          <cell r="J1339">
            <v>0</v>
          </cell>
          <cell r="K1339">
            <v>0</v>
          </cell>
          <cell r="L1339">
            <v>0</v>
          </cell>
        </row>
        <row r="1340">
          <cell r="A1340" t="str">
            <v>녹화테이프</v>
          </cell>
          <cell r="B1340" t="str">
            <v>15㎝ x10ｍ</v>
          </cell>
          <cell r="C1340">
            <v>0.97199999999999998</v>
          </cell>
          <cell r="D1340" t="str">
            <v>M</v>
          </cell>
          <cell r="E1340">
            <v>1105</v>
          </cell>
          <cell r="F1340">
            <v>1074</v>
          </cell>
          <cell r="G1340">
            <v>1105</v>
          </cell>
          <cell r="H1340">
            <v>1074</v>
          </cell>
          <cell r="I1340">
            <v>0</v>
          </cell>
          <cell r="J1340">
            <v>0</v>
          </cell>
          <cell r="K1340">
            <v>0</v>
          </cell>
          <cell r="L1340">
            <v>0</v>
          </cell>
        </row>
        <row r="1341">
          <cell r="A1341" t="str">
            <v>고무튜브</v>
          </cell>
          <cell r="B1341" t="str">
            <v>T1.6,W30</v>
          </cell>
          <cell r="C1341">
            <v>0.03</v>
          </cell>
          <cell r="D1341" t="str">
            <v>M</v>
          </cell>
          <cell r="E1341">
            <v>5000</v>
          </cell>
          <cell r="F1341">
            <v>150</v>
          </cell>
          <cell r="G1341">
            <v>5000</v>
          </cell>
          <cell r="H1341">
            <v>150</v>
          </cell>
          <cell r="I1341">
            <v>0</v>
          </cell>
          <cell r="J1341">
            <v>0</v>
          </cell>
          <cell r="K1341">
            <v>0</v>
          </cell>
          <cell r="L1341">
            <v>0</v>
          </cell>
        </row>
        <row r="1342">
          <cell r="A1342" t="str">
            <v>녹화끈</v>
          </cell>
          <cell r="B1342" t="str">
            <v>6㎜x150(180)ｍ</v>
          </cell>
          <cell r="C1342">
            <v>0.57099999999999995</v>
          </cell>
          <cell r="D1342" t="str">
            <v>M</v>
          </cell>
          <cell r="E1342">
            <v>52.8</v>
          </cell>
          <cell r="F1342">
            <v>30</v>
          </cell>
          <cell r="G1342">
            <v>52.8</v>
          </cell>
          <cell r="H1342">
            <v>30</v>
          </cell>
          <cell r="I1342">
            <v>0</v>
          </cell>
          <cell r="J1342">
            <v>0</v>
          </cell>
          <cell r="K1342">
            <v>0</v>
          </cell>
          <cell r="L1342">
            <v>0</v>
          </cell>
        </row>
        <row r="1343">
          <cell r="A1343" t="str">
            <v>원목박피 말구직경(9.0㎝)</v>
          </cell>
          <cell r="C1343">
            <v>8.1</v>
          </cell>
          <cell r="D1343" t="str">
            <v>M</v>
          </cell>
          <cell r="E1343">
            <v>204</v>
          </cell>
          <cell r="F1343">
            <v>1652</v>
          </cell>
          <cell r="G1343">
            <v>0</v>
          </cell>
          <cell r="H1343">
            <v>0</v>
          </cell>
          <cell r="I1343">
            <v>204</v>
          </cell>
          <cell r="J1343">
            <v>1652</v>
          </cell>
          <cell r="K1343">
            <v>0</v>
          </cell>
          <cell r="L1343">
            <v>0</v>
          </cell>
          <cell r="M1343" t="str">
            <v>N.110</v>
          </cell>
        </row>
        <row r="1344">
          <cell r="A1344" t="str">
            <v>계</v>
          </cell>
          <cell r="F1344">
            <v>8283</v>
          </cell>
          <cell r="H1344">
            <v>6631</v>
          </cell>
          <cell r="J1344">
            <v>1652</v>
          </cell>
          <cell r="L1344">
            <v>0</v>
          </cell>
        </row>
        <row r="1346">
          <cell r="A1346" t="str">
            <v>No.69호표 대나무지주목(연계형)</v>
          </cell>
          <cell r="C1346">
            <v>1</v>
          </cell>
          <cell r="D1346" t="str">
            <v>조</v>
          </cell>
          <cell r="M1346" t="str">
            <v>SSA0012</v>
          </cell>
        </row>
        <row r="1347">
          <cell r="A1347" t="str">
            <v>대나무</v>
          </cell>
          <cell r="C1347">
            <v>2.41</v>
          </cell>
          <cell r="D1347" t="str">
            <v>M</v>
          </cell>
          <cell r="E1347">
            <v>2800</v>
          </cell>
          <cell r="F1347">
            <v>6748</v>
          </cell>
          <cell r="G1347">
            <v>2800</v>
          </cell>
          <cell r="H1347">
            <v>6748</v>
          </cell>
          <cell r="I1347">
            <v>0</v>
          </cell>
          <cell r="J1347">
            <v>0</v>
          </cell>
          <cell r="K1347">
            <v>0</v>
          </cell>
          <cell r="L1347">
            <v>0</v>
          </cell>
        </row>
        <row r="1348">
          <cell r="A1348" t="str">
            <v>녹화마대</v>
          </cell>
          <cell r="B1348" t="str">
            <v>#100</v>
          </cell>
          <cell r="C1348">
            <v>1.38</v>
          </cell>
          <cell r="D1348" t="str">
            <v>M</v>
          </cell>
          <cell r="E1348">
            <v>110.5</v>
          </cell>
          <cell r="F1348">
            <v>152</v>
          </cell>
          <cell r="G1348">
            <v>110.5</v>
          </cell>
          <cell r="H1348">
            <v>152</v>
          </cell>
          <cell r="I1348">
            <v>0</v>
          </cell>
          <cell r="J1348">
            <v>0</v>
          </cell>
          <cell r="K1348">
            <v>0</v>
          </cell>
          <cell r="L1348">
            <v>0</v>
          </cell>
        </row>
        <row r="1349">
          <cell r="A1349" t="str">
            <v>녹화끈</v>
          </cell>
          <cell r="B1349" t="str">
            <v>6㎜x150(180)ｍ</v>
          </cell>
          <cell r="C1349">
            <v>5.9</v>
          </cell>
          <cell r="D1349" t="str">
            <v>M</v>
          </cell>
          <cell r="E1349">
            <v>52.8</v>
          </cell>
          <cell r="F1349">
            <v>311</v>
          </cell>
          <cell r="G1349">
            <v>52.8</v>
          </cell>
          <cell r="H1349">
            <v>311</v>
          </cell>
          <cell r="I1349">
            <v>0</v>
          </cell>
          <cell r="J1349">
            <v>0</v>
          </cell>
          <cell r="K1349">
            <v>0</v>
          </cell>
          <cell r="L1349">
            <v>0</v>
          </cell>
        </row>
        <row r="1350">
          <cell r="A1350" t="str">
            <v>계</v>
          </cell>
          <cell r="F1350">
            <v>7211</v>
          </cell>
          <cell r="H1350">
            <v>7211</v>
          </cell>
          <cell r="J1350">
            <v>0</v>
          </cell>
          <cell r="L1350">
            <v>0</v>
          </cell>
        </row>
        <row r="1352">
          <cell r="A1352" t="str">
            <v>No.70호표 사각지주목</v>
          </cell>
          <cell r="B1352" t="str">
            <v>가로수용</v>
          </cell>
          <cell r="C1352">
            <v>1</v>
          </cell>
          <cell r="D1352" t="str">
            <v>조</v>
          </cell>
          <cell r="M1352" t="str">
            <v>SSA0013</v>
          </cell>
        </row>
        <row r="1353">
          <cell r="A1353" t="str">
            <v>육송원목(소나무)</v>
          </cell>
          <cell r="B1353" t="str">
            <v>말구 6cmx180cm</v>
          </cell>
          <cell r="C1353">
            <v>2.1100000000000001E-2</v>
          </cell>
          <cell r="D1353" t="str">
            <v>M3</v>
          </cell>
          <cell r="E1353">
            <v>225000</v>
          </cell>
          <cell r="F1353">
            <v>4747</v>
          </cell>
          <cell r="G1353">
            <v>225000</v>
          </cell>
          <cell r="H1353">
            <v>4747</v>
          </cell>
          <cell r="I1353">
            <v>0</v>
          </cell>
          <cell r="J1353">
            <v>0</v>
          </cell>
          <cell r="K1353">
            <v>0</v>
          </cell>
          <cell r="L1353">
            <v>0</v>
          </cell>
        </row>
        <row r="1354">
          <cell r="A1354" t="str">
            <v>녹화마대</v>
          </cell>
          <cell r="B1354" t="str">
            <v>#100</v>
          </cell>
          <cell r="C1354">
            <v>1.256</v>
          </cell>
          <cell r="D1354" t="str">
            <v>M</v>
          </cell>
          <cell r="E1354">
            <v>110.5</v>
          </cell>
          <cell r="F1354">
            <v>138</v>
          </cell>
          <cell r="G1354">
            <v>110.5</v>
          </cell>
          <cell r="H1354">
            <v>138</v>
          </cell>
          <cell r="I1354">
            <v>0</v>
          </cell>
          <cell r="J1354">
            <v>0</v>
          </cell>
          <cell r="K1354">
            <v>0</v>
          </cell>
          <cell r="L1354">
            <v>0</v>
          </cell>
        </row>
        <row r="1355">
          <cell r="A1355" t="str">
            <v>마닐라로프</v>
          </cell>
          <cell r="B1355" t="str">
            <v>6MM</v>
          </cell>
          <cell r="C1355">
            <v>11.16</v>
          </cell>
          <cell r="D1355" t="str">
            <v>M</v>
          </cell>
          <cell r="E1355">
            <v>100</v>
          </cell>
          <cell r="F1355">
            <v>1116</v>
          </cell>
          <cell r="G1355">
            <v>100</v>
          </cell>
          <cell r="H1355">
            <v>1116</v>
          </cell>
          <cell r="I1355">
            <v>0</v>
          </cell>
          <cell r="J1355">
            <v>0</v>
          </cell>
          <cell r="K1355">
            <v>0</v>
          </cell>
          <cell r="L1355">
            <v>0</v>
          </cell>
        </row>
        <row r="1356">
          <cell r="A1356" t="str">
            <v>원목박피 말구직경(9.0㎝)</v>
          </cell>
          <cell r="C1356">
            <v>8.5</v>
          </cell>
          <cell r="D1356" t="str">
            <v>m</v>
          </cell>
          <cell r="E1356">
            <v>204</v>
          </cell>
          <cell r="F1356">
            <v>1734</v>
          </cell>
          <cell r="G1356">
            <v>0</v>
          </cell>
          <cell r="H1356">
            <v>0</v>
          </cell>
          <cell r="I1356">
            <v>204</v>
          </cell>
          <cell r="J1356">
            <v>1734</v>
          </cell>
          <cell r="K1356">
            <v>0</v>
          </cell>
          <cell r="L1356">
            <v>0</v>
          </cell>
          <cell r="M1356" t="str">
            <v>N.110</v>
          </cell>
        </row>
        <row r="1357">
          <cell r="A1357" t="str">
            <v>볼트</v>
          </cell>
          <cell r="B1357" t="str">
            <v>M10, L=120</v>
          </cell>
          <cell r="C1357">
            <v>8</v>
          </cell>
          <cell r="D1357" t="str">
            <v>EA</v>
          </cell>
          <cell r="E1357">
            <v>77</v>
          </cell>
          <cell r="F1357">
            <v>616</v>
          </cell>
          <cell r="G1357">
            <v>77</v>
          </cell>
          <cell r="H1357">
            <v>616</v>
          </cell>
          <cell r="I1357">
            <v>0</v>
          </cell>
          <cell r="J1357">
            <v>0</v>
          </cell>
          <cell r="K1357">
            <v>0</v>
          </cell>
          <cell r="L1357">
            <v>0</v>
          </cell>
        </row>
        <row r="1358">
          <cell r="A1358" t="str">
            <v>너트</v>
          </cell>
          <cell r="B1358" t="str">
            <v>M10</v>
          </cell>
          <cell r="C1358">
            <v>8</v>
          </cell>
          <cell r="D1358" t="str">
            <v>EA</v>
          </cell>
          <cell r="E1358">
            <v>13.9</v>
          </cell>
          <cell r="F1358">
            <v>111</v>
          </cell>
          <cell r="G1358">
            <v>13.9</v>
          </cell>
          <cell r="H1358">
            <v>111</v>
          </cell>
          <cell r="I1358">
            <v>0</v>
          </cell>
          <cell r="J1358">
            <v>0</v>
          </cell>
          <cell r="K1358">
            <v>0</v>
          </cell>
          <cell r="L1358">
            <v>0</v>
          </cell>
        </row>
        <row r="1359">
          <cell r="A1359" t="str">
            <v>와샤</v>
          </cell>
          <cell r="B1359" t="str">
            <v>M10</v>
          </cell>
          <cell r="C1359">
            <v>8</v>
          </cell>
          <cell r="D1359" t="str">
            <v>EA</v>
          </cell>
          <cell r="E1359">
            <v>7.67</v>
          </cell>
          <cell r="F1359">
            <v>61</v>
          </cell>
          <cell r="G1359">
            <v>7.67</v>
          </cell>
          <cell r="H1359">
            <v>61</v>
          </cell>
          <cell r="I1359">
            <v>0</v>
          </cell>
          <cell r="J1359">
            <v>0</v>
          </cell>
          <cell r="K1359">
            <v>0</v>
          </cell>
          <cell r="L1359">
            <v>0</v>
          </cell>
        </row>
        <row r="1360">
          <cell r="A1360" t="str">
            <v>알루미늄못</v>
          </cell>
          <cell r="B1360" t="str">
            <v>3"</v>
          </cell>
          <cell r="C1360">
            <v>6</v>
          </cell>
          <cell r="D1360" t="str">
            <v>EA</v>
          </cell>
          <cell r="E1360">
            <v>2.8</v>
          </cell>
          <cell r="F1360">
            <v>16</v>
          </cell>
          <cell r="G1360">
            <v>2.8</v>
          </cell>
          <cell r="H1360">
            <v>16</v>
          </cell>
          <cell r="I1360">
            <v>0</v>
          </cell>
          <cell r="J1360">
            <v>0</v>
          </cell>
          <cell r="K1360">
            <v>0</v>
          </cell>
          <cell r="L1360">
            <v>0</v>
          </cell>
        </row>
        <row r="1361">
          <cell r="A1361" t="str">
            <v>계</v>
          </cell>
          <cell r="F1361">
            <v>8539</v>
          </cell>
          <cell r="H1361">
            <v>6805</v>
          </cell>
          <cell r="J1361">
            <v>1734</v>
          </cell>
          <cell r="L1361">
            <v>0</v>
          </cell>
        </row>
        <row r="1363">
          <cell r="A1363" t="str">
            <v>No.71호표 소형고압블럭포설</v>
          </cell>
          <cell r="B1363" t="str">
            <v>인력</v>
          </cell>
          <cell r="C1363">
            <v>1</v>
          </cell>
          <cell r="D1363" t="str">
            <v>㎡</v>
          </cell>
          <cell r="M1363" t="str">
            <v>SX0001</v>
          </cell>
        </row>
        <row r="1364">
          <cell r="A1364" t="str">
            <v>특별인부</v>
          </cell>
          <cell r="C1364">
            <v>3.1E-2</v>
          </cell>
          <cell r="D1364" t="str">
            <v>인</v>
          </cell>
          <cell r="E1364">
            <v>55970</v>
          </cell>
          <cell r="F1364">
            <v>1735</v>
          </cell>
          <cell r="G1364">
            <v>0</v>
          </cell>
          <cell r="H1364">
            <v>0</v>
          </cell>
          <cell r="I1364">
            <v>55970</v>
          </cell>
          <cell r="J1364">
            <v>1735</v>
          </cell>
          <cell r="K1364">
            <v>0</v>
          </cell>
          <cell r="L1364">
            <v>0</v>
          </cell>
        </row>
        <row r="1365">
          <cell r="A1365" t="str">
            <v>보통인부</v>
          </cell>
          <cell r="C1365">
            <v>9.1999999999999998E-2</v>
          </cell>
          <cell r="D1365" t="str">
            <v>인</v>
          </cell>
          <cell r="E1365">
            <v>40922</v>
          </cell>
          <cell r="F1365">
            <v>3764</v>
          </cell>
          <cell r="G1365">
            <v>0</v>
          </cell>
          <cell r="H1365">
            <v>0</v>
          </cell>
          <cell r="I1365">
            <v>40922</v>
          </cell>
          <cell r="J1365">
            <v>3764</v>
          </cell>
          <cell r="K1365">
            <v>0</v>
          </cell>
          <cell r="L1365">
            <v>0</v>
          </cell>
        </row>
        <row r="1366">
          <cell r="A1366" t="str">
            <v>기구손료</v>
          </cell>
          <cell r="B1366" t="str">
            <v>노무비의 5%</v>
          </cell>
          <cell r="C1366">
            <v>1</v>
          </cell>
          <cell r="D1366" t="str">
            <v>식</v>
          </cell>
          <cell r="E1366">
            <v>0</v>
          </cell>
          <cell r="F1366">
            <v>274</v>
          </cell>
          <cell r="G1366">
            <v>0</v>
          </cell>
          <cell r="H1366">
            <v>0</v>
          </cell>
          <cell r="I1366">
            <v>0</v>
          </cell>
          <cell r="J1366">
            <v>274</v>
          </cell>
          <cell r="K1366">
            <v>0</v>
          </cell>
          <cell r="L1366">
            <v>0</v>
          </cell>
        </row>
        <row r="1367">
          <cell r="A1367" t="str">
            <v>계</v>
          </cell>
          <cell r="F1367">
            <v>5773</v>
          </cell>
          <cell r="H1367">
            <v>0</v>
          </cell>
          <cell r="J1367">
            <v>5773</v>
          </cell>
          <cell r="L1367">
            <v>0</v>
          </cell>
        </row>
        <row r="1369">
          <cell r="A1369" t="str">
            <v>No.72호표 모래깔기및펴기</v>
          </cell>
          <cell r="C1369">
            <v>1</v>
          </cell>
          <cell r="D1369" t="str">
            <v>㎥</v>
          </cell>
          <cell r="M1369" t="str">
            <v>SX0002</v>
          </cell>
        </row>
        <row r="1370">
          <cell r="A1370" t="str">
            <v>보통인부</v>
          </cell>
          <cell r="C1370">
            <v>1.4999999999999999E-2</v>
          </cell>
          <cell r="D1370" t="str">
            <v>인</v>
          </cell>
          <cell r="E1370">
            <v>40922</v>
          </cell>
          <cell r="F1370">
            <v>613</v>
          </cell>
          <cell r="G1370">
            <v>0</v>
          </cell>
          <cell r="H1370">
            <v>0</v>
          </cell>
          <cell r="I1370">
            <v>40922</v>
          </cell>
          <cell r="J1370">
            <v>613</v>
          </cell>
          <cell r="K1370">
            <v>0</v>
          </cell>
          <cell r="L1370">
            <v>0</v>
          </cell>
        </row>
        <row r="1371">
          <cell r="A1371" t="str">
            <v>강모래(광주)</v>
          </cell>
          <cell r="B1371" t="str">
            <v>시내도착도</v>
          </cell>
          <cell r="C1371">
            <v>1.06</v>
          </cell>
          <cell r="D1371" t="str">
            <v>M3</v>
          </cell>
          <cell r="E1371">
            <v>11000</v>
          </cell>
          <cell r="F1371">
            <v>11660</v>
          </cell>
          <cell r="G1371">
            <v>11000</v>
          </cell>
          <cell r="H1371">
            <v>11660</v>
          </cell>
          <cell r="I1371">
            <v>0</v>
          </cell>
          <cell r="J1371">
            <v>0</v>
          </cell>
          <cell r="K1371">
            <v>0</v>
          </cell>
          <cell r="L1371">
            <v>0</v>
          </cell>
        </row>
        <row r="1372">
          <cell r="A1372" t="str">
            <v>계</v>
          </cell>
          <cell r="F1372">
            <v>12273</v>
          </cell>
          <cell r="H1372">
            <v>11660</v>
          </cell>
          <cell r="J1372">
            <v>613</v>
          </cell>
          <cell r="L1372">
            <v>0</v>
          </cell>
        </row>
        <row r="1375">
          <cell r="A1375" t="str">
            <v>No.73호표 잡석다짐(기계+인력)</v>
          </cell>
          <cell r="B1375" t="str">
            <v>로라+인력</v>
          </cell>
          <cell r="C1375">
            <v>1</v>
          </cell>
          <cell r="D1375" t="str">
            <v>㎥</v>
          </cell>
          <cell r="M1375" t="str">
            <v>SX0003</v>
          </cell>
        </row>
        <row r="1376">
          <cell r="A1376" t="str">
            <v>쇄석자갈(서울)</v>
          </cell>
          <cell r="B1376" t="str">
            <v>#467 40-5mm (한강    ,채취장상차도)</v>
          </cell>
          <cell r="C1376">
            <v>1.04</v>
          </cell>
          <cell r="D1376" t="str">
            <v>㎥</v>
          </cell>
          <cell r="E1376">
            <v>7700</v>
          </cell>
          <cell r="F1376">
            <v>8008</v>
          </cell>
          <cell r="G1376">
            <v>7700</v>
          </cell>
          <cell r="H1376">
            <v>8008</v>
          </cell>
          <cell r="I1376">
            <v>0</v>
          </cell>
          <cell r="J1376">
            <v>0</v>
          </cell>
          <cell r="K1376">
            <v>0</v>
          </cell>
          <cell r="L1376">
            <v>0</v>
          </cell>
        </row>
        <row r="1377">
          <cell r="A1377" t="str">
            <v>보조기층부설및 다짐</v>
          </cell>
          <cell r="C1377">
            <v>1</v>
          </cell>
          <cell r="D1377" t="str">
            <v>M3</v>
          </cell>
          <cell r="E1377">
            <v>2354</v>
          </cell>
          <cell r="F1377">
            <v>2354</v>
          </cell>
          <cell r="G1377">
            <v>336</v>
          </cell>
          <cell r="H1377">
            <v>336</v>
          </cell>
          <cell r="I1377">
            <v>1443</v>
          </cell>
          <cell r="J1377">
            <v>1443</v>
          </cell>
          <cell r="K1377">
            <v>575</v>
          </cell>
          <cell r="L1377">
            <v>575</v>
          </cell>
          <cell r="M1377" t="str">
            <v>#.1</v>
          </cell>
        </row>
        <row r="1378">
          <cell r="A1378" t="str">
            <v>보조기층다짐(THK20㎝)</v>
          </cell>
          <cell r="B1378" t="str">
            <v>5-8TON타이어로라</v>
          </cell>
          <cell r="C1378">
            <v>1</v>
          </cell>
          <cell r="E1378">
            <v>107</v>
          </cell>
          <cell r="F1378">
            <v>107</v>
          </cell>
          <cell r="G1378">
            <v>10</v>
          </cell>
          <cell r="H1378">
            <v>10</v>
          </cell>
          <cell r="I1378">
            <v>66</v>
          </cell>
          <cell r="J1378">
            <v>66</v>
          </cell>
          <cell r="K1378">
            <v>31</v>
          </cell>
          <cell r="L1378">
            <v>31</v>
          </cell>
        </row>
        <row r="1379">
          <cell r="A1379" t="str">
            <v>계</v>
          </cell>
          <cell r="F1379">
            <v>10469</v>
          </cell>
          <cell r="H1379">
            <v>8354</v>
          </cell>
          <cell r="J1379">
            <v>1509</v>
          </cell>
          <cell r="L1379">
            <v>606</v>
          </cell>
        </row>
        <row r="1381">
          <cell r="A1381" t="str">
            <v>No.74호표 잡석다짐(인력)</v>
          </cell>
          <cell r="C1381">
            <v>1</v>
          </cell>
          <cell r="D1381" t="str">
            <v>㎥</v>
          </cell>
          <cell r="M1381" t="str">
            <v>SX00031</v>
          </cell>
        </row>
        <row r="1382">
          <cell r="A1382" t="str">
            <v>쇄석자갈(장성)</v>
          </cell>
          <cell r="B1382" t="str">
            <v>#57  25-5mm (시내도착도)</v>
          </cell>
          <cell r="C1382">
            <v>1</v>
          </cell>
          <cell r="D1382" t="str">
            <v>M3</v>
          </cell>
          <cell r="E1382">
            <v>8500</v>
          </cell>
          <cell r="F1382">
            <v>8500</v>
          </cell>
          <cell r="G1382">
            <v>8500</v>
          </cell>
          <cell r="H1382">
            <v>8500</v>
          </cell>
          <cell r="I1382">
            <v>0</v>
          </cell>
          <cell r="J1382">
            <v>0</v>
          </cell>
          <cell r="K1382">
            <v>0</v>
          </cell>
          <cell r="L1382">
            <v>0</v>
          </cell>
        </row>
        <row r="1383">
          <cell r="A1383" t="str">
            <v>보통인부</v>
          </cell>
          <cell r="C1383">
            <v>0.65</v>
          </cell>
          <cell r="D1383" t="str">
            <v>인</v>
          </cell>
          <cell r="E1383">
            <v>40922</v>
          </cell>
          <cell r="F1383">
            <v>26599</v>
          </cell>
          <cell r="G1383">
            <v>0</v>
          </cell>
          <cell r="H1383">
            <v>0</v>
          </cell>
          <cell r="I1383">
            <v>40922</v>
          </cell>
          <cell r="J1383">
            <v>26599</v>
          </cell>
          <cell r="K1383">
            <v>0</v>
          </cell>
          <cell r="L1383">
            <v>0</v>
          </cell>
        </row>
        <row r="1384">
          <cell r="A1384" t="str">
            <v>계</v>
          </cell>
          <cell r="F1384">
            <v>35099</v>
          </cell>
          <cell r="H1384">
            <v>8500</v>
          </cell>
          <cell r="J1384">
            <v>26599</v>
          </cell>
          <cell r="L1384">
            <v>0</v>
          </cell>
        </row>
        <row r="1386">
          <cell r="A1386" t="str">
            <v>No.75호표 점토벽돌평깔기</v>
          </cell>
          <cell r="C1386">
            <v>1</v>
          </cell>
          <cell r="D1386" t="str">
            <v>㎡</v>
          </cell>
          <cell r="M1386" t="str">
            <v>SX0004</v>
          </cell>
        </row>
        <row r="1387">
          <cell r="A1387" t="str">
            <v>특별인부</v>
          </cell>
          <cell r="C1387">
            <v>3.1E-2</v>
          </cell>
          <cell r="D1387" t="str">
            <v>인</v>
          </cell>
          <cell r="E1387">
            <v>55970</v>
          </cell>
          <cell r="F1387">
            <v>1735</v>
          </cell>
          <cell r="G1387">
            <v>0</v>
          </cell>
          <cell r="H1387">
            <v>0</v>
          </cell>
          <cell r="I1387">
            <v>55970</v>
          </cell>
          <cell r="J1387">
            <v>1735</v>
          </cell>
          <cell r="K1387">
            <v>0</v>
          </cell>
          <cell r="L1387">
            <v>0</v>
          </cell>
        </row>
        <row r="1388">
          <cell r="A1388" t="str">
            <v>보통인부</v>
          </cell>
          <cell r="C1388">
            <v>9.1999999999999998E-2</v>
          </cell>
          <cell r="D1388" t="str">
            <v>인</v>
          </cell>
          <cell r="E1388">
            <v>40922</v>
          </cell>
          <cell r="F1388">
            <v>3764</v>
          </cell>
          <cell r="G1388">
            <v>0</v>
          </cell>
          <cell r="H1388">
            <v>0</v>
          </cell>
          <cell r="I1388">
            <v>40922</v>
          </cell>
          <cell r="J1388">
            <v>3764</v>
          </cell>
          <cell r="K1388">
            <v>0</v>
          </cell>
          <cell r="L1388">
            <v>0</v>
          </cell>
        </row>
        <row r="1389">
          <cell r="A1389" t="str">
            <v>계</v>
          </cell>
          <cell r="F1389">
            <v>5499</v>
          </cell>
          <cell r="H1389">
            <v>0</v>
          </cell>
          <cell r="J1389">
            <v>5499</v>
          </cell>
          <cell r="L1389">
            <v>0</v>
          </cell>
        </row>
        <row r="1391">
          <cell r="A1391" t="str">
            <v>No.76호표 마사토포설및다짐</v>
          </cell>
          <cell r="B1391" t="str">
            <v>THK200</v>
          </cell>
          <cell r="C1391">
            <v>1</v>
          </cell>
          <cell r="D1391" t="str">
            <v>㎡</v>
          </cell>
          <cell r="M1391" t="str">
            <v>SX0005</v>
          </cell>
        </row>
        <row r="1392">
          <cell r="A1392" t="str">
            <v>보통인부</v>
          </cell>
          <cell r="C1392">
            <v>0.03</v>
          </cell>
          <cell r="D1392" t="str">
            <v>인</v>
          </cell>
          <cell r="E1392">
            <v>40922</v>
          </cell>
          <cell r="F1392">
            <v>1227</v>
          </cell>
          <cell r="G1392">
            <v>0</v>
          </cell>
          <cell r="H1392">
            <v>0</v>
          </cell>
          <cell r="I1392">
            <v>40922</v>
          </cell>
          <cell r="J1392">
            <v>1227</v>
          </cell>
          <cell r="K1392">
            <v>0</v>
          </cell>
          <cell r="L1392">
            <v>0</v>
          </cell>
        </row>
        <row r="1393">
          <cell r="A1393" t="str">
            <v>계</v>
          </cell>
          <cell r="F1393">
            <v>1227</v>
          </cell>
          <cell r="H1393">
            <v>0</v>
          </cell>
          <cell r="J1393">
            <v>1227</v>
          </cell>
          <cell r="L1393">
            <v>0</v>
          </cell>
        </row>
        <row r="1395">
          <cell r="A1395" t="str">
            <v>No.77호표 자갈부설(D40)</v>
          </cell>
          <cell r="C1395">
            <v>0</v>
          </cell>
          <cell r="D1395" t="str">
            <v>㎥</v>
          </cell>
          <cell r="M1395" t="str">
            <v>SX0007</v>
          </cell>
        </row>
        <row r="1396">
          <cell r="A1396" t="str">
            <v>보통인부</v>
          </cell>
          <cell r="C1396">
            <v>0.13</v>
          </cell>
          <cell r="D1396" t="str">
            <v>인</v>
          </cell>
          <cell r="E1396">
            <v>40922</v>
          </cell>
          <cell r="F1396">
            <v>5319</v>
          </cell>
          <cell r="G1396">
            <v>0</v>
          </cell>
          <cell r="H1396">
            <v>0</v>
          </cell>
          <cell r="I1396">
            <v>40922</v>
          </cell>
          <cell r="J1396">
            <v>5319</v>
          </cell>
          <cell r="K1396">
            <v>0</v>
          </cell>
          <cell r="L1396">
            <v>0</v>
          </cell>
        </row>
        <row r="1397">
          <cell r="A1397" t="str">
            <v>계</v>
          </cell>
          <cell r="F1397">
            <v>5319</v>
          </cell>
          <cell r="H1397">
            <v>0</v>
          </cell>
          <cell r="J1397">
            <v>5319</v>
          </cell>
          <cell r="L1397">
            <v>0</v>
          </cell>
        </row>
        <row r="1398">
          <cell r="A1398" t="str">
            <v>No.78호표 레미콘타설(무근)</v>
          </cell>
          <cell r="C1398">
            <v>1</v>
          </cell>
          <cell r="D1398" t="str">
            <v>㎥</v>
          </cell>
          <cell r="M1398" t="str">
            <v>SX0008</v>
          </cell>
        </row>
        <row r="1399">
          <cell r="A1399" t="str">
            <v>보통인부</v>
          </cell>
          <cell r="C1399">
            <v>0.27</v>
          </cell>
          <cell r="D1399" t="str">
            <v>인</v>
          </cell>
          <cell r="E1399">
            <v>40922</v>
          </cell>
          <cell r="F1399">
            <v>11048</v>
          </cell>
          <cell r="G1399">
            <v>0</v>
          </cell>
          <cell r="H1399">
            <v>0</v>
          </cell>
          <cell r="I1399">
            <v>40922</v>
          </cell>
          <cell r="J1399">
            <v>11048</v>
          </cell>
          <cell r="K1399">
            <v>0</v>
          </cell>
          <cell r="L1399">
            <v>0</v>
          </cell>
        </row>
        <row r="1400">
          <cell r="A1400" t="str">
            <v>콘크리트공</v>
          </cell>
          <cell r="C1400">
            <v>0.15</v>
          </cell>
          <cell r="D1400" t="str">
            <v>인</v>
          </cell>
          <cell r="E1400">
            <v>68884</v>
          </cell>
          <cell r="F1400">
            <v>10332</v>
          </cell>
          <cell r="G1400">
            <v>0</v>
          </cell>
          <cell r="H1400">
            <v>0</v>
          </cell>
          <cell r="I1400">
            <v>68884</v>
          </cell>
          <cell r="J1400">
            <v>10332</v>
          </cell>
          <cell r="K1400">
            <v>0</v>
          </cell>
          <cell r="L1400">
            <v>0</v>
          </cell>
        </row>
        <row r="1401">
          <cell r="A1401" t="str">
            <v>계</v>
          </cell>
          <cell r="F1401">
            <v>21380</v>
          </cell>
          <cell r="H1401">
            <v>0</v>
          </cell>
          <cell r="J1401">
            <v>21380</v>
          </cell>
          <cell r="L1401">
            <v>0</v>
          </cell>
        </row>
        <row r="1403">
          <cell r="A1403" t="str">
            <v>No.79호표 거푸집 (합판)</v>
          </cell>
          <cell r="B1403" t="str">
            <v>1회</v>
          </cell>
          <cell r="C1403">
            <v>1</v>
          </cell>
          <cell r="D1403" t="str">
            <v>㎡</v>
          </cell>
          <cell r="M1403" t="str">
            <v>SX0009</v>
          </cell>
        </row>
        <row r="1404">
          <cell r="A1404" t="str">
            <v>철못</v>
          </cell>
          <cell r="B1404" t="str">
            <v>N75   75x3.25M/M 25KG/상자</v>
          </cell>
          <cell r="C1404">
            <v>0.2</v>
          </cell>
          <cell r="D1404" t="str">
            <v>KG</v>
          </cell>
          <cell r="E1404">
            <v>536</v>
          </cell>
          <cell r="F1404">
            <v>107</v>
          </cell>
          <cell r="G1404">
            <v>536</v>
          </cell>
          <cell r="H1404">
            <v>107</v>
          </cell>
          <cell r="I1404">
            <v>0</v>
          </cell>
          <cell r="J1404">
            <v>0</v>
          </cell>
          <cell r="K1404">
            <v>0</v>
          </cell>
          <cell r="L1404">
            <v>0</v>
          </cell>
        </row>
        <row r="1405">
          <cell r="A1405" t="str">
            <v>내수합판</v>
          </cell>
          <cell r="B1405" t="str">
            <v>12 x1210x2420㎜ (1급T-I)</v>
          </cell>
          <cell r="C1405">
            <v>1.03</v>
          </cell>
          <cell r="D1405" t="str">
            <v>㎡</v>
          </cell>
          <cell r="E1405">
            <v>5139</v>
          </cell>
          <cell r="F1405">
            <v>5293</v>
          </cell>
          <cell r="G1405">
            <v>5139</v>
          </cell>
          <cell r="H1405">
            <v>5293</v>
          </cell>
          <cell r="I1405">
            <v>0</v>
          </cell>
          <cell r="J1405">
            <v>0</v>
          </cell>
          <cell r="K1405">
            <v>0</v>
          </cell>
          <cell r="L1405">
            <v>0</v>
          </cell>
        </row>
        <row r="1406">
          <cell r="A1406" t="str">
            <v>미송각재</v>
          </cell>
          <cell r="B1406" t="str">
            <v>3.6ｍ x 4.5cm x 4.5cm (상품)</v>
          </cell>
          <cell r="C1406">
            <v>3.7999999999999999E-2</v>
          </cell>
          <cell r="D1406" t="str">
            <v>M3</v>
          </cell>
          <cell r="E1406">
            <v>329341</v>
          </cell>
          <cell r="F1406">
            <v>12514</v>
          </cell>
          <cell r="G1406">
            <v>329341</v>
          </cell>
          <cell r="H1406">
            <v>12514</v>
          </cell>
          <cell r="I1406">
            <v>0</v>
          </cell>
          <cell r="J1406">
            <v>0</v>
          </cell>
          <cell r="K1406">
            <v>0</v>
          </cell>
          <cell r="L1406">
            <v>0</v>
          </cell>
        </row>
        <row r="1407">
          <cell r="A1407" t="str">
            <v>보통철선</v>
          </cell>
          <cell r="B1407" t="str">
            <v>#8  4.0M/M  10.1M/KG</v>
          </cell>
          <cell r="C1407">
            <v>0.28999999999999998</v>
          </cell>
          <cell r="D1407" t="str">
            <v>㎏</v>
          </cell>
          <cell r="E1407">
            <v>485</v>
          </cell>
          <cell r="F1407">
            <v>140</v>
          </cell>
          <cell r="G1407">
            <v>485</v>
          </cell>
          <cell r="H1407">
            <v>140</v>
          </cell>
          <cell r="I1407">
            <v>0</v>
          </cell>
          <cell r="J1407">
            <v>0</v>
          </cell>
          <cell r="K1407">
            <v>0</v>
          </cell>
          <cell r="L1407">
            <v>0</v>
          </cell>
        </row>
        <row r="1408">
          <cell r="A1408" t="str">
            <v>중유</v>
          </cell>
          <cell r="B1408" t="str">
            <v>저유황(1.0%) B-B</v>
          </cell>
          <cell r="C1408">
            <v>0.19</v>
          </cell>
          <cell r="D1408" t="str">
            <v>ℓ</v>
          </cell>
          <cell r="E1408">
            <v>304</v>
          </cell>
          <cell r="F1408">
            <v>57</v>
          </cell>
          <cell r="G1408">
            <v>304</v>
          </cell>
          <cell r="H1408">
            <v>57</v>
          </cell>
          <cell r="I1408">
            <v>0</v>
          </cell>
          <cell r="J1408">
            <v>0</v>
          </cell>
          <cell r="K1408">
            <v>0</v>
          </cell>
          <cell r="L1408">
            <v>0</v>
          </cell>
        </row>
        <row r="1409">
          <cell r="A1409" t="str">
            <v>형틀목공</v>
          </cell>
          <cell r="C1409">
            <v>0.28000000000000003</v>
          </cell>
          <cell r="D1409" t="str">
            <v>인</v>
          </cell>
          <cell r="E1409">
            <v>71251</v>
          </cell>
          <cell r="F1409">
            <v>19950</v>
          </cell>
          <cell r="G1409">
            <v>0</v>
          </cell>
          <cell r="H1409">
            <v>0</v>
          </cell>
          <cell r="I1409">
            <v>71251</v>
          </cell>
          <cell r="J1409">
            <v>19950</v>
          </cell>
          <cell r="K1409">
            <v>0</v>
          </cell>
          <cell r="L1409">
            <v>0</v>
          </cell>
        </row>
        <row r="1410">
          <cell r="A1410" t="str">
            <v>보통인부</v>
          </cell>
          <cell r="C1410">
            <v>0.23</v>
          </cell>
          <cell r="D1410" t="str">
            <v>인</v>
          </cell>
          <cell r="E1410">
            <v>40922</v>
          </cell>
          <cell r="F1410">
            <v>9412</v>
          </cell>
          <cell r="G1410">
            <v>0</v>
          </cell>
          <cell r="H1410">
            <v>0</v>
          </cell>
          <cell r="I1410">
            <v>40922</v>
          </cell>
          <cell r="J1410">
            <v>9412</v>
          </cell>
          <cell r="K1410">
            <v>0</v>
          </cell>
          <cell r="L1410">
            <v>0</v>
          </cell>
        </row>
        <row r="1411">
          <cell r="A1411" t="str">
            <v>고재처리</v>
          </cell>
          <cell r="B1411" t="str">
            <v>합판,각재의-30%</v>
          </cell>
          <cell r="C1411">
            <v>1</v>
          </cell>
          <cell r="D1411" t="str">
            <v>식</v>
          </cell>
          <cell r="E1411">
            <v>0</v>
          </cell>
          <cell r="F1411">
            <v>-5342</v>
          </cell>
          <cell r="G1411">
            <v>0</v>
          </cell>
          <cell r="H1411">
            <v>-5342</v>
          </cell>
          <cell r="I1411">
            <v>0</v>
          </cell>
          <cell r="J1411">
            <v>0</v>
          </cell>
          <cell r="K1411">
            <v>0</v>
          </cell>
          <cell r="L1411">
            <v>0</v>
          </cell>
        </row>
        <row r="1412">
          <cell r="A1412" t="str">
            <v>계</v>
          </cell>
          <cell r="F1412">
            <v>42131</v>
          </cell>
          <cell r="H1412">
            <v>12769</v>
          </cell>
          <cell r="J1412">
            <v>29362</v>
          </cell>
          <cell r="L1412">
            <v>0</v>
          </cell>
        </row>
        <row r="1414">
          <cell r="A1414" t="str">
            <v>No.80호표 거푸집 (합판)</v>
          </cell>
          <cell r="B1414" t="str">
            <v>6회</v>
          </cell>
          <cell r="C1414">
            <v>1</v>
          </cell>
          <cell r="D1414" t="str">
            <v>㎡</v>
          </cell>
          <cell r="M1414" t="str">
            <v>SX0011</v>
          </cell>
        </row>
        <row r="1415">
          <cell r="A1415" t="str">
            <v>거푸집(합판1회)</v>
          </cell>
          <cell r="B1415" t="str">
            <v>재료비의34.7%</v>
          </cell>
          <cell r="C1415">
            <v>0</v>
          </cell>
          <cell r="E1415">
            <v>0</v>
          </cell>
          <cell r="F1415">
            <v>4430</v>
          </cell>
          <cell r="G1415">
            <v>0</v>
          </cell>
          <cell r="H1415">
            <v>4430</v>
          </cell>
          <cell r="I1415">
            <v>0</v>
          </cell>
          <cell r="J1415">
            <v>0</v>
          </cell>
          <cell r="K1415">
            <v>0</v>
          </cell>
          <cell r="L1415">
            <v>0</v>
          </cell>
        </row>
        <row r="1416">
          <cell r="A1416" t="str">
            <v>거푸집(합판1회)</v>
          </cell>
          <cell r="B1416" t="str">
            <v>노무비의32.0%</v>
          </cell>
          <cell r="C1416">
            <v>0</v>
          </cell>
          <cell r="E1416">
            <v>0</v>
          </cell>
          <cell r="F1416">
            <v>9395</v>
          </cell>
          <cell r="G1416">
            <v>0</v>
          </cell>
          <cell r="H1416">
            <v>0</v>
          </cell>
          <cell r="I1416">
            <v>0</v>
          </cell>
          <cell r="J1416">
            <v>9395</v>
          </cell>
          <cell r="K1416">
            <v>0</v>
          </cell>
          <cell r="L1416">
            <v>0</v>
          </cell>
        </row>
        <row r="1417">
          <cell r="A1417" t="str">
            <v>계</v>
          </cell>
          <cell r="F1417">
            <v>13825</v>
          </cell>
          <cell r="H1417">
            <v>4430</v>
          </cell>
          <cell r="J1417">
            <v>9395</v>
          </cell>
          <cell r="L1417">
            <v>0</v>
          </cell>
        </row>
        <row r="1421">
          <cell r="A1421" t="str">
            <v>No.81호표 경계석설치</v>
          </cell>
          <cell r="B1421" t="str">
            <v>150×150×L1000</v>
          </cell>
          <cell r="C1421">
            <v>1</v>
          </cell>
          <cell r="D1421" t="str">
            <v>M</v>
          </cell>
          <cell r="M1421" t="str">
            <v>SX0012</v>
          </cell>
        </row>
        <row r="1422">
          <cell r="A1422" t="str">
            <v>특별인부</v>
          </cell>
          <cell r="C1422">
            <v>5.2999999999999999E-2</v>
          </cell>
          <cell r="D1422" t="str">
            <v>인</v>
          </cell>
          <cell r="E1422">
            <v>55970</v>
          </cell>
          <cell r="F1422">
            <v>2966</v>
          </cell>
          <cell r="G1422">
            <v>0</v>
          </cell>
          <cell r="H1422">
            <v>0</v>
          </cell>
          <cell r="I1422">
            <v>55970</v>
          </cell>
          <cell r="J1422">
            <v>2966</v>
          </cell>
          <cell r="K1422">
            <v>0</v>
          </cell>
          <cell r="L1422">
            <v>0</v>
          </cell>
        </row>
        <row r="1423">
          <cell r="A1423" t="str">
            <v>보통인부</v>
          </cell>
          <cell r="C1423">
            <v>7.0999999999999994E-2</v>
          </cell>
          <cell r="D1423" t="str">
            <v>인</v>
          </cell>
          <cell r="E1423">
            <v>40922</v>
          </cell>
          <cell r="F1423">
            <v>2905</v>
          </cell>
          <cell r="G1423">
            <v>0</v>
          </cell>
          <cell r="H1423">
            <v>0</v>
          </cell>
          <cell r="I1423">
            <v>40922</v>
          </cell>
          <cell r="J1423">
            <v>2905</v>
          </cell>
          <cell r="K1423">
            <v>0</v>
          </cell>
          <cell r="L1423">
            <v>0</v>
          </cell>
        </row>
        <row r="1424">
          <cell r="A1424" t="str">
            <v>계</v>
          </cell>
          <cell r="F1424">
            <v>5871</v>
          </cell>
          <cell r="H1424">
            <v>0</v>
          </cell>
          <cell r="J1424">
            <v>5871</v>
          </cell>
          <cell r="L1424">
            <v>0</v>
          </cell>
        </row>
        <row r="1426">
          <cell r="A1426" t="str">
            <v>No.82호표 레미콘타설(소형구조물)</v>
          </cell>
          <cell r="C1426">
            <v>1</v>
          </cell>
          <cell r="D1426" t="str">
            <v>㎥</v>
          </cell>
          <cell r="M1426" t="str">
            <v>SX0013</v>
          </cell>
        </row>
        <row r="1427">
          <cell r="A1427" t="str">
            <v>보통인부</v>
          </cell>
          <cell r="C1427">
            <v>0.42</v>
          </cell>
          <cell r="D1427" t="str">
            <v>인</v>
          </cell>
          <cell r="E1427">
            <v>40922</v>
          </cell>
          <cell r="F1427">
            <v>17187</v>
          </cell>
          <cell r="G1427">
            <v>0</v>
          </cell>
          <cell r="H1427">
            <v>0</v>
          </cell>
          <cell r="I1427">
            <v>40922</v>
          </cell>
          <cell r="J1427">
            <v>17187</v>
          </cell>
          <cell r="K1427">
            <v>0</v>
          </cell>
          <cell r="L1427">
            <v>0</v>
          </cell>
        </row>
        <row r="1428">
          <cell r="A1428" t="str">
            <v>콘크리트공</v>
          </cell>
          <cell r="C1428">
            <v>0.24</v>
          </cell>
          <cell r="D1428" t="str">
            <v>인</v>
          </cell>
          <cell r="E1428">
            <v>68884</v>
          </cell>
          <cell r="F1428">
            <v>16532</v>
          </cell>
          <cell r="G1428">
            <v>0</v>
          </cell>
          <cell r="H1428">
            <v>0</v>
          </cell>
          <cell r="I1428">
            <v>68884</v>
          </cell>
          <cell r="J1428">
            <v>16532</v>
          </cell>
          <cell r="K1428">
            <v>0</v>
          </cell>
          <cell r="L1428">
            <v>0</v>
          </cell>
        </row>
        <row r="1429">
          <cell r="A1429" t="str">
            <v>계</v>
          </cell>
          <cell r="F1429">
            <v>33719</v>
          </cell>
          <cell r="H1429">
            <v>0</v>
          </cell>
          <cell r="J1429">
            <v>33719</v>
          </cell>
          <cell r="L1429">
            <v>0</v>
          </cell>
        </row>
        <row r="1431">
          <cell r="A1431" t="str">
            <v>No.83호표 점토벽돌치장쌓기</v>
          </cell>
          <cell r="B1431" t="str">
            <v>0.5B</v>
          </cell>
          <cell r="C1431">
            <v>1</v>
          </cell>
          <cell r="D1431" t="str">
            <v>㎡</v>
          </cell>
          <cell r="M1431" t="str">
            <v>SX0014</v>
          </cell>
        </row>
        <row r="1432">
          <cell r="A1432" t="str">
            <v>치장벽돌공</v>
          </cell>
          <cell r="C1432">
            <v>0.22</v>
          </cell>
          <cell r="D1432" t="str">
            <v>인</v>
          </cell>
          <cell r="E1432">
            <v>62612</v>
          </cell>
          <cell r="F1432">
            <v>13774</v>
          </cell>
          <cell r="G1432">
            <v>0</v>
          </cell>
          <cell r="H1432">
            <v>0</v>
          </cell>
          <cell r="I1432">
            <v>62612</v>
          </cell>
          <cell r="J1432">
            <v>13774</v>
          </cell>
          <cell r="K1432">
            <v>0</v>
          </cell>
          <cell r="L1432">
            <v>0</v>
          </cell>
        </row>
        <row r="1433">
          <cell r="A1433" t="str">
            <v>보통인부</v>
          </cell>
          <cell r="C1433">
            <v>0.11</v>
          </cell>
          <cell r="D1433" t="str">
            <v>인</v>
          </cell>
          <cell r="E1433">
            <v>40922</v>
          </cell>
          <cell r="F1433">
            <v>4501</v>
          </cell>
          <cell r="G1433">
            <v>0</v>
          </cell>
          <cell r="H1433">
            <v>0</v>
          </cell>
          <cell r="I1433">
            <v>40922</v>
          </cell>
          <cell r="J1433">
            <v>4501</v>
          </cell>
          <cell r="K1433">
            <v>0</v>
          </cell>
          <cell r="L1433">
            <v>0</v>
          </cell>
        </row>
        <row r="1434">
          <cell r="A1434" t="str">
            <v>줄 눈 공</v>
          </cell>
          <cell r="C1434">
            <v>6.8000000000000005E-2</v>
          </cell>
          <cell r="D1434" t="str">
            <v>인</v>
          </cell>
          <cell r="E1434">
            <v>60197</v>
          </cell>
          <cell r="F1434">
            <v>4093</v>
          </cell>
          <cell r="G1434">
            <v>0</v>
          </cell>
          <cell r="H1434">
            <v>0</v>
          </cell>
          <cell r="I1434">
            <v>60197</v>
          </cell>
          <cell r="J1434">
            <v>4093</v>
          </cell>
          <cell r="K1434">
            <v>0</v>
          </cell>
          <cell r="L1434">
            <v>0</v>
          </cell>
        </row>
        <row r="1435">
          <cell r="A1435" t="str">
            <v>계</v>
          </cell>
          <cell r="F1435">
            <v>22368</v>
          </cell>
          <cell r="H1435">
            <v>0</v>
          </cell>
          <cell r="J1435">
            <v>22368</v>
          </cell>
          <cell r="L1435">
            <v>0</v>
          </cell>
        </row>
        <row r="1437">
          <cell r="A1437" t="str">
            <v>No.84호표 철근가공및조립</v>
          </cell>
          <cell r="B1437" t="str">
            <v>간단</v>
          </cell>
          <cell r="C1437">
            <v>1</v>
          </cell>
          <cell r="D1437" t="str">
            <v>TON</v>
          </cell>
          <cell r="M1437" t="str">
            <v>SX0015</v>
          </cell>
        </row>
        <row r="1438">
          <cell r="A1438" t="str">
            <v>보통철선</v>
          </cell>
          <cell r="B1438" t="str">
            <v>#20 0.9M/M 200.4M/KG</v>
          </cell>
          <cell r="C1438">
            <v>5.0999999999999996</v>
          </cell>
          <cell r="D1438" t="str">
            <v>㎏</v>
          </cell>
          <cell r="E1438">
            <v>531</v>
          </cell>
          <cell r="F1438">
            <v>2708</v>
          </cell>
          <cell r="G1438">
            <v>531</v>
          </cell>
          <cell r="H1438">
            <v>2708</v>
          </cell>
          <cell r="I1438">
            <v>0</v>
          </cell>
          <cell r="J1438">
            <v>0</v>
          </cell>
          <cell r="K1438">
            <v>0</v>
          </cell>
          <cell r="L1438">
            <v>0</v>
          </cell>
        </row>
        <row r="1439">
          <cell r="A1439" t="str">
            <v>철 근 공</v>
          </cell>
          <cell r="C1439">
            <v>2.61</v>
          </cell>
          <cell r="D1439" t="str">
            <v>인</v>
          </cell>
          <cell r="E1439">
            <v>73192</v>
          </cell>
          <cell r="F1439">
            <v>191031</v>
          </cell>
          <cell r="G1439">
            <v>0</v>
          </cell>
          <cell r="H1439">
            <v>0</v>
          </cell>
          <cell r="I1439">
            <v>73192</v>
          </cell>
          <cell r="J1439">
            <v>191031</v>
          </cell>
          <cell r="K1439">
            <v>0</v>
          </cell>
          <cell r="L1439">
            <v>0</v>
          </cell>
        </row>
        <row r="1440">
          <cell r="A1440" t="str">
            <v>보통인부</v>
          </cell>
          <cell r="C1440">
            <v>1.44</v>
          </cell>
          <cell r="D1440" t="str">
            <v>인</v>
          </cell>
          <cell r="E1440">
            <v>40922</v>
          </cell>
          <cell r="F1440">
            <v>58927</v>
          </cell>
          <cell r="G1440">
            <v>0</v>
          </cell>
          <cell r="H1440">
            <v>0</v>
          </cell>
          <cell r="I1440">
            <v>40922</v>
          </cell>
          <cell r="J1440">
            <v>58927</v>
          </cell>
          <cell r="K1440">
            <v>0</v>
          </cell>
          <cell r="L1440">
            <v>0</v>
          </cell>
        </row>
        <row r="1441">
          <cell r="A1441" t="str">
            <v>기구손료</v>
          </cell>
          <cell r="B1441" t="str">
            <v>노무비의2%</v>
          </cell>
          <cell r="C1441">
            <v>1</v>
          </cell>
          <cell r="D1441" t="str">
            <v>식</v>
          </cell>
          <cell r="E1441">
            <v>0</v>
          </cell>
          <cell r="F1441">
            <v>4999</v>
          </cell>
          <cell r="G1441">
            <v>0</v>
          </cell>
          <cell r="H1441">
            <v>0</v>
          </cell>
          <cell r="I1441">
            <v>0</v>
          </cell>
          <cell r="J1441">
            <v>4999</v>
          </cell>
          <cell r="K1441">
            <v>0</v>
          </cell>
          <cell r="L1441">
            <v>0</v>
          </cell>
        </row>
        <row r="1442">
          <cell r="A1442" t="str">
            <v>계</v>
          </cell>
          <cell r="F1442">
            <v>257665</v>
          </cell>
          <cell r="H1442">
            <v>2708</v>
          </cell>
          <cell r="J1442">
            <v>254957</v>
          </cell>
          <cell r="L1442">
            <v>0</v>
          </cell>
        </row>
        <row r="1444">
          <cell r="A1444" t="str">
            <v>No.85호표 시멘트액체방수(2차)</v>
          </cell>
          <cell r="C1444">
            <v>1</v>
          </cell>
          <cell r="D1444" t="str">
            <v>㎡</v>
          </cell>
          <cell r="M1444" t="str">
            <v>SX0016</v>
          </cell>
        </row>
        <row r="1445">
          <cell r="A1445" t="str">
            <v>시멘트</v>
          </cell>
          <cell r="B1445" t="str">
            <v>관급</v>
          </cell>
          <cell r="C1445">
            <v>13.44</v>
          </cell>
          <cell r="D1445" t="str">
            <v>KG</v>
          </cell>
          <cell r="E1445">
            <v>0</v>
          </cell>
          <cell r="F1445">
            <v>0</v>
          </cell>
          <cell r="G1445">
            <v>0</v>
          </cell>
          <cell r="H1445">
            <v>0</v>
          </cell>
          <cell r="I1445">
            <v>0</v>
          </cell>
          <cell r="J1445">
            <v>0</v>
          </cell>
          <cell r="K1445">
            <v>0</v>
          </cell>
          <cell r="L1445">
            <v>0</v>
          </cell>
        </row>
        <row r="1446">
          <cell r="A1446" t="str">
            <v>모래(인천)</v>
          </cell>
          <cell r="B1446" t="str">
            <v>세척사(시내도착도)</v>
          </cell>
          <cell r="C1446">
            <v>0.02</v>
          </cell>
          <cell r="D1446" t="str">
            <v>M3</v>
          </cell>
          <cell r="E1446">
            <v>12000</v>
          </cell>
          <cell r="F1446">
            <v>240</v>
          </cell>
          <cell r="G1446">
            <v>12000</v>
          </cell>
          <cell r="H1446">
            <v>240</v>
          </cell>
          <cell r="I1446">
            <v>0</v>
          </cell>
          <cell r="J1446">
            <v>0</v>
          </cell>
          <cell r="K1446">
            <v>0</v>
          </cell>
          <cell r="L1446">
            <v>0</v>
          </cell>
        </row>
        <row r="1447">
          <cell r="A1447" t="str">
            <v>SUPERMIX</v>
          </cell>
          <cell r="B1447" t="str">
            <v>모르터방수제  20kg/통</v>
          </cell>
          <cell r="C1447">
            <v>0.3</v>
          </cell>
          <cell r="D1447" t="str">
            <v>㎏</v>
          </cell>
          <cell r="E1447">
            <v>4500</v>
          </cell>
          <cell r="F1447">
            <v>1350</v>
          </cell>
          <cell r="G1447">
            <v>4500</v>
          </cell>
          <cell r="H1447">
            <v>1350</v>
          </cell>
          <cell r="I1447">
            <v>0</v>
          </cell>
          <cell r="J1447">
            <v>0</v>
          </cell>
          <cell r="K1447">
            <v>0</v>
          </cell>
          <cell r="L1447">
            <v>0</v>
          </cell>
        </row>
        <row r="1448">
          <cell r="A1448" t="str">
            <v>스톱모르터N</v>
          </cell>
          <cell r="B1448" t="str">
            <v>시멘트방수용모르터(완결제) 30kg/포</v>
          </cell>
          <cell r="C1448">
            <v>1</v>
          </cell>
          <cell r="D1448" t="str">
            <v>㎏</v>
          </cell>
          <cell r="E1448">
            <v>400</v>
          </cell>
          <cell r="F1448">
            <v>400</v>
          </cell>
          <cell r="G1448">
            <v>400</v>
          </cell>
          <cell r="H1448">
            <v>400</v>
          </cell>
          <cell r="I1448">
            <v>0</v>
          </cell>
          <cell r="J1448">
            <v>0</v>
          </cell>
          <cell r="K1448">
            <v>0</v>
          </cell>
          <cell r="L1448">
            <v>0</v>
          </cell>
        </row>
        <row r="1449">
          <cell r="A1449" t="str">
            <v>방 수 공</v>
          </cell>
          <cell r="C1449">
            <v>0.1</v>
          </cell>
          <cell r="D1449" t="str">
            <v>인</v>
          </cell>
          <cell r="E1449">
            <v>56597</v>
          </cell>
          <cell r="F1449">
            <v>5659</v>
          </cell>
          <cell r="G1449">
            <v>0</v>
          </cell>
          <cell r="H1449">
            <v>0</v>
          </cell>
          <cell r="I1449">
            <v>56597</v>
          </cell>
          <cell r="J1449">
            <v>5659</v>
          </cell>
          <cell r="K1449">
            <v>0</v>
          </cell>
          <cell r="L1449">
            <v>0</v>
          </cell>
        </row>
        <row r="1450">
          <cell r="A1450" t="str">
            <v>보통인부</v>
          </cell>
          <cell r="C1450">
            <v>0.08</v>
          </cell>
          <cell r="D1450" t="str">
            <v>인</v>
          </cell>
          <cell r="E1450">
            <v>40922</v>
          </cell>
          <cell r="F1450">
            <v>3273</v>
          </cell>
          <cell r="G1450">
            <v>0</v>
          </cell>
          <cell r="H1450">
            <v>0</v>
          </cell>
          <cell r="I1450">
            <v>40922</v>
          </cell>
          <cell r="J1450">
            <v>3273</v>
          </cell>
          <cell r="K1450">
            <v>0</v>
          </cell>
          <cell r="L1450">
            <v>0</v>
          </cell>
        </row>
        <row r="1451">
          <cell r="A1451" t="str">
            <v>계</v>
          </cell>
          <cell r="F1451">
            <v>10922</v>
          </cell>
          <cell r="H1451">
            <v>1990</v>
          </cell>
          <cell r="J1451">
            <v>8932</v>
          </cell>
          <cell r="L1451">
            <v>0</v>
          </cell>
        </row>
        <row r="1453">
          <cell r="A1453" t="str">
            <v>No.86호표 붙임몰탈</v>
          </cell>
          <cell r="B1453" t="str">
            <v>인력,1:3</v>
          </cell>
          <cell r="C1453">
            <v>1</v>
          </cell>
          <cell r="D1453" t="str">
            <v>㎥</v>
          </cell>
          <cell r="M1453" t="str">
            <v>SX0017</v>
          </cell>
        </row>
        <row r="1454">
          <cell r="A1454" t="str">
            <v>시멘트</v>
          </cell>
          <cell r="B1454" t="str">
            <v>관급</v>
          </cell>
          <cell r="C1454">
            <v>510</v>
          </cell>
          <cell r="D1454" t="str">
            <v>KG</v>
          </cell>
          <cell r="E1454">
            <v>0</v>
          </cell>
          <cell r="F1454">
            <v>0</v>
          </cell>
          <cell r="G1454">
            <v>0</v>
          </cell>
          <cell r="H1454">
            <v>0</v>
          </cell>
          <cell r="I1454">
            <v>0</v>
          </cell>
          <cell r="J1454">
            <v>0</v>
          </cell>
          <cell r="K1454">
            <v>0</v>
          </cell>
          <cell r="L1454">
            <v>0</v>
          </cell>
        </row>
        <row r="1455">
          <cell r="A1455" t="str">
            <v>강모래(서울,경기)</v>
          </cell>
          <cell r="B1455" t="str">
            <v>채취장상차도</v>
          </cell>
          <cell r="C1455">
            <v>1.1000000000000001</v>
          </cell>
          <cell r="D1455" t="str">
            <v>M3</v>
          </cell>
          <cell r="E1455">
            <v>11000</v>
          </cell>
          <cell r="F1455">
            <v>12100</v>
          </cell>
          <cell r="G1455">
            <v>11000</v>
          </cell>
          <cell r="H1455">
            <v>12100</v>
          </cell>
          <cell r="I1455">
            <v>0</v>
          </cell>
          <cell r="J1455">
            <v>0</v>
          </cell>
          <cell r="K1455">
            <v>0</v>
          </cell>
          <cell r="L1455">
            <v>0</v>
          </cell>
        </row>
        <row r="1456">
          <cell r="A1456" t="str">
            <v>보통인부</v>
          </cell>
          <cell r="C1456">
            <v>1</v>
          </cell>
          <cell r="D1456" t="str">
            <v>인</v>
          </cell>
          <cell r="E1456">
            <v>40922</v>
          </cell>
          <cell r="F1456">
            <v>40922</v>
          </cell>
          <cell r="G1456">
            <v>0</v>
          </cell>
          <cell r="H1456">
            <v>0</v>
          </cell>
          <cell r="I1456">
            <v>40922</v>
          </cell>
          <cell r="J1456">
            <v>40922</v>
          </cell>
          <cell r="K1456">
            <v>0</v>
          </cell>
          <cell r="L1456">
            <v>0</v>
          </cell>
        </row>
        <row r="1457">
          <cell r="A1457" t="str">
            <v>시멘트운반</v>
          </cell>
          <cell r="C1457">
            <v>12.75</v>
          </cell>
          <cell r="D1457" t="str">
            <v>포</v>
          </cell>
          <cell r="E1457">
            <v>356</v>
          </cell>
          <cell r="F1457">
            <v>4539</v>
          </cell>
          <cell r="G1457">
            <v>0</v>
          </cell>
          <cell r="H1457">
            <v>0</v>
          </cell>
          <cell r="I1457">
            <v>0</v>
          </cell>
          <cell r="J1457">
            <v>0</v>
          </cell>
          <cell r="K1457">
            <v>356</v>
          </cell>
          <cell r="L1457">
            <v>4539</v>
          </cell>
          <cell r="M1457" t="str">
            <v>N.116</v>
          </cell>
        </row>
        <row r="1458">
          <cell r="A1458" t="str">
            <v>계</v>
          </cell>
          <cell r="F1458">
            <v>57561</v>
          </cell>
          <cell r="H1458">
            <v>12100</v>
          </cell>
          <cell r="J1458">
            <v>40922</v>
          </cell>
          <cell r="L1458">
            <v>4539</v>
          </cell>
        </row>
        <row r="1460">
          <cell r="A1460" t="str">
            <v>No.87호표 방수모르터</v>
          </cell>
          <cell r="B1460" t="str">
            <v>1:3</v>
          </cell>
          <cell r="C1460">
            <v>1</v>
          </cell>
          <cell r="D1460" t="str">
            <v>㎥</v>
          </cell>
          <cell r="M1460" t="str">
            <v>SX0018</v>
          </cell>
        </row>
        <row r="1461">
          <cell r="A1461" t="str">
            <v>시멘트</v>
          </cell>
          <cell r="B1461" t="str">
            <v>관급</v>
          </cell>
          <cell r="C1461">
            <v>510</v>
          </cell>
          <cell r="D1461" t="str">
            <v>KG</v>
          </cell>
          <cell r="E1461">
            <v>0</v>
          </cell>
          <cell r="F1461">
            <v>0</v>
          </cell>
          <cell r="G1461">
            <v>0</v>
          </cell>
          <cell r="H1461">
            <v>0</v>
          </cell>
          <cell r="I1461">
            <v>0</v>
          </cell>
          <cell r="J1461">
            <v>0</v>
          </cell>
          <cell r="K1461">
            <v>0</v>
          </cell>
          <cell r="L1461">
            <v>0</v>
          </cell>
        </row>
        <row r="1462">
          <cell r="A1462" t="str">
            <v>강모래(광주)</v>
          </cell>
          <cell r="B1462" t="str">
            <v>시내도착도</v>
          </cell>
          <cell r="C1462">
            <v>1.1000000000000001</v>
          </cell>
          <cell r="D1462" t="str">
            <v>M3</v>
          </cell>
          <cell r="E1462">
            <v>11000</v>
          </cell>
          <cell r="F1462">
            <v>12100</v>
          </cell>
          <cell r="G1462">
            <v>11000</v>
          </cell>
          <cell r="H1462">
            <v>12100</v>
          </cell>
          <cell r="I1462">
            <v>0</v>
          </cell>
          <cell r="J1462">
            <v>0</v>
          </cell>
          <cell r="K1462">
            <v>0</v>
          </cell>
          <cell r="L1462">
            <v>0</v>
          </cell>
        </row>
        <row r="1463">
          <cell r="A1463" t="str">
            <v>보통인부</v>
          </cell>
          <cell r="C1463">
            <v>1.2</v>
          </cell>
          <cell r="D1463" t="str">
            <v>인</v>
          </cell>
          <cell r="E1463">
            <v>40922</v>
          </cell>
          <cell r="F1463">
            <v>49106</v>
          </cell>
          <cell r="G1463">
            <v>0</v>
          </cell>
          <cell r="H1463">
            <v>0</v>
          </cell>
          <cell r="I1463">
            <v>40922</v>
          </cell>
          <cell r="J1463">
            <v>49106</v>
          </cell>
          <cell r="K1463">
            <v>0</v>
          </cell>
          <cell r="L1463">
            <v>0</v>
          </cell>
        </row>
        <row r="1464">
          <cell r="A1464" t="str">
            <v>SUPERMIX</v>
          </cell>
          <cell r="B1464" t="str">
            <v>모르터방수제  20kg/통</v>
          </cell>
          <cell r="C1464">
            <v>13.6</v>
          </cell>
          <cell r="D1464" t="str">
            <v>㎏</v>
          </cell>
          <cell r="E1464">
            <v>4500</v>
          </cell>
          <cell r="F1464">
            <v>61200</v>
          </cell>
          <cell r="G1464">
            <v>4500</v>
          </cell>
          <cell r="H1464">
            <v>61200</v>
          </cell>
          <cell r="I1464">
            <v>0</v>
          </cell>
          <cell r="J1464">
            <v>0</v>
          </cell>
          <cell r="K1464">
            <v>0</v>
          </cell>
          <cell r="L1464">
            <v>0</v>
          </cell>
        </row>
        <row r="1465">
          <cell r="A1465" t="str">
            <v>계</v>
          </cell>
          <cell r="F1465">
            <v>122406</v>
          </cell>
          <cell r="H1465">
            <v>73300</v>
          </cell>
          <cell r="J1465">
            <v>49106</v>
          </cell>
          <cell r="L1465">
            <v>0</v>
          </cell>
        </row>
        <row r="1467">
          <cell r="A1467" t="str">
            <v>No.88호표 보호몰탈(하부)</v>
          </cell>
          <cell r="B1467" t="str">
            <v>T=30M/M</v>
          </cell>
          <cell r="C1467">
            <v>1</v>
          </cell>
          <cell r="D1467" t="str">
            <v>M2</v>
          </cell>
          <cell r="M1467" t="str">
            <v>SX0019</v>
          </cell>
        </row>
        <row r="1468">
          <cell r="A1468" t="str">
            <v>모르터</v>
          </cell>
          <cell r="B1468" t="str">
            <v>1 : 3</v>
          </cell>
          <cell r="C1468">
            <v>0.03</v>
          </cell>
          <cell r="D1468" t="str">
            <v>㎥</v>
          </cell>
          <cell r="E1468">
            <v>53022</v>
          </cell>
          <cell r="F1468">
            <v>1590</v>
          </cell>
          <cell r="G1468">
            <v>12100</v>
          </cell>
          <cell r="H1468">
            <v>363</v>
          </cell>
          <cell r="I1468">
            <v>40922</v>
          </cell>
          <cell r="J1468">
            <v>1227</v>
          </cell>
          <cell r="K1468">
            <v>0</v>
          </cell>
          <cell r="L1468">
            <v>0</v>
          </cell>
          <cell r="M1468" t="str">
            <v>N.117</v>
          </cell>
        </row>
        <row r="1469">
          <cell r="A1469" t="str">
            <v>미 장 공</v>
          </cell>
          <cell r="C1469">
            <v>0.05</v>
          </cell>
          <cell r="D1469" t="str">
            <v>인</v>
          </cell>
          <cell r="E1469">
            <v>67451</v>
          </cell>
          <cell r="F1469">
            <v>3372</v>
          </cell>
          <cell r="G1469">
            <v>0</v>
          </cell>
          <cell r="H1469">
            <v>0</v>
          </cell>
          <cell r="I1469">
            <v>67451</v>
          </cell>
          <cell r="J1469">
            <v>3372</v>
          </cell>
          <cell r="K1469">
            <v>0</v>
          </cell>
          <cell r="L1469">
            <v>0</v>
          </cell>
        </row>
        <row r="1470">
          <cell r="A1470" t="str">
            <v>보통인부</v>
          </cell>
          <cell r="C1470">
            <v>0.05</v>
          </cell>
          <cell r="D1470" t="str">
            <v>인</v>
          </cell>
          <cell r="E1470">
            <v>40922</v>
          </cell>
          <cell r="F1470">
            <v>2046</v>
          </cell>
          <cell r="G1470">
            <v>0</v>
          </cell>
          <cell r="H1470">
            <v>0</v>
          </cell>
          <cell r="I1470">
            <v>40922</v>
          </cell>
          <cell r="J1470">
            <v>2046</v>
          </cell>
          <cell r="K1470">
            <v>0</v>
          </cell>
          <cell r="L1470">
            <v>0</v>
          </cell>
        </row>
        <row r="1471">
          <cell r="A1471" t="str">
            <v>계</v>
          </cell>
          <cell r="F1471">
            <v>7008</v>
          </cell>
          <cell r="H1471">
            <v>363</v>
          </cell>
          <cell r="J1471">
            <v>6645</v>
          </cell>
          <cell r="L1471">
            <v>0</v>
          </cell>
        </row>
        <row r="1473">
          <cell r="A1473" t="str">
            <v>No.89호표 보호몰탈(벽체)</v>
          </cell>
          <cell r="B1473" t="str">
            <v>T=24M/M</v>
          </cell>
          <cell r="C1473">
            <v>1</v>
          </cell>
          <cell r="D1473" t="str">
            <v>M2</v>
          </cell>
          <cell r="M1473" t="str">
            <v>SX020</v>
          </cell>
        </row>
        <row r="1474">
          <cell r="A1474" t="str">
            <v>모르터</v>
          </cell>
          <cell r="B1474" t="str">
            <v>1 : 3</v>
          </cell>
          <cell r="C1474">
            <v>5.7499999999999999E-3</v>
          </cell>
          <cell r="D1474" t="str">
            <v>㎥</v>
          </cell>
          <cell r="E1474">
            <v>53022</v>
          </cell>
          <cell r="F1474">
            <v>304</v>
          </cell>
          <cell r="G1474">
            <v>12100</v>
          </cell>
          <cell r="H1474">
            <v>69</v>
          </cell>
          <cell r="I1474">
            <v>40922</v>
          </cell>
          <cell r="J1474">
            <v>235</v>
          </cell>
          <cell r="K1474">
            <v>0</v>
          </cell>
          <cell r="L1474">
            <v>0</v>
          </cell>
          <cell r="M1474" t="str">
            <v>N.117</v>
          </cell>
        </row>
        <row r="1475">
          <cell r="A1475" t="str">
            <v>보통인부</v>
          </cell>
          <cell r="C1475">
            <v>0.05</v>
          </cell>
          <cell r="D1475" t="str">
            <v>인</v>
          </cell>
          <cell r="E1475">
            <v>40922</v>
          </cell>
          <cell r="F1475">
            <v>2046</v>
          </cell>
          <cell r="G1475">
            <v>0</v>
          </cell>
          <cell r="H1475">
            <v>0</v>
          </cell>
          <cell r="I1475">
            <v>40922</v>
          </cell>
          <cell r="J1475">
            <v>2046</v>
          </cell>
          <cell r="K1475">
            <v>0</v>
          </cell>
          <cell r="L1475">
            <v>0</v>
          </cell>
        </row>
        <row r="1476">
          <cell r="A1476" t="str">
            <v>계</v>
          </cell>
          <cell r="F1476">
            <v>2350</v>
          </cell>
          <cell r="H1476">
            <v>69</v>
          </cell>
          <cell r="J1476">
            <v>2281</v>
          </cell>
          <cell r="L1476">
            <v>0</v>
          </cell>
        </row>
        <row r="1478">
          <cell r="A1478" t="str">
            <v>No.90호표 화강석판석붙임</v>
          </cell>
          <cell r="B1478" t="str">
            <v>벽,건식</v>
          </cell>
          <cell r="C1478">
            <v>1</v>
          </cell>
          <cell r="D1478" t="str">
            <v>㎡</v>
          </cell>
          <cell r="M1478" t="str">
            <v>SX021</v>
          </cell>
        </row>
        <row r="1479">
          <cell r="A1479" t="str">
            <v>석    공</v>
          </cell>
          <cell r="C1479">
            <v>0.43</v>
          </cell>
          <cell r="D1479" t="str">
            <v>인</v>
          </cell>
          <cell r="E1479">
            <v>78296</v>
          </cell>
          <cell r="F1479">
            <v>33667</v>
          </cell>
          <cell r="G1479">
            <v>0</v>
          </cell>
          <cell r="H1479">
            <v>0</v>
          </cell>
          <cell r="I1479">
            <v>78296</v>
          </cell>
          <cell r="J1479">
            <v>33667</v>
          </cell>
          <cell r="K1479">
            <v>0</v>
          </cell>
          <cell r="L1479">
            <v>0</v>
          </cell>
        </row>
        <row r="1480">
          <cell r="A1480" t="str">
            <v>보통인부</v>
          </cell>
          <cell r="C1480">
            <v>0.35</v>
          </cell>
          <cell r="D1480" t="str">
            <v>인</v>
          </cell>
          <cell r="E1480">
            <v>40922</v>
          </cell>
          <cell r="F1480">
            <v>14322</v>
          </cell>
          <cell r="G1480">
            <v>0</v>
          </cell>
          <cell r="H1480">
            <v>0</v>
          </cell>
          <cell r="I1480">
            <v>40922</v>
          </cell>
          <cell r="J1480">
            <v>14322</v>
          </cell>
          <cell r="K1480">
            <v>0</v>
          </cell>
          <cell r="L1480">
            <v>0</v>
          </cell>
        </row>
        <row r="1481">
          <cell r="A1481" t="str">
            <v>계</v>
          </cell>
          <cell r="F1481">
            <v>47989</v>
          </cell>
          <cell r="H1481">
            <v>0</v>
          </cell>
          <cell r="J1481">
            <v>47989</v>
          </cell>
          <cell r="L1481">
            <v>0</v>
          </cell>
        </row>
        <row r="1483">
          <cell r="A1483" t="str">
            <v>No.91호표 화강석판석붙임</v>
          </cell>
          <cell r="B1483" t="str">
            <v>벽,습식</v>
          </cell>
          <cell r="C1483">
            <v>1</v>
          </cell>
          <cell r="D1483" t="str">
            <v>M2</v>
          </cell>
          <cell r="M1483" t="str">
            <v>SX022</v>
          </cell>
        </row>
        <row r="1484">
          <cell r="A1484" t="str">
            <v>황동선</v>
          </cell>
          <cell r="B1484" t="str">
            <v>3종</v>
          </cell>
          <cell r="C1484">
            <v>2.25</v>
          </cell>
          <cell r="D1484" t="str">
            <v>KG</v>
          </cell>
          <cell r="E1484">
            <v>3740</v>
          </cell>
          <cell r="F1484">
            <v>8415</v>
          </cell>
          <cell r="G1484">
            <v>3740</v>
          </cell>
          <cell r="H1484">
            <v>8415</v>
          </cell>
          <cell r="I1484">
            <v>0</v>
          </cell>
          <cell r="J1484">
            <v>0</v>
          </cell>
          <cell r="K1484">
            <v>0</v>
          </cell>
          <cell r="L1484">
            <v>0</v>
          </cell>
        </row>
        <row r="1485">
          <cell r="A1485" t="str">
            <v>석    공</v>
          </cell>
          <cell r="C1485">
            <v>0.56999999999999995</v>
          </cell>
          <cell r="D1485" t="str">
            <v>인</v>
          </cell>
          <cell r="E1485">
            <v>78296</v>
          </cell>
          <cell r="F1485">
            <v>44628</v>
          </cell>
          <cell r="G1485">
            <v>0</v>
          </cell>
          <cell r="H1485">
            <v>0</v>
          </cell>
          <cell r="I1485">
            <v>78296</v>
          </cell>
          <cell r="J1485">
            <v>44628</v>
          </cell>
          <cell r="K1485">
            <v>0</v>
          </cell>
          <cell r="L1485">
            <v>0</v>
          </cell>
        </row>
        <row r="1486">
          <cell r="A1486" t="str">
            <v>보통인부</v>
          </cell>
          <cell r="C1486">
            <v>0.46</v>
          </cell>
          <cell r="D1486" t="str">
            <v>인</v>
          </cell>
          <cell r="E1486">
            <v>40922</v>
          </cell>
          <cell r="F1486">
            <v>18824</v>
          </cell>
          <cell r="G1486">
            <v>0</v>
          </cell>
          <cell r="H1486">
            <v>0</v>
          </cell>
          <cell r="I1486">
            <v>40922</v>
          </cell>
          <cell r="J1486">
            <v>18824</v>
          </cell>
          <cell r="K1486">
            <v>0</v>
          </cell>
          <cell r="L1486">
            <v>0</v>
          </cell>
        </row>
        <row r="1487">
          <cell r="A1487" t="str">
            <v>계</v>
          </cell>
          <cell r="F1487">
            <v>71867</v>
          </cell>
          <cell r="H1487">
            <v>8415</v>
          </cell>
          <cell r="J1487">
            <v>63452</v>
          </cell>
          <cell r="L1487">
            <v>0</v>
          </cell>
        </row>
        <row r="1490">
          <cell r="A1490" t="str">
            <v>No.92호표 마름돌설치</v>
          </cell>
          <cell r="C1490">
            <v>1</v>
          </cell>
          <cell r="D1490" t="str">
            <v>M3</v>
          </cell>
          <cell r="M1490" t="str">
            <v>SX023</v>
          </cell>
        </row>
        <row r="1491">
          <cell r="A1491" t="str">
            <v>석    공</v>
          </cell>
          <cell r="C1491">
            <v>3.9</v>
          </cell>
          <cell r="D1491" t="str">
            <v>인</v>
          </cell>
          <cell r="E1491">
            <v>78296</v>
          </cell>
          <cell r="F1491">
            <v>305354</v>
          </cell>
          <cell r="G1491">
            <v>0</v>
          </cell>
          <cell r="H1491">
            <v>0</v>
          </cell>
          <cell r="I1491">
            <v>78296</v>
          </cell>
          <cell r="J1491">
            <v>305354</v>
          </cell>
          <cell r="K1491">
            <v>0</v>
          </cell>
          <cell r="L1491">
            <v>0</v>
          </cell>
        </row>
        <row r="1492">
          <cell r="A1492" t="str">
            <v>보통인부</v>
          </cell>
          <cell r="C1492">
            <v>6</v>
          </cell>
          <cell r="D1492" t="str">
            <v>인</v>
          </cell>
          <cell r="E1492">
            <v>40922</v>
          </cell>
          <cell r="F1492">
            <v>245532</v>
          </cell>
          <cell r="G1492">
            <v>0</v>
          </cell>
          <cell r="H1492">
            <v>0</v>
          </cell>
          <cell r="I1492">
            <v>40922</v>
          </cell>
          <cell r="J1492">
            <v>245532</v>
          </cell>
          <cell r="K1492">
            <v>0</v>
          </cell>
          <cell r="L1492">
            <v>0</v>
          </cell>
        </row>
        <row r="1493">
          <cell r="A1493" t="str">
            <v>계</v>
          </cell>
          <cell r="F1493">
            <v>550886</v>
          </cell>
          <cell r="H1493">
            <v>0</v>
          </cell>
          <cell r="J1493">
            <v>550886</v>
          </cell>
          <cell r="L1493">
            <v>0</v>
          </cell>
        </row>
        <row r="1495">
          <cell r="A1495" t="str">
            <v>No.93호표 시멘트벽돌쌓기</v>
          </cell>
          <cell r="C1495">
            <v>1</v>
          </cell>
          <cell r="D1495" t="str">
            <v>천매</v>
          </cell>
          <cell r="M1495" t="str">
            <v>SX024</v>
          </cell>
        </row>
        <row r="1496">
          <cell r="A1496" t="str">
            <v>모르터</v>
          </cell>
          <cell r="B1496" t="str">
            <v>1 : 3</v>
          </cell>
          <cell r="C1496">
            <v>0.25</v>
          </cell>
          <cell r="D1496" t="str">
            <v>㎥</v>
          </cell>
          <cell r="E1496">
            <v>53022</v>
          </cell>
          <cell r="F1496">
            <v>13255</v>
          </cell>
          <cell r="G1496">
            <v>12100</v>
          </cell>
          <cell r="H1496">
            <v>3025</v>
          </cell>
          <cell r="I1496">
            <v>40922</v>
          </cell>
          <cell r="J1496">
            <v>10230</v>
          </cell>
          <cell r="K1496">
            <v>0</v>
          </cell>
          <cell r="L1496">
            <v>0</v>
          </cell>
          <cell r="M1496" t="str">
            <v>N.117</v>
          </cell>
        </row>
        <row r="1497">
          <cell r="A1497" t="str">
            <v>조 적 공</v>
          </cell>
          <cell r="C1497">
            <v>2.0699999999999998</v>
          </cell>
          <cell r="D1497" t="str">
            <v>인</v>
          </cell>
          <cell r="E1497">
            <v>66461</v>
          </cell>
          <cell r="F1497">
            <v>137574</v>
          </cell>
          <cell r="G1497">
            <v>0</v>
          </cell>
          <cell r="H1497">
            <v>0</v>
          </cell>
          <cell r="I1497">
            <v>66461</v>
          </cell>
          <cell r="J1497">
            <v>137574</v>
          </cell>
          <cell r="K1497">
            <v>0</v>
          </cell>
          <cell r="L1497">
            <v>0</v>
          </cell>
        </row>
        <row r="1498">
          <cell r="A1498" t="str">
            <v>보통인부</v>
          </cell>
          <cell r="C1498">
            <v>1.1499999999999999</v>
          </cell>
          <cell r="D1498" t="str">
            <v>인</v>
          </cell>
          <cell r="E1498">
            <v>40922</v>
          </cell>
          <cell r="F1498">
            <v>47060</v>
          </cell>
          <cell r="G1498">
            <v>0</v>
          </cell>
          <cell r="H1498">
            <v>0</v>
          </cell>
          <cell r="I1498">
            <v>40922</v>
          </cell>
          <cell r="J1498">
            <v>47060</v>
          </cell>
          <cell r="K1498">
            <v>0</v>
          </cell>
          <cell r="L1498">
            <v>0</v>
          </cell>
        </row>
        <row r="1499">
          <cell r="A1499" t="str">
            <v>계</v>
          </cell>
          <cell r="F1499">
            <v>197889</v>
          </cell>
          <cell r="H1499">
            <v>3025</v>
          </cell>
          <cell r="J1499">
            <v>194864</v>
          </cell>
          <cell r="L1499">
            <v>0</v>
          </cell>
        </row>
        <row r="1501">
          <cell r="A1501" t="str">
            <v>No.94호표 잡철물제작설치(각종)</v>
          </cell>
          <cell r="B1501" t="str">
            <v>복잡</v>
          </cell>
          <cell r="C1501">
            <v>1</v>
          </cell>
          <cell r="D1501" t="str">
            <v>TON</v>
          </cell>
          <cell r="M1501" t="str">
            <v>SX025</v>
          </cell>
        </row>
        <row r="1502">
          <cell r="A1502" t="str">
            <v>잡철물 제작설치(각종)</v>
          </cell>
          <cell r="B1502" t="str">
            <v>간 단x140%</v>
          </cell>
          <cell r="C1502">
            <v>0</v>
          </cell>
          <cell r="E1502">
            <v>0</v>
          </cell>
          <cell r="F1502">
            <v>4720808</v>
          </cell>
          <cell r="G1502">
            <v>0</v>
          </cell>
          <cell r="H1502">
            <v>1831832</v>
          </cell>
          <cell r="I1502">
            <v>0</v>
          </cell>
          <cell r="J1502">
            <v>2802823</v>
          </cell>
          <cell r="K1502">
            <v>0</v>
          </cell>
          <cell r="L1502">
            <v>86153</v>
          </cell>
        </row>
        <row r="1503">
          <cell r="A1503" t="str">
            <v>계</v>
          </cell>
          <cell r="F1503">
            <v>4720808</v>
          </cell>
          <cell r="H1503">
            <v>1831832</v>
          </cell>
          <cell r="J1503">
            <v>2802823</v>
          </cell>
          <cell r="L1503">
            <v>86153</v>
          </cell>
        </row>
        <row r="1513">
          <cell r="A1513" t="str">
            <v>No.95호표 잡철물제작설치(각종)</v>
          </cell>
          <cell r="B1513" t="str">
            <v>간단</v>
          </cell>
          <cell r="C1513">
            <v>1</v>
          </cell>
          <cell r="D1513" t="str">
            <v>TON</v>
          </cell>
          <cell r="M1513" t="str">
            <v>SX026</v>
          </cell>
        </row>
        <row r="1514">
          <cell r="A1514" t="str">
            <v>용접봉(연강용)</v>
          </cell>
          <cell r="B1514" t="str">
            <v>4.0㎜  KSE4303</v>
          </cell>
          <cell r="C1514">
            <v>18.48</v>
          </cell>
          <cell r="D1514" t="str">
            <v>KG</v>
          </cell>
          <cell r="E1514">
            <v>1120</v>
          </cell>
          <cell r="F1514">
            <v>20697</v>
          </cell>
          <cell r="G1514">
            <v>1120</v>
          </cell>
          <cell r="H1514">
            <v>20697</v>
          </cell>
          <cell r="I1514">
            <v>0</v>
          </cell>
          <cell r="J1514">
            <v>0</v>
          </cell>
          <cell r="K1514">
            <v>0</v>
          </cell>
          <cell r="L1514">
            <v>0</v>
          </cell>
        </row>
        <row r="1515">
          <cell r="A1515" t="str">
            <v>산 소</v>
          </cell>
          <cell r="B1515" t="str">
            <v>압축가스 99%</v>
          </cell>
          <cell r="C1515">
            <v>6300</v>
          </cell>
          <cell r="D1515" t="str">
            <v>ℓ</v>
          </cell>
          <cell r="E1515">
            <v>200</v>
          </cell>
          <cell r="F1515">
            <v>1260000</v>
          </cell>
          <cell r="G1515">
            <v>200</v>
          </cell>
          <cell r="H1515">
            <v>1260000</v>
          </cell>
          <cell r="I1515">
            <v>0</v>
          </cell>
          <cell r="J1515">
            <v>0</v>
          </cell>
          <cell r="K1515">
            <v>0</v>
          </cell>
          <cell r="L1515">
            <v>0</v>
          </cell>
        </row>
        <row r="1516">
          <cell r="A1516" t="str">
            <v>아세칠렌</v>
          </cell>
          <cell r="B1516" t="str">
            <v>98% (용접용) 1kg=853ℓ</v>
          </cell>
          <cell r="C1516">
            <v>2.8</v>
          </cell>
          <cell r="D1516" t="str">
            <v>㎏</v>
          </cell>
          <cell r="E1516">
            <v>8000</v>
          </cell>
          <cell r="F1516">
            <v>22400</v>
          </cell>
          <cell r="G1516">
            <v>8000</v>
          </cell>
          <cell r="H1516">
            <v>22400</v>
          </cell>
          <cell r="I1516">
            <v>0</v>
          </cell>
          <cell r="J1516">
            <v>0</v>
          </cell>
          <cell r="K1516">
            <v>0</v>
          </cell>
          <cell r="L1516">
            <v>0</v>
          </cell>
        </row>
        <row r="1517">
          <cell r="A1517" t="str">
            <v>산업용전력(을);하계이외</v>
          </cell>
          <cell r="B1517" t="str">
            <v>고압 A:전압3KV</v>
          </cell>
          <cell r="C1517">
            <v>126</v>
          </cell>
          <cell r="D1517" t="str">
            <v>KWH</v>
          </cell>
          <cell r="E1517">
            <v>42.5</v>
          </cell>
          <cell r="F1517">
            <v>5355</v>
          </cell>
          <cell r="G1517">
            <v>42.5</v>
          </cell>
          <cell r="H1517">
            <v>5355</v>
          </cell>
          <cell r="I1517">
            <v>0</v>
          </cell>
          <cell r="J1517">
            <v>0</v>
          </cell>
          <cell r="K1517">
            <v>0</v>
          </cell>
          <cell r="L1517">
            <v>0</v>
          </cell>
        </row>
        <row r="1518">
          <cell r="A1518" t="str">
            <v>철    공</v>
          </cell>
          <cell r="C1518">
            <v>27.65</v>
          </cell>
          <cell r="D1518" t="str">
            <v>인</v>
          </cell>
          <cell r="E1518">
            <v>63963</v>
          </cell>
          <cell r="F1518">
            <v>1768576</v>
          </cell>
          <cell r="G1518">
            <v>0</v>
          </cell>
          <cell r="H1518">
            <v>0</v>
          </cell>
          <cell r="I1518">
            <v>63963</v>
          </cell>
          <cell r="J1518">
            <v>1768576</v>
          </cell>
          <cell r="K1518">
            <v>0</v>
          </cell>
          <cell r="L1518">
            <v>0</v>
          </cell>
        </row>
        <row r="1519">
          <cell r="A1519" t="str">
            <v>보통인부</v>
          </cell>
          <cell r="C1519">
            <v>0.66</v>
          </cell>
          <cell r="D1519" t="str">
            <v>인</v>
          </cell>
          <cell r="E1519">
            <v>40922</v>
          </cell>
          <cell r="F1519">
            <v>27008</v>
          </cell>
          <cell r="G1519">
            <v>0</v>
          </cell>
          <cell r="H1519">
            <v>0</v>
          </cell>
          <cell r="I1519">
            <v>40922</v>
          </cell>
          <cell r="J1519">
            <v>27008</v>
          </cell>
          <cell r="K1519">
            <v>0</v>
          </cell>
          <cell r="L1519">
            <v>0</v>
          </cell>
        </row>
        <row r="1520">
          <cell r="A1520" t="str">
            <v>용 접 공(일 반)</v>
          </cell>
          <cell r="C1520">
            <v>2.6</v>
          </cell>
          <cell r="D1520" t="str">
            <v>인</v>
          </cell>
          <cell r="E1520">
            <v>63468</v>
          </cell>
          <cell r="F1520">
            <v>165016</v>
          </cell>
          <cell r="G1520">
            <v>0</v>
          </cell>
          <cell r="H1520">
            <v>0</v>
          </cell>
          <cell r="I1520">
            <v>63468</v>
          </cell>
          <cell r="J1520">
            <v>165016</v>
          </cell>
          <cell r="K1520">
            <v>0</v>
          </cell>
          <cell r="L1520">
            <v>0</v>
          </cell>
        </row>
        <row r="1521">
          <cell r="A1521" t="str">
            <v>특별인부</v>
          </cell>
          <cell r="C1521">
            <v>0.74</v>
          </cell>
          <cell r="D1521" t="str">
            <v>인</v>
          </cell>
          <cell r="E1521">
            <v>55970</v>
          </cell>
          <cell r="F1521">
            <v>41417</v>
          </cell>
          <cell r="G1521">
            <v>0</v>
          </cell>
          <cell r="H1521">
            <v>0</v>
          </cell>
          <cell r="I1521">
            <v>55970</v>
          </cell>
          <cell r="J1521">
            <v>41417</v>
          </cell>
          <cell r="K1521">
            <v>0</v>
          </cell>
          <cell r="L1521">
            <v>0</v>
          </cell>
        </row>
        <row r="1522">
          <cell r="A1522" t="str">
            <v>용접기 (교류)</v>
          </cell>
          <cell r="B1522" t="str">
            <v>200 AMP</v>
          </cell>
          <cell r="C1522">
            <v>20.83</v>
          </cell>
          <cell r="D1522" t="str">
            <v>HR</v>
          </cell>
          <cell r="E1522">
            <v>71</v>
          </cell>
          <cell r="F1522">
            <v>1478</v>
          </cell>
          <cell r="G1522">
            <v>0</v>
          </cell>
          <cell r="H1522">
            <v>0</v>
          </cell>
          <cell r="I1522">
            <v>0</v>
          </cell>
          <cell r="J1522">
            <v>0</v>
          </cell>
          <cell r="K1522">
            <v>71</v>
          </cell>
          <cell r="L1522">
            <v>1478</v>
          </cell>
        </row>
        <row r="1523">
          <cell r="A1523" t="str">
            <v>기계기구손료</v>
          </cell>
          <cell r="B1523" t="str">
            <v>노무비의3%</v>
          </cell>
          <cell r="C1523">
            <v>1</v>
          </cell>
          <cell r="D1523" t="str">
            <v>식</v>
          </cell>
          <cell r="E1523">
            <v>0</v>
          </cell>
          <cell r="F1523">
            <v>60060</v>
          </cell>
          <cell r="G1523">
            <v>0</v>
          </cell>
          <cell r="H1523">
            <v>0</v>
          </cell>
          <cell r="I1523">
            <v>0</v>
          </cell>
          <cell r="J1523">
            <v>0</v>
          </cell>
          <cell r="K1523">
            <v>0</v>
          </cell>
          <cell r="L1523">
            <v>60060</v>
          </cell>
        </row>
        <row r="1524">
          <cell r="A1524" t="str">
            <v>계</v>
          </cell>
          <cell r="F1524">
            <v>3372007</v>
          </cell>
          <cell r="H1524">
            <v>1308452</v>
          </cell>
          <cell r="J1524">
            <v>2002017</v>
          </cell>
          <cell r="L1524">
            <v>61538</v>
          </cell>
        </row>
        <row r="1526">
          <cell r="A1526" t="str">
            <v>No.96호표 자갈 깔기</v>
          </cell>
          <cell r="B1526" t="str">
            <v>D30-50</v>
          </cell>
          <cell r="C1526">
            <v>1</v>
          </cell>
          <cell r="D1526" t="str">
            <v>㎡</v>
          </cell>
          <cell r="M1526" t="str">
            <v>SX027</v>
          </cell>
        </row>
        <row r="1527">
          <cell r="A1527" t="str">
            <v>조 적 공</v>
          </cell>
          <cell r="C1527">
            <v>0.12</v>
          </cell>
          <cell r="D1527" t="str">
            <v>인</v>
          </cell>
          <cell r="E1527">
            <v>66461</v>
          </cell>
          <cell r="F1527">
            <v>7975</v>
          </cell>
          <cell r="G1527">
            <v>0</v>
          </cell>
          <cell r="H1527">
            <v>0</v>
          </cell>
          <cell r="I1527">
            <v>66461</v>
          </cell>
          <cell r="J1527">
            <v>7975</v>
          </cell>
          <cell r="K1527">
            <v>0</v>
          </cell>
          <cell r="L1527">
            <v>0</v>
          </cell>
        </row>
        <row r="1528">
          <cell r="A1528" t="str">
            <v>보통인부</v>
          </cell>
          <cell r="C1528">
            <v>0.04</v>
          </cell>
          <cell r="D1528" t="str">
            <v>인</v>
          </cell>
          <cell r="E1528">
            <v>40922</v>
          </cell>
          <cell r="F1528">
            <v>1636</v>
          </cell>
          <cell r="G1528">
            <v>0</v>
          </cell>
          <cell r="H1528">
            <v>0</v>
          </cell>
          <cell r="I1528">
            <v>40922</v>
          </cell>
          <cell r="J1528">
            <v>1636</v>
          </cell>
          <cell r="K1528">
            <v>0</v>
          </cell>
          <cell r="L1528">
            <v>0</v>
          </cell>
        </row>
        <row r="1529">
          <cell r="A1529" t="str">
            <v>계</v>
          </cell>
          <cell r="F1529">
            <v>9611</v>
          </cell>
          <cell r="H1529">
            <v>0</v>
          </cell>
          <cell r="J1529">
            <v>9611</v>
          </cell>
          <cell r="L1529">
            <v>0</v>
          </cell>
        </row>
        <row r="1531">
          <cell r="A1531" t="str">
            <v>No.97호표 자연석쌓기</v>
          </cell>
          <cell r="B1531" t="str">
            <v>30x50x40</v>
          </cell>
          <cell r="C1531">
            <v>1</v>
          </cell>
          <cell r="D1531" t="str">
            <v>TON</v>
          </cell>
          <cell r="M1531" t="str">
            <v>SX028</v>
          </cell>
        </row>
        <row r="1532">
          <cell r="A1532" t="str">
            <v>조 경 공</v>
          </cell>
          <cell r="C1532">
            <v>1.07</v>
          </cell>
          <cell r="D1532" t="str">
            <v>인</v>
          </cell>
          <cell r="E1532">
            <v>60423</v>
          </cell>
          <cell r="F1532">
            <v>64652</v>
          </cell>
          <cell r="G1532">
            <v>0</v>
          </cell>
          <cell r="H1532">
            <v>0</v>
          </cell>
          <cell r="I1532">
            <v>60423</v>
          </cell>
          <cell r="J1532">
            <v>64652</v>
          </cell>
          <cell r="K1532">
            <v>0</v>
          </cell>
          <cell r="L1532">
            <v>0</v>
          </cell>
        </row>
        <row r="1533">
          <cell r="A1533" t="str">
            <v>보통인부</v>
          </cell>
          <cell r="C1533">
            <v>0.39900000000000002</v>
          </cell>
          <cell r="D1533" t="str">
            <v>인</v>
          </cell>
          <cell r="E1533">
            <v>40922</v>
          </cell>
          <cell r="F1533">
            <v>16327</v>
          </cell>
          <cell r="G1533">
            <v>0</v>
          </cell>
          <cell r="H1533">
            <v>0</v>
          </cell>
          <cell r="I1533">
            <v>40922</v>
          </cell>
          <cell r="J1533">
            <v>16327</v>
          </cell>
          <cell r="K1533">
            <v>0</v>
          </cell>
          <cell r="L1533">
            <v>0</v>
          </cell>
        </row>
        <row r="1534">
          <cell r="A1534" t="str">
            <v>굴삭기(유압식백호우)</v>
          </cell>
          <cell r="B1534" t="str">
            <v>0.7 M3</v>
          </cell>
          <cell r="C1534">
            <v>0.53200000000000003</v>
          </cell>
          <cell r="D1534" t="str">
            <v>HR</v>
          </cell>
          <cell r="E1534">
            <v>43006.71</v>
          </cell>
          <cell r="F1534">
            <v>22878</v>
          </cell>
          <cell r="G1534">
            <v>7724.71</v>
          </cell>
          <cell r="H1534">
            <v>4109</v>
          </cell>
          <cell r="I1534">
            <v>18628</v>
          </cell>
          <cell r="J1534">
            <v>9910</v>
          </cell>
          <cell r="K1534">
            <v>16654</v>
          </cell>
          <cell r="L1534">
            <v>8859</v>
          </cell>
        </row>
        <row r="1535">
          <cell r="A1535" t="str">
            <v>계</v>
          </cell>
          <cell r="F1535">
            <v>103857</v>
          </cell>
          <cell r="H1535">
            <v>4109</v>
          </cell>
          <cell r="J1535">
            <v>90889</v>
          </cell>
          <cell r="L1535">
            <v>8859</v>
          </cell>
        </row>
        <row r="1536">
          <cell r="A1536" t="str">
            <v>No.98호표 자연석놓기</v>
          </cell>
          <cell r="B1536" t="str">
            <v>100×90×60</v>
          </cell>
          <cell r="C1536">
            <v>1</v>
          </cell>
          <cell r="D1536" t="str">
            <v>EA</v>
          </cell>
          <cell r="M1536" t="str">
            <v>SX029</v>
          </cell>
        </row>
        <row r="1537">
          <cell r="A1537" t="str">
            <v>스테시석</v>
          </cell>
          <cell r="B1537" t="str">
            <v>100x90x60cm</v>
          </cell>
          <cell r="C1537">
            <v>1</v>
          </cell>
          <cell r="D1537" t="str">
            <v>EA</v>
          </cell>
          <cell r="E1537">
            <v>250000</v>
          </cell>
          <cell r="F1537">
            <v>250000</v>
          </cell>
          <cell r="G1537">
            <v>250000</v>
          </cell>
          <cell r="H1537">
            <v>250000</v>
          </cell>
          <cell r="I1537">
            <v>0</v>
          </cell>
          <cell r="J1537">
            <v>0</v>
          </cell>
          <cell r="K1537">
            <v>0</v>
          </cell>
          <cell r="L1537">
            <v>0</v>
          </cell>
        </row>
        <row r="1538">
          <cell r="A1538" t="str">
            <v>조 경 공</v>
          </cell>
          <cell r="C1538">
            <v>1</v>
          </cell>
          <cell r="D1538" t="str">
            <v>인</v>
          </cell>
          <cell r="E1538">
            <v>60423</v>
          </cell>
          <cell r="F1538">
            <v>60423</v>
          </cell>
          <cell r="G1538">
            <v>0</v>
          </cell>
          <cell r="H1538">
            <v>0</v>
          </cell>
          <cell r="I1538">
            <v>60423</v>
          </cell>
          <cell r="J1538">
            <v>60423</v>
          </cell>
          <cell r="K1538">
            <v>0</v>
          </cell>
          <cell r="L1538">
            <v>0</v>
          </cell>
        </row>
        <row r="1539">
          <cell r="A1539" t="str">
            <v>굴삭기(유압식백호우)</v>
          </cell>
          <cell r="B1539" t="str">
            <v>0.7 M3</v>
          </cell>
          <cell r="C1539">
            <v>0.74</v>
          </cell>
          <cell r="D1539" t="str">
            <v>HR</v>
          </cell>
          <cell r="E1539">
            <v>43006.71</v>
          </cell>
          <cell r="F1539">
            <v>31823</v>
          </cell>
          <cell r="G1539">
            <v>7724.71</v>
          </cell>
          <cell r="H1539">
            <v>5716</v>
          </cell>
          <cell r="I1539">
            <v>18628</v>
          </cell>
          <cell r="J1539">
            <v>13784</v>
          </cell>
          <cell r="K1539">
            <v>16654</v>
          </cell>
          <cell r="L1539">
            <v>12323</v>
          </cell>
        </row>
        <row r="1540">
          <cell r="A1540" t="str">
            <v>계</v>
          </cell>
          <cell r="F1540">
            <v>342246</v>
          </cell>
          <cell r="H1540">
            <v>255716</v>
          </cell>
          <cell r="J1540">
            <v>74207</v>
          </cell>
          <cell r="L1540">
            <v>12323</v>
          </cell>
        </row>
        <row r="1542">
          <cell r="A1542" t="str">
            <v>No.99호표 흄관부설 및 접합 : 인력</v>
          </cell>
          <cell r="B1542" t="str">
            <v>ø300M/M , 칼라식</v>
          </cell>
          <cell r="C1542">
            <v>1</v>
          </cell>
          <cell r="D1542" t="str">
            <v>M</v>
          </cell>
          <cell r="M1542" t="str">
            <v>SX030</v>
          </cell>
        </row>
        <row r="1543">
          <cell r="A1543" t="str">
            <v>모르터</v>
          </cell>
          <cell r="B1543" t="str">
            <v>1 : 3</v>
          </cell>
          <cell r="C1543">
            <v>2.3E-3</v>
          </cell>
          <cell r="D1543" t="str">
            <v>㎥</v>
          </cell>
          <cell r="E1543">
            <v>53022</v>
          </cell>
          <cell r="F1543">
            <v>121</v>
          </cell>
          <cell r="G1543">
            <v>12100</v>
          </cell>
          <cell r="H1543">
            <v>27</v>
          </cell>
          <cell r="I1543">
            <v>40922</v>
          </cell>
          <cell r="J1543">
            <v>94</v>
          </cell>
          <cell r="K1543">
            <v>0</v>
          </cell>
          <cell r="L1543">
            <v>0</v>
          </cell>
          <cell r="M1543" t="str">
            <v>N.117</v>
          </cell>
        </row>
        <row r="1544">
          <cell r="A1544" t="str">
            <v>배 관 공</v>
          </cell>
          <cell r="C1544">
            <v>7.0000000000000007E-2</v>
          </cell>
          <cell r="D1544" t="str">
            <v>인</v>
          </cell>
          <cell r="E1544">
            <v>60590</v>
          </cell>
          <cell r="F1544">
            <v>4241</v>
          </cell>
          <cell r="G1544">
            <v>0</v>
          </cell>
          <cell r="H1544">
            <v>0</v>
          </cell>
          <cell r="I1544">
            <v>60590</v>
          </cell>
          <cell r="J1544">
            <v>4241</v>
          </cell>
          <cell r="K1544">
            <v>0</v>
          </cell>
          <cell r="L1544">
            <v>0</v>
          </cell>
        </row>
        <row r="1545">
          <cell r="A1545" t="str">
            <v>보통인부</v>
          </cell>
          <cell r="C1545">
            <v>0.38</v>
          </cell>
          <cell r="D1545" t="str">
            <v>인</v>
          </cell>
          <cell r="E1545">
            <v>40922</v>
          </cell>
          <cell r="F1545">
            <v>15550</v>
          </cell>
          <cell r="G1545">
            <v>0</v>
          </cell>
          <cell r="H1545">
            <v>0</v>
          </cell>
          <cell r="I1545">
            <v>40922</v>
          </cell>
          <cell r="J1545">
            <v>15550</v>
          </cell>
          <cell r="K1545">
            <v>0</v>
          </cell>
          <cell r="L1545">
            <v>0</v>
          </cell>
        </row>
        <row r="1546">
          <cell r="A1546" t="str">
            <v>계</v>
          </cell>
          <cell r="F1546">
            <v>19912</v>
          </cell>
          <cell r="H1546">
            <v>27</v>
          </cell>
          <cell r="J1546">
            <v>19885</v>
          </cell>
          <cell r="L1546">
            <v>0</v>
          </cell>
        </row>
        <row r="1548">
          <cell r="A1548" t="str">
            <v>No.100호표 콘크리트</v>
          </cell>
          <cell r="B1548" t="str">
            <v>25-180-8</v>
          </cell>
          <cell r="C1548">
            <v>1</v>
          </cell>
          <cell r="D1548" t="str">
            <v>㎥</v>
          </cell>
          <cell r="M1548" t="str">
            <v>SX031</v>
          </cell>
        </row>
        <row r="1549">
          <cell r="A1549" t="str">
            <v>보통시멘트</v>
          </cell>
          <cell r="B1549" t="str">
            <v>관급</v>
          </cell>
          <cell r="C1549">
            <v>245</v>
          </cell>
          <cell r="D1549" t="str">
            <v>KG</v>
          </cell>
          <cell r="E1549">
            <v>0</v>
          </cell>
          <cell r="F1549">
            <v>0</v>
          </cell>
          <cell r="G1549">
            <v>0</v>
          </cell>
          <cell r="H1549">
            <v>0</v>
          </cell>
          <cell r="I1549">
            <v>0</v>
          </cell>
          <cell r="J1549">
            <v>0</v>
          </cell>
          <cell r="K1549">
            <v>0</v>
          </cell>
          <cell r="L1549">
            <v>0</v>
          </cell>
        </row>
        <row r="1550">
          <cell r="A1550" t="str">
            <v>강모래(광주)</v>
          </cell>
          <cell r="B1550" t="str">
            <v>시내도착도</v>
          </cell>
          <cell r="C1550">
            <v>0.5</v>
          </cell>
          <cell r="D1550" t="str">
            <v>M3</v>
          </cell>
          <cell r="E1550">
            <v>11000</v>
          </cell>
          <cell r="F1550">
            <v>5500</v>
          </cell>
          <cell r="G1550">
            <v>11000</v>
          </cell>
          <cell r="H1550">
            <v>5500</v>
          </cell>
          <cell r="I1550">
            <v>0</v>
          </cell>
          <cell r="J1550">
            <v>0</v>
          </cell>
          <cell r="K1550">
            <v>0</v>
          </cell>
          <cell r="L1550">
            <v>0</v>
          </cell>
        </row>
        <row r="1551">
          <cell r="A1551" t="str">
            <v>자연자갈(광주)</v>
          </cell>
          <cell r="B1551" t="str">
            <v>#467 40-5mm (시내도착도)</v>
          </cell>
          <cell r="C1551">
            <v>0.72</v>
          </cell>
          <cell r="D1551" t="str">
            <v>M3</v>
          </cell>
          <cell r="E1551">
            <v>7500</v>
          </cell>
          <cell r="F1551">
            <v>5400</v>
          </cell>
          <cell r="G1551">
            <v>7500</v>
          </cell>
          <cell r="H1551">
            <v>5400</v>
          </cell>
          <cell r="I1551">
            <v>0</v>
          </cell>
          <cell r="J1551">
            <v>0</v>
          </cell>
          <cell r="K1551">
            <v>0</v>
          </cell>
          <cell r="L1551">
            <v>0</v>
          </cell>
        </row>
        <row r="1552">
          <cell r="A1552" t="str">
            <v>콘크리트공</v>
          </cell>
          <cell r="C1552">
            <v>0.87</v>
          </cell>
          <cell r="D1552" t="str">
            <v>인</v>
          </cell>
          <cell r="E1552">
            <v>68884</v>
          </cell>
          <cell r="F1552">
            <v>59929</v>
          </cell>
          <cell r="G1552">
            <v>0</v>
          </cell>
          <cell r="H1552">
            <v>0</v>
          </cell>
          <cell r="I1552">
            <v>68884</v>
          </cell>
          <cell r="J1552">
            <v>59929</v>
          </cell>
          <cell r="K1552">
            <v>0</v>
          </cell>
          <cell r="L1552">
            <v>0</v>
          </cell>
        </row>
        <row r="1553">
          <cell r="A1553" t="str">
            <v>보통인부</v>
          </cell>
          <cell r="C1553">
            <v>0.99</v>
          </cell>
          <cell r="D1553" t="str">
            <v>인</v>
          </cell>
          <cell r="E1553">
            <v>40922</v>
          </cell>
          <cell r="F1553">
            <v>40512</v>
          </cell>
          <cell r="G1553">
            <v>0</v>
          </cell>
          <cell r="H1553">
            <v>0</v>
          </cell>
          <cell r="I1553">
            <v>40922</v>
          </cell>
          <cell r="J1553">
            <v>40512</v>
          </cell>
          <cell r="K1553">
            <v>0</v>
          </cell>
          <cell r="L1553">
            <v>0</v>
          </cell>
        </row>
        <row r="1554">
          <cell r="A1554" t="str">
            <v>계</v>
          </cell>
          <cell r="F1554">
            <v>111341</v>
          </cell>
          <cell r="H1554">
            <v>10900</v>
          </cell>
          <cell r="J1554">
            <v>100441</v>
          </cell>
          <cell r="L1554">
            <v>0</v>
          </cell>
        </row>
        <row r="1559">
          <cell r="A1559" t="str">
            <v>No.101호표 콘크리트</v>
          </cell>
          <cell r="B1559" t="str">
            <v>40-160-8</v>
          </cell>
          <cell r="C1559">
            <v>1</v>
          </cell>
          <cell r="D1559" t="str">
            <v>㎥</v>
          </cell>
          <cell r="M1559" t="str">
            <v>SX032</v>
          </cell>
        </row>
        <row r="1560">
          <cell r="A1560" t="str">
            <v>보통시멘트</v>
          </cell>
          <cell r="B1560" t="str">
            <v>관급</v>
          </cell>
          <cell r="C1560">
            <v>211</v>
          </cell>
          <cell r="D1560" t="str">
            <v>KG</v>
          </cell>
          <cell r="E1560">
            <v>0</v>
          </cell>
          <cell r="F1560">
            <v>0</v>
          </cell>
          <cell r="G1560">
            <v>0</v>
          </cell>
          <cell r="H1560">
            <v>0</v>
          </cell>
          <cell r="I1560">
            <v>0</v>
          </cell>
          <cell r="J1560">
            <v>0</v>
          </cell>
          <cell r="K1560">
            <v>0</v>
          </cell>
          <cell r="L1560">
            <v>0</v>
          </cell>
        </row>
        <row r="1561">
          <cell r="A1561" t="str">
            <v>강모래(광주)</v>
          </cell>
          <cell r="B1561" t="str">
            <v>시내도착도</v>
          </cell>
          <cell r="C1561">
            <v>0.5</v>
          </cell>
          <cell r="D1561" t="str">
            <v>M3</v>
          </cell>
          <cell r="E1561">
            <v>11000</v>
          </cell>
          <cell r="F1561">
            <v>5500</v>
          </cell>
          <cell r="G1561">
            <v>11000</v>
          </cell>
          <cell r="H1561">
            <v>5500</v>
          </cell>
          <cell r="I1561">
            <v>0</v>
          </cell>
          <cell r="J1561">
            <v>0</v>
          </cell>
          <cell r="K1561">
            <v>0</v>
          </cell>
          <cell r="L1561">
            <v>0</v>
          </cell>
        </row>
        <row r="1562">
          <cell r="A1562" t="str">
            <v>자연자갈(서울)</v>
          </cell>
          <cell r="B1562" t="str">
            <v>#467 40-5mm (시내도착도)</v>
          </cell>
          <cell r="C1562">
            <v>0.73</v>
          </cell>
          <cell r="D1562" t="str">
            <v>M3</v>
          </cell>
          <cell r="E1562">
            <v>7500</v>
          </cell>
          <cell r="F1562">
            <v>5475</v>
          </cell>
          <cell r="G1562">
            <v>7500</v>
          </cell>
          <cell r="H1562">
            <v>5475</v>
          </cell>
          <cell r="I1562">
            <v>0</v>
          </cell>
          <cell r="J1562">
            <v>0</v>
          </cell>
          <cell r="K1562">
            <v>0</v>
          </cell>
          <cell r="L1562">
            <v>0</v>
          </cell>
        </row>
        <row r="1563">
          <cell r="A1563" t="str">
            <v>콘크리트공</v>
          </cell>
          <cell r="C1563">
            <v>0.85</v>
          </cell>
          <cell r="D1563" t="str">
            <v>인</v>
          </cell>
          <cell r="E1563">
            <v>68884</v>
          </cell>
          <cell r="F1563">
            <v>58551</v>
          </cell>
          <cell r="G1563">
            <v>0</v>
          </cell>
          <cell r="H1563">
            <v>0</v>
          </cell>
          <cell r="I1563">
            <v>68884</v>
          </cell>
          <cell r="J1563">
            <v>58551</v>
          </cell>
          <cell r="K1563">
            <v>0</v>
          </cell>
          <cell r="L1563">
            <v>0</v>
          </cell>
        </row>
        <row r="1564">
          <cell r="A1564" t="str">
            <v>보통인부</v>
          </cell>
          <cell r="C1564">
            <v>0.82</v>
          </cell>
          <cell r="D1564" t="str">
            <v>인</v>
          </cell>
          <cell r="E1564">
            <v>40922</v>
          </cell>
          <cell r="F1564">
            <v>33556</v>
          </cell>
          <cell r="G1564">
            <v>0</v>
          </cell>
          <cell r="H1564">
            <v>0</v>
          </cell>
          <cell r="I1564">
            <v>40922</v>
          </cell>
          <cell r="J1564">
            <v>33556</v>
          </cell>
          <cell r="K1564">
            <v>0</v>
          </cell>
          <cell r="L1564">
            <v>0</v>
          </cell>
        </row>
        <row r="1565">
          <cell r="A1565" t="str">
            <v>계</v>
          </cell>
          <cell r="F1565">
            <v>103082</v>
          </cell>
          <cell r="H1565">
            <v>10975</v>
          </cell>
          <cell r="J1565">
            <v>92107</v>
          </cell>
          <cell r="L1565">
            <v>0</v>
          </cell>
        </row>
        <row r="1567">
          <cell r="A1567" t="str">
            <v>No.102호표 인력비빔타설(소형)</v>
          </cell>
          <cell r="C1567">
            <v>1</v>
          </cell>
          <cell r="D1567" t="str">
            <v>M3</v>
          </cell>
          <cell r="M1567" t="str">
            <v>SX033</v>
          </cell>
        </row>
        <row r="1568">
          <cell r="A1568" t="str">
            <v>콘크리트공</v>
          </cell>
          <cell r="C1568">
            <v>1.29</v>
          </cell>
          <cell r="D1568" t="str">
            <v>인</v>
          </cell>
          <cell r="E1568">
            <v>68884</v>
          </cell>
          <cell r="F1568">
            <v>88860</v>
          </cell>
          <cell r="G1568">
            <v>0</v>
          </cell>
          <cell r="H1568">
            <v>0</v>
          </cell>
          <cell r="I1568">
            <v>68884</v>
          </cell>
          <cell r="J1568">
            <v>88860</v>
          </cell>
          <cell r="K1568">
            <v>0</v>
          </cell>
          <cell r="L1568">
            <v>0</v>
          </cell>
        </row>
        <row r="1569">
          <cell r="A1569" t="str">
            <v>보통인부</v>
          </cell>
          <cell r="C1569">
            <v>1.36</v>
          </cell>
          <cell r="D1569" t="str">
            <v>인</v>
          </cell>
          <cell r="E1569">
            <v>40922</v>
          </cell>
          <cell r="F1569">
            <v>55653</v>
          </cell>
          <cell r="G1569">
            <v>0</v>
          </cell>
          <cell r="H1569">
            <v>0</v>
          </cell>
          <cell r="I1569">
            <v>40922</v>
          </cell>
          <cell r="J1569">
            <v>55653</v>
          </cell>
          <cell r="K1569">
            <v>0</v>
          </cell>
          <cell r="L1569">
            <v>0</v>
          </cell>
        </row>
        <row r="1570">
          <cell r="A1570" t="str">
            <v>계</v>
          </cell>
          <cell r="F1570">
            <v>144513</v>
          </cell>
          <cell r="H1570">
            <v>0</v>
          </cell>
          <cell r="J1570">
            <v>144513</v>
          </cell>
          <cell r="L1570">
            <v>0</v>
          </cell>
        </row>
        <row r="1572">
          <cell r="A1572" t="str">
            <v>No.103호표 목재가공 및 조립</v>
          </cell>
          <cell r="B1572" t="str">
            <v>보통</v>
          </cell>
          <cell r="C1572">
            <v>1</v>
          </cell>
          <cell r="D1572" t="str">
            <v>㎥</v>
          </cell>
          <cell r="M1572" t="str">
            <v>SX034</v>
          </cell>
        </row>
        <row r="1573">
          <cell r="A1573" t="str">
            <v>건축목공</v>
          </cell>
          <cell r="C1573">
            <v>5.43</v>
          </cell>
          <cell r="D1573" t="str">
            <v>인</v>
          </cell>
          <cell r="E1573">
            <v>69086</v>
          </cell>
          <cell r="F1573">
            <v>375136</v>
          </cell>
          <cell r="G1573">
            <v>0</v>
          </cell>
          <cell r="H1573">
            <v>0</v>
          </cell>
          <cell r="I1573">
            <v>69086</v>
          </cell>
          <cell r="J1573">
            <v>375136</v>
          </cell>
          <cell r="K1573">
            <v>0</v>
          </cell>
          <cell r="L1573">
            <v>0</v>
          </cell>
        </row>
        <row r="1574">
          <cell r="A1574" t="str">
            <v>특별인부</v>
          </cell>
          <cell r="C1574">
            <v>1.59</v>
          </cell>
          <cell r="D1574" t="str">
            <v>인</v>
          </cell>
          <cell r="E1574">
            <v>55970</v>
          </cell>
          <cell r="F1574">
            <v>88992</v>
          </cell>
          <cell r="G1574">
            <v>0</v>
          </cell>
          <cell r="H1574">
            <v>0</v>
          </cell>
          <cell r="I1574">
            <v>55970</v>
          </cell>
          <cell r="J1574">
            <v>88992</v>
          </cell>
          <cell r="K1574">
            <v>0</v>
          </cell>
          <cell r="L1574">
            <v>0</v>
          </cell>
        </row>
        <row r="1575">
          <cell r="A1575" t="str">
            <v>보통인부</v>
          </cell>
          <cell r="C1575">
            <v>1.74</v>
          </cell>
          <cell r="D1575" t="str">
            <v>인</v>
          </cell>
          <cell r="E1575">
            <v>40922</v>
          </cell>
          <cell r="F1575">
            <v>71204</v>
          </cell>
          <cell r="G1575">
            <v>0</v>
          </cell>
          <cell r="H1575">
            <v>0</v>
          </cell>
          <cell r="I1575">
            <v>40922</v>
          </cell>
          <cell r="J1575">
            <v>71204</v>
          </cell>
          <cell r="K1575">
            <v>0</v>
          </cell>
          <cell r="L1575">
            <v>0</v>
          </cell>
        </row>
        <row r="1576">
          <cell r="A1576" t="str">
            <v>계</v>
          </cell>
          <cell r="F1576">
            <v>535332</v>
          </cell>
          <cell r="H1576">
            <v>0</v>
          </cell>
          <cell r="J1576">
            <v>535332</v>
          </cell>
          <cell r="L1576">
            <v>0</v>
          </cell>
        </row>
        <row r="1578">
          <cell r="A1578" t="str">
            <v>No.104호표 근원직경에의한식재</v>
          </cell>
          <cell r="B1578" t="str">
            <v>R8</v>
          </cell>
          <cell r="C1578">
            <v>1</v>
          </cell>
          <cell r="D1578" t="str">
            <v>주</v>
          </cell>
          <cell r="M1578" t="str">
            <v>SXZ01</v>
          </cell>
        </row>
        <row r="1579">
          <cell r="A1579" t="str">
            <v>조 경 공</v>
          </cell>
          <cell r="C1579">
            <v>0.37</v>
          </cell>
          <cell r="D1579" t="str">
            <v>인</v>
          </cell>
          <cell r="E1579">
            <v>60423</v>
          </cell>
          <cell r="F1579">
            <v>22356</v>
          </cell>
          <cell r="G1579">
            <v>0</v>
          </cell>
          <cell r="H1579">
            <v>0</v>
          </cell>
          <cell r="I1579">
            <v>60423</v>
          </cell>
          <cell r="J1579">
            <v>22356</v>
          </cell>
          <cell r="K1579">
            <v>0</v>
          </cell>
          <cell r="L1579">
            <v>0</v>
          </cell>
        </row>
        <row r="1580">
          <cell r="A1580" t="str">
            <v>보통인부</v>
          </cell>
          <cell r="C1580">
            <v>0.22</v>
          </cell>
          <cell r="D1580" t="str">
            <v>인</v>
          </cell>
          <cell r="E1580">
            <v>40922</v>
          </cell>
          <cell r="F1580">
            <v>9002</v>
          </cell>
          <cell r="G1580">
            <v>0</v>
          </cell>
          <cell r="H1580">
            <v>0</v>
          </cell>
          <cell r="I1580">
            <v>40922</v>
          </cell>
          <cell r="J1580">
            <v>9002</v>
          </cell>
          <cell r="K1580">
            <v>0</v>
          </cell>
          <cell r="L1580">
            <v>0</v>
          </cell>
        </row>
        <row r="1581">
          <cell r="A1581" t="str">
            <v>계</v>
          </cell>
          <cell r="F1581">
            <v>31358</v>
          </cell>
          <cell r="H1581">
            <v>0</v>
          </cell>
          <cell r="J1581">
            <v>31358</v>
          </cell>
          <cell r="L1581">
            <v>0</v>
          </cell>
        </row>
        <row r="1582">
          <cell r="A1582" t="str">
            <v>No.105호표 근원직경에의한식재</v>
          </cell>
          <cell r="B1582" t="str">
            <v>R10</v>
          </cell>
          <cell r="C1582">
            <v>1</v>
          </cell>
          <cell r="D1582" t="str">
            <v>주</v>
          </cell>
          <cell r="M1582" t="str">
            <v>SXZ02</v>
          </cell>
        </row>
        <row r="1583">
          <cell r="A1583" t="str">
            <v>조 경 공</v>
          </cell>
          <cell r="C1583">
            <v>0.51</v>
          </cell>
          <cell r="D1583" t="str">
            <v>인</v>
          </cell>
          <cell r="E1583">
            <v>60423</v>
          </cell>
          <cell r="F1583">
            <v>30815</v>
          </cell>
          <cell r="G1583">
            <v>0</v>
          </cell>
          <cell r="H1583">
            <v>0</v>
          </cell>
          <cell r="I1583">
            <v>60423</v>
          </cell>
          <cell r="J1583">
            <v>30815</v>
          </cell>
          <cell r="K1583">
            <v>0</v>
          </cell>
          <cell r="L1583">
            <v>0</v>
          </cell>
        </row>
        <row r="1584">
          <cell r="A1584" t="str">
            <v>보통인부</v>
          </cell>
          <cell r="C1584">
            <v>0.3</v>
          </cell>
          <cell r="D1584" t="str">
            <v>인</v>
          </cell>
          <cell r="E1584">
            <v>40922</v>
          </cell>
          <cell r="F1584">
            <v>12276</v>
          </cell>
          <cell r="G1584">
            <v>0</v>
          </cell>
          <cell r="H1584">
            <v>0</v>
          </cell>
          <cell r="I1584">
            <v>40922</v>
          </cell>
          <cell r="J1584">
            <v>12276</v>
          </cell>
          <cell r="K1584">
            <v>0</v>
          </cell>
          <cell r="L1584">
            <v>0</v>
          </cell>
        </row>
        <row r="1585">
          <cell r="A1585" t="str">
            <v>계</v>
          </cell>
          <cell r="F1585">
            <v>43091</v>
          </cell>
          <cell r="H1585">
            <v>0</v>
          </cell>
          <cell r="J1585">
            <v>43091</v>
          </cell>
          <cell r="L1585">
            <v>0</v>
          </cell>
        </row>
        <row r="1587">
          <cell r="A1587" t="str">
            <v>No.106호표 근원직경에의한식재</v>
          </cell>
          <cell r="B1587" t="str">
            <v>R15</v>
          </cell>
          <cell r="C1587">
            <v>1</v>
          </cell>
          <cell r="D1587" t="str">
            <v>주</v>
          </cell>
          <cell r="M1587" t="str">
            <v>SXZ03</v>
          </cell>
        </row>
        <row r="1588">
          <cell r="A1588" t="str">
            <v>조 경 공</v>
          </cell>
          <cell r="C1588">
            <v>0.87</v>
          </cell>
          <cell r="D1588" t="str">
            <v>인</v>
          </cell>
          <cell r="E1588">
            <v>60423</v>
          </cell>
          <cell r="F1588">
            <v>52568</v>
          </cell>
          <cell r="G1588">
            <v>0</v>
          </cell>
          <cell r="H1588">
            <v>0</v>
          </cell>
          <cell r="I1588">
            <v>60423</v>
          </cell>
          <cell r="J1588">
            <v>52568</v>
          </cell>
          <cell r="K1588">
            <v>0</v>
          </cell>
          <cell r="L1588">
            <v>0</v>
          </cell>
        </row>
        <row r="1589">
          <cell r="A1589" t="str">
            <v>보통인부</v>
          </cell>
          <cell r="C1589">
            <v>0.52</v>
          </cell>
          <cell r="D1589" t="str">
            <v>인</v>
          </cell>
          <cell r="E1589">
            <v>40922</v>
          </cell>
          <cell r="F1589">
            <v>21279</v>
          </cell>
          <cell r="G1589">
            <v>0</v>
          </cell>
          <cell r="H1589">
            <v>0</v>
          </cell>
          <cell r="I1589">
            <v>40922</v>
          </cell>
          <cell r="J1589">
            <v>21279</v>
          </cell>
          <cell r="K1589">
            <v>0</v>
          </cell>
          <cell r="L1589">
            <v>0</v>
          </cell>
        </row>
        <row r="1590">
          <cell r="A1590" t="str">
            <v>계</v>
          </cell>
          <cell r="F1590">
            <v>73847</v>
          </cell>
          <cell r="H1590">
            <v>0</v>
          </cell>
          <cell r="J1590">
            <v>73847</v>
          </cell>
          <cell r="L1590">
            <v>0</v>
          </cell>
        </row>
        <row r="1592">
          <cell r="A1592" t="str">
            <v>No.107호표 근원직경식재(지주목유)</v>
          </cell>
          <cell r="B1592" t="str">
            <v>R12CM</v>
          </cell>
          <cell r="C1592">
            <v>1</v>
          </cell>
          <cell r="D1592" t="str">
            <v>주</v>
          </cell>
          <cell r="M1592" t="str">
            <v>SXZ04</v>
          </cell>
        </row>
        <row r="1593">
          <cell r="A1593" t="str">
            <v>조 경 공</v>
          </cell>
          <cell r="C1593">
            <v>0.65</v>
          </cell>
          <cell r="D1593" t="str">
            <v>인</v>
          </cell>
          <cell r="E1593">
            <v>60423</v>
          </cell>
          <cell r="F1593">
            <v>39274</v>
          </cell>
          <cell r="G1593">
            <v>0</v>
          </cell>
          <cell r="H1593">
            <v>0</v>
          </cell>
          <cell r="I1593">
            <v>60423</v>
          </cell>
          <cell r="J1593">
            <v>39274</v>
          </cell>
          <cell r="K1593">
            <v>0</v>
          </cell>
          <cell r="L1593">
            <v>0</v>
          </cell>
        </row>
        <row r="1594">
          <cell r="A1594" t="str">
            <v>보통인부</v>
          </cell>
          <cell r="C1594">
            <v>0.39</v>
          </cell>
          <cell r="D1594" t="str">
            <v>인</v>
          </cell>
          <cell r="E1594">
            <v>40922</v>
          </cell>
          <cell r="F1594">
            <v>15959</v>
          </cell>
          <cell r="G1594">
            <v>0</v>
          </cell>
          <cell r="H1594">
            <v>0</v>
          </cell>
          <cell r="I1594">
            <v>40922</v>
          </cell>
          <cell r="J1594">
            <v>15959</v>
          </cell>
          <cell r="K1594">
            <v>0</v>
          </cell>
          <cell r="L1594">
            <v>0</v>
          </cell>
        </row>
        <row r="1595">
          <cell r="A1595" t="str">
            <v>계</v>
          </cell>
          <cell r="F1595">
            <v>55233</v>
          </cell>
          <cell r="H1595">
            <v>0</v>
          </cell>
          <cell r="J1595">
            <v>55233</v>
          </cell>
          <cell r="L1595">
            <v>0</v>
          </cell>
        </row>
        <row r="1597">
          <cell r="A1597" t="str">
            <v>No.108호표 관목류식재(H1.2-1.5M)</v>
          </cell>
          <cell r="C1597">
            <v>1</v>
          </cell>
          <cell r="D1597" t="str">
            <v>주</v>
          </cell>
          <cell r="M1597" t="str">
            <v>SXZ05</v>
          </cell>
        </row>
        <row r="1598">
          <cell r="A1598" t="str">
            <v>조 경 공</v>
          </cell>
          <cell r="C1598">
            <v>0.09</v>
          </cell>
          <cell r="D1598" t="str">
            <v>인</v>
          </cell>
          <cell r="E1598">
            <v>60423</v>
          </cell>
          <cell r="F1598">
            <v>5438</v>
          </cell>
          <cell r="G1598">
            <v>0</v>
          </cell>
          <cell r="H1598">
            <v>0</v>
          </cell>
          <cell r="I1598">
            <v>60423</v>
          </cell>
          <cell r="J1598">
            <v>5438</v>
          </cell>
          <cell r="K1598">
            <v>0</v>
          </cell>
          <cell r="L1598">
            <v>0</v>
          </cell>
        </row>
        <row r="1599">
          <cell r="A1599" t="str">
            <v>보통인부</v>
          </cell>
          <cell r="C1599">
            <v>0.05</v>
          </cell>
          <cell r="D1599" t="str">
            <v>인</v>
          </cell>
          <cell r="E1599">
            <v>40922</v>
          </cell>
          <cell r="F1599">
            <v>2046</v>
          </cell>
          <cell r="G1599">
            <v>0</v>
          </cell>
          <cell r="H1599">
            <v>0</v>
          </cell>
          <cell r="I1599">
            <v>40922</v>
          </cell>
          <cell r="J1599">
            <v>2046</v>
          </cell>
          <cell r="K1599">
            <v>0</v>
          </cell>
          <cell r="L1599">
            <v>0</v>
          </cell>
        </row>
        <row r="1600">
          <cell r="A1600" t="str">
            <v>계</v>
          </cell>
          <cell r="F1600">
            <v>7484</v>
          </cell>
          <cell r="H1600">
            <v>0</v>
          </cell>
          <cell r="J1600">
            <v>7484</v>
          </cell>
          <cell r="L1600">
            <v>0</v>
          </cell>
        </row>
        <row r="1605">
          <cell r="A1605" t="str">
            <v>No.109호표 관목류식재</v>
          </cell>
          <cell r="B1605" t="str">
            <v>H0.3∼0.7</v>
          </cell>
          <cell r="C1605">
            <v>1</v>
          </cell>
          <cell r="D1605" t="str">
            <v>주</v>
          </cell>
          <cell r="M1605" t="str">
            <v>SXZ06</v>
          </cell>
        </row>
        <row r="1606">
          <cell r="A1606" t="str">
            <v>조 경 공</v>
          </cell>
          <cell r="C1606">
            <v>0.03</v>
          </cell>
          <cell r="D1606" t="str">
            <v>인</v>
          </cell>
          <cell r="E1606">
            <v>60423</v>
          </cell>
          <cell r="F1606">
            <v>1812</v>
          </cell>
          <cell r="G1606">
            <v>0</v>
          </cell>
          <cell r="H1606">
            <v>0</v>
          </cell>
          <cell r="I1606">
            <v>60423</v>
          </cell>
          <cell r="J1606">
            <v>1812</v>
          </cell>
          <cell r="K1606">
            <v>0</v>
          </cell>
          <cell r="L1606">
            <v>0</v>
          </cell>
        </row>
        <row r="1607">
          <cell r="A1607" t="str">
            <v>보통인부</v>
          </cell>
          <cell r="C1607">
            <v>0.02</v>
          </cell>
          <cell r="D1607" t="str">
            <v>인</v>
          </cell>
          <cell r="E1607">
            <v>40922</v>
          </cell>
          <cell r="F1607">
            <v>818</v>
          </cell>
          <cell r="G1607">
            <v>0</v>
          </cell>
          <cell r="H1607">
            <v>0</v>
          </cell>
          <cell r="I1607">
            <v>40922</v>
          </cell>
          <cell r="J1607">
            <v>818</v>
          </cell>
          <cell r="K1607">
            <v>0</v>
          </cell>
          <cell r="L1607">
            <v>0</v>
          </cell>
        </row>
        <row r="1608">
          <cell r="A1608" t="str">
            <v>계</v>
          </cell>
          <cell r="F1608">
            <v>2630</v>
          </cell>
          <cell r="H1608">
            <v>0</v>
          </cell>
          <cell r="J1608">
            <v>2630</v>
          </cell>
          <cell r="L1608">
            <v>0</v>
          </cell>
        </row>
        <row r="1610">
          <cell r="A1610" t="str">
            <v>No.110호표 원목박피 말구직경(9.0㎝)</v>
          </cell>
          <cell r="C1610">
            <v>1</v>
          </cell>
          <cell r="D1610" t="str">
            <v>m</v>
          </cell>
          <cell r="M1610" t="str">
            <v>SXZ07</v>
          </cell>
        </row>
        <row r="1611">
          <cell r="A1611" t="str">
            <v>보통인부</v>
          </cell>
          <cell r="C1611">
            <v>5.0000000000000001E-3</v>
          </cell>
          <cell r="D1611" t="str">
            <v>인</v>
          </cell>
          <cell r="E1611">
            <v>40922</v>
          </cell>
          <cell r="F1611">
            <v>204</v>
          </cell>
          <cell r="G1611">
            <v>0</v>
          </cell>
          <cell r="H1611">
            <v>0</v>
          </cell>
          <cell r="I1611">
            <v>40922</v>
          </cell>
          <cell r="J1611">
            <v>204</v>
          </cell>
          <cell r="K1611">
            <v>0</v>
          </cell>
          <cell r="L1611">
            <v>0</v>
          </cell>
        </row>
        <row r="1612">
          <cell r="A1612" t="str">
            <v>계</v>
          </cell>
          <cell r="F1612">
            <v>204</v>
          </cell>
          <cell r="H1612">
            <v>0</v>
          </cell>
          <cell r="J1612">
            <v>204</v>
          </cell>
          <cell r="L1612">
            <v>0</v>
          </cell>
        </row>
        <row r="1614">
          <cell r="A1614" t="str">
            <v>No.111호표 수고에의한식재</v>
          </cell>
          <cell r="B1614" t="str">
            <v>H2.1∼2.5</v>
          </cell>
          <cell r="C1614">
            <v>1</v>
          </cell>
          <cell r="D1614" t="str">
            <v>주</v>
          </cell>
          <cell r="M1614" t="str">
            <v>SXZ08</v>
          </cell>
        </row>
        <row r="1615">
          <cell r="A1615" t="str">
            <v>조 경 공</v>
          </cell>
          <cell r="C1615">
            <v>0.15</v>
          </cell>
          <cell r="D1615" t="str">
            <v>인</v>
          </cell>
          <cell r="E1615">
            <v>60423</v>
          </cell>
          <cell r="F1615">
            <v>9063</v>
          </cell>
          <cell r="G1615">
            <v>0</v>
          </cell>
          <cell r="H1615">
            <v>0</v>
          </cell>
          <cell r="I1615">
            <v>60423</v>
          </cell>
          <cell r="J1615">
            <v>9063</v>
          </cell>
          <cell r="K1615">
            <v>0</v>
          </cell>
          <cell r="L1615">
            <v>0</v>
          </cell>
        </row>
        <row r="1616">
          <cell r="A1616" t="str">
            <v>보통인부</v>
          </cell>
          <cell r="C1616">
            <v>0.12</v>
          </cell>
          <cell r="D1616" t="str">
            <v>인</v>
          </cell>
          <cell r="E1616">
            <v>40922</v>
          </cell>
          <cell r="F1616">
            <v>4910</v>
          </cell>
          <cell r="G1616">
            <v>0</v>
          </cell>
          <cell r="H1616">
            <v>0</v>
          </cell>
          <cell r="I1616">
            <v>40922</v>
          </cell>
          <cell r="J1616">
            <v>4910</v>
          </cell>
          <cell r="K1616">
            <v>0</v>
          </cell>
          <cell r="L1616">
            <v>0</v>
          </cell>
        </row>
        <row r="1617">
          <cell r="A1617" t="str">
            <v>계</v>
          </cell>
          <cell r="F1617">
            <v>13973</v>
          </cell>
          <cell r="H1617">
            <v>0</v>
          </cell>
          <cell r="J1617">
            <v>13973</v>
          </cell>
          <cell r="L1617">
            <v>0</v>
          </cell>
        </row>
        <row r="1619">
          <cell r="A1619" t="str">
            <v>No.112호표 수고식재(H2.6-3.0M) 지주목유</v>
          </cell>
          <cell r="C1619">
            <v>1</v>
          </cell>
          <cell r="D1619" t="str">
            <v>주</v>
          </cell>
          <cell r="M1619" t="str">
            <v>SXZ09</v>
          </cell>
        </row>
        <row r="1620">
          <cell r="A1620" t="str">
            <v>조 경 공</v>
          </cell>
          <cell r="C1620">
            <v>0.19</v>
          </cell>
          <cell r="D1620" t="str">
            <v>인</v>
          </cell>
          <cell r="E1620">
            <v>60423</v>
          </cell>
          <cell r="F1620">
            <v>11480</v>
          </cell>
          <cell r="G1620">
            <v>0</v>
          </cell>
          <cell r="H1620">
            <v>0</v>
          </cell>
          <cell r="I1620">
            <v>60423</v>
          </cell>
          <cell r="J1620">
            <v>11480</v>
          </cell>
          <cell r="K1620">
            <v>0</v>
          </cell>
          <cell r="L1620">
            <v>0</v>
          </cell>
        </row>
        <row r="1621">
          <cell r="A1621" t="str">
            <v>보통인부</v>
          </cell>
          <cell r="C1621">
            <v>0.14000000000000001</v>
          </cell>
          <cell r="D1621" t="str">
            <v>인</v>
          </cell>
          <cell r="E1621">
            <v>40922</v>
          </cell>
          <cell r="F1621">
            <v>5729</v>
          </cell>
          <cell r="G1621">
            <v>0</v>
          </cell>
          <cell r="H1621">
            <v>0</v>
          </cell>
          <cell r="I1621">
            <v>40922</v>
          </cell>
          <cell r="J1621">
            <v>5729</v>
          </cell>
          <cell r="K1621">
            <v>0</v>
          </cell>
          <cell r="L1621">
            <v>0</v>
          </cell>
        </row>
        <row r="1622">
          <cell r="A1622" t="str">
            <v>계</v>
          </cell>
          <cell r="F1622">
            <v>17209</v>
          </cell>
          <cell r="H1622">
            <v>0</v>
          </cell>
          <cell r="J1622">
            <v>17209</v>
          </cell>
          <cell r="L1622">
            <v>0</v>
          </cell>
        </row>
        <row r="1624">
          <cell r="A1624" t="str">
            <v>No.113호표 수고식재(H3.6-4.0M) 지주목유</v>
          </cell>
          <cell r="C1624">
            <v>1</v>
          </cell>
          <cell r="D1624" t="str">
            <v>주</v>
          </cell>
          <cell r="M1624" t="str">
            <v>SXZ10</v>
          </cell>
        </row>
        <row r="1625">
          <cell r="A1625" t="str">
            <v>조 경 공</v>
          </cell>
          <cell r="C1625">
            <v>0.28999999999999998</v>
          </cell>
          <cell r="D1625" t="str">
            <v>인</v>
          </cell>
          <cell r="E1625">
            <v>60423</v>
          </cell>
          <cell r="F1625">
            <v>17522</v>
          </cell>
          <cell r="G1625">
            <v>0</v>
          </cell>
          <cell r="H1625">
            <v>0</v>
          </cell>
          <cell r="I1625">
            <v>60423</v>
          </cell>
          <cell r="J1625">
            <v>17522</v>
          </cell>
          <cell r="K1625">
            <v>0</v>
          </cell>
          <cell r="L1625">
            <v>0</v>
          </cell>
        </row>
        <row r="1626">
          <cell r="A1626" t="str">
            <v>보통인부</v>
          </cell>
          <cell r="C1626">
            <v>0.2</v>
          </cell>
          <cell r="D1626" t="str">
            <v>인</v>
          </cell>
          <cell r="E1626">
            <v>40922</v>
          </cell>
          <cell r="F1626">
            <v>8184</v>
          </cell>
          <cell r="G1626">
            <v>0</v>
          </cell>
          <cell r="H1626">
            <v>0</v>
          </cell>
          <cell r="I1626">
            <v>40922</v>
          </cell>
          <cell r="J1626">
            <v>8184</v>
          </cell>
          <cell r="K1626">
            <v>0</v>
          </cell>
          <cell r="L1626">
            <v>0</v>
          </cell>
        </row>
        <row r="1627">
          <cell r="A1627" t="str">
            <v>계</v>
          </cell>
          <cell r="F1627">
            <v>25706</v>
          </cell>
          <cell r="H1627">
            <v>0</v>
          </cell>
          <cell r="J1627">
            <v>25706</v>
          </cell>
          <cell r="L1627">
            <v>0</v>
          </cell>
        </row>
        <row r="1628">
          <cell r="A1628" t="str">
            <v>No.114호표 흉고직경식재(지주목유)</v>
          </cell>
          <cell r="B1628" t="str">
            <v>B12CM</v>
          </cell>
          <cell r="C1628">
            <v>1</v>
          </cell>
          <cell r="D1628" t="str">
            <v>주</v>
          </cell>
          <cell r="M1628" t="str">
            <v>SXZ11</v>
          </cell>
        </row>
        <row r="1629">
          <cell r="A1629" t="str">
            <v>조 경 공</v>
          </cell>
          <cell r="C1629">
            <v>0.86</v>
          </cell>
          <cell r="D1629" t="str">
            <v>인</v>
          </cell>
          <cell r="E1629">
            <v>60423</v>
          </cell>
          <cell r="F1629">
            <v>51963</v>
          </cell>
          <cell r="G1629">
            <v>0</v>
          </cell>
          <cell r="H1629">
            <v>0</v>
          </cell>
          <cell r="I1629">
            <v>60423</v>
          </cell>
          <cell r="J1629">
            <v>51963</v>
          </cell>
          <cell r="K1629">
            <v>0</v>
          </cell>
          <cell r="L1629">
            <v>0</v>
          </cell>
        </row>
        <row r="1630">
          <cell r="A1630" t="str">
            <v>보통인부</v>
          </cell>
          <cell r="C1630">
            <v>0.5</v>
          </cell>
          <cell r="D1630" t="str">
            <v>인</v>
          </cell>
          <cell r="E1630">
            <v>40922</v>
          </cell>
          <cell r="F1630">
            <v>20461</v>
          </cell>
          <cell r="G1630">
            <v>0</v>
          </cell>
          <cell r="H1630">
            <v>0</v>
          </cell>
          <cell r="I1630">
            <v>40922</v>
          </cell>
          <cell r="J1630">
            <v>20461</v>
          </cell>
          <cell r="K1630">
            <v>0</v>
          </cell>
          <cell r="L1630">
            <v>0</v>
          </cell>
        </row>
        <row r="1631">
          <cell r="A1631" t="str">
            <v>계</v>
          </cell>
          <cell r="F1631">
            <v>72424</v>
          </cell>
          <cell r="H1631">
            <v>0</v>
          </cell>
          <cell r="J1631">
            <v>72424</v>
          </cell>
          <cell r="L1631">
            <v>0</v>
          </cell>
        </row>
        <row r="1633">
          <cell r="A1633" t="str">
            <v>No.115호표 잔디식재</v>
          </cell>
          <cell r="C1633">
            <v>1</v>
          </cell>
          <cell r="D1633" t="str">
            <v>M2</v>
          </cell>
          <cell r="M1633" t="str">
            <v>SXZ12</v>
          </cell>
        </row>
        <row r="1634">
          <cell r="A1634" t="str">
            <v>보통인부</v>
          </cell>
          <cell r="C1634">
            <v>6.9000000000000006E-2</v>
          </cell>
          <cell r="D1634" t="str">
            <v>인</v>
          </cell>
          <cell r="E1634">
            <v>40922</v>
          </cell>
          <cell r="F1634">
            <v>2823</v>
          </cell>
          <cell r="G1634">
            <v>0</v>
          </cell>
          <cell r="H1634">
            <v>0</v>
          </cell>
          <cell r="I1634">
            <v>40922</v>
          </cell>
          <cell r="J1634">
            <v>2823</v>
          </cell>
          <cell r="K1634">
            <v>0</v>
          </cell>
          <cell r="L1634">
            <v>0</v>
          </cell>
        </row>
        <row r="1635">
          <cell r="A1635" t="str">
            <v>계</v>
          </cell>
          <cell r="F1635">
            <v>2823</v>
          </cell>
          <cell r="H1635">
            <v>0</v>
          </cell>
          <cell r="J1635">
            <v>2823</v>
          </cell>
          <cell r="L1635">
            <v>0</v>
          </cell>
        </row>
        <row r="1637">
          <cell r="A1637" t="str">
            <v>No.116호표 시멘트운반</v>
          </cell>
          <cell r="C1637">
            <v>1</v>
          </cell>
          <cell r="D1637" t="str">
            <v>포</v>
          </cell>
          <cell r="M1637" t="str">
            <v>SZ001</v>
          </cell>
        </row>
        <row r="1638">
          <cell r="A1638" t="str">
            <v>운반비</v>
          </cell>
          <cell r="C1638">
            <v>1</v>
          </cell>
          <cell r="D1638" t="str">
            <v>식</v>
          </cell>
          <cell r="E1638">
            <v>356</v>
          </cell>
          <cell r="F1638">
            <v>356</v>
          </cell>
          <cell r="G1638">
            <v>0</v>
          </cell>
          <cell r="H1638">
            <v>0</v>
          </cell>
          <cell r="I1638">
            <v>0</v>
          </cell>
          <cell r="J1638">
            <v>0</v>
          </cell>
          <cell r="K1638">
            <v>356</v>
          </cell>
          <cell r="L1638">
            <v>356</v>
          </cell>
        </row>
        <row r="1639">
          <cell r="A1639" t="str">
            <v>계</v>
          </cell>
          <cell r="F1639">
            <v>356</v>
          </cell>
          <cell r="H1639">
            <v>0</v>
          </cell>
          <cell r="J1639">
            <v>0</v>
          </cell>
          <cell r="L1639">
            <v>356</v>
          </cell>
        </row>
        <row r="1641">
          <cell r="A1641" t="str">
            <v>No.117호표 모르터</v>
          </cell>
          <cell r="B1641" t="str">
            <v>1 : 3</v>
          </cell>
          <cell r="C1641">
            <v>1</v>
          </cell>
          <cell r="D1641" t="str">
            <v>㎥</v>
          </cell>
          <cell r="M1641" t="str">
            <v>SZ002</v>
          </cell>
        </row>
        <row r="1642">
          <cell r="A1642" t="str">
            <v>보통시멘트</v>
          </cell>
          <cell r="B1642" t="str">
            <v>관급</v>
          </cell>
          <cell r="C1642">
            <v>510</v>
          </cell>
          <cell r="D1642" t="str">
            <v>KG</v>
          </cell>
          <cell r="E1642">
            <v>0</v>
          </cell>
          <cell r="F1642">
            <v>0</v>
          </cell>
          <cell r="G1642">
            <v>0</v>
          </cell>
          <cell r="H1642">
            <v>0</v>
          </cell>
          <cell r="I1642">
            <v>0</v>
          </cell>
          <cell r="J1642">
            <v>0</v>
          </cell>
          <cell r="K1642">
            <v>0</v>
          </cell>
          <cell r="L1642">
            <v>0</v>
          </cell>
        </row>
        <row r="1643">
          <cell r="A1643" t="str">
            <v>강모래(광주)</v>
          </cell>
          <cell r="B1643" t="str">
            <v>시내도착도</v>
          </cell>
          <cell r="C1643">
            <v>1.1000000000000001</v>
          </cell>
          <cell r="D1643" t="str">
            <v>M3</v>
          </cell>
          <cell r="E1643">
            <v>11000</v>
          </cell>
          <cell r="F1643">
            <v>12100</v>
          </cell>
          <cell r="G1643">
            <v>11000</v>
          </cell>
          <cell r="H1643">
            <v>12100</v>
          </cell>
          <cell r="I1643">
            <v>0</v>
          </cell>
          <cell r="J1643">
            <v>0</v>
          </cell>
          <cell r="K1643">
            <v>0</v>
          </cell>
          <cell r="L1643">
            <v>0</v>
          </cell>
        </row>
        <row r="1644">
          <cell r="A1644" t="str">
            <v>보통인부</v>
          </cell>
          <cell r="C1644">
            <v>1</v>
          </cell>
          <cell r="D1644" t="str">
            <v>인</v>
          </cell>
          <cell r="E1644">
            <v>40922</v>
          </cell>
          <cell r="F1644">
            <v>40922</v>
          </cell>
          <cell r="G1644">
            <v>0</v>
          </cell>
          <cell r="H1644">
            <v>0</v>
          </cell>
          <cell r="I1644">
            <v>40922</v>
          </cell>
          <cell r="J1644">
            <v>40922</v>
          </cell>
          <cell r="K1644">
            <v>0</v>
          </cell>
          <cell r="L1644">
            <v>0</v>
          </cell>
        </row>
        <row r="1645">
          <cell r="A1645" t="str">
            <v>계</v>
          </cell>
          <cell r="F1645">
            <v>53022</v>
          </cell>
          <cell r="H1645">
            <v>12100</v>
          </cell>
          <cell r="J1645">
            <v>40922</v>
          </cell>
          <cell r="L1645">
            <v>0</v>
          </cell>
        </row>
        <row r="1647">
          <cell r="A1647" t="str">
            <v>No.118호표 토목섬유감기,덮기</v>
          </cell>
          <cell r="C1647">
            <v>1</v>
          </cell>
          <cell r="D1647" t="str">
            <v>㎡</v>
          </cell>
          <cell r="M1647" t="str">
            <v>SZ004</v>
          </cell>
        </row>
        <row r="1648">
          <cell r="A1648" t="str">
            <v>SE.PP.FILTER MAT (부직포)</v>
          </cell>
          <cell r="B1648" t="str">
            <v>300g/㎡    SE300</v>
          </cell>
          <cell r="C1648">
            <v>1.1000000000000001</v>
          </cell>
          <cell r="D1648" t="str">
            <v>㎡</v>
          </cell>
          <cell r="E1648">
            <v>1100</v>
          </cell>
          <cell r="F1648">
            <v>1210</v>
          </cell>
          <cell r="G1648">
            <v>1100</v>
          </cell>
          <cell r="H1648">
            <v>1210</v>
          </cell>
          <cell r="I1648">
            <v>0</v>
          </cell>
          <cell r="J1648">
            <v>0</v>
          </cell>
          <cell r="K1648">
            <v>0</v>
          </cell>
          <cell r="L1648">
            <v>0</v>
          </cell>
        </row>
        <row r="1649">
          <cell r="A1649" t="str">
            <v>보통인부</v>
          </cell>
          <cell r="C1649">
            <v>0.03</v>
          </cell>
          <cell r="D1649" t="str">
            <v>인</v>
          </cell>
          <cell r="E1649">
            <v>40922</v>
          </cell>
          <cell r="F1649">
            <v>1227</v>
          </cell>
          <cell r="G1649">
            <v>0</v>
          </cell>
          <cell r="H1649">
            <v>0</v>
          </cell>
          <cell r="I1649">
            <v>40922</v>
          </cell>
          <cell r="J1649">
            <v>1227</v>
          </cell>
          <cell r="K1649">
            <v>0</v>
          </cell>
          <cell r="L1649">
            <v>0</v>
          </cell>
        </row>
        <row r="1650">
          <cell r="A1650" t="str">
            <v>계</v>
          </cell>
          <cell r="F1650">
            <v>2437</v>
          </cell>
          <cell r="H1650">
            <v>1210</v>
          </cell>
          <cell r="J1650">
            <v>1227</v>
          </cell>
          <cell r="L1650">
            <v>0</v>
          </cell>
        </row>
        <row r="1651">
          <cell r="A1651" t="str">
            <v>No.119호표 맹암거간선매설</v>
          </cell>
          <cell r="B1651" t="str">
            <v>D250</v>
          </cell>
          <cell r="C1651">
            <v>1</v>
          </cell>
          <cell r="D1651" t="str">
            <v>m</v>
          </cell>
          <cell r="M1651" t="str">
            <v>SZ0041</v>
          </cell>
        </row>
        <row r="1652">
          <cell r="A1652" t="str">
            <v>배 관 공</v>
          </cell>
          <cell r="C1652">
            <v>2.6499999999999999E-2</v>
          </cell>
          <cell r="D1652" t="str">
            <v>인</v>
          </cell>
          <cell r="E1652">
            <v>60590</v>
          </cell>
          <cell r="F1652">
            <v>1605</v>
          </cell>
          <cell r="G1652">
            <v>0</v>
          </cell>
          <cell r="H1652">
            <v>0</v>
          </cell>
          <cell r="I1652">
            <v>60590</v>
          </cell>
          <cell r="J1652">
            <v>1605</v>
          </cell>
          <cell r="K1652">
            <v>0</v>
          </cell>
          <cell r="L1652">
            <v>0</v>
          </cell>
        </row>
        <row r="1653">
          <cell r="A1653" t="str">
            <v>보통인부</v>
          </cell>
          <cell r="C1653">
            <v>3.9800000000000002E-2</v>
          </cell>
          <cell r="D1653" t="str">
            <v>인</v>
          </cell>
          <cell r="E1653">
            <v>40922</v>
          </cell>
          <cell r="F1653">
            <v>1628</v>
          </cell>
          <cell r="G1653">
            <v>0</v>
          </cell>
          <cell r="H1653">
            <v>0</v>
          </cell>
          <cell r="I1653">
            <v>40922</v>
          </cell>
          <cell r="J1653">
            <v>1628</v>
          </cell>
          <cell r="K1653">
            <v>0</v>
          </cell>
          <cell r="L1653">
            <v>0</v>
          </cell>
        </row>
        <row r="1654">
          <cell r="A1654" t="str">
            <v>계</v>
          </cell>
          <cell r="F1654">
            <v>3233</v>
          </cell>
          <cell r="H1654">
            <v>0</v>
          </cell>
          <cell r="J1654">
            <v>3233</v>
          </cell>
          <cell r="L1654">
            <v>0</v>
          </cell>
        </row>
        <row r="1656">
          <cell r="A1656" t="str">
            <v>No.120호표 맹암거간선매설</v>
          </cell>
          <cell r="B1656" t="str">
            <v>D150</v>
          </cell>
          <cell r="C1656">
            <v>1</v>
          </cell>
          <cell r="D1656" t="str">
            <v>m</v>
          </cell>
          <cell r="M1656" t="str">
            <v>SZ005</v>
          </cell>
        </row>
        <row r="1657">
          <cell r="A1657" t="str">
            <v>배 관 공</v>
          </cell>
          <cell r="C1657">
            <v>2.6499999999999999E-2</v>
          </cell>
          <cell r="D1657" t="str">
            <v>인</v>
          </cell>
          <cell r="E1657">
            <v>60590</v>
          </cell>
          <cell r="F1657">
            <v>1605</v>
          </cell>
          <cell r="G1657">
            <v>0</v>
          </cell>
          <cell r="H1657">
            <v>0</v>
          </cell>
          <cell r="I1657">
            <v>60590</v>
          </cell>
          <cell r="J1657">
            <v>1605</v>
          </cell>
          <cell r="K1657">
            <v>0</v>
          </cell>
          <cell r="L1657">
            <v>0</v>
          </cell>
        </row>
        <row r="1658">
          <cell r="A1658" t="str">
            <v>보통인부</v>
          </cell>
          <cell r="C1658">
            <v>3.9800000000000002E-2</v>
          </cell>
          <cell r="D1658" t="str">
            <v>인</v>
          </cell>
          <cell r="E1658">
            <v>40922</v>
          </cell>
          <cell r="F1658">
            <v>1628</v>
          </cell>
          <cell r="G1658">
            <v>0</v>
          </cell>
          <cell r="H1658">
            <v>0</v>
          </cell>
          <cell r="I1658">
            <v>40922</v>
          </cell>
          <cell r="J1658">
            <v>1628</v>
          </cell>
          <cell r="K1658">
            <v>0</v>
          </cell>
          <cell r="L1658">
            <v>0</v>
          </cell>
        </row>
        <row r="1659">
          <cell r="A1659" t="str">
            <v>계</v>
          </cell>
          <cell r="F1659">
            <v>3233</v>
          </cell>
          <cell r="H1659">
            <v>0</v>
          </cell>
          <cell r="J1659">
            <v>3233</v>
          </cell>
          <cell r="L1659">
            <v>0</v>
          </cell>
        </row>
        <row r="1661">
          <cell r="A1661" t="str">
            <v>No.121호표 맹암거지선매설</v>
          </cell>
          <cell r="B1661" t="str">
            <v>D100</v>
          </cell>
          <cell r="C1661">
            <v>1</v>
          </cell>
          <cell r="D1661" t="str">
            <v>m</v>
          </cell>
          <cell r="M1661" t="str">
            <v>SZ006</v>
          </cell>
        </row>
        <row r="1662">
          <cell r="A1662" t="str">
            <v>배 관 공</v>
          </cell>
          <cell r="C1662">
            <v>0.02</v>
          </cell>
          <cell r="D1662" t="str">
            <v>인</v>
          </cell>
          <cell r="E1662">
            <v>60590</v>
          </cell>
          <cell r="F1662">
            <v>1211</v>
          </cell>
          <cell r="G1662">
            <v>0</v>
          </cell>
          <cell r="H1662">
            <v>0</v>
          </cell>
          <cell r="I1662">
            <v>60590</v>
          </cell>
          <cell r="J1662">
            <v>1211</v>
          </cell>
          <cell r="K1662">
            <v>0</v>
          </cell>
          <cell r="L1662">
            <v>0</v>
          </cell>
        </row>
        <row r="1663">
          <cell r="A1663" t="str">
            <v>보통인부</v>
          </cell>
          <cell r="C1663">
            <v>0.03</v>
          </cell>
          <cell r="D1663" t="str">
            <v>인</v>
          </cell>
          <cell r="E1663">
            <v>40922</v>
          </cell>
          <cell r="F1663">
            <v>1227</v>
          </cell>
          <cell r="G1663">
            <v>0</v>
          </cell>
          <cell r="H1663">
            <v>0</v>
          </cell>
          <cell r="I1663">
            <v>40922</v>
          </cell>
          <cell r="J1663">
            <v>1227</v>
          </cell>
          <cell r="K1663">
            <v>0</v>
          </cell>
          <cell r="L1663">
            <v>0</v>
          </cell>
        </row>
        <row r="1664">
          <cell r="A1664" t="str">
            <v>계</v>
          </cell>
          <cell r="F1664">
            <v>2438</v>
          </cell>
          <cell r="H1664">
            <v>0</v>
          </cell>
          <cell r="J1664">
            <v>2438</v>
          </cell>
          <cell r="L1664">
            <v>0</v>
          </cell>
        </row>
        <row r="1666">
          <cell r="A1666" t="str">
            <v>No.122호표 아키스톤깔기</v>
          </cell>
          <cell r="B1666" t="str">
            <v>450x450x38</v>
          </cell>
          <cell r="C1666">
            <v>1</v>
          </cell>
          <cell r="D1666" t="str">
            <v>㎡</v>
          </cell>
          <cell r="M1666" t="str">
            <v>SZ007</v>
          </cell>
        </row>
        <row r="1667">
          <cell r="A1667" t="str">
            <v>석    공</v>
          </cell>
          <cell r="C1667">
            <v>0.1</v>
          </cell>
          <cell r="D1667" t="str">
            <v>인</v>
          </cell>
          <cell r="E1667">
            <v>78296</v>
          </cell>
          <cell r="F1667">
            <v>7829</v>
          </cell>
          <cell r="G1667">
            <v>0</v>
          </cell>
          <cell r="H1667">
            <v>0</v>
          </cell>
          <cell r="I1667">
            <v>78296</v>
          </cell>
          <cell r="J1667">
            <v>7829</v>
          </cell>
          <cell r="K1667">
            <v>0</v>
          </cell>
          <cell r="L1667">
            <v>0</v>
          </cell>
        </row>
        <row r="1668">
          <cell r="A1668" t="str">
            <v>보통인부</v>
          </cell>
          <cell r="C1668">
            <v>0.1</v>
          </cell>
          <cell r="D1668" t="str">
            <v>인</v>
          </cell>
          <cell r="E1668">
            <v>40922</v>
          </cell>
          <cell r="F1668">
            <v>4092</v>
          </cell>
          <cell r="G1668">
            <v>0</v>
          </cell>
          <cell r="H1668">
            <v>0</v>
          </cell>
          <cell r="I1668">
            <v>40922</v>
          </cell>
          <cell r="J1668">
            <v>4092</v>
          </cell>
          <cell r="K1668">
            <v>0</v>
          </cell>
          <cell r="L1668">
            <v>0</v>
          </cell>
        </row>
        <row r="1669">
          <cell r="A1669" t="str">
            <v>계</v>
          </cell>
          <cell r="F1669">
            <v>11921</v>
          </cell>
          <cell r="H1669">
            <v>0</v>
          </cell>
          <cell r="J1669">
            <v>11921</v>
          </cell>
          <cell r="L1669">
            <v>0</v>
          </cell>
        </row>
        <row r="1671">
          <cell r="A1671" t="str">
            <v>No.123호표 앵커볼트설치</v>
          </cell>
          <cell r="C1671">
            <v>1</v>
          </cell>
          <cell r="D1671" t="str">
            <v>개소</v>
          </cell>
          <cell r="M1671" t="str">
            <v>SZ008</v>
          </cell>
        </row>
        <row r="1672">
          <cell r="A1672" t="str">
            <v>철 골 공</v>
          </cell>
          <cell r="C1672">
            <v>0.08</v>
          </cell>
          <cell r="D1672" t="str">
            <v>인</v>
          </cell>
          <cell r="E1672">
            <v>67147</v>
          </cell>
          <cell r="F1672">
            <v>5371</v>
          </cell>
          <cell r="G1672">
            <v>0</v>
          </cell>
          <cell r="H1672">
            <v>0</v>
          </cell>
          <cell r="I1672">
            <v>67147</v>
          </cell>
          <cell r="J1672">
            <v>5371</v>
          </cell>
          <cell r="K1672">
            <v>0</v>
          </cell>
          <cell r="L1672">
            <v>0</v>
          </cell>
        </row>
        <row r="1673">
          <cell r="A1673" t="str">
            <v>계</v>
          </cell>
          <cell r="F1673">
            <v>5371</v>
          </cell>
          <cell r="H1673">
            <v>0</v>
          </cell>
          <cell r="J1673">
            <v>5371</v>
          </cell>
          <cell r="L1673">
            <v>0</v>
          </cell>
        </row>
        <row r="1674">
          <cell r="A1674" t="str">
            <v>No.124호표 터파기(인력)</v>
          </cell>
          <cell r="B1674" t="str">
            <v>토사</v>
          </cell>
          <cell r="C1674">
            <v>1</v>
          </cell>
          <cell r="D1674" t="str">
            <v>M3</v>
          </cell>
          <cell r="M1674" t="str">
            <v>ZX00</v>
          </cell>
        </row>
        <row r="1675">
          <cell r="A1675" t="str">
            <v>보통인부</v>
          </cell>
          <cell r="C1675">
            <v>0.2</v>
          </cell>
          <cell r="D1675" t="str">
            <v>인</v>
          </cell>
          <cell r="E1675">
            <v>40922</v>
          </cell>
          <cell r="F1675">
            <v>8184</v>
          </cell>
          <cell r="G1675">
            <v>0</v>
          </cell>
          <cell r="H1675">
            <v>0</v>
          </cell>
          <cell r="I1675">
            <v>40922</v>
          </cell>
          <cell r="J1675">
            <v>8184</v>
          </cell>
          <cell r="K1675">
            <v>0</v>
          </cell>
          <cell r="L1675">
            <v>0</v>
          </cell>
        </row>
        <row r="1676">
          <cell r="A1676" t="str">
            <v>작업반장</v>
          </cell>
          <cell r="C1676">
            <v>8.0000000000000002E-3</v>
          </cell>
          <cell r="D1676" t="str">
            <v>인</v>
          </cell>
          <cell r="E1676">
            <v>63904</v>
          </cell>
          <cell r="F1676">
            <v>511</v>
          </cell>
          <cell r="G1676">
            <v>0</v>
          </cell>
          <cell r="H1676">
            <v>0</v>
          </cell>
          <cell r="I1676">
            <v>63904</v>
          </cell>
          <cell r="J1676">
            <v>511</v>
          </cell>
          <cell r="K1676">
            <v>0</v>
          </cell>
          <cell r="L1676">
            <v>0</v>
          </cell>
        </row>
        <row r="1677">
          <cell r="A1677" t="str">
            <v>계</v>
          </cell>
          <cell r="F1677">
            <v>8695</v>
          </cell>
          <cell r="H1677">
            <v>0</v>
          </cell>
          <cell r="J1677">
            <v>8695</v>
          </cell>
          <cell r="L1677">
            <v>0</v>
          </cell>
        </row>
        <row r="1679">
          <cell r="A1679" t="str">
            <v>No.125호표 잔토처리(인력)</v>
          </cell>
          <cell r="B1679" t="str">
            <v>토사:0-1M</v>
          </cell>
          <cell r="C1679">
            <v>1</v>
          </cell>
          <cell r="D1679" t="str">
            <v>㎥</v>
          </cell>
          <cell r="M1679" t="str">
            <v>ZX030</v>
          </cell>
        </row>
        <row r="1680">
          <cell r="A1680" t="str">
            <v>보통인부</v>
          </cell>
          <cell r="C1680">
            <v>0.2</v>
          </cell>
          <cell r="D1680" t="str">
            <v>인</v>
          </cell>
          <cell r="E1680">
            <v>40922</v>
          </cell>
          <cell r="F1680">
            <v>8184</v>
          </cell>
          <cell r="G1680">
            <v>0</v>
          </cell>
          <cell r="H1680">
            <v>0</v>
          </cell>
          <cell r="I1680">
            <v>40922</v>
          </cell>
          <cell r="J1680">
            <v>8184</v>
          </cell>
          <cell r="K1680">
            <v>0</v>
          </cell>
          <cell r="L1680">
            <v>0</v>
          </cell>
        </row>
        <row r="1681">
          <cell r="A1681" t="str">
            <v>계</v>
          </cell>
          <cell r="F1681">
            <v>8184</v>
          </cell>
          <cell r="H1681">
            <v>0</v>
          </cell>
          <cell r="J1681">
            <v>8184</v>
          </cell>
          <cell r="L1681">
            <v>0</v>
          </cell>
        </row>
        <row r="1683">
          <cell r="A1683" t="str">
            <v>No.126호표 되메우고 다짐(인력)</v>
          </cell>
          <cell r="B1683" t="str">
            <v>토사</v>
          </cell>
          <cell r="C1683">
            <v>1</v>
          </cell>
          <cell r="D1683" t="str">
            <v>M3</v>
          </cell>
          <cell r="M1683" t="str">
            <v>ZX051</v>
          </cell>
        </row>
        <row r="1684">
          <cell r="A1684" t="str">
            <v>보통인부</v>
          </cell>
          <cell r="C1684">
            <v>0.21</v>
          </cell>
          <cell r="D1684" t="str">
            <v>인</v>
          </cell>
          <cell r="E1684">
            <v>40922</v>
          </cell>
          <cell r="F1684">
            <v>8593</v>
          </cell>
          <cell r="G1684">
            <v>0</v>
          </cell>
          <cell r="H1684">
            <v>0</v>
          </cell>
          <cell r="I1684">
            <v>40922</v>
          </cell>
          <cell r="J1684">
            <v>8593</v>
          </cell>
          <cell r="K1684">
            <v>0</v>
          </cell>
          <cell r="L1684">
            <v>0</v>
          </cell>
        </row>
        <row r="1685">
          <cell r="A1685" t="str">
            <v>작업반장</v>
          </cell>
          <cell r="C1685">
            <v>8.0000000000000002E-3</v>
          </cell>
          <cell r="D1685" t="str">
            <v>인</v>
          </cell>
          <cell r="E1685">
            <v>63904</v>
          </cell>
          <cell r="F1685">
            <v>511</v>
          </cell>
          <cell r="G1685">
            <v>0</v>
          </cell>
          <cell r="H1685">
            <v>0</v>
          </cell>
          <cell r="I1685">
            <v>63904</v>
          </cell>
          <cell r="J1685">
            <v>511</v>
          </cell>
          <cell r="K1685">
            <v>0</v>
          </cell>
          <cell r="L1685">
            <v>0</v>
          </cell>
        </row>
        <row r="1686">
          <cell r="A1686" t="str">
            <v>계</v>
          </cell>
          <cell r="F1686">
            <v>9104</v>
          </cell>
          <cell r="H1686">
            <v>0</v>
          </cell>
          <cell r="J1686">
            <v>9104</v>
          </cell>
          <cell r="L1686">
            <v>0</v>
          </cell>
        </row>
      </sheetData>
      <sheetData sheetId="7"/>
      <sheetData sheetId="8"/>
      <sheetData sheetId="9"/>
    </sheetDataSet>
  </externalBook>
</externalLink>
</file>

<file path=xl/externalLinks/externalLink3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표지(2)"/>
      <sheetName val="요율"/>
      <sheetName val="노임단가"/>
      <sheetName val="일위목록"/>
      <sheetName val="일 위 대 가 표"/>
      <sheetName val="단가산출"/>
      <sheetName val="도급공사계"/>
      <sheetName val="비상전화설비"/>
      <sheetName val="지하재방송중계장치"/>
      <sheetName val="대전통영원가계산서"/>
      <sheetName val="중총괄표"/>
      <sheetName val="무주지사소총괄표"/>
      <sheetName val="무주옥외약전 "/>
      <sheetName val="무주옥내약전"/>
      <sheetName val="무주TG약전설비"/>
      <sheetName val="금산휴게소중총괄"/>
      <sheetName val="금산상휴게소소총괄"/>
      <sheetName val="금산상옥외전기공사"/>
      <sheetName val="금산상옥내약전"/>
      <sheetName val="금산하휴게소집계표"/>
      <sheetName val="금산하옥외전기"/>
      <sheetName val="금산하옥내약전"/>
      <sheetName val="공구손료 산출내역"/>
      <sheetName val="일위대가"/>
    </sheetNames>
    <sheetDataSet>
      <sheetData sheetId="0"/>
      <sheetData sheetId="1"/>
      <sheetData sheetId="2"/>
      <sheetData sheetId="3"/>
      <sheetData sheetId="4">
        <row r="6">
          <cell r="A6" t="str">
            <v>일1</v>
          </cell>
          <cell r="B6" t="str">
            <v>제1호표</v>
          </cell>
          <cell r="C6" t="str">
            <v>터파기</v>
          </cell>
          <cell r="D6" t="str">
            <v>인력</v>
          </cell>
          <cell r="E6" t="str">
            <v>㎥</v>
          </cell>
          <cell r="F6">
            <v>0</v>
          </cell>
          <cell r="G6">
            <v>6751</v>
          </cell>
          <cell r="H6">
            <v>0</v>
          </cell>
          <cell r="I6">
            <v>6751</v>
          </cell>
        </row>
        <row r="7">
          <cell r="A7" t="str">
            <v>일2</v>
          </cell>
          <cell r="B7" t="str">
            <v>제2호표</v>
          </cell>
          <cell r="C7" t="str">
            <v>터파기</v>
          </cell>
          <cell r="D7" t="str">
            <v>기계(유압식 백호우 0.2)</v>
          </cell>
          <cell r="E7" t="str">
            <v>㎥</v>
          </cell>
          <cell r="F7">
            <v>100</v>
          </cell>
          <cell r="G7">
            <v>1015</v>
          </cell>
          <cell r="H7">
            <v>412</v>
          </cell>
          <cell r="I7">
            <v>1527</v>
          </cell>
        </row>
        <row r="8">
          <cell r="A8" t="str">
            <v>일3</v>
          </cell>
          <cell r="B8" t="str">
            <v>제3호표</v>
          </cell>
          <cell r="C8" t="str">
            <v>되메우기</v>
          </cell>
          <cell r="D8" t="str">
            <v>인력</v>
          </cell>
          <cell r="E8" t="str">
            <v>㎥</v>
          </cell>
          <cell r="F8">
            <v>0</v>
          </cell>
          <cell r="G8">
            <v>3375</v>
          </cell>
          <cell r="H8">
            <v>0</v>
          </cell>
          <cell r="I8">
            <v>3375</v>
          </cell>
        </row>
        <row r="9">
          <cell r="A9" t="str">
            <v>일4</v>
          </cell>
          <cell r="B9" t="str">
            <v>제4호표</v>
          </cell>
          <cell r="C9" t="str">
            <v>되메우기</v>
          </cell>
          <cell r="D9" t="str">
            <v>기계(유압식 백호우 0.2)</v>
          </cell>
          <cell r="E9" t="str">
            <v>㎥</v>
          </cell>
          <cell r="F9">
            <v>69</v>
          </cell>
          <cell r="G9">
            <v>703</v>
          </cell>
          <cell r="H9">
            <v>285</v>
          </cell>
          <cell r="I9">
            <v>1057</v>
          </cell>
        </row>
        <row r="10">
          <cell r="A10" t="str">
            <v>일5</v>
          </cell>
          <cell r="B10" t="str">
            <v>제5호표</v>
          </cell>
          <cell r="C10" t="str">
            <v>콘크리트타설</v>
          </cell>
          <cell r="D10" t="str">
            <v>40-180-8</v>
          </cell>
          <cell r="E10" t="str">
            <v>㎥</v>
          </cell>
          <cell r="F10">
            <v>43210</v>
          </cell>
          <cell r="G10">
            <v>28720</v>
          </cell>
          <cell r="H10">
            <v>0</v>
          </cell>
          <cell r="I10">
            <v>71930</v>
          </cell>
        </row>
        <row r="11">
          <cell r="A11" t="str">
            <v>일6</v>
          </cell>
          <cell r="B11" t="str">
            <v>제6호표</v>
          </cell>
          <cell r="C11" t="str">
            <v>잔토처리</v>
          </cell>
          <cell r="D11" t="str">
            <v>인력</v>
          </cell>
          <cell r="E11" t="str">
            <v>㎥</v>
          </cell>
          <cell r="F11">
            <v>0</v>
          </cell>
          <cell r="G11">
            <v>6751</v>
          </cell>
          <cell r="H11">
            <v>0</v>
          </cell>
          <cell r="I11">
            <v>6751</v>
          </cell>
        </row>
        <row r="12">
          <cell r="A12" t="str">
            <v>일7</v>
          </cell>
          <cell r="B12" t="str">
            <v>제7호표</v>
          </cell>
          <cell r="C12" t="str">
            <v>합판거푸집</v>
          </cell>
          <cell r="D12" t="str">
            <v>4회</v>
          </cell>
          <cell r="E12" t="str">
            <v>㎡</v>
          </cell>
          <cell r="F12">
            <v>5391</v>
          </cell>
          <cell r="G12">
            <v>10887</v>
          </cell>
          <cell r="H12">
            <v>0</v>
          </cell>
          <cell r="I12">
            <v>16278</v>
          </cell>
        </row>
        <row r="13">
          <cell r="A13" t="str">
            <v>일8</v>
          </cell>
          <cell r="B13" t="str">
            <v>제8호표</v>
          </cell>
          <cell r="C13" t="str">
            <v>케이블시트</v>
          </cell>
          <cell r="D13" t="str">
            <v>0.15x150L</v>
          </cell>
          <cell r="E13" t="str">
            <v>㎥</v>
          </cell>
          <cell r="F13">
            <v>250</v>
          </cell>
          <cell r="G13">
            <v>70</v>
          </cell>
          <cell r="H13">
            <v>0</v>
          </cell>
          <cell r="I13">
            <v>320</v>
          </cell>
        </row>
        <row r="14">
          <cell r="A14" t="str">
            <v>일9</v>
          </cell>
          <cell r="B14" t="str">
            <v>제9호표</v>
          </cell>
          <cell r="C14" t="str">
            <v>액체방수액</v>
          </cell>
          <cell r="D14" t="str">
            <v>2회</v>
          </cell>
          <cell r="E14" t="str">
            <v>㎡</v>
          </cell>
          <cell r="F14">
            <v>3570</v>
          </cell>
          <cell r="G14">
            <v>10799</v>
          </cell>
          <cell r="H14">
            <v>0</v>
          </cell>
          <cell r="I14">
            <v>14369</v>
          </cell>
        </row>
        <row r="15">
          <cell r="A15" t="str">
            <v>일10</v>
          </cell>
          <cell r="B15" t="str">
            <v>제10호표</v>
          </cell>
          <cell r="C15" t="str">
            <v>에나멜</v>
          </cell>
          <cell r="D15" t="str">
            <v>3회</v>
          </cell>
          <cell r="E15" t="str">
            <v>㎡</v>
          </cell>
          <cell r="F15">
            <v>1101</v>
          </cell>
          <cell r="G15">
            <v>7143</v>
          </cell>
          <cell r="H15">
            <v>0</v>
          </cell>
          <cell r="I15">
            <v>8244</v>
          </cell>
        </row>
        <row r="16">
          <cell r="A16" t="str">
            <v>일11</v>
          </cell>
          <cell r="B16" t="str">
            <v>제11호표</v>
          </cell>
          <cell r="C16" t="str">
            <v>통신 맨홀</v>
          </cell>
          <cell r="D16" t="str">
            <v>(950x450x700)</v>
          </cell>
          <cell r="E16" t="str">
            <v>개소</v>
          </cell>
          <cell r="F16">
            <v>412479</v>
          </cell>
          <cell r="G16">
            <v>339395</v>
          </cell>
          <cell r="H16">
            <v>0</v>
          </cell>
          <cell r="I16">
            <v>751874</v>
          </cell>
        </row>
        <row r="17">
          <cell r="A17" t="str">
            <v>일12</v>
          </cell>
          <cell r="B17" t="str">
            <v>제12호표</v>
          </cell>
          <cell r="C17" t="str">
            <v>LINE MONITOR AMP</v>
          </cell>
          <cell r="D17" t="str">
            <v/>
          </cell>
          <cell r="E17" t="str">
            <v>EA</v>
          </cell>
          <cell r="F17">
            <v>700000</v>
          </cell>
          <cell r="G17">
            <v>342684</v>
          </cell>
          <cell r="H17">
            <v>0</v>
          </cell>
          <cell r="I17">
            <v>1042684</v>
          </cell>
        </row>
        <row r="18">
          <cell r="A18" t="str">
            <v>일13</v>
          </cell>
          <cell r="B18" t="str">
            <v>제13호표</v>
          </cell>
          <cell r="C18" t="str">
            <v>MONITOR TUNER AMP</v>
          </cell>
          <cell r="D18" t="str">
            <v/>
          </cell>
          <cell r="E18" t="str">
            <v>EA</v>
          </cell>
          <cell r="F18">
            <v>700000</v>
          </cell>
          <cell r="G18">
            <v>286018</v>
          </cell>
          <cell r="H18">
            <v>0</v>
          </cell>
          <cell r="I18">
            <v>986018</v>
          </cell>
        </row>
        <row r="19">
          <cell r="A19" t="str">
            <v>일14</v>
          </cell>
          <cell r="B19" t="str">
            <v>제14호표</v>
          </cell>
          <cell r="C19" t="str">
            <v>EM. CONTROL</v>
          </cell>
          <cell r="D19" t="str">
            <v/>
          </cell>
          <cell r="E19" t="str">
            <v>EA</v>
          </cell>
          <cell r="F19">
            <v>900000</v>
          </cell>
          <cell r="G19">
            <v>261207</v>
          </cell>
          <cell r="H19">
            <v>0</v>
          </cell>
          <cell r="I19">
            <v>1161207</v>
          </cell>
        </row>
        <row r="20">
          <cell r="A20" t="str">
            <v>일15</v>
          </cell>
          <cell r="B20" t="str">
            <v>제15호표</v>
          </cell>
          <cell r="C20" t="str">
            <v>RX ANT DIVIDER</v>
          </cell>
          <cell r="D20" t="str">
            <v/>
          </cell>
          <cell r="E20" t="str">
            <v>EA</v>
          </cell>
          <cell r="F20">
            <v>1500000</v>
          </cell>
          <cell r="G20">
            <v>492450</v>
          </cell>
          <cell r="H20">
            <v>0</v>
          </cell>
          <cell r="I20">
            <v>1992450</v>
          </cell>
        </row>
        <row r="21">
          <cell r="A21" t="str">
            <v>일16</v>
          </cell>
          <cell r="B21" t="str">
            <v>제16호표</v>
          </cell>
          <cell r="C21" t="str">
            <v>AM ANT DIVIDER</v>
          </cell>
          <cell r="D21" t="str">
            <v/>
          </cell>
          <cell r="E21" t="str">
            <v>EA</v>
          </cell>
          <cell r="F21">
            <v>400000</v>
          </cell>
          <cell r="G21">
            <v>492450</v>
          </cell>
          <cell r="H21">
            <v>0</v>
          </cell>
          <cell r="I21">
            <v>892450</v>
          </cell>
        </row>
        <row r="22">
          <cell r="A22" t="str">
            <v>일17</v>
          </cell>
          <cell r="B22" t="str">
            <v>제17호표</v>
          </cell>
          <cell r="C22" t="str">
            <v>AM CH PROCESSOR</v>
          </cell>
          <cell r="D22" t="str">
            <v/>
          </cell>
          <cell r="E22" t="str">
            <v>EA</v>
          </cell>
          <cell r="F22">
            <v>1450000</v>
          </cell>
          <cell r="G22">
            <v>151842</v>
          </cell>
          <cell r="H22">
            <v>0</v>
          </cell>
          <cell r="I22">
            <v>1601842</v>
          </cell>
        </row>
        <row r="23">
          <cell r="A23" t="str">
            <v>일18</v>
          </cell>
          <cell r="B23" t="str">
            <v>제18호표</v>
          </cell>
          <cell r="C23" t="str">
            <v>AM EM MODULATOR</v>
          </cell>
          <cell r="D23" t="str">
            <v/>
          </cell>
          <cell r="E23" t="str">
            <v>EA</v>
          </cell>
          <cell r="F23">
            <v>1300000</v>
          </cell>
          <cell r="G23">
            <v>151842</v>
          </cell>
          <cell r="H23">
            <v>0</v>
          </cell>
          <cell r="I23">
            <v>1451842</v>
          </cell>
        </row>
        <row r="24">
          <cell r="A24" t="str">
            <v>일19</v>
          </cell>
          <cell r="B24" t="str">
            <v>제19호표</v>
          </cell>
          <cell r="C24" t="str">
            <v>AM COMBIPOWER AMP</v>
          </cell>
          <cell r="D24" t="str">
            <v/>
          </cell>
          <cell r="E24" t="str">
            <v>EA</v>
          </cell>
          <cell r="F24">
            <v>6500000</v>
          </cell>
          <cell r="G24">
            <v>2678451</v>
          </cell>
          <cell r="H24">
            <v>0</v>
          </cell>
          <cell r="I24">
            <v>9178451</v>
          </cell>
        </row>
        <row r="25">
          <cell r="A25" t="str">
            <v>일20</v>
          </cell>
          <cell r="B25" t="str">
            <v>제20호표</v>
          </cell>
          <cell r="C25" t="str">
            <v>FM RELAY AMP</v>
          </cell>
          <cell r="D25" t="str">
            <v/>
          </cell>
          <cell r="E25" t="str">
            <v>EA</v>
          </cell>
          <cell r="F25">
            <v>5500000</v>
          </cell>
          <cell r="G25">
            <v>2678451</v>
          </cell>
          <cell r="H25">
            <v>0</v>
          </cell>
          <cell r="I25">
            <v>8178451</v>
          </cell>
        </row>
        <row r="26">
          <cell r="A26" t="str">
            <v>일21</v>
          </cell>
          <cell r="B26" t="str">
            <v>제21호표</v>
          </cell>
          <cell r="C26" t="str">
            <v>PAGER-1 RELAY AMP</v>
          </cell>
          <cell r="D26" t="str">
            <v/>
          </cell>
          <cell r="E26" t="str">
            <v>EA</v>
          </cell>
          <cell r="F26">
            <v>5500000</v>
          </cell>
          <cell r="G26">
            <v>2678451</v>
          </cell>
          <cell r="H26">
            <v>0</v>
          </cell>
          <cell r="I26">
            <v>8178451</v>
          </cell>
        </row>
        <row r="27">
          <cell r="A27" t="str">
            <v>일22</v>
          </cell>
          <cell r="B27" t="str">
            <v>제22호표</v>
          </cell>
          <cell r="C27" t="str">
            <v>PAGER-2 RELAY AMP</v>
          </cell>
          <cell r="D27" t="str">
            <v/>
          </cell>
          <cell r="E27" t="str">
            <v>EA</v>
          </cell>
          <cell r="F27">
            <v>5500000</v>
          </cell>
          <cell r="G27">
            <v>2678451</v>
          </cell>
          <cell r="H27">
            <v>0</v>
          </cell>
          <cell r="I27">
            <v>8178451</v>
          </cell>
        </row>
        <row r="28">
          <cell r="A28" t="str">
            <v>일23</v>
          </cell>
          <cell r="B28" t="str">
            <v>제23호표</v>
          </cell>
          <cell r="C28" t="str">
            <v>MULTIPLEX COMBINER</v>
          </cell>
          <cell r="D28" t="str">
            <v/>
          </cell>
          <cell r="E28" t="str">
            <v>EA</v>
          </cell>
          <cell r="F28">
            <v>3500000</v>
          </cell>
          <cell r="G28">
            <v>224042</v>
          </cell>
          <cell r="H28">
            <v>0</v>
          </cell>
          <cell r="I28">
            <v>3724042</v>
          </cell>
        </row>
        <row r="29">
          <cell r="A29" t="str">
            <v>일24</v>
          </cell>
          <cell r="B29" t="str">
            <v>제24호표</v>
          </cell>
          <cell r="C29" t="str">
            <v>POWER SUPPLY/ AUTO CHARGER</v>
          </cell>
          <cell r="D29" t="str">
            <v/>
          </cell>
          <cell r="E29" t="str">
            <v>EA</v>
          </cell>
          <cell r="F29">
            <v>1500000</v>
          </cell>
          <cell r="G29">
            <v>1171255</v>
          </cell>
          <cell r="H29">
            <v>0</v>
          </cell>
          <cell r="I29">
            <v>2671255</v>
          </cell>
        </row>
        <row r="30">
          <cell r="A30" t="str">
            <v>일25</v>
          </cell>
          <cell r="B30" t="str">
            <v>제25호표</v>
          </cell>
          <cell r="C30" t="str">
            <v>EM BATTERY</v>
          </cell>
          <cell r="D30" t="str">
            <v/>
          </cell>
          <cell r="E30" t="str">
            <v>EA</v>
          </cell>
          <cell r="F30">
            <v>600000</v>
          </cell>
          <cell r="G30">
            <v>400649</v>
          </cell>
          <cell r="H30">
            <v>0</v>
          </cell>
          <cell r="I30">
            <v>1000649</v>
          </cell>
        </row>
        <row r="31">
          <cell r="A31" t="str">
            <v>일26</v>
          </cell>
          <cell r="B31" t="str">
            <v>제26호표</v>
          </cell>
          <cell r="C31" t="str">
            <v>RACK CABINET</v>
          </cell>
          <cell r="D31" t="str">
            <v/>
          </cell>
          <cell r="E31" t="str">
            <v>EA</v>
          </cell>
          <cell r="F31">
            <v>1000000</v>
          </cell>
          <cell r="G31">
            <v>137906</v>
          </cell>
          <cell r="H31">
            <v>0</v>
          </cell>
          <cell r="I31">
            <v>1137906</v>
          </cell>
        </row>
        <row r="32">
          <cell r="A32" t="str">
            <v>일27</v>
          </cell>
          <cell r="B32" t="str">
            <v>제27호표</v>
          </cell>
          <cell r="C32" t="str">
            <v>소방 COMBINER</v>
          </cell>
          <cell r="D32" t="str">
            <v/>
          </cell>
          <cell r="E32" t="str">
            <v>EA</v>
          </cell>
          <cell r="F32">
            <v>300000</v>
          </cell>
          <cell r="G32">
            <v>504877</v>
          </cell>
          <cell r="H32">
            <v>0</v>
          </cell>
          <cell r="I32">
            <v>804877</v>
          </cell>
        </row>
        <row r="33">
          <cell r="A33" t="str">
            <v>일28</v>
          </cell>
          <cell r="B33" t="str">
            <v>제28호표</v>
          </cell>
          <cell r="C33" t="str">
            <v>RADIAX CABLE</v>
          </cell>
          <cell r="D33" t="str">
            <v>RFCX-22D</v>
          </cell>
          <cell r="E33" t="str">
            <v>M</v>
          </cell>
          <cell r="F33">
            <v>20000</v>
          </cell>
          <cell r="G33">
            <v>39058</v>
          </cell>
          <cell r="H33">
            <v>0</v>
          </cell>
          <cell r="I33">
            <v>59058</v>
          </cell>
        </row>
        <row r="34">
          <cell r="A34" t="str">
            <v>일29</v>
          </cell>
          <cell r="B34" t="str">
            <v>제29호표</v>
          </cell>
          <cell r="C34" t="str">
            <v>WIDE BAND DISTRIBUTOR</v>
          </cell>
          <cell r="D34" t="str">
            <v/>
          </cell>
          <cell r="E34" t="str">
            <v>EA</v>
          </cell>
          <cell r="F34">
            <v>800000</v>
          </cell>
          <cell r="G34">
            <v>280792</v>
          </cell>
          <cell r="H34">
            <v>0</v>
          </cell>
          <cell r="I34">
            <v>1080792</v>
          </cell>
        </row>
        <row r="35">
          <cell r="A35" t="str">
            <v>일30</v>
          </cell>
          <cell r="B35" t="str">
            <v>제30호표</v>
          </cell>
          <cell r="C35" t="str">
            <v>WIDE BAND DUMMY</v>
          </cell>
          <cell r="D35" t="str">
            <v/>
          </cell>
          <cell r="E35" t="str">
            <v>EA</v>
          </cell>
          <cell r="F35">
            <v>100000</v>
          </cell>
          <cell r="G35">
            <v>64758</v>
          </cell>
          <cell r="H35">
            <v>0</v>
          </cell>
          <cell r="I35">
            <v>164758</v>
          </cell>
        </row>
        <row r="36">
          <cell r="A36" t="str">
            <v>일31</v>
          </cell>
          <cell r="B36" t="str">
            <v>제31호표</v>
          </cell>
          <cell r="C36" t="str">
            <v>SUSPENSION CLAMP</v>
          </cell>
          <cell r="D36" t="str">
            <v/>
          </cell>
          <cell r="E36" t="str">
            <v>EA</v>
          </cell>
          <cell r="F36">
            <v>3500</v>
          </cell>
          <cell r="G36">
            <v>2556</v>
          </cell>
          <cell r="H36">
            <v>0</v>
          </cell>
          <cell r="I36">
            <v>6056</v>
          </cell>
        </row>
        <row r="37">
          <cell r="A37" t="str">
            <v>일32</v>
          </cell>
          <cell r="B37" t="str">
            <v>제32호표</v>
          </cell>
          <cell r="C37" t="str">
            <v>ANCHOR SET</v>
          </cell>
          <cell r="D37" t="str">
            <v/>
          </cell>
          <cell r="E37" t="str">
            <v>EA</v>
          </cell>
          <cell r="F37">
            <v>500</v>
          </cell>
          <cell r="G37">
            <v>4438</v>
          </cell>
          <cell r="H37">
            <v>0</v>
          </cell>
          <cell r="I37">
            <v>4938</v>
          </cell>
        </row>
        <row r="38">
          <cell r="A38" t="str">
            <v>일33</v>
          </cell>
          <cell r="B38" t="str">
            <v>제33호표</v>
          </cell>
          <cell r="C38" t="str">
            <v>DEAD END BRACKET</v>
          </cell>
          <cell r="D38" t="str">
            <v/>
          </cell>
          <cell r="E38" t="str">
            <v>EA</v>
          </cell>
          <cell r="F38">
            <v>10000</v>
          </cell>
          <cell r="G38">
            <v>5326</v>
          </cell>
          <cell r="H38">
            <v>0</v>
          </cell>
          <cell r="I38">
            <v>15326</v>
          </cell>
        </row>
        <row r="39">
          <cell r="A39" t="str">
            <v>일34</v>
          </cell>
          <cell r="B39" t="str">
            <v>제34호표</v>
          </cell>
          <cell r="C39" t="str">
            <v>CONNECTOR</v>
          </cell>
          <cell r="D39" t="str">
            <v>NJ-22</v>
          </cell>
          <cell r="E39" t="str">
            <v>EA</v>
          </cell>
          <cell r="F39">
            <v>80000</v>
          </cell>
          <cell r="G39">
            <v>6405</v>
          </cell>
          <cell r="H39">
            <v>0</v>
          </cell>
          <cell r="I39">
            <v>86405</v>
          </cell>
        </row>
        <row r="40">
          <cell r="A40" t="str">
            <v>일35</v>
          </cell>
          <cell r="B40" t="str">
            <v>제35호표</v>
          </cell>
          <cell r="C40" t="str">
            <v>CONNECTOR</v>
          </cell>
          <cell r="D40" t="str">
            <v>NP-12</v>
          </cell>
          <cell r="E40" t="str">
            <v>EA</v>
          </cell>
          <cell r="F40">
            <v>60000</v>
          </cell>
          <cell r="G40">
            <v>2263</v>
          </cell>
          <cell r="H40">
            <v>0</v>
          </cell>
          <cell r="I40">
            <v>62263</v>
          </cell>
        </row>
        <row r="41">
          <cell r="A41" t="str">
            <v>일36</v>
          </cell>
          <cell r="B41" t="str">
            <v>제36호표</v>
          </cell>
          <cell r="C41" t="str">
            <v>AM LEAKAGE CABLE</v>
          </cell>
          <cell r="D41" t="str">
            <v>DOP-300</v>
          </cell>
          <cell r="E41" t="str">
            <v>M</v>
          </cell>
          <cell r="F41">
            <v>1800</v>
          </cell>
          <cell r="G41">
            <v>9565</v>
          </cell>
          <cell r="H41">
            <v>0</v>
          </cell>
          <cell r="I41">
            <v>11365</v>
          </cell>
        </row>
        <row r="42">
          <cell r="A42" t="str">
            <v>일37</v>
          </cell>
          <cell r="B42" t="str">
            <v>제37호표</v>
          </cell>
          <cell r="C42" t="str">
            <v>COAXIAL CABLE</v>
          </cell>
          <cell r="D42" t="str">
            <v>ECX 10D2V</v>
          </cell>
          <cell r="E42" t="str">
            <v>M</v>
          </cell>
          <cell r="F42">
            <v>6000</v>
          </cell>
          <cell r="G42">
            <v>27821</v>
          </cell>
          <cell r="H42">
            <v>0</v>
          </cell>
          <cell r="I42">
            <v>33821</v>
          </cell>
        </row>
        <row r="43">
          <cell r="A43" t="str">
            <v>일38</v>
          </cell>
          <cell r="B43" t="str">
            <v>제38호표</v>
          </cell>
          <cell r="C43" t="str">
            <v>AM DISTRIBUTOR</v>
          </cell>
          <cell r="D43" t="str">
            <v/>
          </cell>
          <cell r="E43" t="str">
            <v>EA</v>
          </cell>
          <cell r="F43">
            <v>300000</v>
          </cell>
          <cell r="G43">
            <v>193608</v>
          </cell>
          <cell r="H43">
            <v>0</v>
          </cell>
          <cell r="I43">
            <v>493608</v>
          </cell>
        </row>
        <row r="44">
          <cell r="A44" t="str">
            <v>일39</v>
          </cell>
          <cell r="B44" t="str">
            <v>제39호표</v>
          </cell>
          <cell r="C44" t="str">
            <v>분배기 BOX(SUS)</v>
          </cell>
          <cell r="D44" t="str">
            <v>500x500x200</v>
          </cell>
          <cell r="E44" t="str">
            <v>EA</v>
          </cell>
          <cell r="F44">
            <v>300000</v>
          </cell>
          <cell r="G44">
            <v>39710</v>
          </cell>
          <cell r="H44">
            <v>0</v>
          </cell>
          <cell r="I44">
            <v>339710</v>
          </cell>
        </row>
        <row r="45">
          <cell r="A45" t="str">
            <v>일40</v>
          </cell>
          <cell r="B45" t="str">
            <v>제40호표</v>
          </cell>
          <cell r="C45" t="str">
            <v>AM TX MATCHING</v>
          </cell>
          <cell r="D45" t="str">
            <v/>
          </cell>
          <cell r="E45" t="str">
            <v>EA</v>
          </cell>
          <cell r="F45">
            <v>250000</v>
          </cell>
          <cell r="G45">
            <v>193608</v>
          </cell>
          <cell r="H45">
            <v>0</v>
          </cell>
          <cell r="I45">
            <v>443608</v>
          </cell>
        </row>
        <row r="46">
          <cell r="A46" t="str">
            <v>일41</v>
          </cell>
          <cell r="B46" t="str">
            <v>제41호표</v>
          </cell>
          <cell r="C46" t="str">
            <v>AM DUMMY</v>
          </cell>
          <cell r="D46" t="str">
            <v/>
          </cell>
          <cell r="E46" t="str">
            <v>EA</v>
          </cell>
          <cell r="F46">
            <v>80000</v>
          </cell>
          <cell r="G46">
            <v>64758</v>
          </cell>
          <cell r="H46">
            <v>0</v>
          </cell>
          <cell r="I46">
            <v>144758</v>
          </cell>
        </row>
        <row r="47">
          <cell r="A47" t="str">
            <v>일42</v>
          </cell>
          <cell r="B47" t="str">
            <v>제42호표</v>
          </cell>
          <cell r="C47" t="str">
            <v>AM INSULATOR</v>
          </cell>
          <cell r="D47" t="str">
            <v/>
          </cell>
          <cell r="E47" t="str">
            <v>EA</v>
          </cell>
          <cell r="F47">
            <v>3500</v>
          </cell>
          <cell r="G47">
            <v>2556</v>
          </cell>
          <cell r="H47">
            <v>0</v>
          </cell>
          <cell r="I47">
            <v>6056</v>
          </cell>
        </row>
        <row r="48">
          <cell r="A48" t="str">
            <v>일43</v>
          </cell>
          <cell r="B48" t="str">
            <v>제43호표</v>
          </cell>
          <cell r="C48" t="str">
            <v>CONNECTOR</v>
          </cell>
          <cell r="D48" t="str">
            <v>TW-29</v>
          </cell>
          <cell r="E48" t="str">
            <v>EA</v>
          </cell>
          <cell r="F48">
            <v>15000</v>
          </cell>
          <cell r="G48">
            <v>2263</v>
          </cell>
          <cell r="H48">
            <v>0</v>
          </cell>
          <cell r="I48">
            <v>17263</v>
          </cell>
        </row>
        <row r="49">
          <cell r="A49" t="str">
            <v>일44</v>
          </cell>
          <cell r="B49" t="str">
            <v>제44호표</v>
          </cell>
          <cell r="C49" t="str">
            <v>CONNECTOR</v>
          </cell>
          <cell r="D49" t="str">
            <v>NP-10</v>
          </cell>
          <cell r="E49" t="str">
            <v>EA</v>
          </cell>
          <cell r="F49">
            <v>10000</v>
          </cell>
          <cell r="G49">
            <v>2263</v>
          </cell>
          <cell r="H49">
            <v>0</v>
          </cell>
          <cell r="I49">
            <v>12263</v>
          </cell>
        </row>
        <row r="50">
          <cell r="A50" t="str">
            <v>일45</v>
          </cell>
          <cell r="B50" t="str">
            <v>제45호표</v>
          </cell>
          <cell r="C50" t="str">
            <v>COAXIAL CABLE</v>
          </cell>
          <cell r="D50" t="str">
            <v>HFC-12D</v>
          </cell>
          <cell r="E50" t="str">
            <v>M</v>
          </cell>
          <cell r="F50">
            <v>8000</v>
          </cell>
          <cell r="G50">
            <v>29677</v>
          </cell>
          <cell r="H50">
            <v>0</v>
          </cell>
          <cell r="I50">
            <v>37677</v>
          </cell>
        </row>
        <row r="51">
          <cell r="A51" t="str">
            <v>일46</v>
          </cell>
          <cell r="B51" t="str">
            <v>제46호표</v>
          </cell>
          <cell r="C51" t="str">
            <v>무선접속단자</v>
          </cell>
          <cell r="D51" t="str">
            <v/>
          </cell>
          <cell r="E51" t="str">
            <v>EA</v>
          </cell>
          <cell r="F51">
            <v>250000</v>
          </cell>
          <cell r="G51">
            <v>39710</v>
          </cell>
          <cell r="H51">
            <v>0</v>
          </cell>
          <cell r="I51">
            <v>289710</v>
          </cell>
        </row>
        <row r="52">
          <cell r="A52" t="str">
            <v>일47</v>
          </cell>
          <cell r="B52" t="str">
            <v>제47호표</v>
          </cell>
          <cell r="C52" t="str">
            <v>ANT POLE</v>
          </cell>
          <cell r="D52" t="str">
            <v/>
          </cell>
          <cell r="E52" t="str">
            <v>EA</v>
          </cell>
          <cell r="F52">
            <v>450000</v>
          </cell>
          <cell r="G52">
            <v>26453</v>
          </cell>
          <cell r="H52">
            <v>0</v>
          </cell>
          <cell r="I52">
            <v>476453</v>
          </cell>
        </row>
        <row r="53">
          <cell r="A53" t="str">
            <v>일48</v>
          </cell>
          <cell r="B53" t="str">
            <v>제48호표</v>
          </cell>
          <cell r="C53" t="str">
            <v>AM ANT</v>
          </cell>
          <cell r="D53" t="str">
            <v/>
          </cell>
          <cell r="E53" t="str">
            <v>EA</v>
          </cell>
          <cell r="F53">
            <v>450000</v>
          </cell>
          <cell r="G53">
            <v>1663370</v>
          </cell>
          <cell r="H53">
            <v>0</v>
          </cell>
          <cell r="I53">
            <v>2113370</v>
          </cell>
        </row>
        <row r="54">
          <cell r="A54" t="str">
            <v>일49</v>
          </cell>
          <cell r="B54" t="str">
            <v>제49호표</v>
          </cell>
          <cell r="C54" t="str">
            <v>FM ANT</v>
          </cell>
          <cell r="D54" t="str">
            <v/>
          </cell>
          <cell r="E54" t="str">
            <v>EA</v>
          </cell>
          <cell r="F54">
            <v>450000</v>
          </cell>
          <cell r="G54">
            <v>1663370</v>
          </cell>
          <cell r="H54">
            <v>0</v>
          </cell>
          <cell r="I54">
            <v>2113370</v>
          </cell>
        </row>
        <row r="55">
          <cell r="A55" t="str">
            <v>일50</v>
          </cell>
          <cell r="B55" t="str">
            <v>제50호표</v>
          </cell>
          <cell r="C55" t="str">
            <v>PAGER ANT</v>
          </cell>
          <cell r="D55" t="str">
            <v/>
          </cell>
          <cell r="E55" t="str">
            <v>EA</v>
          </cell>
          <cell r="F55">
            <v>450000</v>
          </cell>
          <cell r="G55">
            <v>1663370</v>
          </cell>
          <cell r="H55">
            <v>0</v>
          </cell>
          <cell r="I55">
            <v>2113370</v>
          </cell>
        </row>
        <row r="56">
          <cell r="A56" t="str">
            <v>일51</v>
          </cell>
          <cell r="B56" t="str">
            <v>제51호표</v>
          </cell>
          <cell r="C56" t="str">
            <v>PAGER ANT</v>
          </cell>
          <cell r="D56" t="str">
            <v/>
          </cell>
          <cell r="E56" t="str">
            <v>EA</v>
          </cell>
          <cell r="F56">
            <v>450000</v>
          </cell>
          <cell r="G56">
            <v>1643117</v>
          </cell>
          <cell r="H56">
            <v>0</v>
          </cell>
          <cell r="I56">
            <v>2093117</v>
          </cell>
        </row>
      </sheetData>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3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집계표"/>
      <sheetName val="표지 (3)"/>
      <sheetName val="표지"/>
      <sheetName val="표지 (2)"/>
      <sheetName val="내역서"/>
      <sheetName val="주요자재1"/>
      <sheetName val="주요자재2"/>
      <sheetName val="시멘트골재량"/>
      <sheetName val="구조물골재"/>
      <sheetName val="철근1"/>
      <sheetName val="구조물타공종이월"/>
      <sheetName val="타공종이월"/>
      <sheetName val="철근수량1"/>
      <sheetName val="교각수량"/>
      <sheetName val="토공"/>
      <sheetName val="철근수량2"/>
      <sheetName val="교각집계"/>
      <sheetName val="교각토공"/>
      <sheetName val="교각철근"/>
      <sheetName val="교각집계 (2)"/>
      <sheetName val="교각토공 (2)"/>
      <sheetName val="교각철근 (2)"/>
      <sheetName val="대비"/>
      <sheetName val="제경비"/>
      <sheetName val="내역"/>
      <sheetName val="수량집계"/>
      <sheetName val="수량(교각)"/>
      <sheetName val="수량산출(2)"/>
      <sheetName val="단가(동바리)"/>
      <sheetName val="단가(강재운반)"/>
      <sheetName val="총괄표"/>
      <sheetName val="추진계획"/>
      <sheetName val="추진실적"/>
      <sheetName val="Sheet3"/>
      <sheetName val="공정표"/>
      <sheetName val="일수계산"/>
      <sheetName val="터널공기"/>
      <sheetName val="Sheet1"/>
      <sheetName val="Sheet2"/>
      <sheetName val="업협(토공,철콘)"/>
      <sheetName val="실행예산"/>
      <sheetName val="시방서"/>
      <sheetName val="계약현황"/>
      <sheetName val="간지"/>
      <sheetName val="견적(토공)"/>
      <sheetName val="견적(철콘)"/>
      <sheetName val="xxxxxx"/>
      <sheetName val="0000"/>
      <sheetName val="현황"/>
      <sheetName val="철콘"/>
      <sheetName val="laroux"/>
      <sheetName val="도급예정1199"/>
      <sheetName val="외주대비"/>
      <sheetName val="수정실행"/>
      <sheetName val="단가산출근거"/>
      <sheetName val="현장인원투입"/>
      <sheetName val="장비투입계획"/>
      <sheetName val="현황사진"/>
      <sheetName val="옹벽"/>
      <sheetName val="외주대비-구조물"/>
      <sheetName val="외주대비 -석축"/>
      <sheetName val="외주대비-구조물 (2)"/>
      <sheetName val="견적표지 (3)"/>
      <sheetName val="정태현"/>
      <sheetName val="입찰표지"/>
      <sheetName val="BID"/>
      <sheetName val="산출내역서"/>
      <sheetName val=" HIT-&gt;HMC 견적(3900)"/>
      <sheetName val="입찰안"/>
      <sheetName val="SG"/>
      <sheetName val="한전일위"/>
      <sheetName val="갑지"/>
      <sheetName val="현장관리비"/>
      <sheetName val="투찰내역"/>
      <sheetName val="일위목록"/>
      <sheetName val="요율"/>
      <sheetName val="실행철강하도"/>
      <sheetName val="후다내역"/>
      <sheetName val="일위대가목록"/>
      <sheetName val="합계"/>
      <sheetName val="일위대가"/>
      <sheetName val="단가"/>
      <sheetName val="인부신상자료"/>
      <sheetName val="중기비"/>
      <sheetName val="노무비"/>
      <sheetName val="자재단가"/>
      <sheetName val="품셈"/>
      <sheetName val="일  위  대  가  목  록"/>
      <sheetName val="산수배수"/>
      <sheetName val="일위CODE"/>
      <sheetName val="간접비계산"/>
      <sheetName val="건설성적"/>
      <sheetName val="Macro1"/>
      <sheetName val="일위산출"/>
      <sheetName val="세부추진"/>
      <sheetName val="제안서"/>
      <sheetName val="상용보강"/>
      <sheetName val="행정표준(1)"/>
      <sheetName val="행정표준(2)"/>
      <sheetName val="원형1호맨홀토공수량"/>
      <sheetName val="#2_일위대가목록"/>
      <sheetName val="노임단가"/>
      <sheetName val="단가산출"/>
      <sheetName val="원가계산서"/>
      <sheetName val="관급자재"/>
      <sheetName val="1공구산출내역서"/>
      <sheetName val="간접(90)"/>
      <sheetName val="단가적용"/>
      <sheetName val="금액결정"/>
      <sheetName val="당초명세(평)"/>
      <sheetName val="장문교(대전)"/>
      <sheetName val="우배수"/>
      <sheetName val="계산식"/>
      <sheetName val="전체"/>
      <sheetName val="저"/>
      <sheetName val="참조"/>
      <sheetName val="1공구원가계산서"/>
      <sheetName val="1유리"/>
      <sheetName val="관급"/>
      <sheetName val="장비"/>
      <sheetName val="산근1"/>
      <sheetName val="노무"/>
      <sheetName val="자재"/>
      <sheetName val="설계가"/>
      <sheetName val="증감내역서"/>
      <sheetName val="2공구산출내역"/>
      <sheetName val="교각토공 _2_"/>
      <sheetName val="운반비요율"/>
      <sheetName val="6. 안전관리비"/>
      <sheetName val="유동표"/>
      <sheetName val="PI"/>
      <sheetName val="품셈총괄표"/>
      <sheetName val="1,2공구원가계산서"/>
      <sheetName val="조명율표"/>
      <sheetName val="2000년1차"/>
      <sheetName val="2000전체분"/>
      <sheetName val="HRSG SMALL07220"/>
      <sheetName val="#REF"/>
      <sheetName val="JUCKEYK"/>
      <sheetName val="S0"/>
      <sheetName val="INSTR"/>
      <sheetName val="기본설계기준"/>
      <sheetName val="일위"/>
      <sheetName val="b_balju"/>
      <sheetName val="조건표"/>
      <sheetName val="3.공통공사대비"/>
      <sheetName val="차액보증"/>
      <sheetName val="별표집계"/>
      <sheetName val="준검 내역서"/>
      <sheetName val="1단계"/>
      <sheetName val="일위총괄"/>
      <sheetName val="첨부1"/>
      <sheetName val="지급자재"/>
      <sheetName val="7. 현장관리비 "/>
      <sheetName val="직노"/>
      <sheetName val="코드표"/>
      <sheetName val="견적의뢰서"/>
      <sheetName val="내역(한신APT)"/>
      <sheetName val="노임"/>
      <sheetName val="Macro2"/>
      <sheetName val="표지1"/>
      <sheetName val="97년 추정"/>
      <sheetName val="6PILE  (돌출)"/>
      <sheetName val="A1"/>
      <sheetName val="일위단가"/>
      <sheetName val="TEST1"/>
      <sheetName val="일위대가목록표"/>
      <sheetName val="ORIGIN"/>
      <sheetName val="덕전리"/>
      <sheetName val="조건표 (2)"/>
      <sheetName val="입력데이타"/>
      <sheetName val="목차 "/>
      <sheetName val="c_balju"/>
      <sheetName val="작업일보"/>
      <sheetName val="조명시설"/>
      <sheetName val="입출재고현황 (2)"/>
      <sheetName val="을"/>
      <sheetName val="WORK"/>
      <sheetName val="예산총괄"/>
      <sheetName val="하도내역 (철콘)"/>
      <sheetName val="특기사항"/>
      <sheetName val="FORM-0"/>
      <sheetName val="표준건축비"/>
      <sheetName val="일위대가D"/>
      <sheetName val="3개월-백데이타"/>
      <sheetName val="LG배관재단가"/>
      <sheetName val="다다수전류단가"/>
      <sheetName val="LG유통상품단가표"/>
      <sheetName val="기본단가표"/>
      <sheetName val="공량산출서"/>
      <sheetName val="BSD (2)"/>
      <sheetName val="노임조서"/>
      <sheetName val="작성방법"/>
      <sheetName val="안산기계장치"/>
      <sheetName val="계약전체내역서"/>
      <sheetName val="예정공정(2차분)"/>
      <sheetName val="총괄간지"/>
      <sheetName val="발주간지"/>
      <sheetName val="1차전체변경"/>
      <sheetName val="2차전체변경예정"/>
      <sheetName val="2차전체변경예정 (2)"/>
      <sheetName val="전체변경p"/>
      <sheetName val="04계약"/>
      <sheetName val="사용계획서"/>
      <sheetName val="04착공계약내역서"/>
      <sheetName val="04변경-상하p"/>
      <sheetName val="전체증감"/>
      <sheetName val="1차분증감"/>
      <sheetName val="잔여분증감"/>
      <sheetName val="1차사용계획서"/>
      <sheetName val="1차간지"/>
      <sheetName val="1차분계약내역서"/>
      <sheetName val="이정표토공"/>
      <sheetName val="기초1"/>
      <sheetName val="노무비 근거"/>
      <sheetName val="물가시세"/>
      <sheetName val="IT-BAT"/>
      <sheetName val="수문일위1"/>
      <sheetName val="2터널시점"/>
      <sheetName val="10공구일위"/>
      <sheetName val="내역전기"/>
      <sheetName val="수량산출서"/>
      <sheetName val="신공항A-9(원가수정)"/>
      <sheetName val="수정2"/>
      <sheetName val="집계"/>
      <sheetName val="개거총"/>
      <sheetName val="일위대가목차"/>
      <sheetName val="도급"/>
      <sheetName val="48일위"/>
      <sheetName val="임율 Data"/>
      <sheetName val="수량3"/>
      <sheetName val="CTEMCOST"/>
      <sheetName val="산출근거"/>
      <sheetName val="단위단가"/>
      <sheetName val="b_balju (2)"/>
      <sheetName val="b_gunmul"/>
      <sheetName val="추가예산"/>
      <sheetName val="재료비"/>
      <sheetName val="이월"/>
      <sheetName val="업체별기성내역"/>
      <sheetName val="DANGA"/>
      <sheetName val="간선계산"/>
      <sheetName val="포장(수량)-관로부"/>
      <sheetName val="공정집계_국별"/>
      <sheetName val="1.설계기준"/>
      <sheetName val="일위산출근거"/>
      <sheetName val="DHEQSUPT"/>
      <sheetName val="설계예산서"/>
      <sheetName val="약품공급2"/>
      <sheetName val="SLAB근거-1"/>
      <sheetName val="단면 (2)"/>
      <sheetName val="실행대비"/>
      <sheetName val="배수내역"/>
      <sheetName val="8.현장관리비"/>
      <sheetName val="7.안전관리비"/>
      <sheetName val="적현로"/>
      <sheetName val="수량산출"/>
      <sheetName val="기계내역"/>
      <sheetName val="(당평)자재"/>
      <sheetName val="잡비"/>
      <sheetName val="중기"/>
      <sheetName val="U형개거"/>
      <sheetName val="제경비산출서"/>
      <sheetName val="철거산출근거"/>
      <sheetName val="음성방향"/>
      <sheetName val="유치원내역"/>
      <sheetName val="P_RPTB04_산근"/>
      <sheetName val="하도금액분계"/>
      <sheetName val="견적"/>
      <sheetName val="설계"/>
      <sheetName val="표지_(3)"/>
      <sheetName val="표지_(2)"/>
      <sheetName val="교각집계_(2)"/>
      <sheetName val="교각토공_(2)"/>
      <sheetName val="교각철근_(2)"/>
      <sheetName val="외주대비_-석축"/>
      <sheetName val="외주대비-구조물_(2)"/>
      <sheetName val="견적표지_(3)"/>
      <sheetName val="_HIT-&gt;HMC_견적(3900)"/>
      <sheetName val="일__위__대__가__목__록"/>
      <sheetName val="교각토공__2_"/>
      <sheetName val="6__안전관리비"/>
      <sheetName val="3_공통공사대비"/>
      <sheetName val="HRSG_SMALL07220"/>
      <sheetName val="준검_내역서"/>
      <sheetName val="97년_추정"/>
      <sheetName val="6PILE__(돌출)"/>
      <sheetName val="토공유동표(전체.당초)"/>
      <sheetName val="2000용수잠관-수량집계"/>
      <sheetName val="인원"/>
      <sheetName val="공통가설"/>
      <sheetName val="호안사석"/>
      <sheetName val="배수자집"/>
      <sheetName val="Total"/>
      <sheetName val="유입량"/>
      <sheetName val="일위(PN)"/>
      <sheetName val="일일"/>
      <sheetName val="#2정산"/>
      <sheetName val="환기시설"/>
      <sheetName val="조명"/>
      <sheetName val="점보전력사용"/>
      <sheetName val="단면"/>
      <sheetName val="배수처리"/>
      <sheetName val="입력자료(노무비)"/>
      <sheetName val="INPUT"/>
      <sheetName val="DATE"/>
      <sheetName val="8.PILE  (돌출)"/>
      <sheetName val="토공(1)"/>
      <sheetName val="차수공(1)"/>
      <sheetName val="기본단가"/>
      <sheetName val="1. 설계조건 2.단면가정 3. 하중계산"/>
      <sheetName val="DATA 입력란"/>
      <sheetName val="토목품셈"/>
      <sheetName val="구조     ."/>
      <sheetName val="DATA"/>
      <sheetName val="BND"/>
      <sheetName val="장비단가"/>
      <sheetName val="일위대가표48"/>
      <sheetName val="배수공"/>
      <sheetName val="공사내역서(을)실행"/>
      <sheetName val="직접비"/>
      <sheetName val="건장설비"/>
      <sheetName val="교통대책내역"/>
      <sheetName val="인사자료총집계"/>
      <sheetName val="단면가정"/>
      <sheetName val="토공사"/>
      <sheetName val="전기"/>
      <sheetName val="효율표"/>
      <sheetName val="수량분개내역"/>
      <sheetName val="노무비 "/>
      <sheetName val="경상비"/>
      <sheetName val="전문하도급"/>
      <sheetName val="교량전기"/>
      <sheetName val="평가데이터"/>
      <sheetName val="MOTOR"/>
      <sheetName val="현장관리비 산출내역"/>
      <sheetName val="인명부"/>
      <sheetName val="내역표지"/>
      <sheetName val="가스"/>
      <sheetName val="양수장(기계)"/>
      <sheetName val="공사비예산서(토목분)"/>
      <sheetName val="기성갑지"/>
      <sheetName val="단가표"/>
      <sheetName val="공사비증감"/>
      <sheetName val="시화점실행"/>
      <sheetName val="5. 현장관리비(new) "/>
      <sheetName val="ABUT수량-A1"/>
      <sheetName val="실행내역서 "/>
      <sheetName val="사업관리"/>
      <sheetName val="운반"/>
      <sheetName val="물가자료"/>
      <sheetName val="공사원가계산서"/>
      <sheetName val="날개벽수량표"/>
      <sheetName val="금융비용"/>
      <sheetName val="산출내역서집계표"/>
      <sheetName val="N賃率-職"/>
      <sheetName val="5_ 현장관리비_new_ "/>
      <sheetName val="예가표"/>
      <sheetName val="프랜트면허"/>
      <sheetName val="토목주소"/>
      <sheetName val="일위(시설)"/>
      <sheetName val="중기일위대가"/>
      <sheetName val="tggwan(mac)"/>
      <sheetName val="만년달력"/>
      <sheetName val="금액내역서"/>
      <sheetName val="대로근거"/>
      <sheetName val="중로근거"/>
      <sheetName val="4.일위대가집계"/>
      <sheetName val="Customer Databas"/>
      <sheetName val="일위대가(1)"/>
      <sheetName val="SHL"/>
      <sheetName val="(원)기흥상갈"/>
      <sheetName val="결재난"/>
      <sheetName val="1.설계조건"/>
      <sheetName val="유림골조"/>
      <sheetName val="공통부대비"/>
      <sheetName val="설계명세서"/>
      <sheetName val="내역서 제출"/>
      <sheetName val="자료입력"/>
      <sheetName val="인사자료"/>
      <sheetName val="우수"/>
      <sheetName val="2"/>
      <sheetName val="청천내"/>
      <sheetName val="단위중량"/>
      <sheetName val="총괄내역서"/>
      <sheetName val="건설실행"/>
      <sheetName val="우석문틀"/>
      <sheetName val="원도급"/>
      <sheetName val="하도급"/>
      <sheetName val="방배동내역(리라)"/>
      <sheetName val="현장경비"/>
      <sheetName val="건축공사집계표"/>
      <sheetName val="방배동내역 (총괄)"/>
      <sheetName val="부대공사총괄"/>
      <sheetName val="간 지1"/>
      <sheetName val="화재 탐지 설비"/>
      <sheetName val="FB25JN"/>
      <sheetName val="내역(2000년)"/>
      <sheetName val="경영상태"/>
      <sheetName val="lab"/>
      <sheetName val="총 원가계산"/>
      <sheetName val="실행내역"/>
      <sheetName val="A LINE"/>
      <sheetName val="초기화면"/>
      <sheetName val="RE9604"/>
      <sheetName val="콘크리트타설집계표"/>
      <sheetName val="일위집계(기존)"/>
      <sheetName val="BQ"/>
      <sheetName val="중기조종사 단위단가"/>
      <sheetName val="파이프류"/>
      <sheetName val="인원계획"/>
      <sheetName val="경비2내역"/>
      <sheetName val="금리계산"/>
      <sheetName val="U-TYPE(1)"/>
      <sheetName val="일반공사"/>
      <sheetName val="자재일람"/>
      <sheetName val="부하계산서"/>
      <sheetName val="단가산출(T)"/>
      <sheetName val="날개벽(시점좌측)"/>
      <sheetName val="맨홀수량산출"/>
      <sheetName val="재료집계표"/>
      <sheetName val="일위대가목록(ems)"/>
      <sheetName val="기자재비"/>
      <sheetName val="하중계산"/>
      <sheetName val="철근량"/>
      <sheetName val="인건비"/>
      <sheetName val="인계"/>
      <sheetName val="입력정보"/>
      <sheetName val="Code"/>
      <sheetName val="환산"/>
      <sheetName val="6_ 안전관리비"/>
      <sheetName val="Temporary Mooring"/>
      <sheetName val="공문"/>
      <sheetName val="품셈TABLE"/>
      <sheetName val="2.대외공문"/>
      <sheetName val="단위량당중기"/>
      <sheetName val="일위목록데이타"/>
      <sheetName val="설내역서 "/>
      <sheetName val="일위대가집계"/>
      <sheetName val="단가대비표"/>
      <sheetName val="코드"/>
      <sheetName val="경산"/>
      <sheetName val="여과지동"/>
      <sheetName val="기초자료"/>
      <sheetName val="격점별물량"/>
      <sheetName val="7.PILE  (돌출)"/>
      <sheetName val="일H35Y4"/>
      <sheetName val="식재가격"/>
      <sheetName val="식재총괄"/>
      <sheetName val="세부내역서"/>
      <sheetName val="교각계산"/>
      <sheetName val="700seg"/>
      <sheetName val="내역서2안"/>
      <sheetName val="동천하상준설"/>
      <sheetName val="전체내역서"/>
      <sheetName val="전기내역서"/>
      <sheetName val="자재수량"/>
      <sheetName val="1공구 건정토건 토공"/>
      <sheetName val="1공구 건정토건 철콘"/>
      <sheetName val="도급표지 "/>
      <sheetName val="부대표지"/>
      <sheetName val="도급표지  (4)"/>
      <sheetName val="부대표지 (4)"/>
      <sheetName val="도급표지  (3)"/>
      <sheetName val="부대표지 (3)"/>
      <sheetName val="도급표지  (2)"/>
      <sheetName val="부대표지 (2)"/>
      <sheetName val="세로"/>
      <sheetName val="토  목"/>
      <sheetName val="조  경"/>
      <sheetName val="전 기"/>
      <sheetName val="건  축"/>
      <sheetName val="건축설비"/>
      <sheetName val="기계"/>
      <sheetName val="제어계측"/>
      <sheetName val="Sheet4"/>
      <sheetName val="Sheet5"/>
      <sheetName val="Sheet6"/>
      <sheetName val="Sheet16"/>
      <sheetName val="보도내역 (3)"/>
      <sheetName val="Module1"/>
      <sheetName val="Qheet6"/>
      <sheetName val="총괄-1"/>
      <sheetName val="단가산출서"/>
      <sheetName val="공사개요"/>
      <sheetName val="주차구획선수량"/>
      <sheetName val="자재단가비교표"/>
      <sheetName val="개요"/>
      <sheetName val="부대tu"/>
      <sheetName val="목차"/>
      <sheetName val="정부노임단가"/>
      <sheetName val="A-4"/>
      <sheetName val="금호"/>
      <sheetName val="하조서"/>
      <sheetName val="한강운반비"/>
      <sheetName val="서∼군(2)"/>
      <sheetName val="가도공"/>
      <sheetName val="변경비교-을"/>
      <sheetName val="6공구(당초)"/>
      <sheetName val="품의서"/>
      <sheetName val="데리네이타현황"/>
      <sheetName val="재개발"/>
      <sheetName val="내역(최종본4.5)"/>
      <sheetName val="SP-B1"/>
      <sheetName val="토적집계"/>
      <sheetName val="98NS-N"/>
      <sheetName val="소야공정계획표"/>
      <sheetName val="45,46"/>
      <sheetName val="기초코드"/>
      <sheetName val="갑지(추정)"/>
      <sheetName val="1.수인터널"/>
      <sheetName val="일위대가표"/>
      <sheetName val="보할"/>
      <sheetName val="공업용수관로"/>
      <sheetName val="일위(토목)"/>
      <sheetName val="설 계"/>
      <sheetName val="경비"/>
      <sheetName val="물량표"/>
      <sheetName val="낙찰표"/>
      <sheetName val="입적표"/>
      <sheetName val="지주설치제원"/>
      <sheetName val="준공조서갑지"/>
      <sheetName val="실행내역서"/>
      <sheetName val="98지급계획"/>
      <sheetName val="수문일1"/>
      <sheetName val="가시설"/>
      <sheetName val="시공여유율"/>
      <sheetName val="부대내역"/>
      <sheetName val="SANTOGO"/>
      <sheetName val="흥양2교토공집계표"/>
      <sheetName val="eq_data"/>
      <sheetName val="ELECTRIC"/>
      <sheetName val="전기공사"/>
      <sheetName val="AS포장복구 "/>
      <sheetName val="건축내역서"/>
      <sheetName val="Dae_Jiju"/>
      <sheetName val="Sikje_ingun"/>
      <sheetName val="TREE_D"/>
      <sheetName val="특수선일위대가"/>
      <sheetName val="단가비교표"/>
      <sheetName val="입력시트"/>
      <sheetName val="장비집계"/>
      <sheetName val="결과조달"/>
      <sheetName val="원본(갑지)"/>
      <sheetName val="3차준공"/>
      <sheetName val="입찰품의서"/>
      <sheetName val="토사(PE)"/>
      <sheetName val="날개벽"/>
      <sheetName val="choose"/>
      <sheetName val=" 갑지"/>
      <sheetName val="계측기"/>
      <sheetName val="집 계 표"/>
      <sheetName val="총괄"/>
      <sheetName val="CONCRETE"/>
      <sheetName val="1"/>
      <sheetName val="소방"/>
      <sheetName val="외주대비 -석축_x0000__x0000__x0000__x0000__x0000__x0012_[후다내역.XLS]견적표지 (3"/>
      <sheetName val="1.취수장"/>
      <sheetName val="개산공사비"/>
      <sheetName val="기본일위"/>
      <sheetName val="하도내역_(철콘)"/>
      <sheetName val="입출재고현황_(2)"/>
      <sheetName val="노무비_근거"/>
      <sheetName val="임율_Data"/>
      <sheetName val="조건표_(2)"/>
      <sheetName val="목차_"/>
      <sheetName val="1_설계기준"/>
      <sheetName val="7__현장관리비_"/>
      <sheetName val="전도금월정금액"/>
      <sheetName val="설계내역"/>
      <sheetName val="마산방향철근집계"/>
      <sheetName val="진주방향"/>
      <sheetName val="기성내역"/>
      <sheetName val="원가계산서(변경)"/>
      <sheetName val="돈암사업"/>
      <sheetName val="2.2_오피스텔(12~32F)"/>
      <sheetName val="법면"/>
      <sheetName val="부대공"/>
      <sheetName val="구조물공"/>
      <sheetName val="포장공"/>
      <sheetName val="배수공1"/>
      <sheetName val="차수"/>
      <sheetName val="월별손익"/>
      <sheetName val="일위대가(가설)"/>
      <sheetName val="터널대가"/>
      <sheetName val="실행(ALT1)"/>
      <sheetName val="환율change"/>
      <sheetName val="GRDBS"/>
      <sheetName val="견적대비표"/>
      <sheetName val="Y-WORK"/>
      <sheetName val="4 LINE"/>
      <sheetName val="7 th"/>
      <sheetName val="C10집계2"/>
      <sheetName val="현장별"/>
      <sheetName val="간접비"/>
      <sheetName val="일용직6월"/>
      <sheetName val="양덕동"/>
      <sheetName val="입력"/>
      <sheetName val="일용직"/>
      <sheetName val="인천제철"/>
      <sheetName val="이형관중량"/>
      <sheetName val="일위대가(목록)"/>
      <sheetName val="산근(목록)"/>
      <sheetName val="기초단가"/>
      <sheetName val="입력데이타(비인쇄용)"/>
      <sheetName val="측량요율"/>
      <sheetName val="자재대"/>
      <sheetName val="점검총괄"/>
      <sheetName val="자  재"/>
      <sheetName val="건축외주"/>
      <sheetName val="노원열병합  건축공사기성내역서"/>
      <sheetName val="케이블규격"/>
      <sheetName val="COVERSHEET"/>
      <sheetName val="할증 "/>
      <sheetName val="개인별 순위표"/>
      <sheetName val="CM 1"/>
      <sheetName val="전기실-1"/>
      <sheetName val="FACTOR"/>
      <sheetName val="제출내역 (2)"/>
      <sheetName val="시중노임단가"/>
      <sheetName val="정렬"/>
      <sheetName val="일위대가 집계표"/>
      <sheetName val="9.1지하2층하부보"/>
      <sheetName val="J直材4"/>
      <sheetName val="COVER-P"/>
      <sheetName val="자동제어"/>
      <sheetName val="화전내"/>
      <sheetName val="Sheet1 (2)"/>
      <sheetName val="대치판정"/>
      <sheetName val="70%"/>
      <sheetName val="일위총괄표"/>
      <sheetName val="252K444"/>
      <sheetName val="변경내역"/>
      <sheetName val="기술부 VENDOR LIST"/>
      <sheetName val="공통(20-91)"/>
      <sheetName val="COVER"/>
      <sheetName val="플랜트 설치"/>
      <sheetName val="골조"/>
      <sheetName val="퍼스트"/>
      <sheetName val="추가일위대가"/>
      <sheetName val="주요항목별"/>
      <sheetName val="선정요령"/>
      <sheetName val="중기조종사_단위단가"/>
      <sheetName val="단면_(2)"/>
      <sheetName val="BSD_(2)"/>
      <sheetName val="관개"/>
      <sheetName val="현장일반사항"/>
      <sheetName val="일대"/>
      <sheetName val="증감대비"/>
      <sheetName val="단계별내역 (2)"/>
      <sheetName val="데이타"/>
      <sheetName val="식재인부"/>
      <sheetName val="표지_(3)1"/>
      <sheetName val="표지_(2)1"/>
      <sheetName val="교각집계_(2)1"/>
      <sheetName val="교각토공_(2)1"/>
      <sheetName val="교각철근_(2)1"/>
      <sheetName val="외주대비_-석축1"/>
      <sheetName val="외주대비-구조물_(2)1"/>
      <sheetName val="견적표지_(3)1"/>
      <sheetName val="_HIT-&gt;HMC_견적(3900)1"/>
      <sheetName val="일__위__대__가__목__록1"/>
      <sheetName val="교각토공__2_1"/>
      <sheetName val="3_공통공사대비1"/>
      <sheetName val="6__안전관리비1"/>
      <sheetName val="6PILE__(돌출)1"/>
      <sheetName val="HRSG_SMALL072201"/>
      <sheetName val="준검_내역서1"/>
      <sheetName val="97년_추정1"/>
      <sheetName val="2차전체변경예정_(2)"/>
      <sheetName val="토공유동표(전체_당초)"/>
      <sheetName val="b_balju_(2)"/>
      <sheetName val="8_PILE__(돌출)"/>
      <sheetName val="8_현장관리비"/>
      <sheetName val="7_안전관리비"/>
      <sheetName val="건축공사"/>
      <sheetName val="가설건물"/>
      <sheetName val="적용토목"/>
      <sheetName val="당진1,2호기전선관설치및접지4차공사내역서-을지"/>
      <sheetName val="4동급수"/>
      <sheetName val="STEEL BOX 단면설계(SEC.8)"/>
      <sheetName val="기계경비일람"/>
      <sheetName val="잔수량(작성)"/>
      <sheetName val="단가삐출"/>
      <sheetName val="수리결과"/>
      <sheetName val="ROOF(ALKALI)"/>
      <sheetName val="기계경비"/>
      <sheetName val="기안"/>
      <sheetName val="B"/>
      <sheetName val="남양내역"/>
      <sheetName val="4.일위대가"/>
      <sheetName val="제수변수량"/>
      <sheetName val="2.2 띠장의 설계"/>
      <sheetName val="골조시행"/>
      <sheetName val="단위목록"/>
      <sheetName val="자재운반단가일람표"/>
      <sheetName val="기계경비목록1"/>
      <sheetName val="총체"/>
      <sheetName val="분전반"/>
      <sheetName val="특별"/>
      <sheetName val="실행내역_원본"/>
      <sheetName val="재료"/>
      <sheetName val="설치자재"/>
      <sheetName val="일위대가목록(기계)"/>
      <sheetName val="설비"/>
      <sheetName val="단중표"/>
      <sheetName val="Print"/>
      <sheetName val="MATRLDATA"/>
      <sheetName val="관로분포도"/>
      <sheetName val="마산월령동골조물량변경"/>
      <sheetName val="호표"/>
      <sheetName val="GEN"/>
      <sheetName val="확약서"/>
      <sheetName val="4.2.1 마루높이 검토"/>
      <sheetName val="터파기및재료"/>
      <sheetName val="샘플표지"/>
      <sheetName val="s"/>
      <sheetName val="BOX 본체"/>
      <sheetName val="내역(설계)"/>
      <sheetName val="소비자가"/>
      <sheetName val="일위대가집계표"/>
      <sheetName val="산출서집계HS"/>
      <sheetName val="공사비집계"/>
      <sheetName val="6.이토처리시간"/>
      <sheetName val="단면치수"/>
      <sheetName val="원가서"/>
      <sheetName val="울진항공등화 내역서"/>
      <sheetName val="cctv예산대비"/>
      <sheetName val="라이닝폼예산대비내역"/>
      <sheetName val="품셈기준"/>
      <sheetName val="일 위 대 가 표"/>
      <sheetName val="토목"/>
      <sheetName val="일위목차"/>
      <sheetName val="옥외배관기본공량"/>
      <sheetName val="WING3"/>
      <sheetName val="장비가동"/>
      <sheetName val="수량산출목록표"/>
      <sheetName val="VE절감"/>
      <sheetName val="청주(철골발주의뢰서)"/>
      <sheetName val="말뚝지지력산정"/>
      <sheetName val="일집"/>
      <sheetName val="보도경계블럭"/>
      <sheetName val="배수관공"/>
      <sheetName val="횡배위치"/>
      <sheetName val="중기사용료"/>
      <sheetName val="기둥(원형)"/>
      <sheetName val="시운전연료비"/>
      <sheetName val="지원사무소원가배부내역"/>
      <sheetName val="영흥TL(UP,DOWN) "/>
      <sheetName val="PROCURE"/>
      <sheetName val="원하대비"/>
      <sheetName val="신천3호용수로"/>
      <sheetName val="통계연보"/>
      <sheetName val="소방사항"/>
      <sheetName val="깨기"/>
      <sheetName val="흄관수량"/>
      <sheetName val="인입관수량총괄"/>
      <sheetName val="건축내역"/>
      <sheetName val="견적서"/>
      <sheetName val="조명일위"/>
      <sheetName val="안정검토"/>
      <sheetName val="일위대가단가표"/>
      <sheetName val="200"/>
      <sheetName val="주소"/>
      <sheetName val="임율산출표"/>
      <sheetName val="일위1"/>
      <sheetName val="MODELING"/>
      <sheetName val="MP MOB"/>
      <sheetName val="앵커(3안)"/>
      <sheetName val="6호기"/>
      <sheetName val="3련 BOX"/>
      <sheetName val="unit 4"/>
      <sheetName val="9GNG운반"/>
      <sheetName val="48평단가"/>
      <sheetName val="57단가"/>
      <sheetName val="54평단가"/>
      <sheetName val="66평단가"/>
      <sheetName val="61단가"/>
      <sheetName val="89평단가"/>
      <sheetName val="84평단가"/>
      <sheetName val="현장관리비데이타"/>
      <sheetName val="Baby일위대가"/>
      <sheetName val="우수공,맨홀,집수정"/>
      <sheetName val="횡배수관토공수량"/>
      <sheetName val="위치조서"/>
      <sheetName val="0.0ControlSheet"/>
      <sheetName val="0.1keyAssumption"/>
      <sheetName val="연결임시"/>
      <sheetName val="단"/>
      <sheetName val="몰탈재료산출"/>
      <sheetName val="일위대가(계측기설치)"/>
      <sheetName val="A-7-1LINE(수량)"/>
      <sheetName val="상-교대(A1-A2)"/>
      <sheetName val="2000년하반기"/>
      <sheetName val="구천"/>
      <sheetName val="인건-측정"/>
      <sheetName val="배관단가조사서"/>
      <sheetName val="기성신청"/>
      <sheetName val="하수급견적대비"/>
      <sheetName val="전신"/>
      <sheetName val="수량조서"/>
      <sheetName val="맨홀수량"/>
      <sheetName val="충주"/>
      <sheetName val=" 총괄표"/>
      <sheetName val="공제구간조서"/>
      <sheetName val="배수통관(좌)"/>
      <sheetName val="공문(신)"/>
      <sheetName val="강교(Sub)"/>
      <sheetName val="현장관리"/>
      <sheetName val="광산내역"/>
      <sheetName val="type-F"/>
      <sheetName val="교대(A1)"/>
      <sheetName val="목록"/>
      <sheetName val="가격조사서"/>
      <sheetName val="옥외외등집계표"/>
      <sheetName val="요약서"/>
      <sheetName val="가로등기초"/>
      <sheetName val="일대목록표"/>
      <sheetName val="원가계산"/>
      <sheetName val="공종보합"/>
      <sheetName val="출력원가"/>
      <sheetName val="공종원가"/>
      <sheetName val="총괄원가"/>
      <sheetName val="아파트"/>
      <sheetName val="상가,복지관"/>
      <sheetName val="주차장"/>
      <sheetName val="경비실"/>
      <sheetName val="대비2"/>
      <sheetName val="도수로집계"/>
      <sheetName val="위치"/>
      <sheetName val="감액총괄표"/>
      <sheetName val="시설,관리하위"/>
      <sheetName val="대운반(철재)"/>
      <sheetName val="2.1외주"/>
      <sheetName val="2.3노무"/>
      <sheetName val="2.4자재"/>
      <sheetName val="2.2장비"/>
      <sheetName val="2.5경비"/>
      <sheetName val="2.6수목대"/>
      <sheetName val="방음벽기초"/>
      <sheetName val="예산변경원인분석"/>
      <sheetName val="년차"/>
      <sheetName val="메서,변+증"/>
      <sheetName val="명일작업계획 (3)"/>
      <sheetName val="테이블"/>
      <sheetName val="견적대비"/>
      <sheetName val="전 체"/>
      <sheetName val="간접1"/>
      <sheetName val="유림총괄"/>
      <sheetName val="자료"/>
      <sheetName val="원가(칠곡다부)"/>
      <sheetName val="다부IC내역"/>
      <sheetName val="원가(재방송)"/>
      <sheetName val="재방송"/>
      <sheetName val="다부내역"/>
      <sheetName val="읍내터널"/>
      <sheetName val="칠곡IC내역"/>
      <sheetName val="VXXXXX"/>
      <sheetName val="내역집계표"/>
      <sheetName val="내역서 (3)"/>
      <sheetName val="대가"/>
      <sheetName val="산출양식"/>
      <sheetName val="대가목록"/>
      <sheetName val="산출양식 (2)"/>
      <sheetName val="토목원가계산서"/>
      <sheetName val="토목원가"/>
      <sheetName val="집계장"/>
      <sheetName val="제외공종"/>
      <sheetName val="선급금사용계획서"/>
      <sheetName val="사용세부내역"/>
      <sheetName val="공사비증감대비표"/>
      <sheetName val="전체산출내역서갑(변경) "/>
      <sheetName val="산출내역서을(변경)"/>
      <sheetName val="전체세부(이설도로)"/>
      <sheetName val="전체세부(연결도로)"/>
      <sheetName val="전체원가계산서(변경)"/>
      <sheetName val="용역비"/>
      <sheetName val="취·현"/>
      <sheetName val="취·투"/>
      <sheetName val="토·집"/>
      <sheetName val="배·집"/>
      <sheetName val="기·집30(보고)"/>
      <sheetName val="기·집30(확정)"/>
      <sheetName val="기·내30(확정)"/>
      <sheetName val="A.터파기공"/>
      <sheetName val="B.측·집"/>
      <sheetName val="배(자·집) (2)"/>
      <sheetName val="배(철·집)"/>
      <sheetName val="배(암·유)"/>
      <sheetName val="배(시·골)"/>
      <sheetName val="2.01측·터·집"/>
      <sheetName val="V·집"/>
      <sheetName val="V·현"/>
      <sheetName val="산·집"/>
      <sheetName val="산·현"/>
      <sheetName val="L·집"/>
      <sheetName val="L·현"/>
      <sheetName val="맹·집"/>
      <sheetName val="맹·현"/>
      <sheetName val="C배·집"/>
      <sheetName val="횡·집"/>
      <sheetName val="흄·집"/>
      <sheetName val="횡·조"/>
      <sheetName val="종·배"/>
      <sheetName val="종·조"/>
      <sheetName val="배·면"/>
      <sheetName val="배·날"/>
      <sheetName val="횡·날"/>
      <sheetName val="콘집·수"/>
      <sheetName val="흙쌓·수"/>
      <sheetName val="땅깍·수"/>
      <sheetName val="땅깍·수 (1-1)"/>
      <sheetName val="집·조10"/>
      <sheetName val="집·조6"/>
      <sheetName val="비·보"/>
      <sheetName val="집·조8"/>
      <sheetName val="암·재"/>
      <sheetName val="암·토"/>
      <sheetName val="암·철"/>
      <sheetName val="본·수"/>
      <sheetName val="2+126"/>
      <sheetName val="평날·수"/>
      <sheetName val="0-52 "/>
      <sheetName val="콘·다 (2)"/>
      <sheetName val="기·집 (2)"/>
      <sheetName val="콘·다 (3)"/>
      <sheetName val="콘·현"/>
      <sheetName val="소·집"/>
      <sheetName val="소·현"/>
      <sheetName val="집·거"/>
      <sheetName val="집·연"/>
      <sheetName val="도·집"/>
      <sheetName val="성도1"/>
      <sheetName val="공사비"/>
      <sheetName val="가드레일산근"/>
      <sheetName val="수량집계표"/>
      <sheetName val="수량"/>
      <sheetName val="단가비교"/>
      <sheetName val="적용2002"/>
      <sheetName val="기초병원총괄표"/>
      <sheetName val="기초병원원가"/>
      <sheetName val="기초병원내역집계표"/>
      <sheetName val="기초(토목)"/>
      <sheetName val="기초(건축)"/>
      <sheetName val="기초(기계)"/>
      <sheetName val="기초(전기)"/>
      <sheetName val="기초(통신)"/>
      <sheetName val="감액총괄(계약적용)"/>
      <sheetName val="감액원가계산(계약적용)"/>
      <sheetName val="삭감내역집계표"/>
      <sheetName val="건축,토목감액(계약적용)"/>
      <sheetName val="기계,전기감액"/>
      <sheetName val="내역비교"/>
      <sheetName val="병원내역집계표 (2)"/>
      <sheetName val="설계기계"/>
      <sheetName val="설계통신"/>
      <sheetName val="설계전기"/>
      <sheetName val="설계기준삭감(기,전)"/>
      <sheetName val="설계내역집계표"/>
      <sheetName val="b_balju_cho"/>
      <sheetName val="실행총괄 "/>
      <sheetName val="본체"/>
      <sheetName val="[IL-3.XLSY갑지"/>
      <sheetName val=""/>
      <sheetName val="설비내역서"/>
      <sheetName val="CON'C"/>
      <sheetName val="도급내역서(재노경)"/>
      <sheetName val="4.일위대가목차"/>
      <sheetName val="96노임기준"/>
      <sheetName val="기계경비(시간당)"/>
      <sheetName val="램머"/>
      <sheetName val="내역_ver1.0"/>
      <sheetName val="2000,9월 일위"/>
      <sheetName val="단가일람표"/>
      <sheetName val="IL-3"/>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공사비총괄표"/>
      <sheetName val="차수공개요"/>
      <sheetName val="설계산출기초"/>
      <sheetName val="도급예산내역서봉투"/>
      <sheetName val="설계산출표지"/>
      <sheetName val="도급예산내역서총괄표"/>
      <sheetName val="을부담운반비"/>
      <sheetName val="운반비산출"/>
      <sheetName val="매출현황"/>
      <sheetName val="단가 "/>
      <sheetName val="보온일위"/>
      <sheetName val="49일위"/>
      <sheetName val="22일위"/>
      <sheetName val="49수량"/>
      <sheetName val="단가비교표(노무)"/>
      <sheetName val="수목표준대가"/>
      <sheetName val="변경품셈총괄"/>
      <sheetName val="고창터널(고창방향)"/>
      <sheetName val="변압기 및 발전기 용량"/>
      <sheetName val="냉천부속동"/>
      <sheetName val="공종단가"/>
      <sheetName val="조도계산서 (도서)"/>
      <sheetName val="암거단위"/>
      <sheetName val="보증수수료산출"/>
      <sheetName val="총공사내역서"/>
      <sheetName val="DAN"/>
      <sheetName val="백호우계수"/>
      <sheetName val="설직재-1"/>
      <sheetName val="기흥하도용"/>
      <sheetName val="대포2교접속"/>
      <sheetName val="천방교접속"/>
      <sheetName val="실행예산서"/>
      <sheetName val="BQ(실행)"/>
      <sheetName val="일반전기(2단지-을지)"/>
      <sheetName val="단가조사"/>
      <sheetName val="토목공사"/>
      <sheetName val="일위대가(4층원격)"/>
      <sheetName val="BM"/>
      <sheetName val="찍기"/>
      <sheetName val="의왕내역"/>
      <sheetName val="세부내역"/>
      <sheetName val="단가대비"/>
      <sheetName val="총괄집계표"/>
      <sheetName val="인수공규격"/>
      <sheetName val="단가(1)"/>
      <sheetName val="원가"/>
      <sheetName val="적용단위길이"/>
      <sheetName val="일위대가(건축)"/>
      <sheetName val="빌딩 안내"/>
      <sheetName val="기계공사비집계(원안)"/>
      <sheetName val="48단가"/>
      <sheetName val="CABLE"/>
      <sheetName val="CABLE (2)"/>
      <sheetName val="일위_파일"/>
      <sheetName val="접지수량"/>
      <sheetName val="G.R300경비"/>
      <sheetName val="교수설계"/>
      <sheetName val="공종구간"/>
      <sheetName val="조경일람"/>
      <sheetName val="49단가"/>
      <sheetName val="구간산출"/>
      <sheetName val="부하LOAD"/>
      <sheetName val="노임단가산출근거"/>
      <sheetName val="COST"/>
      <sheetName val="항목등록"/>
      <sheetName val="원가계산서(남측)"/>
      <sheetName val="신고분기설정참고"/>
      <sheetName val="거래처자료등록"/>
      <sheetName val="조도계산"/>
      <sheetName val="국내조달(통합-1)"/>
      <sheetName val="상시"/>
      <sheetName val="주beam"/>
      <sheetName val="9811"/>
      <sheetName val="출력용"/>
      <sheetName val="단가대비표 (3)"/>
      <sheetName val="하부철근수량"/>
      <sheetName val="연결관산출조서"/>
      <sheetName val="내역서적용수량"/>
      <sheetName val="계획집계"/>
      <sheetName val="기계물량"/>
      <sheetName val="단가목록"/>
      <sheetName val="비탈면보호공수량산출"/>
      <sheetName val="준공검사원(갑)"/>
      <sheetName val="기성내역서(을) (2)"/>
      <sheetName val="전기일위대가"/>
      <sheetName val="영신토건물가변동"/>
      <sheetName val="변수값"/>
      <sheetName val="중기상차"/>
      <sheetName val="AS복구"/>
      <sheetName val="중기터파기"/>
      <sheetName val="1단계 (2)"/>
      <sheetName val="L_RPTA05_목록"/>
      <sheetName val="동원인원"/>
      <sheetName val="2.1  노무비 평균단가산출"/>
      <sheetName val="예산명세서"/>
      <sheetName val="입상내역"/>
      <sheetName val="단가일람"/>
      <sheetName val="3.공사비(07년노임단가)"/>
      <sheetName val="3.공사비(단가조사표)"/>
      <sheetName val="3.공사비(물량산출표)"/>
      <sheetName val="3.공사비(일위대가표목록)"/>
      <sheetName val="3.공사비(일위대가표)"/>
      <sheetName val="견"/>
      <sheetName val="#3_일위대가목록"/>
      <sheetName val="Macro(차단기)"/>
      <sheetName val="띘랷랷랷"/>
      <sheetName val="TRE TABLE"/>
      <sheetName val="Requirement(Work Crew)"/>
      <sheetName val="계획"/>
      <sheetName val="계획세부"/>
      <sheetName val="사용내역서"/>
      <sheetName val="항목별내역서"/>
      <sheetName val="안전담당자"/>
      <sheetName val="유도원"/>
      <sheetName val="안전사진"/>
      <sheetName val="대전-교대(A1-A2)"/>
      <sheetName val="7단가"/>
      <sheetName val="9509"/>
      <sheetName val="총공사원가"/>
      <sheetName val="건축공사원가"/>
      <sheetName val="설비공사원가"/>
      <sheetName val="배관공사기초자료"/>
      <sheetName val="Ekog10"/>
      <sheetName val="AL공사(원)"/>
      <sheetName val="내역서1"/>
      <sheetName val="22수량"/>
      <sheetName val="품목현황"/>
      <sheetName val="출고대장"/>
      <sheetName val="바닥판"/>
      <sheetName val="입력DATA"/>
      <sheetName val="asd"/>
      <sheetName val="★도급내역"/>
      <sheetName val="back-data"/>
      <sheetName val="인월수표"/>
      <sheetName val="중기가격"/>
      <sheetName val="분전함신설"/>
      <sheetName val="접지1종"/>
      <sheetName val="단위수량"/>
      <sheetName val="진입도로B (2)"/>
      <sheetName val="백암비스타내역"/>
      <sheetName val="수목데이타 "/>
      <sheetName val="2.냉난방설비공사"/>
      <sheetName val="7.자동제어공사"/>
      <sheetName val="중강당 내역"/>
      <sheetName val="제-노임"/>
      <sheetName val="AV시스템"/>
      <sheetName val="guard(mac)"/>
      <sheetName val="COPING"/>
      <sheetName val="전체분2회변경"/>
      <sheetName val="산출근거(복구)"/>
      <sheetName val="영창26"/>
      <sheetName val="웅진교-S2"/>
      <sheetName val="횡배수관집현황(2공구)"/>
      <sheetName val="남양주부대"/>
      <sheetName val="기초자료입력및 K치 확인"/>
      <sheetName val="ES조서출력하기"/>
      <sheetName val="등록자료"/>
      <sheetName val="역T형교대(PILE기초)"/>
      <sheetName val="실행내역 "/>
      <sheetName val="산근"/>
      <sheetName val="수원역(전체분)설계서"/>
      <sheetName val="단가조사-2"/>
      <sheetName val="자재 단가 비교표(견적)"/>
      <sheetName val="자재 단가 비교표"/>
      <sheetName val="BDATA"/>
      <sheetName val="지하"/>
      <sheetName val="건설기계목록"/>
      <sheetName val="일위대가_목록"/>
      <sheetName val="재료단가"/>
      <sheetName val="시중노임"/>
      <sheetName val="지불내역1"/>
      <sheetName val="지질조사"/>
      <sheetName val="암거단위-1련"/>
      <sheetName val="의뢰내역서"/>
      <sheetName val="준공내역서표지"/>
      <sheetName val="䂰출양식"/>
      <sheetName val="국별인원"/>
      <sheetName val="Bid Summary"/>
      <sheetName val="이동시 예상비용"/>
      <sheetName val="Seg 1DE비용"/>
      <sheetName val="Transit 비용_감가상각미포함"/>
      <sheetName val="맨홀조서"/>
      <sheetName val="단가조사서"/>
      <sheetName val="48수량"/>
      <sheetName val="세골재  T2 변경 현황"/>
      <sheetName val="내역서 (2)"/>
      <sheetName val="98수문일위"/>
      <sheetName val="단가비교표_공통1"/>
      <sheetName val="내역(원안-대안)"/>
      <sheetName val="산출목록표"/>
      <sheetName val="전화공사 공량 및 집계표"/>
      <sheetName val="공사착공계"/>
      <sheetName val="참조 (2)"/>
      <sheetName val="6. 직접경비"/>
      <sheetName val="노임이"/>
      <sheetName val="이토변실(A3-LINE)"/>
      <sheetName val="조경"/>
      <sheetName val="횡배수관재료-"/>
      <sheetName val="계산서(직선부)"/>
      <sheetName val="포장재료집계표"/>
      <sheetName val="콘크리트측구연장"/>
      <sheetName val="-몰탈콘크리트"/>
      <sheetName val="-배수구조물공토공"/>
      <sheetName val="MAIN"/>
      <sheetName val="부표총괄"/>
      <sheetName val="일대목차"/>
      <sheetName val="ITEM"/>
      <sheetName val="단가(보완)"/>
      <sheetName val="대가 (보완)"/>
      <sheetName val="기계경비목록"/>
      <sheetName val="3.자재비(총괄)"/>
      <sheetName val="제출내역"/>
      <sheetName val="철콘공사"/>
      <sheetName val="내역서_(3)"/>
      <sheetName val="산출양식_(2)"/>
      <sheetName val="전체산출내역서갑(변경)_"/>
      <sheetName val="A_터파기공"/>
      <sheetName val="B_측·집"/>
      <sheetName val="배(자·집)_(2)"/>
      <sheetName val="2_01측·터·집"/>
      <sheetName val="땅깍·수_(1-1)"/>
      <sheetName val="0-52_"/>
      <sheetName val="콘·다_(2)"/>
      <sheetName val="기·집_(2)"/>
      <sheetName val="콘·다_(3)"/>
      <sheetName val="병원내역집계표_(2)"/>
      <sheetName val="실행총괄_"/>
      <sheetName val="[IL-3_XLSY갑지"/>
      <sheetName val="품목납기"/>
      <sheetName val="정공공사"/>
      <sheetName val="단가기준"/>
      <sheetName val="횡배수관수량집계"/>
      <sheetName val="우,오수"/>
      <sheetName val="유의사항"/>
      <sheetName val="현장설명"/>
      <sheetName val="특별조건"/>
      <sheetName val="토공갑"/>
      <sheetName val="구조물갑"/>
      <sheetName val="투찰계획서"/>
      <sheetName val="실행"/>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99총공사내역서"/>
      <sheetName val="평야부단가"/>
      <sheetName val="예산서"/>
      <sheetName val="오동"/>
      <sheetName val="대조"/>
      <sheetName val="나한"/>
      <sheetName val="단가대비표(계측)"/>
      <sheetName val="공정외주"/>
      <sheetName val="제조 경영"/>
      <sheetName val="36단가"/>
      <sheetName val="36수량"/>
      <sheetName val="메인거더-크로스빔200연결부"/>
      <sheetName val="인건비 "/>
      <sheetName val="기본자료"/>
      <sheetName val="설계서을"/>
      <sheetName val="을지"/>
      <sheetName val="EQ-R1"/>
      <sheetName val="L-type"/>
      <sheetName val="bearing"/>
      <sheetName val="조내역"/>
      <sheetName val="부안일위"/>
      <sheetName val="C지구"/>
      <sheetName val="사내도로"/>
      <sheetName val="4.전기"/>
      <sheetName val="노 무 비"/>
      <sheetName val="노임단가표"/>
      <sheetName val="결선list"/>
      <sheetName val="위치도1"/>
      <sheetName val="자재단가-1"/>
      <sheetName val="갑지1"/>
      <sheetName val="도급정산"/>
      <sheetName val="제출내역_(2)"/>
      <sheetName val="4_일위대가목차"/>
      <sheetName val="내역_ver1_0"/>
      <sheetName val="1_노무비명세서(해동)"/>
      <sheetName val="1_노무비명세서(토목)"/>
      <sheetName val="2_노무비명세서(해동)"/>
      <sheetName val="2_노무비명세서(수직보호망)"/>
      <sheetName val="2_노무비명세서(난간대)"/>
      <sheetName val="2_사진대지"/>
      <sheetName val="3_사진대지"/>
      <sheetName val="2000,9월_일위"/>
      <sheetName val="DATA_입력란"/>
      <sheetName val="제잡비집계"/>
      <sheetName val="가로등내역서"/>
      <sheetName val="내역서(토목)"/>
      <sheetName val="미납품 현황"/>
      <sheetName val="신설개소별 총집계표(동해-배전)"/>
      <sheetName val="SSMITM"/>
      <sheetName val="조건"/>
      <sheetName val="계정"/>
      <sheetName val="대공종"/>
      <sheetName val="접속도로1"/>
      <sheetName val="1공구_건정토건_토공"/>
      <sheetName val="1공구_건정토건_철콘"/>
      <sheetName val="도급표지_"/>
      <sheetName val="도급표지__(4)"/>
      <sheetName val="부대표지_(4)"/>
      <sheetName val="도급표지__(3)"/>
      <sheetName val="부대표지_(3)"/>
      <sheetName val="도급표지__(2)"/>
      <sheetName val="부대표지_(2)"/>
      <sheetName val="토__목"/>
      <sheetName val="조__경"/>
      <sheetName val="전_기"/>
      <sheetName val="건__축"/>
      <sheetName val="보도내역_(3)"/>
      <sheetName val="BJJIN"/>
      <sheetName val="전체_1설계"/>
      <sheetName val="수로단위수량"/>
      <sheetName val="APT"/>
      <sheetName val="STAND20"/>
      <sheetName val="부하(성남)"/>
      <sheetName val="전차선로 물량표"/>
      <sheetName val="TYPE-A"/>
      <sheetName val="4.내진설계"/>
      <sheetName val="공사"/>
      <sheetName val="현장별계약현황('98.10.31)"/>
      <sheetName val="4)유동표"/>
      <sheetName val="구의33고"/>
      <sheetName val="wall"/>
      <sheetName val="설계내역서"/>
      <sheetName val="96보완계획7.12"/>
      <sheetName val="교각1"/>
      <sheetName val="설계예산"/>
      <sheetName val="전신환매도율"/>
      <sheetName val="손익현황"/>
      <sheetName val="현황CODE"/>
      <sheetName val="I一般比"/>
      <sheetName val="관일"/>
      <sheetName val="투찰(하수)"/>
      <sheetName val="현대물량"/>
      <sheetName val="nys"/>
      <sheetName val="설계조건"/>
      <sheetName val="부재력정리"/>
      <sheetName val="최초침전지집계표"/>
      <sheetName val="TB-내역서"/>
      <sheetName val="EQUIP-H"/>
      <sheetName val="신대방33(적용)"/>
      <sheetName val="평3"/>
      <sheetName val="현황산출서"/>
      <sheetName val="부대입찰 내역서"/>
      <sheetName val="적용대가"/>
      <sheetName val="공종별산출내역서"/>
      <sheetName val="수자재단위당"/>
      <sheetName val="자재목록"/>
      <sheetName val="중기목록"/>
      <sheetName val="노임목록"/>
      <sheetName val="제잡비.xls"/>
      <sheetName val="Eq. Mobilization"/>
      <sheetName val="3BL공동구 수량"/>
      <sheetName val="토공(우물통,기타) "/>
      <sheetName val="명단"/>
      <sheetName val="포장단면별단위수량"/>
      <sheetName val="2.고용보험료산출근거"/>
      <sheetName val="세금자료"/>
      <sheetName val="연습"/>
      <sheetName val="자재집계표"/>
      <sheetName val="포장공자재집계표"/>
      <sheetName val="토목내역"/>
      <sheetName val="1_수인터널"/>
      <sheetName val="2_대외공문"/>
      <sheetName val="설_계"/>
      <sheetName val="AS포장복구_"/>
      <sheetName val="내역(최종본4_5)"/>
      <sheetName val="0_0ControlSheet"/>
      <sheetName val="0_1keyAssumption"/>
      <sheetName val="Front"/>
      <sheetName val="건축집계"/>
      <sheetName val="Type(123)"/>
      <sheetName val="전라자금"/>
      <sheetName val="b_yesan"/>
      <sheetName val="횡배수관"/>
      <sheetName val="원가계산 (2)"/>
      <sheetName val="화설내"/>
      <sheetName val="도급b_balju"/>
      <sheetName val="뚝토공"/>
      <sheetName val="건축내역(진해석동)"/>
      <sheetName val="주경기-오배수"/>
      <sheetName val="팔당터널(1공구)"/>
      <sheetName val="VXXXXXXX"/>
      <sheetName val="전기단가조사서"/>
      <sheetName val="설계서"/>
      <sheetName val="총공사비"/>
      <sheetName val="집계표(수배전제조구매)"/>
      <sheetName val="F4-F7"/>
      <sheetName val="장비당단가 (1)"/>
      <sheetName val="Sheet2 (2)"/>
      <sheetName val="업무"/>
      <sheetName val="보고"/>
      <sheetName val="건축-물가변동"/>
      <sheetName val="_REF"/>
      <sheetName val="정보"/>
      <sheetName val="종단계산"/>
      <sheetName val="입적6-10"/>
      <sheetName val="실행간접비용"/>
      <sheetName val="마산방향"/>
      <sheetName val="INPUT(덕도방향-시점)"/>
      <sheetName val="CPM챠트"/>
      <sheetName val="지우지마"/>
      <sheetName val="설계기준"/>
      <sheetName val="내역1"/>
      <sheetName val="DC-O-4-S(설명서)"/>
      <sheetName val="평균터파기고(1-2,ASP)"/>
      <sheetName val="내   역"/>
      <sheetName val="단가(반정1교-원주)"/>
      <sheetName val="주요자재단가"/>
      <sheetName val="각형맨홀"/>
      <sheetName val="본공사"/>
      <sheetName val="자금청구"/>
      <sheetName val="0Title"/>
      <sheetName val="경영혁신본부"/>
      <sheetName val="내역서01"/>
      <sheetName val="프라임 강변역(4,236)"/>
      <sheetName val="집계표(OPTION)"/>
      <sheetName val="물집"/>
      <sheetName val="음료실행"/>
      <sheetName val="하중"/>
      <sheetName val="장비별표(오거보링)(Ø400)(12M)"/>
      <sheetName val="공사비산출내역"/>
      <sheetName val="IW-LIST"/>
      <sheetName val="발주설계서(당초)"/>
      <sheetName val="설-원가"/>
      <sheetName val="변경후원본2"/>
      <sheetName val="콤보박스와 리스트박스의 연결"/>
      <sheetName val="유형처분"/>
      <sheetName val="예산M6-B"/>
      <sheetName val="AB자재단가"/>
      <sheetName val="상세산출"/>
      <sheetName val="울산자금"/>
      <sheetName val="비교1"/>
      <sheetName val="신우"/>
      <sheetName val="강북라우터"/>
      <sheetName val="機器明細(MC)"/>
      <sheetName val="공사분석"/>
      <sheetName val="국내"/>
      <sheetName val="Sheet9"/>
      <sheetName val="건집"/>
      <sheetName val="기집"/>
      <sheetName val="토집"/>
      <sheetName val="조집"/>
      <sheetName val="2000년 공정표"/>
      <sheetName val="입찰보고"/>
      <sheetName val="건축적용원가계산"/>
      <sheetName val="총집계표"/>
      <sheetName val="신공항A-;(원가수정)"/>
      <sheetName val="수 량 명 세 서 - 1"/>
      <sheetName val="견적조건"/>
      <sheetName val="2.교량(신설)"/>
      <sheetName val="5.2코핑"/>
      <sheetName val="현경"/>
      <sheetName val="부대공Ⅱ"/>
      <sheetName val="맨홀(2호)"/>
      <sheetName val="2.건축"/>
      <sheetName val="자재입고내역"/>
      <sheetName val="노임대장(지역주민)"/>
      <sheetName val="노임대장(철근)"/>
      <sheetName val="노임대장(목수)"/>
      <sheetName val="(구조물용역-가람)"/>
      <sheetName val="노임대장(용역-가람)남자"/>
      <sheetName val="노임대장(용역-가람)여자"/>
      <sheetName val="노임대장(방수공)"/>
      <sheetName val="앵커구조계산"/>
      <sheetName val="밸브설치"/>
      <sheetName val="공정표 "/>
      <sheetName val="S12"/>
      <sheetName val="기초(1)"/>
      <sheetName val="P.M 별"/>
      <sheetName val="예산내역서"/>
      <sheetName val="수입"/>
      <sheetName val="TOT"/>
      <sheetName val="1호맨홀수량산출"/>
      <sheetName val="관련자료입력"/>
      <sheetName val="구조물철거타공정이월"/>
      <sheetName val="50-4(2차)"/>
      <sheetName val="철근단면적"/>
      <sheetName val="TBN실행"/>
      <sheetName val="지중자재단가"/>
      <sheetName val="역T형"/>
      <sheetName val="위생기구"/>
      <sheetName val="기계실냉난방"/>
      <sheetName val="4.경비 5.영업외수지"/>
      <sheetName val="TS"/>
      <sheetName val="지급어음"/>
      <sheetName val="최종보고1"/>
      <sheetName val="9-1차이내역"/>
      <sheetName val=" 견적서"/>
      <sheetName val="3월"/>
      <sheetName val="CJE"/>
      <sheetName val="내역서(전기)"/>
      <sheetName val="모래기초"/>
      <sheetName val="전체ﾴ엿서"/>
      <sheetName val="구조물터파기수량집계"/>
      <sheetName val="측구터파기공수량집계"/>
      <sheetName val="배수공 시멘트 및 골재량 산출"/>
      <sheetName val="예산총괄표"/>
      <sheetName val="대림경상68억"/>
      <sheetName val="별표 "/>
      <sheetName val="3F"/>
      <sheetName val="base"/>
      <sheetName val="포설list원본"/>
      <sheetName val="업무분장"/>
      <sheetName val="10"/>
      <sheetName val="11"/>
      <sheetName val="12"/>
      <sheetName val="13"/>
      <sheetName val="14"/>
      <sheetName val="15"/>
      <sheetName val="16"/>
      <sheetName val="3"/>
      <sheetName val="4"/>
      <sheetName val="5"/>
      <sheetName val="6"/>
      <sheetName val="7"/>
      <sheetName val="8"/>
      <sheetName val="9"/>
      <sheetName val="간접경상비"/>
      <sheetName val="BREAKDOWN(철거설치)"/>
      <sheetName val="견적을지"/>
      <sheetName val="수토공단위당"/>
      <sheetName val="인원현황"/>
      <sheetName val="영업소실적"/>
      <sheetName val="대우"/>
      <sheetName val="1맨AO"/>
      <sheetName val="CALCULATION"/>
      <sheetName val="내역분기"/>
      <sheetName val="수목단가"/>
      <sheetName val="시설수량표"/>
      <sheetName val="식재수량표"/>
      <sheetName val="명세서"/>
      <sheetName val="입찰"/>
      <sheetName val="TABLE DB"/>
      <sheetName val="쌍용 data base"/>
      <sheetName val="공통가설공사"/>
      <sheetName val="구분자"/>
      <sheetName val="1차설계변경내역"/>
      <sheetName val="간접"/>
      <sheetName val="작성기준"/>
      <sheetName val="본부장"/>
      <sheetName val="설계변경내역서"/>
      <sheetName val="전체내역 (2)"/>
      <sheetName val="Hyundai.Unit.cost.xls"/>
      <sheetName val="OPTION"/>
      <sheetName val="자동세륜기"/>
      <sheetName val="사업개요"/>
      <sheetName val="현장관리비_입력"/>
      <sheetName val="eq_dat_x0000_"/>
      <sheetName val="감가상각"/>
      <sheetName val="검색방"/>
      <sheetName val="GRD郅≙"/>
      <sheetName val="내역서 "/>
      <sheetName val="22인공"/>
      <sheetName val="2차전체변경예정_(2)1"/>
      <sheetName val="표지_(3)2"/>
      <sheetName val="표지_(2)2"/>
      <sheetName val="교각집계_(2)2"/>
      <sheetName val="교각토공_(2)2"/>
      <sheetName val="교각철근_(2)2"/>
      <sheetName val="외주대비_-석축2"/>
      <sheetName val="외주대비-구조물_(2)2"/>
      <sheetName val="견적표지_(3)2"/>
      <sheetName val="_HIT-&gt;HMC_견적(3900)2"/>
      <sheetName val="일__위__대__가__목__록2"/>
      <sheetName val="교각토공__2_2"/>
      <sheetName val="3_공통공사대비2"/>
      <sheetName val="6__안전관리비2"/>
      <sheetName val="조건표_(2)1"/>
      <sheetName val="입출재고현황_(2)1"/>
      <sheetName val="노무비_근거1"/>
      <sheetName val="6PILE__(돌출)2"/>
      <sheetName val="HRSG_SMALL072202"/>
      <sheetName val="하도내역_(철콘)1"/>
      <sheetName val="준검_내역서2"/>
      <sheetName val="임율_Data1"/>
      <sheetName val="97년_추정2"/>
      <sheetName val="BSD_(2)1"/>
      <sheetName val="1_설계기준1"/>
      <sheetName val="토공유동표(전체_당초)1"/>
      <sheetName val="목차_1"/>
      <sheetName val="단면_(2)1"/>
      <sheetName val="8_현장관리비1"/>
      <sheetName val="7_안전관리비1"/>
      <sheetName val="7__현장관리비_1"/>
      <sheetName val="1__설계조건_2_단면가정_3__하중계산"/>
      <sheetName val="구조______"/>
      <sheetName val="8_PILE__(돌출)1"/>
      <sheetName val="b_balju_(2)1"/>
      <sheetName val="노무비_"/>
      <sheetName val="현장관리비_산출내역"/>
      <sheetName val="4_일위대가집계"/>
      <sheetName val="내역서_제출"/>
      <sheetName val="실행내역서_"/>
      <sheetName val="간_지1"/>
      <sheetName val="화재_탐지_설비"/>
      <sheetName val="5__현장관리비(new)_"/>
      <sheetName val="Customer_Databas"/>
      <sheetName val="방배동내역_(총괄)"/>
      <sheetName val="1_설계조건"/>
      <sheetName val="중기조종사_단위단가1"/>
      <sheetName val="5__현장관리비_new__"/>
      <sheetName val="Temporary_Mooring"/>
      <sheetName val="A_LINE"/>
      <sheetName val="설내역서_"/>
      <sheetName val="7_PILE__(돌출)"/>
      <sheetName val="2_2_오피스텔(12~32F)"/>
      <sheetName val="일위대가_집계표"/>
      <sheetName val="9_1지하2층하부보"/>
      <sheetName val="Sheet1_(2)"/>
      <sheetName val="단계별내역_(2)"/>
      <sheetName val="2_2_띠장의_설계"/>
      <sheetName val="1_취수장"/>
      <sheetName val="4_LINE"/>
      <sheetName val="7_th"/>
      <sheetName val="_갑지"/>
      <sheetName val="집_계_표"/>
      <sheetName val="총_원가계산"/>
      <sheetName val="6__안전관리비3"/>
      <sheetName val="자__재"/>
      <sheetName val="노원열병합__건축공사기성내역서"/>
      <sheetName val="할증_"/>
      <sheetName val="개인별_순위표"/>
      <sheetName val="CM_1"/>
      <sheetName val="기술부_VENDOR_LIST"/>
      <sheetName val="외주대비_-석축[후다내역_XLS]견적표지_(3"/>
      <sheetName val="4_일위대가"/>
      <sheetName val="플랜트_설치"/>
      <sheetName val="1-1"/>
      <sheetName val="연결원본-절대지우지말것"/>
      <sheetName val="설계예시"/>
      <sheetName val="적용단가"/>
      <sheetName val="물량집계표(1c)"/>
      <sheetName val="1차3회-개소별명세서-빨간색-인쇄용(21873)"/>
      <sheetName val="선급금신청서"/>
      <sheetName val="목록표"/>
      <sheetName val="A1(구조물)"/>
      <sheetName val="A1(토공)"/>
      <sheetName val="철근집계표"/>
      <sheetName val="공통단가"/>
      <sheetName val="성토도수로현황"/>
      <sheetName val="임차비용"/>
      <sheetName val="고창방향"/>
      <sheetName val="토목단가산출"/>
      <sheetName val="아파트건축"/>
      <sheetName val="일일현황"/>
      <sheetName val="Ⅱ1-0타"/>
      <sheetName val="수목데이타"/>
      <sheetName val="채권(하반기)"/>
      <sheetName val="연차일수"/>
      <sheetName val="2004연차사용현황"/>
      <sheetName val="TEMP2"/>
      <sheetName val="BS"/>
      <sheetName val="PL"/>
      <sheetName val="환율"/>
      <sheetName val="PAINT"/>
      <sheetName val="95년12월말"/>
      <sheetName val="맨홀되메우기"/>
      <sheetName val="콘크리트포장"/>
      <sheetName val="암거난간벽집계(2)"/>
      <sheetName val="업체별기성"/>
      <sheetName val="J"/>
      <sheetName val="설계카드"/>
      <sheetName val="공사설명서"/>
      <sheetName val="공사계획서"/>
      <sheetName val="용선 C.L"/>
      <sheetName val="양배수장"/>
      <sheetName val="맨홀수량산출(A-LINE)"/>
      <sheetName val="일위집계"/>
      <sheetName val="샌딩 에폭시 도장"/>
      <sheetName val="1-1.현장정리"/>
      <sheetName val="1-2.토공"/>
      <sheetName val="1-3.WMM,GSB"/>
      <sheetName val="1-4.BITUMINOUS COURSE"/>
      <sheetName val="1-5.BOX CULVERTS"/>
      <sheetName val="1-6.BRIDGE"/>
      <sheetName val="1-7.DRAINAGE"/>
      <sheetName val="1-8.TRAFFIC"/>
      <sheetName val="1-9.MISCELLANEOUS"/>
      <sheetName val="1-10.ELECTRICAL"/>
      <sheetName val="1-12.도급외항목"/>
      <sheetName val="C䈀꼬ԯ"/>
      <sheetName val="벽체면적당일위대가"/>
      <sheetName val="토목-물가"/>
      <sheetName val="Chart1"/>
      <sheetName val="조건입력"/>
      <sheetName val="자립흙막이"/>
      <sheetName val="흙막이A"/>
      <sheetName val="흙막이B"/>
      <sheetName val="흙막이B (오산운암)"/>
      <sheetName val="흙막이C"/>
      <sheetName val="타이로드 흙막이"/>
      <sheetName val="타이로드 흙막이(근입장2.5M)"/>
      <sheetName val="어스앙카"/>
      <sheetName val="타이로드"/>
      <sheetName val="타이로드(근입장2.5M)"/>
      <sheetName val="pile 항타"/>
      <sheetName val="pile 항타(디젤)"/>
      <sheetName val="pile 항타 A"/>
      <sheetName val="pile 항타 B"/>
      <sheetName val="pile 항타 C"/>
      <sheetName val="pile 인발"/>
      <sheetName val="pile 인발 A"/>
      <sheetName val="pile 인발 B"/>
      <sheetName val="pile 인발 C"/>
      <sheetName val="토류판"/>
      <sheetName val="H-BEAM설치및철거"/>
      <sheetName val="BRACKET"/>
      <sheetName val="20TON TRAILER"/>
      <sheetName val="토류판 (2)"/>
      <sheetName val="SHEET PILE단가"/>
      <sheetName val="공사기간"/>
      <sheetName val="실행간접비"/>
      <sheetName val="단가 및 재료비"/>
      <sheetName val="단가산출1"/>
      <sheetName val="일일총괄"/>
      <sheetName val="연돌일위집계"/>
      <sheetName val="0226"/>
      <sheetName val="울산"/>
      <sheetName val="Anti"/>
      <sheetName val="Xunit (단위환산)"/>
      <sheetName val="맨홀토공"/>
      <sheetName val="전기일목(조사가)"/>
      <sheetName val="결재란"/>
      <sheetName val="소요갑지"/>
      <sheetName val="소요을지"/>
      <sheetName val="접지집계"/>
      <sheetName val="접지지하1층"/>
      <sheetName val="접지지상1층"/>
      <sheetName val="모선자재 집계표"/>
      <sheetName val="케이블집계"/>
      <sheetName val="케이블포설"/>
      <sheetName val="철구물집"/>
      <sheetName val="철구물량"/>
      <sheetName val="기초물량"/>
      <sheetName val="재료의 할증"/>
      <sheetName val="Sheet7"/>
      <sheetName val="Sheet8"/>
      <sheetName val="Sheet10"/>
      <sheetName val="Sheet11"/>
      <sheetName val="Sheet12"/>
      <sheetName val="Sheet13"/>
      <sheetName val="Sheet14"/>
      <sheetName val="Sheet15"/>
      <sheetName val="노무비단가"/>
      <sheetName val="감곡소요"/>
      <sheetName val="기본사항"/>
      <sheetName val="공사내역"/>
      <sheetName val="소화실적"/>
      <sheetName val="단위별용량계산"/>
      <sheetName val="표  지"/>
      <sheetName val="SAMPLE!"/>
      <sheetName val="단가(기자재)"/>
      <sheetName val="갑"/>
      <sheetName val="CԀ_x0000_缀"/>
      <sheetName val="D1.2 COF모듈자재 입출재고 (B급)"/>
      <sheetName val="Sikje_inĴ¾_x0000_"/>
      <sheetName val="본실행경비"/>
      <sheetName val="견적내역"/>
      <sheetName val="광통신 견적내역서1"/>
      <sheetName val="잡철물"/>
      <sheetName val="EJ"/>
      <sheetName val="당초"/>
      <sheetName val="실행(표지,갑,을)"/>
      <sheetName val="8)중점관리장비현황"/>
      <sheetName val="단중"/>
      <sheetName val="전체기준Data"/>
      <sheetName val="울산자동제어"/>
      <sheetName val="일반부표"/>
      <sheetName val="형틀공사"/>
      <sheetName val="사통"/>
      <sheetName val="CIP 공사"/>
      <sheetName val="토량1-1"/>
      <sheetName val="수량산출서 갑지"/>
      <sheetName val="DATA 입력부"/>
      <sheetName val="A"/>
      <sheetName val="식재일위"/>
      <sheetName val="직공비"/>
      <sheetName val="NOMUBI"/>
      <sheetName val="sw1"/>
      <sheetName val="Mc1"/>
      <sheetName val="주식"/>
      <sheetName val="배명(단가)"/>
      <sheetName val="물량산출근거"/>
      <sheetName val="유림콘도"/>
      <sheetName val="자재co"/>
      <sheetName val="일위대가 (PM)"/>
      <sheetName val="산3_4"/>
      <sheetName val="전도금정산서(27)"/>
      <sheetName val="회사정보"/>
      <sheetName val="FAB별"/>
      <sheetName val="예산조서"/>
      <sheetName val="99 조정금액"/>
      <sheetName val="주요재료비(원본)"/>
      <sheetName val="동업계매출속보"/>
      <sheetName val="중기사용료산출근거"/>
      <sheetName val="실행내역서(DCU)"/>
      <sheetName val="고암DATA"/>
      <sheetName val="설계명세"/>
      <sheetName val="운동장 (2)"/>
      <sheetName val="산출근거(S4)"/>
      <sheetName val="인력터파기품"/>
      <sheetName val="5.2.6~7공사요율"/>
      <sheetName val="보험료산출"/>
      <sheetName val="2련간지"/>
      <sheetName val="목창호"/>
      <sheetName val="일위대가(통신)"/>
      <sheetName val="제경비율"/>
      <sheetName val="실행(1)"/>
      <sheetName val="일위(열차무선)"/>
      <sheetName val="시약"/>
      <sheetName val="판정1교토공"/>
      <sheetName val="특별땅고르기"/>
      <sheetName val="내역(최종본浳き_x0000__x0000_"/>
      <sheetName val="내역(최종본浳⿢_x0000__x0000_"/>
      <sheetName val="내역(최종본浳ぁ_x0000__x0000_"/>
      <sheetName val="5월건강보험(일용직)"/>
      <sheetName val="04.12월건강보험(일용직)"/>
      <sheetName val="직접공사비"/>
      <sheetName val="제잡비"/>
      <sheetName val="대가표(품셈)"/>
      <sheetName val="GI-LIST"/>
      <sheetName val="중기사용료 (2)"/>
      <sheetName val="inputdata"/>
      <sheetName val="GRD⍠も"/>
      <sheetName val="연장및면적(좌측)"/>
      <sheetName val="조인트"/>
      <sheetName val="99년원가"/>
      <sheetName val="산출(1~20)"/>
      <sheetName val="대운산출"/>
      <sheetName val="학생내역"/>
      <sheetName val="산출금액내역"/>
      <sheetName val="database"/>
      <sheetName val="Macro(전동기)"/>
      <sheetName val="일반수량"/>
      <sheetName val="1공구_건정토건_토공1"/>
      <sheetName val="1공구_건정토건_철콘1"/>
      <sheetName val="도급표지_1"/>
      <sheetName val="도급표지__(4)1"/>
      <sheetName val="부대표지_(4)1"/>
      <sheetName val="도급표지__(3)1"/>
      <sheetName val="부대표지_(3)1"/>
      <sheetName val="도급표지__(2)1"/>
      <sheetName val="부대표지_(2)1"/>
      <sheetName val="토__목1"/>
      <sheetName val="조__경1"/>
      <sheetName val="전_기1"/>
      <sheetName val="건__축1"/>
      <sheetName val="보도내역_(3)1"/>
      <sheetName val="4_내진설계"/>
      <sheetName val="마감사양"/>
      <sheetName val="건축토목실행내역"/>
      <sheetName val="출장내역"/>
      <sheetName val="XL4Poppy"/>
      <sheetName val="10동"/>
      <sheetName val="5사남"/>
      <sheetName val="C-노임단가"/>
      <sheetName val="전계가"/>
      <sheetName val="식재"/>
      <sheetName val="시설물"/>
      <sheetName val="식재출력용"/>
      <sheetName val="유지관리"/>
      <sheetName val="아파트-가설"/>
      <sheetName val="연부97-1"/>
      <sheetName val="SUB일위대가"/>
      <sheetName val="평자재단가"/>
      <sheetName val="방송(체육관)"/>
      <sheetName val="동원(3)"/>
      <sheetName val="측구공"/>
      <sheetName val="시운전연료"/>
      <sheetName val="1.3.1절점좌표"/>
      <sheetName val="1.1설계기준"/>
      <sheetName val="증감분석"/>
      <sheetName val="말고개터널조명전압강하"/>
      <sheetName val="2000.05"/>
      <sheetName val="남양시작동010313100%"/>
      <sheetName val="투찰내역서"/>
      <sheetName val="1_수인터널1"/>
      <sheetName val="AS포장복구_1"/>
      <sheetName val="2_대외공문1"/>
      <sheetName val="설_계1"/>
      <sheetName val="CIP_공사"/>
      <sheetName val="_총괄표"/>
      <sheetName val="인건비_"/>
      <sheetName val="전차선로_물량표"/>
      <sheetName val="96보완계획7_12"/>
      <sheetName val="콤보박스와_리스트박스의_연결"/>
      <sheetName val="제잡비_xls"/>
      <sheetName val="3BL공동구_수량"/>
      <sheetName val="부대입찰_내역서"/>
      <sheetName val="2_고용보험료산출근거"/>
      <sheetName val="현장지지물물량"/>
      <sheetName val="입찰내역"/>
      <sheetName val="내역서당초"/>
      <sheetName val="내역서변경성원"/>
      <sheetName val="근로자자료입력"/>
      <sheetName val="참고자료"/>
      <sheetName val="변경후-SHEET"/>
      <sheetName val="1.본부별"/>
      <sheetName val="000000"/>
      <sheetName val="상수도토공집계표"/>
      <sheetName val="기본DATA"/>
      <sheetName val="공통자료"/>
      <sheetName val="안전시설내역서"/>
      <sheetName val="구조물"/>
      <sheetName val="FI원가_1"/>
      <sheetName val="cable-data"/>
      <sheetName val="노무비산출"/>
      <sheetName val="기초입력 DATA"/>
      <sheetName val="#3E1_GCR"/>
      <sheetName val="소소총괄표"/>
      <sheetName val="1공구_건정토건_토공2"/>
      <sheetName val="구단"/>
      <sheetName val="배수문"/>
      <sheetName val="1공구_건정토건_철콘2"/>
      <sheetName val="도급표지_2"/>
      <sheetName val="도급표지__(4)2"/>
      <sheetName val="부대표지_(4)2"/>
      <sheetName val="도급표지__(3)2"/>
      <sheetName val="부대표지_(3)2"/>
      <sheetName val="도급표지__(2)2"/>
      <sheetName val="부대표지_(2)2"/>
      <sheetName val="토__목2"/>
      <sheetName val="조__경2"/>
      <sheetName val="전_기2"/>
      <sheetName val="건__축2"/>
      <sheetName val="보도내역_(3)2"/>
      <sheetName val="1_수인터널2"/>
      <sheetName val="AS포장복구_2"/>
      <sheetName val="2_대외공문2"/>
      <sheetName val="설_계2"/>
      <sheetName val="내역(최종본4_5)2"/>
      <sheetName val="Sheet1_(2)1"/>
      <sheetName val="0_0ControlSheet2"/>
      <sheetName val="0_1keyAssumption2"/>
      <sheetName val="부대입찰_내역서1"/>
      <sheetName val="전차선로_물량표1"/>
      <sheetName val="4_내진설계1"/>
      <sheetName val="3BL공동구_수량1"/>
      <sheetName val="토공(우물통,기타)_1"/>
      <sheetName val="96보완계획7_121"/>
      <sheetName val="1__설계조건_2_단면가정_3__하중계산1"/>
      <sheetName val="DATA_입력란1"/>
      <sheetName val="1_취수장1"/>
      <sheetName val="인건비_1"/>
      <sheetName val="_총괄표1"/>
      <sheetName val="제잡비_xls1"/>
      <sheetName val="2_고용보험료산출근거1"/>
      <sheetName val="Eq__Mobilization1"/>
      <sheetName val="원가계산_(2)1"/>
      <sheetName val="실행내역서_1"/>
      <sheetName val="노원열병합__건축공사기성내역서1"/>
      <sheetName val="현장관리비_산출내역1"/>
      <sheetName val="1_설계조건1"/>
      <sheetName val="현장별계약현황('98_10_31)1"/>
      <sheetName val="콤보박스와_리스트박스의_연결1"/>
      <sheetName val="플랜트_설치1"/>
      <sheetName val="내역(최종본4_5)1"/>
      <sheetName val="0_0ControlSheet1"/>
      <sheetName val="0_1keyAssumption1"/>
      <sheetName val="토공(우물통,기타)_"/>
      <sheetName val="Eq__Mobilization"/>
      <sheetName val="원가계산_(2)"/>
      <sheetName val="현장별계약현황('98_10_31)"/>
      <sheetName val="원본"/>
      <sheetName val="EQUIP LIST"/>
      <sheetName val="교각"/>
      <sheetName val="내부마감"/>
      <sheetName val="간접재료비산출표-27-30"/>
      <sheetName val="1안"/>
      <sheetName val="첨부1-1"/>
      <sheetName val="빙설"/>
      <sheetName val="가중치"/>
      <sheetName val="분전반일위대가"/>
      <sheetName val="단양 00 아파트-세부내역"/>
      <sheetName val="상호참고자료"/>
      <sheetName val="발주처자료입력"/>
      <sheetName val="회사기본자료"/>
      <sheetName val="하자보증자료"/>
      <sheetName val="기술자관련자료"/>
      <sheetName val="빙100장비사양"/>
      <sheetName val="본사인상전"/>
      <sheetName val="4.장비손료"/>
      <sheetName val="내역및원가02"/>
      <sheetName val="TYPE1"/>
      <sheetName val="배선(낙차)"/>
      <sheetName val="SF내역및원가02"/>
      <sheetName val="산출기준(파견전산실)"/>
      <sheetName val="정의"/>
      <sheetName val="재활용 악취_먼지DUCT산출"/>
      <sheetName val="항목지정"/>
      <sheetName val="기기리스트"/>
      <sheetName val="시설물기초"/>
      <sheetName val="경비산출"/>
      <sheetName val="다곡2교"/>
      <sheetName val="공정코드"/>
      <sheetName val="현장식당(1)"/>
      <sheetName val="쌍송교"/>
      <sheetName val="입력그림"/>
      <sheetName val="정부노임"/>
      <sheetName val="흄관기초"/>
      <sheetName val="부산제일극장"/>
      <sheetName val="수주현황2월"/>
      <sheetName val="1F"/>
      <sheetName val="NAIL단가산출"/>
      <sheetName val="제거식EA"/>
      <sheetName val="이자율"/>
      <sheetName val="DATA2000"/>
      <sheetName val="5.정산서"/>
      <sheetName val="포장직선구간"/>
      <sheetName val="입력값"/>
      <sheetName val="설계기준 및 하중계산"/>
      <sheetName val="1-1호"/>
      <sheetName val="원내역서 그대로"/>
      <sheetName val="01"/>
      <sheetName val="은행"/>
      <sheetName val="예산M12A"/>
      <sheetName val="예산M2"/>
      <sheetName val="송라터널총괄"/>
      <sheetName val="매원개착터널총괄"/>
      <sheetName val="점수계산1-2"/>
      <sheetName val="남양시작동자105노65기1.3화1.2"/>
      <sheetName val="관음목장(제출용)자105인97.5"/>
      <sheetName val="내역총괄"/>
      <sheetName val="내역총괄2"/>
      <sheetName val="내역총괄3"/>
      <sheetName val="예총"/>
      <sheetName val="1062-X방향 "/>
      <sheetName val="품셈(기초)"/>
      <sheetName val="식재일위대가"/>
      <sheetName val="기초일위대가"/>
      <sheetName val="부대공자재집계표"/>
      <sheetName val="집계표(공종별)"/>
      <sheetName val="현금흐름"/>
      <sheetName val="교통표지판수량집계표"/>
      <sheetName val="작성"/>
      <sheetName val="예정(3)"/>
      <sheetName val="원남"/>
      <sheetName val="원가계산(조,투,실)"/>
      <sheetName val="관리비"/>
      <sheetName val="조사가추정"/>
      <sheetName val="업체"/>
      <sheetName val="대비집계장(견적)"/>
      <sheetName val="설계집계장"/>
      <sheetName val="실행집계장"/>
      <sheetName val="투찰집계장"/>
      <sheetName val="♣총괄내역서♣"/>
      <sheetName val="실행하도사항"/>
      <sheetName val="실행별지"/>
      <sheetName val="실행하도잡비"/>
      <sheetName val="실행토공하도"/>
      <sheetName val="실행철콘하도"/>
      <sheetName val="실행토공견갑"/>
      <sheetName val="실행토공견적"/>
      <sheetName val="실행철콘견갑"/>
      <sheetName val="실행철콘견적"/>
      <sheetName val="실행철강견갑"/>
      <sheetName val="실행철강견적"/>
      <sheetName val="단산"/>
      <sheetName val="PROJECT BRIEF"/>
      <sheetName val="969910( R)"/>
      <sheetName val="가시설(TYPE-A)"/>
      <sheetName val="1-1평균터파기고(1)"/>
      <sheetName val="계약서"/>
      <sheetName val="옹벽단면치수"/>
      <sheetName val="관리"/>
      <sheetName val="적정"/>
      <sheetName val="하도"/>
      <sheetName val="별지"/>
      <sheetName val="보링"/>
      <sheetName val="철물"/>
      <sheetName val="철강재"/>
      <sheetName val="합의서"/>
      <sheetName val="포장"/>
      <sheetName val="기초단가(03,상반기)"/>
      <sheetName val="노임(03,상반기)"/>
      <sheetName val="중기손료(03,상반기)"/>
      <sheetName val="중기가격(03)"/>
      <sheetName val="경비단가(02)"/>
      <sheetName val="총괄내역"/>
      <sheetName val="가시설수량"/>
      <sheetName val="가시설단위수량"/>
      <sheetName val="SORCE1"/>
      <sheetName val="현장업무"/>
      <sheetName val="품셈표"/>
      <sheetName val="신복2"/>
      <sheetName val="MAIN_TABLE"/>
      <sheetName val="현장"/>
      <sheetName val="전선 및 전선관"/>
      <sheetName val="수지표"/>
      <sheetName val="셀명"/>
      <sheetName val="총괄수지표"/>
      <sheetName val="도수로현황"/>
      <sheetName val="DB"/>
      <sheetName val="건축"/>
      <sheetName val="공주방향"/>
      <sheetName val="5호광장_(만점)"/>
      <sheetName val="인천국제_(만점)_(2)"/>
      <sheetName val="배수공_시멘트_및_골재량_산출"/>
      <sheetName val="공통비"/>
      <sheetName val="VENDOR LIST"/>
      <sheetName val="손익분석"/>
      <sheetName val="대비표"/>
      <sheetName val="일반전기"/>
      <sheetName val="월별수입"/>
      <sheetName val="유통간부"/>
      <sheetName val="장기"/>
      <sheetName val="FANDBS"/>
      <sheetName val="GRDATA"/>
      <sheetName val="SHAFTDBSE"/>
      <sheetName val="Sikje_in_x0005__x0000_"/>
      <sheetName val="외주대비 ᨀ晙ԯ"/>
      <sheetName val="FAX"/>
      <sheetName val="사유서제출현황-2"/>
      <sheetName val="주공기준"/>
      <sheetName val="신고조서"/>
      <sheetName val="수정계획3"/>
      <sheetName val="데리네И̏䨸ɟ"/>
      <sheetName val="주공 갑지"/>
      <sheetName val="4_경비_5_영업외수지"/>
      <sheetName val="_견적서"/>
      <sheetName val="장비당단가_(1)"/>
      <sheetName val="Sheet2_(2)"/>
      <sheetName val="광통신_견적내역서1"/>
      <sheetName val="unit_4"/>
      <sheetName val="별표_"/>
      <sheetName val="수_량_명_세_서_-_1"/>
      <sheetName val="2_건축"/>
      <sheetName val="공정표_"/>
      <sheetName val="프라임_강변역(4,236)"/>
      <sheetName val="내___역"/>
      <sheetName val="2000년_공정표"/>
      <sheetName val="5_2코핑"/>
      <sheetName val="P_M_별"/>
      <sheetName val="수량산출서_갑지"/>
      <sheetName val="DATA_입력부"/>
      <sheetName val="중기쥰종사 단위단가"/>
      <sheetName val="일반관리비전체분당초변경대비표"/>
      <sheetName val="사용계획"/>
      <sheetName val="지급수수료월별금액산정"/>
      <sheetName val="UR2-Calculation"/>
      <sheetName val="공사수행보고"/>
      <sheetName val="BOJUNGGM"/>
      <sheetName val="일반물자(한국통신)"/>
      <sheetName val="108.수선비"/>
      <sheetName val="예산대비"/>
      <sheetName val="변경증감내역서"/>
      <sheetName val="자금총괄"/>
      <sheetName val="구의동공내역서"/>
      <sheetName val="배명(단가柖"/>
      <sheetName val="工완성공사율"/>
      <sheetName val="__"/>
      <sheetName val="리스트"/>
      <sheetName val="8월차잔"/>
      <sheetName val="시설이용권명세서"/>
      <sheetName val="ELECTR蔨ũ"/>
      <sheetName val="입력데이타(비É"/>
      <sheetName val="외주대비 -석É"/>
      <sheetName val="(A)내역서"/>
      <sheetName val="06 일위대가목록"/>
      <sheetName val="분뇨"/>
      <sheetName val="공사비예산서"/>
      <sheetName val="7월11일"/>
      <sheetName val="안전장치"/>
      <sheetName val="보도내 _x0000__x0000_䪾"/>
      <sheetName val="2.원가집계"/>
      <sheetName val="울산시산표"/>
      <sheetName val="견적서갑지연속"/>
      <sheetName val="입찰견적보고서"/>
      <sheetName val="PAD TR보호대기초"/>
      <sheetName val="기존단가 (2)"/>
      <sheetName val="도수로수량산출"/>
      <sheetName val="마스터02"/>
      <sheetName val="2F 회의실견적(5_14 일대)"/>
      <sheetName val="한성교회 신축공사(050713)_CheckList"/>
      <sheetName val="사진"/>
      <sheetName val="Trend(Agitator)"/>
      <sheetName val="L형옹벽"/>
      <sheetName val="포장절단"/>
      <sheetName val="1호맨홀토공"/>
      <sheetName val="Sight n M.H"/>
      <sheetName val="포장수량집계"/>
      <sheetName val="(C)원내역"/>
      <sheetName val="터널조도"/>
      <sheetName val="3차토목내역"/>
      <sheetName val="표층포설및다짐"/>
      <sheetName val="참조-(1)"/>
      <sheetName val="외주가공"/>
      <sheetName val="횡날개수집"/>
      <sheetName val="경비 (1)"/>
      <sheetName val="성서방향-교대(A2)"/>
      <sheetName val="편성절차"/>
      <sheetName val="2002자금수지계획(진행+신규)"/>
      <sheetName val="2변경1"/>
      <sheetName val="중기단가"/>
      <sheetName val="전도품의"/>
      <sheetName val="영동(D)"/>
      <sheetName val="총괄집계 "/>
      <sheetName val="15100"/>
      <sheetName val="산출근거#2-3"/>
      <sheetName val="전국현황"/>
      <sheetName val="상가지급현황"/>
      <sheetName val="배수장토목공사비"/>
      <sheetName val="일위수량"/>
      <sheetName val="근로자명단2013"/>
      <sheetName val="산출0"/>
      <sheetName val="도"/>
      <sheetName val="맨홀_공사비"/>
      <sheetName val="심사"/>
      <sheetName val="기본정보"/>
      <sheetName val="DC"/>
      <sheetName val="라이신_NML"/>
      <sheetName val="PRO_DCI"/>
      <sheetName val="INST_DCI"/>
      <sheetName val="HVAC_DCI"/>
      <sheetName val="PIPE_DCI"/>
      <sheetName val="①idea pipeline"/>
      <sheetName val="Comps"/>
      <sheetName val="교육훈련비6"/>
      <sheetName val="ver2"/>
      <sheetName val="IMP 통일양식"/>
      <sheetName val="LYS 통일양식"/>
      <sheetName val="TB(BS)"/>
      <sheetName val="TB(PL)"/>
      <sheetName val="patch"/>
      <sheetName val="유통기한 프로그램"/>
      <sheetName val="배부전"/>
      <sheetName val="매출요약(월별) -년간"/>
      <sheetName val="단위수량산출"/>
      <sheetName val="Piping Design Data"/>
      <sheetName val="4 &amp; 10-inch, CO2 Combo &amp; Sweep"/>
      <sheetName val="__MAIN"/>
      <sheetName val="과천MAIN"/>
      <sheetName val="1호맨홀가감수량"/>
      <sheetName val="ilch"/>
      <sheetName val="Table"/>
      <sheetName val="단Ⰰ비교표"/>
      <sheetName val="실唉내역서"/>
      <sheetName val="㋨가산출서"/>
      <sheetName val="시噔점쉤행"/>
      <sheetName val="횡배수ⴀ토공수량"/>
      <sheetName val="공䠜구간조서"/>
      <sheetName val="배수턵관(䢌)"/>
      <sheetName val="공㬸(신)"/>
      <sheetName val="강ⵐ(Sub)"/>
      <sheetName val="준걵조서Ⱁ지"/>
      <sheetName val="9GNG옴반"/>
      <sheetName val="㶀하(성남)"/>
      <sheetName val="부啘계산서"/>
      <sheetName val="冠사(PE)"/>
      <sheetName val="몰큈재료䂰출"/>
      <sheetName val="䣐_x0000__x0000_갑쥀)"/>
      <sheetName val="䴝괄내역서"/>
      <sheetName val="Nೃ拏-職"/>
      <sheetName val="㏄급표지_"/>
      <sheetName val="부㌀표지_(4)"/>
      <sheetName val="부㌀표지_(3)"/>
      <sheetName val="㶀대표지_(2)"/>
      <sheetName val="보㏄내역_(3)"/>
      <sheetName val="준Ⲁ_내역서"/>
      <sheetName val="⳵사비총ⴄ표"/>
      <sheetName val="1.䷨수장"/>
      <sheetName val="2000ㅄ하반기"/>
      <sheetName val="인ⱴ-측정"/>
      <sheetName val="4.뀴진설Ⳅ"/>
      <sheetName val="type-H"/>
      <sheetName val="4)䠠동표"/>
      <sheetName val="배ⴀ단가조사서"/>
      <sheetName val="䡼위대가(가설)"/>
      <sheetName val="䠑속도로1"/>
      <sheetName val="견䠁대비표"/>
      <sheetName val="교㌀(A1)"/>
      <sheetName val="부윬력정㦬"/>
      <sheetName val="전䰨선로 물량표"/>
      <sheetName val="COPINH"/>
      <sheetName val="공䠅별산출뀴역서"/>
      <sheetName val="䡼위(PN)"/>
      <sheetName val="전기일䠄대가"/>
      <sheetName val="전쉠환매도율"/>
      <sheetName val="䄤직윬-1"/>
      <sheetName val="현噩CODE"/>
      <sheetName val="䈘자䢬단위당"/>
      <sheetName val="일䠄대가(1)"/>
      <sheetName val="Ⰰ격조사서"/>
      <sheetName val="㶀대입찰 내역서"/>
      <sheetName val="자윬집계呜"/>
      <sheetName val="소일위대가코드표"/>
      <sheetName val="말뚝기초(안정검토)-외측"/>
      <sheetName val="일위대가-01"/>
      <sheetName val="데리네鶈㇨ᓣ"/>
      <sheetName val="비용"/>
      <sheetName val="건축공사실행"/>
      <sheetName val="건축원가"/>
      <sheetName val="1차 내역서"/>
      <sheetName val="물량내역서"/>
      <sheetName val="기초목"/>
      <sheetName val="다중모드"/>
      <sheetName val="ASALTOTA"/>
      <sheetName val="용집"/>
      <sheetName val="상행-교대(A1-A2)"/>
      <sheetName val="총수량집계표"/>
      <sheetName val="strut type"/>
      <sheetName val="미드수량"/>
      <sheetName val="배관물량집계(기본)"/>
      <sheetName val="수문보고"/>
      <sheetName val="옥외"/>
      <sheetName val="1차설계Ꮗԯ_x0000_"/>
      <sheetName val="1차설계逷≙_xdc00_≙"/>
      <sheetName val="-15.0"/>
      <sheetName val="토지산출내역"/>
      <sheetName val="P_x0005_"/>
      <sheetName val="P嘐"/>
      <sheetName val="48_x0005__x0000_"/>
      <sheetName val="암거"/>
      <sheetName val="공정표_1"/>
      <sheetName val="장비당단가_(1)1"/>
      <sheetName val="Sheet2_(2)1"/>
      <sheetName val="별표_1"/>
      <sheetName val="2_건축1"/>
      <sheetName val="수_량_명_세_서_-_11"/>
      <sheetName val="1공구_건정토건_토공3"/>
      <sheetName val="1공구_건정토건_철콘3"/>
      <sheetName val="도급표지_3"/>
      <sheetName val="도급표지__(4)3"/>
      <sheetName val="부대표지_(4)3"/>
      <sheetName val="도급표지__(3)3"/>
      <sheetName val="부대표지_(3)3"/>
      <sheetName val="도급표지__(2)3"/>
      <sheetName val="부대표지_(2)3"/>
      <sheetName val="토__목3"/>
      <sheetName val="조__경3"/>
      <sheetName val="전_기3"/>
      <sheetName val="건__축3"/>
      <sheetName val="보도내역_(3)3"/>
      <sheetName val="준검_내역서3"/>
      <sheetName val="1_수인터널3"/>
      <sheetName val="6PILE__(돌출)3"/>
      <sheetName val="0_0ControlSheet3"/>
      <sheetName val="0_1keyAssumption3"/>
      <sheetName val="2_대외공문3"/>
      <sheetName val="설_계3"/>
      <sheetName val="Sheet1_(2)2"/>
      <sheetName val="AS포장복구_3"/>
      <sheetName val="내역(최종본4_5)3"/>
      <sheetName val="입출재고현황_(2)2"/>
      <sheetName val="96보완계획7_122"/>
      <sheetName val="1_취수장2"/>
      <sheetName val="_총괄표2"/>
      <sheetName val="전차선로_물량표2"/>
      <sheetName val="BSD_(2)2"/>
      <sheetName val="4_내진설계2"/>
      <sheetName val="인건비_2"/>
      <sheetName val="1__설계조건_2_단면가정_3__하중계산2"/>
      <sheetName val="DATA_입력란2"/>
      <sheetName val="2_고용보험료산출근거2"/>
      <sheetName val="노원열병합__건축공사기성내역서2"/>
      <sheetName val="제잡비_xls2"/>
      <sheetName val="3BL공동구_수량2"/>
      <sheetName val="부대입찰_내역서2"/>
      <sheetName val="토공(우물통,기타)_2"/>
      <sheetName val="현장별계약현황('98_10_31)2"/>
      <sheetName val="실행내역서_2"/>
      <sheetName val="원가계산_(2)2"/>
      <sheetName val="Eq__Mobilization2"/>
      <sheetName val="1_설계조건2"/>
      <sheetName val="플랜트_설치2"/>
      <sheetName val="콤보박스와_리스트박스의_연결2"/>
      <sheetName val="현장관리비_산출내역2"/>
      <sheetName val="설내역서_1"/>
      <sheetName val="CIP_공사1"/>
      <sheetName val="2_교량(신설)"/>
      <sheetName val="4_장비손료"/>
      <sheetName val="2000_05"/>
      <sheetName val="1_3_1절점좌표"/>
      <sheetName val="1_1설계기준"/>
      <sheetName val="단양_00_아파트-세부내역"/>
      <sheetName val="EQUIP_LIST"/>
      <sheetName val="5_정산서"/>
      <sheetName val="1_본부별"/>
      <sheetName val="기초입력_DATA"/>
      <sheetName val="재활용_악취_먼지DUCT산출"/>
      <sheetName val="현장관리비내역서"/>
      <sheetName val="단면설계"/>
      <sheetName val="도급내역"/>
      <sheetName val="사  업  비  수  지  예  산  서"/>
      <sheetName val="시가지우회도로공내역서"/>
      <sheetName val="사다리"/>
      <sheetName val="중기일위대밀"/>
      <sheetName val="현금흐름표"/>
      <sheetName val="07제품별수익성"/>
      <sheetName val="총체보활공정표"/>
      <sheetName val="철골공사"/>
      <sheetName val="수장"/>
      <sheetName val="상세도"/>
      <sheetName val="지구단위계획"/>
      <sheetName val="hvac(제어동)"/>
      <sheetName val="정산내역"/>
      <sheetName val="설원"/>
      <sheetName val="여흥"/>
      <sheetName val="투자효율분석"/>
      <sheetName val="전도금청구서"/>
      <sheetName val="2월"/>
      <sheetName val="배수관연장조서"/>
      <sheetName val="산출"/>
      <sheetName val="예산조서(전송)"/>
      <sheetName val="투자예산"/>
      <sheetName val="O＆P"/>
      <sheetName val="Macro4"/>
      <sheetName val="PTVT (MAU)"/>
      <sheetName val="tra-vat-lieu"/>
      <sheetName val="125x125"/>
      <sheetName val="NOTE"/>
      <sheetName val="TOSHIBA-Structure"/>
      <sheetName val="Div26 - Elect"/>
      <sheetName val="SITE-E"/>
      <sheetName val="TCDB"/>
      <sheetName val="kimre scrubber"/>
      <sheetName val="세부항목"/>
      <sheetName val="출력자료"/>
      <sheetName val="1월"/>
      <sheetName val="Balance"/>
      <sheetName val="제안실적sum조회"/>
      <sheetName val="FRP PIPING 일위대가"/>
      <sheetName val="간이연락"/>
      <sheetName val="하도내역_(철콘)2"/>
      <sheetName val="조건표_(2)2"/>
      <sheetName val="목차_2"/>
      <sheetName val="7__현장관리비_2"/>
      <sheetName val="노무비_근거2"/>
      <sheetName val="임율_Data2"/>
      <sheetName val="1_설계기준2"/>
      <sheetName val="구조______1"/>
      <sheetName val="노무비_1"/>
      <sheetName val="화재_탐지_설비1"/>
      <sheetName val="Customer_Databas1"/>
      <sheetName val="4_LINE1"/>
      <sheetName val="7_th1"/>
      <sheetName val="_갑지1"/>
      <sheetName val="4_경비_5_영업외수지1"/>
      <sheetName val="_견적서1"/>
      <sheetName val="4_일위대가집계1"/>
      <sheetName val="내역서_제출1"/>
      <sheetName val="A_LINE1"/>
      <sheetName val="5__현장관리비(new)_1"/>
      <sheetName val="할증_1"/>
      <sheetName val="방배동내역_(총괄)1"/>
      <sheetName val="간_지11"/>
      <sheetName val="5__현장관리비_new__1"/>
      <sheetName val="Temporary_Mooring1"/>
      <sheetName val="7_PILE__(돌출)1"/>
      <sheetName val="총_원가계산1"/>
      <sheetName val="광통신_견적내역서11"/>
      <sheetName val="unit_41"/>
      <sheetName val="프라임_강변역(4,236)1"/>
      <sheetName val="내___역1"/>
      <sheetName val="집_계_표1"/>
      <sheetName val="2000년_공정표1"/>
      <sheetName val="5_2코핑1"/>
      <sheetName val="배수공_시멘트_및_골재량_산출1"/>
      <sheetName val="P_M_별1"/>
      <sheetName val="수량산출서_갑지1"/>
      <sheetName val="DATA_입력부1"/>
      <sheetName val="일위대가_(PM)"/>
      <sheetName val="중기쥰종사_단위단가"/>
      <sheetName val="1-1_현장정리"/>
      <sheetName val="1-2_토공"/>
      <sheetName val="1-3_WMM,GSB"/>
      <sheetName val="1-4_BITUMINOUS_COURSE"/>
      <sheetName val="1-5_BOX_CULVERTS"/>
      <sheetName val="1-6_BRIDGE"/>
      <sheetName val="1-7_DRAINAGE"/>
      <sheetName val="1-8_TRAFFIC"/>
      <sheetName val="1-9_MISCELLANEOUS"/>
      <sheetName val="1-10_ELECTRICAL"/>
      <sheetName val="1-12_도급외항목"/>
      <sheetName val="4_2_1_마루높이_검토"/>
      <sheetName val="BOX_본체"/>
      <sheetName val="STEEL_BOX_단면설계(SEC_8)"/>
      <sheetName val="6_이토처리시간"/>
      <sheetName val="울진항공등화_내역서"/>
      <sheetName val="영흥TL(UP,DOWN)_"/>
      <sheetName val="일_위_대_가_표"/>
      <sheetName val="PTVT_(MAU)"/>
      <sheetName val="1차_내역서"/>
      <sheetName val="MP_MOB"/>
      <sheetName val="원내역서_그대로"/>
      <sheetName val="남양시작동자105노65기1_3화1_2"/>
      <sheetName val="관음목장(제출용)자105인97_5"/>
      <sheetName val="전체내역_(2)"/>
      <sheetName val="Hyundai_Unit_cost_xls"/>
      <sheetName val="TABLE_DB"/>
      <sheetName val="쌍용_data_base"/>
      <sheetName val="969910(_R)"/>
      <sheetName val="1062-X방향_"/>
      <sheetName val="PROJECT_BRIEF"/>
      <sheetName val="①idea_pipeline"/>
      <sheetName val="IMP_통일양식"/>
      <sheetName val="LYS_통일양식"/>
      <sheetName val="Xunit_(단위환산)"/>
      <sheetName val="유통기한_프로그램"/>
      <sheetName val="고객사 관리 코드"/>
      <sheetName val="표지_(3)3"/>
      <sheetName val="표지_(2)3"/>
      <sheetName val="교각집계_(2)3"/>
      <sheetName val="교각토공_(2)3"/>
      <sheetName val="교각철근_(2)3"/>
      <sheetName val="외주대비_-석축3"/>
      <sheetName val="외주대비-구조물_(2)3"/>
      <sheetName val="견적표지_(3)3"/>
      <sheetName val="_HIT-&gt;HMC_견적(3900)3"/>
      <sheetName val="일__위__대__가__목__록3"/>
      <sheetName val="6__안전관리비4"/>
      <sheetName val="HRSG_SMALL072203"/>
      <sheetName val="교각토공__2_3"/>
      <sheetName val="3_공통공사대비3"/>
      <sheetName val="97년_추정3"/>
      <sheetName val="8_현장관리비2"/>
      <sheetName val="7_안전관리비2"/>
      <sheetName val="2차전체변경예정_(2)2"/>
      <sheetName val="단면_(2)2"/>
      <sheetName val="8_PILE__(돌출)2"/>
      <sheetName val="토공유동표(전체_당초)2"/>
      <sheetName val="b_balju_(2)2"/>
      <sheetName val="중기조종사_단위단가2"/>
      <sheetName val="2_2_오피스텔(12~32F)1"/>
      <sheetName val="일위대가_집계표1"/>
      <sheetName val="6__안전관리비5"/>
      <sheetName val="자__재1"/>
      <sheetName val="개인별_순위표1"/>
      <sheetName val="CM_11"/>
      <sheetName val="기술부_VENDOR_LIST1"/>
      <sheetName val="단계별내역_(2)1"/>
      <sheetName val="제출내역_(2)1"/>
      <sheetName val="2_2_띠장의_설계1"/>
      <sheetName val="9_1지하2층하부보1"/>
      <sheetName val="4_일위대가1"/>
      <sheetName val="명일작업계획_(3)"/>
      <sheetName val="내역서_(3)1"/>
      <sheetName val="산출양식_(2)1"/>
      <sheetName val="전체산출내역서갑(변경)_1"/>
      <sheetName val="A_터파기공1"/>
      <sheetName val="B_측·집1"/>
      <sheetName val="배(자·집)_(2)1"/>
      <sheetName val="2_01측·터·집1"/>
      <sheetName val="땅깍·수_(1-1)1"/>
      <sheetName val="0-52_1"/>
      <sheetName val="콘·다_(2)1"/>
      <sheetName val="기·집_(2)1"/>
      <sheetName val="콘·다_(3)1"/>
      <sheetName val="병원내역집계표_(2)1"/>
      <sheetName val="실행총괄_1"/>
      <sheetName val="[IL-3_XLSY갑지1"/>
      <sheetName val="4_일위대가목차1"/>
      <sheetName val="내역_ver1_01"/>
      <sheetName val="2000,9월_일위1"/>
      <sheetName val="1_노무비명세서(해동)1"/>
      <sheetName val="1_노무비명세서(토목)1"/>
      <sheetName val="2_노무비명세서(해동)1"/>
      <sheetName val="2_노무비명세서(수직보호망)1"/>
      <sheetName val="2_노무비명세서(난간대)1"/>
      <sheetName val="2_사진대지1"/>
      <sheetName val="3_사진대지1"/>
      <sheetName val="단가_"/>
      <sheetName val="변압기_및_발전기_용량"/>
      <sheetName val="조도계산서_(도서)"/>
      <sheetName val="빌딩_안내"/>
      <sheetName val="CABLE_(2)"/>
      <sheetName val="G_R300경비"/>
      <sheetName val="단가대비표_(3)"/>
      <sheetName val="기성내역서(을)_(2)"/>
      <sheetName val="1단계_(2)"/>
      <sheetName val="2_1__노무비_평균단가산출"/>
      <sheetName val="3_공사비(07년노임단가)"/>
      <sheetName val="3_공사비(단가조사표)"/>
      <sheetName val="3_공사비(물량산출표)"/>
      <sheetName val="3_공사비(일위대가표목록)"/>
      <sheetName val="3_공사비(일위대가표)"/>
      <sheetName val="TRE_TABLE"/>
      <sheetName val="Requirement(Work_Crew)"/>
      <sheetName val="진입도로B_(2)"/>
      <sheetName val="수목데이타_"/>
      <sheetName val="2_냉난방설비공사"/>
      <sheetName val="7_자동제어공사"/>
      <sheetName val="중강당_내역"/>
      <sheetName val="기초자료입력및_K치_확인"/>
      <sheetName val="실행내역_"/>
      <sheetName val="자재_단가_비교표(견적)"/>
      <sheetName val="자재_단가_비교표"/>
      <sheetName val="Bid_Summary"/>
      <sheetName val="이동시_예상비용"/>
      <sheetName val="Seg_1DE비용"/>
      <sheetName val="Transit_비용_감가상각미포함"/>
      <sheetName val="세골재__T2_변경_현황"/>
      <sheetName val="내역서_(2)"/>
      <sheetName val="전화공사_공량_및_집계표"/>
      <sheetName val="참조_(2)"/>
      <sheetName val="6__직접경비"/>
      <sheetName val="대가_(보완)"/>
      <sheetName val="3_자재비(총괄)"/>
      <sheetName val="5호광장_(만점)1"/>
      <sheetName val="인천국제_(만점)_(2)1"/>
      <sheetName val="제조_경영"/>
      <sheetName val="4_전기"/>
      <sheetName val="노_무_비"/>
      <sheetName val="미납품_현황"/>
      <sheetName val="신설개소별_총집계표(동해-배전)"/>
      <sheetName val="용선_C_L"/>
      <sheetName val="전_체"/>
      <sheetName val="흙막이B_(오산운암)"/>
      <sheetName val="타이로드_흙막이"/>
      <sheetName val="타이로드_흙막이(근입장2_5M)"/>
      <sheetName val="타이로드(근입장2_5M)"/>
      <sheetName val="pile_항타"/>
      <sheetName val="pile_항타(디젤)"/>
      <sheetName val="pile_항타_A"/>
      <sheetName val="pile_항타_B"/>
      <sheetName val="pile_항타_C"/>
      <sheetName val="pile_인발"/>
      <sheetName val="pile_인발_A"/>
      <sheetName val="pile_인발_B"/>
      <sheetName val="pile_인발_C"/>
      <sheetName val="20TON_TRAILER"/>
      <sheetName val="토류판_(2)"/>
      <sheetName val="SHEET_PILE단가"/>
      <sheetName val="108_수선비"/>
      <sheetName val="전선_및_전선관"/>
      <sheetName val="VENDOR_LIST"/>
      <sheetName val="2_1외주"/>
      <sheetName val="2_3노무"/>
      <sheetName val="2_4자재"/>
      <sheetName val="2_2장비"/>
      <sheetName val="2_5경비"/>
      <sheetName val="2_6수목대"/>
      <sheetName val="3련_BOX"/>
      <sheetName val="경비_(1)"/>
      <sheetName val="2F_회의실견적(5_14_일대)"/>
      <sheetName val="설계기준_및_하중계산"/>
      <sheetName val="Sight_n_M_H"/>
      <sheetName val="매출요약(월별)_-년간"/>
      <sheetName val="Piping_Design_Data"/>
      <sheetName val="4_&amp;_10-inch,_CO2_Combo_&amp;_Sweep"/>
      <sheetName val="1_䷨수장"/>
      <sheetName val="4_뀴진설Ⳅ"/>
      <sheetName val="전䰨선로_물량표"/>
      <sheetName val="㶀대입찰_내역서"/>
      <sheetName val="총괄집계_"/>
      <sheetName val="고객사_관리_코드"/>
      <sheetName val="한성교회_신축공사(050713)_CheckList"/>
      <sheetName val="산근(1)"/>
      <sheetName val="검토현황"/>
      <sheetName val="증감내역"/>
      <sheetName val="제수"/>
      <sheetName val="공기"/>
      <sheetName val="함열량 db"/>
      <sheetName val="교각별철근수량집계표"/>
      <sheetName val="출력X"/>
      <sheetName val="6동"/>
      <sheetName val="참고"/>
      <sheetName val="10.경제성분석"/>
      <sheetName val="포장공사"/>
      <sheetName val="통합"/>
      <sheetName val="기계 도급내역서"/>
      <sheetName val="철탑공사"/>
      <sheetName val="PĴ"/>
      <sheetName val="Pꮸ"/>
      <sheetName val="P估"/>
      <sheetName val="품목"/>
      <sheetName val="전기2005"/>
      <sheetName val="기성금내역서"/>
      <sheetName val="경성자금"/>
      <sheetName val="2004노형교"/>
      <sheetName val="quotation"/>
      <sheetName val="chiettinh"/>
      <sheetName val="Parem"/>
      <sheetName val="SPEC"/>
      <sheetName val="장척총괄"/>
      <sheetName val="4월예정공정표"/>
      <sheetName val="SCH"/>
      <sheetName val="cong thuc tinh chi tiet"/>
      <sheetName val="00000000"/>
      <sheetName val="Quantity"/>
      <sheetName val="Prelims"/>
      <sheetName val="Rate"/>
      <sheetName val="THVT"/>
      <sheetName val="단지배치도"/>
      <sheetName val="입찰유의사항"/>
      <sheetName val="하도급이행사항"/>
      <sheetName val="공내역 및 견적조건"/>
      <sheetName val="특수조건"/>
      <sheetName val="참석확인"/>
      <sheetName val="철거폐쇄현황"/>
      <sheetName val="2.1"/>
      <sheetName val="T기성9605"/>
      <sheetName val="1공구_건정토건_토공4"/>
      <sheetName val="1공구_건정토건_철콘4"/>
      <sheetName val="도급표지_4"/>
      <sheetName val="도급표지__(4)4"/>
      <sheetName val="부대표지_(4)4"/>
      <sheetName val="도급표지__(3)4"/>
      <sheetName val="부대표지_(3)4"/>
      <sheetName val="도급표지__(2)4"/>
      <sheetName val="부대표지_(2)4"/>
      <sheetName val="토__목4"/>
      <sheetName val="조__경4"/>
      <sheetName val="전_기4"/>
      <sheetName val="건__축4"/>
      <sheetName val="보도내역_(3)4"/>
      <sheetName val="준검_내역서4"/>
      <sheetName val="내역(최종본4_5)4"/>
      <sheetName val="1_수인터널4"/>
      <sheetName val="설_계4"/>
      <sheetName val="입출재고현황_(2)3"/>
      <sheetName val="6PILE__(돌출)4"/>
      <sheetName val="2_대외공문4"/>
      <sheetName val="AS포장복구_4"/>
      <sheetName val="0_0ControlSheet4"/>
      <sheetName val="0_1keyAssumption4"/>
      <sheetName val="4_내진설계3"/>
      <sheetName val="Sheet1_(2)3"/>
      <sheetName val="1_취수장3"/>
      <sheetName val="BSD_(2)3"/>
      <sheetName val="실행내역서_3"/>
      <sheetName val="96보완계획7_123"/>
      <sheetName val="전차선로_물량표3"/>
      <sheetName val="부대입찰_내역서3"/>
      <sheetName val="1__설계조건_2_단면가정_3__하중계산3"/>
      <sheetName val="DATA_입력란3"/>
      <sheetName val="3BL공동구_수량3"/>
      <sheetName val="제잡비_xls3"/>
      <sheetName val="인건비_3"/>
      <sheetName val="_총괄표3"/>
      <sheetName val="2_고용보험료산출근거3"/>
      <sheetName val="토공(우물통,기타)_3"/>
      <sheetName val="현장관리비_산출내역3"/>
      <sheetName val="현장별계약현황('98_10_31)3"/>
      <sheetName val="Eq__Mobilization3"/>
      <sheetName val="원가계산_(2)3"/>
      <sheetName val="1_설계조건3"/>
      <sheetName val="노원열병합__건축공사기성내역서3"/>
      <sheetName val="플랜트_설치3"/>
      <sheetName val="콤보박스와_리스트박스의_연결3"/>
      <sheetName val="설내역서_2"/>
      <sheetName val="CIP_공사2"/>
      <sheetName val="2_교량(신설)1"/>
      <sheetName val="EQUIP_LIST1"/>
      <sheetName val="2000_051"/>
      <sheetName val="1_3_1절점좌표1"/>
      <sheetName val="1_1설계기준1"/>
      <sheetName val="1_본부별1"/>
      <sheetName val="기초입력_DATA1"/>
      <sheetName val="재활용_악취_먼지DUCT산출1"/>
      <sheetName val="5_정산서1"/>
      <sheetName val="4_장비손료1"/>
      <sheetName val="단양_00_아파트-세부내역1"/>
      <sheetName val="단가_및_재료비"/>
      <sheetName val="업무처리전"/>
      <sheetName val="Bảng mã VT"/>
      <sheetName val="장비당단가_(1)2"/>
      <sheetName val="Sheet2_(2)2"/>
      <sheetName val="수_량_명_세_서_-_12"/>
      <sheetName val="별표_2"/>
      <sheetName val="2_건축2"/>
      <sheetName val="공정표_2"/>
      <sheetName val="kimre_scrubber"/>
      <sheetName val="strut_type"/>
      <sheetName val="FRP_PIPING_일위대가"/>
      <sheetName val="48"/>
      <sheetName val="Khoi luong"/>
      <sheetName val="LEGEND"/>
      <sheetName val="DonGia chetao"/>
      <sheetName val="DonGia VatTuLK"/>
      <sheetName val="표지_(3)4"/>
      <sheetName val="표지_(2)4"/>
      <sheetName val="교각집계_(2)4"/>
      <sheetName val="교각토공_(2)4"/>
      <sheetName val="교각철근_(2)4"/>
      <sheetName val="외주대비_-석축4"/>
      <sheetName val="외주대비-구조물_(2)4"/>
      <sheetName val="견적표지_(3)4"/>
      <sheetName val="_HIT-&gt;HMC_견적(3900)4"/>
      <sheetName val="일__위__대__가__목__록4"/>
      <sheetName val="1공구_건정토건_토공5"/>
      <sheetName val="1공구_건정토건_철콘5"/>
      <sheetName val="도급표지_5"/>
      <sheetName val="도급표지__(4)5"/>
      <sheetName val="부대표지_(4)5"/>
      <sheetName val="도급표지__(3)5"/>
      <sheetName val="부대표지_(3)5"/>
      <sheetName val="도급표지__(2)5"/>
      <sheetName val="부대표지_(2)5"/>
      <sheetName val="토__목5"/>
      <sheetName val="조__경5"/>
      <sheetName val="전_기5"/>
      <sheetName val="건__축5"/>
      <sheetName val="보도내역_(3)5"/>
      <sheetName val="준검_내역서5"/>
      <sheetName val="내역(최종본4_5)5"/>
      <sheetName val="1_수인터널5"/>
      <sheetName val="설_계5"/>
      <sheetName val="입출재고현황_(2)4"/>
      <sheetName val="6PILE__(돌출)5"/>
      <sheetName val="2_대외공문5"/>
      <sheetName val="AS포장복구_5"/>
      <sheetName val="6__안전관리비6"/>
      <sheetName val="HRSG_SMALL072204"/>
      <sheetName val="교각토공__2_4"/>
      <sheetName val="3_공통공사대비4"/>
      <sheetName val="97년_추정4"/>
      <sheetName val="8_현장관리비3"/>
      <sheetName val="7_안전관리비3"/>
      <sheetName val="하도내역_(철콘)3"/>
      <sheetName val="조건표_(2)3"/>
      <sheetName val="목차_3"/>
      <sheetName val="7__현장관리비_3"/>
      <sheetName val="노무비_근거3"/>
      <sheetName val="임율_Data3"/>
      <sheetName val="1_설계기준3"/>
      <sheetName val="BSD_(2)4"/>
      <sheetName val="2차전체변경예정_(2)3"/>
      <sheetName val="단면_(2)3"/>
      <sheetName val="1_취수장4"/>
      <sheetName val="8_PILE__(돌출)3"/>
      <sheetName val="토공유동표(전체_당초)3"/>
      <sheetName val="1__설계조건_2_단면가정_3__하중계산4"/>
      <sheetName val="DATA_입력란4"/>
      <sheetName val="구조______2"/>
      <sheetName val="현장관리비_산출내역4"/>
      <sheetName val="b_balju_(2)3"/>
      <sheetName val="노무비_2"/>
      <sheetName val="화재_탐지_설비2"/>
      <sheetName val="Customer_Databas2"/>
      <sheetName val="실행내역서_4"/>
      <sheetName val="4_LINE2"/>
      <sheetName val="7_th2"/>
      <sheetName val="_갑지2"/>
      <sheetName val="0_0ControlSheet5"/>
      <sheetName val="0_1keyAssumption5"/>
      <sheetName val="4_내진설계4"/>
      <sheetName val="Sheet1_(2)4"/>
      <sheetName val="4_경비_5_영업외수지2"/>
      <sheetName val="_견적서2"/>
      <sheetName val="4_일위대가집계2"/>
      <sheetName val="1_설계조건4"/>
      <sheetName val="내역서_제출2"/>
      <sheetName val="A_LINE2"/>
      <sheetName val="장비당단가_(1)3"/>
      <sheetName val="Sheet2_(2)3"/>
      <sheetName val="96보완계획7_124"/>
      <sheetName val="전차선로_물량표4"/>
      <sheetName val="부대입찰_내역서4"/>
      <sheetName val="3BL공동구_수량4"/>
      <sheetName val="노원열병합__건축공사기성내역서4"/>
      <sheetName val="_총괄표4"/>
      <sheetName val="2_고용보험료산출근거4"/>
      <sheetName val="제잡비_xls4"/>
      <sheetName val="인건비_4"/>
      <sheetName val="콤보박스와_리스트박스의_연결4"/>
      <sheetName val="현장별계약현황('98_10_31)4"/>
      <sheetName val="토공(우물통,기타)_4"/>
      <sheetName val="플랜트_설치4"/>
      <sheetName val="원가계산_(2)4"/>
      <sheetName val="Eq__Mobilization4"/>
      <sheetName val="2000년_공정표2"/>
      <sheetName val="수_량_명_세_서_-_13"/>
      <sheetName val="광통신_견적내역서12"/>
      <sheetName val="할증_2"/>
      <sheetName val="unit_42"/>
      <sheetName val="별표_3"/>
      <sheetName val="2_건축3"/>
      <sheetName val="공정표_3"/>
      <sheetName val="설내역서_3"/>
      <sheetName val="프라임_강변역(4,236)2"/>
      <sheetName val="내___역2"/>
      <sheetName val="집_계_표2"/>
      <sheetName val="5_2코핑2"/>
      <sheetName val="배수공_시멘트_및_골재량_산출2"/>
      <sheetName val="7_PILE__(돌출)2"/>
      <sheetName val="P_M_별2"/>
      <sheetName val="CIP_공사3"/>
      <sheetName val="수량산출서_갑지2"/>
      <sheetName val="DATA_입력부2"/>
      <sheetName val="5__현장관리비(new)_2"/>
      <sheetName val="방배동내역_(총괄)2"/>
      <sheetName val="간_지12"/>
      <sheetName val="5__현장관리비_new__2"/>
      <sheetName val="Temporary_Mooring2"/>
      <sheetName val="중기조종사_단위단가3"/>
      <sheetName val="총_원가계산2"/>
      <sheetName val="일위대가_(PM)1"/>
      <sheetName val="2_교량(신설)2"/>
      <sheetName val="EQUIP_LIST2"/>
      <sheetName val="2_2_오피스텔(12~32F)2"/>
      <sheetName val="일위대가_집계표2"/>
      <sheetName val="중기쥰종사_단위단가1"/>
      <sheetName val="6__안전관리비7"/>
      <sheetName val="자__재2"/>
      <sheetName val="개인별_순위표2"/>
      <sheetName val="CM_12"/>
      <sheetName val="기술부_VENDOR_LIST2"/>
      <sheetName val="단계별내역_(2)2"/>
      <sheetName val="제출내역_(2)2"/>
      <sheetName val="2_2_띠장의_설계2"/>
      <sheetName val="1-1_현장정리1"/>
      <sheetName val="1-2_토공1"/>
      <sheetName val="1-3_WMM,GSB1"/>
      <sheetName val="1-4_BITUMINOUS_COURSE1"/>
      <sheetName val="1-5_BOX_CULVERTS1"/>
      <sheetName val="1-6_BRIDGE1"/>
      <sheetName val="1-7_DRAINAGE1"/>
      <sheetName val="1-8_TRAFFIC1"/>
      <sheetName val="1-9_MISCELLANEOUS1"/>
      <sheetName val="1-10_ELECTRICAL1"/>
      <sheetName val="1-12_도급외항목1"/>
      <sheetName val="9_1지하2층하부보2"/>
      <sheetName val="4_2_1_마루높이_검토1"/>
      <sheetName val="4_일위대가2"/>
      <sheetName val="BOX_본체1"/>
      <sheetName val="PTVT_(MAU)1"/>
      <sheetName val="STEEL_BOX_단면설계(SEC_8)1"/>
      <sheetName val="6_이토처리시간1"/>
      <sheetName val="울진항공등화_내역서1"/>
      <sheetName val="영흥TL(UP,DOWN)_1"/>
      <sheetName val="일_위_대_가_표1"/>
      <sheetName val="1차_내역서1"/>
      <sheetName val="2000_052"/>
      <sheetName val="원내역서_그대로1"/>
      <sheetName val="1_3_1절점좌표2"/>
      <sheetName val="1_1설계기준2"/>
      <sheetName val="1_본부별2"/>
      <sheetName val="기초입력_DATA2"/>
      <sheetName val="재활용_악취_먼지DUCT산출2"/>
      <sheetName val="남양시작동자105노65기1_3화1_21"/>
      <sheetName val="관음목장(제출용)자105인97_51"/>
      <sheetName val="전체내역_(2)1"/>
      <sheetName val="Hyundai_Unit_cost_xls1"/>
      <sheetName val="TABLE_DB1"/>
      <sheetName val="쌍용_data_base1"/>
      <sheetName val="969910(_R)1"/>
      <sheetName val="1062-X방향_1"/>
      <sheetName val="5_정산서2"/>
      <sheetName val="PROJECT_BRIEF1"/>
      <sheetName val="4_장비손료2"/>
      <sheetName val="①idea_pipeline1"/>
      <sheetName val="IMP_통일양식1"/>
      <sheetName val="LYS_통일양식1"/>
      <sheetName val="Xunit_(단위환산)1"/>
      <sheetName val="유통기한_프로그램1"/>
      <sheetName val="경비_(1)1"/>
      <sheetName val="2F_회의실견적(5_14_일대)1"/>
      <sheetName val="단양_00_아파트-세부내역2"/>
      <sheetName val="VENDOR_LIST1"/>
      <sheetName val="단가_1"/>
      <sheetName val="108_수선비1"/>
      <sheetName val="MP_MOB1"/>
      <sheetName val="명일작업계획_(3)1"/>
      <sheetName val="내역서_(3)2"/>
      <sheetName val="산출양식_(2)2"/>
      <sheetName val="전체산출내역서갑(변경)_2"/>
      <sheetName val="A_터파기공2"/>
      <sheetName val="B_측·집2"/>
      <sheetName val="배(자·집)_(2)2"/>
      <sheetName val="2_01측·터·집2"/>
      <sheetName val="땅깍·수_(1-1)2"/>
      <sheetName val="0-52_2"/>
      <sheetName val="콘·다_(2)2"/>
      <sheetName val="기·집_(2)2"/>
      <sheetName val="콘·다_(3)2"/>
      <sheetName val="병원내역집계표_(2)2"/>
      <sheetName val="실행총괄_2"/>
      <sheetName val="[IL-3_XLSY갑지2"/>
      <sheetName val="4_일위대가목차2"/>
      <sheetName val="내역_ver1_02"/>
      <sheetName val="2000,9월_일위2"/>
      <sheetName val="1_노무비명세서(해동)2"/>
      <sheetName val="1_노무비명세서(토목)2"/>
      <sheetName val="2_노무비명세서(해동)2"/>
      <sheetName val="2_노무비명세서(수직보호망)2"/>
      <sheetName val="2_노무비명세서(난간대)2"/>
      <sheetName val="2_사진대지2"/>
      <sheetName val="3_사진대지2"/>
      <sheetName val="변압기_및_발전기_용량1"/>
      <sheetName val="조도계산서_(도서)1"/>
      <sheetName val="빌딩_안내1"/>
      <sheetName val="CABLE_(2)1"/>
      <sheetName val="G_R300경비1"/>
      <sheetName val="단가대비표_(3)1"/>
      <sheetName val="기성내역서(을)_(2)1"/>
      <sheetName val="1단계_(2)1"/>
      <sheetName val="2_1__노무비_평균단가산출1"/>
      <sheetName val="3_공사비(07년노임단가)1"/>
      <sheetName val="3_공사비(단가조사표)1"/>
      <sheetName val="3_공사비(물량산출표)1"/>
      <sheetName val="3_공사비(일위대가표목록)1"/>
      <sheetName val="3_공사비(일위대가표)1"/>
      <sheetName val="TRE_TABLE1"/>
      <sheetName val="Requirement(Work_Crew)1"/>
      <sheetName val="진입도로B_(2)1"/>
      <sheetName val="수목데이타_1"/>
      <sheetName val="2_냉난방설비공사1"/>
      <sheetName val="7_자동제어공사1"/>
      <sheetName val="중강당_내역1"/>
      <sheetName val="기초자료입력및_K치_확인1"/>
      <sheetName val="실행내역_1"/>
      <sheetName val="자재_단가_비교표(견적)1"/>
      <sheetName val="자재_단가_비교표1"/>
      <sheetName val="Bid_Summary1"/>
      <sheetName val="이동시_예상비용1"/>
      <sheetName val="Seg_1DE비용1"/>
      <sheetName val="Transit_비용_감가상각미포함1"/>
      <sheetName val="세골재__T2_변경_현황1"/>
      <sheetName val="내역서_(2)1"/>
      <sheetName val="전화공사_공량_및_집계표1"/>
      <sheetName val="참조_(2)1"/>
      <sheetName val="6__직접경비1"/>
      <sheetName val="대가_(보완)1"/>
      <sheetName val="3_자재비(총괄)1"/>
      <sheetName val="5호광장_(만점)2"/>
      <sheetName val="인천국제_(만점)_(2)2"/>
      <sheetName val="제조_경영1"/>
      <sheetName val="4_전기1"/>
      <sheetName val="노_무_비1"/>
      <sheetName val="미납품_현황1"/>
      <sheetName val="신설개소별_총집계표(동해-배전)1"/>
      <sheetName val="용선_C_L1"/>
      <sheetName val="전_체1"/>
      <sheetName val="흙막이B_(오산운암)1"/>
      <sheetName val="타이로드_흙막이1"/>
      <sheetName val="타이로드_흙막이(근입장2_5M)1"/>
      <sheetName val="타이로드(근입장2_5M)1"/>
      <sheetName val="pile_항타1"/>
      <sheetName val="pile_항타(디젤)1"/>
      <sheetName val="pile_항타_A1"/>
      <sheetName val="pile_항타_B1"/>
      <sheetName val="pile_항타_C1"/>
      <sheetName val="pile_인발1"/>
      <sheetName val="pile_인발_A1"/>
      <sheetName val="pile_인발_B1"/>
      <sheetName val="pile_인발_C1"/>
      <sheetName val="20TON_TRAILER1"/>
      <sheetName val="토류판_(2)1"/>
      <sheetName val="SHEET_PILE단가1"/>
      <sheetName val="전선_및_전선관1"/>
      <sheetName val="2_1외주1"/>
      <sheetName val="2_3노무1"/>
      <sheetName val="2_4자재1"/>
      <sheetName val="2_2장비1"/>
      <sheetName val="2_5경비1"/>
      <sheetName val="2_6수목대1"/>
      <sheetName val="3련_BOX1"/>
      <sheetName val="Div26_-_Elect"/>
      <sheetName val="Sight_n_M_H1"/>
      <sheetName val="매출요약(월별)_-년간1"/>
      <sheetName val="Piping_Design_Data1"/>
      <sheetName val="4_&amp;_10-inch,_CO2_Combo_&amp;_Sweep1"/>
      <sheetName val="설계기준_및_하중계산1"/>
      <sheetName val="1_䷨수장1"/>
      <sheetName val="4_뀴진설Ⳅ1"/>
      <sheetName val="전䰨선로_물량표1"/>
      <sheetName val="㶀대입찰_내역서1"/>
      <sheetName val="모선자재_집계표"/>
      <sheetName val="재료의_할증"/>
      <sheetName val="총괄집계_1"/>
      <sheetName val="kimre_scrubber1"/>
      <sheetName val="strut_type1"/>
      <sheetName val="한성교회_신축공사(050713)_CheckList1"/>
      <sheetName val="FRP_PIPING_일위대가1"/>
      <sheetName val="단가_및_재료비1"/>
      <sheetName val="내역서_"/>
      <sheetName val="함열량_db"/>
      <sheetName val="10_경제성분석"/>
      <sheetName val="기계_도급내역서"/>
      <sheetName val="-15_0"/>
      <sheetName val="고객사_관리_코드1"/>
      <sheetName val="사__업__비__수__지__예__산__서"/>
      <sheetName val="1차설계逷≙≙"/>
      <sheetName val="표__지"/>
      <sheetName val="D1_2_COF모듈자재_입출재고_(B급)"/>
      <sheetName val="cong_thuc_tinh_chi_tiet"/>
      <sheetName val="공내역_및_견적조건"/>
      <sheetName val="2_1"/>
      <sheetName val="Bảng_mã_VT"/>
      <sheetName val="Khoi_luong"/>
      <sheetName val="DonGia_chetao"/>
      <sheetName val="DonGia_VatTuLK"/>
      <sheetName val="표지_(3)5"/>
      <sheetName val="표지_(2)5"/>
      <sheetName val="교각집계_(2)5"/>
      <sheetName val="교각토공_(2)5"/>
      <sheetName val="교각철근_(2)5"/>
      <sheetName val="외주대비_-석축5"/>
      <sheetName val="외주대비-구조물_(2)5"/>
      <sheetName val="견적표지_(3)5"/>
      <sheetName val="_HIT-&gt;HMC_견적(3900)5"/>
      <sheetName val="일__위__대__가__목__록5"/>
      <sheetName val="1공구_건정토건_토공6"/>
      <sheetName val="1공구_건정토건_철콘6"/>
      <sheetName val="도급표지_6"/>
      <sheetName val="도급표지__(4)6"/>
      <sheetName val="부대표지_(4)6"/>
      <sheetName val="도급표지__(3)6"/>
      <sheetName val="부대표지_(3)6"/>
      <sheetName val="도급표지__(2)6"/>
      <sheetName val="부대표지_(2)6"/>
      <sheetName val="토__목6"/>
      <sheetName val="조__경6"/>
      <sheetName val="전_기6"/>
      <sheetName val="건__축6"/>
      <sheetName val="보도내역_(3)6"/>
      <sheetName val="준검_내역서6"/>
      <sheetName val="내역(최종본4_5)6"/>
      <sheetName val="1_수인터널6"/>
      <sheetName val="설_계6"/>
      <sheetName val="입출재고현황_(2)5"/>
      <sheetName val="6PILE__(돌출)6"/>
      <sheetName val="2_대외공문6"/>
      <sheetName val="AS포장복구_6"/>
      <sheetName val="6__안전관리비8"/>
      <sheetName val="HRSG_SMALL072205"/>
      <sheetName val="교각토공__2_5"/>
      <sheetName val="3_공통공사대비5"/>
      <sheetName val="97년_추정5"/>
      <sheetName val="8_현장관리비4"/>
      <sheetName val="7_안전관리비4"/>
      <sheetName val="하도내역_(철콘)4"/>
      <sheetName val="조건표_(2)4"/>
      <sheetName val="목차_4"/>
      <sheetName val="7__현장관리비_4"/>
      <sheetName val="노무비_근거4"/>
      <sheetName val="임율_Data4"/>
      <sheetName val="1_설계기준4"/>
      <sheetName val="BSD_(2)5"/>
      <sheetName val="2차전체변경예정_(2)4"/>
      <sheetName val="단면_(2)4"/>
      <sheetName val="1_취수장5"/>
      <sheetName val="8_PILE__(돌출)4"/>
      <sheetName val="토공유동표(전체_당초)4"/>
      <sheetName val="1__설계조건_2_단면가정_3__하중계산5"/>
      <sheetName val="DATA_입력란5"/>
      <sheetName val="구조______3"/>
      <sheetName val="현장관리비_산출내역5"/>
      <sheetName val="b_balju_(2)4"/>
      <sheetName val="노무비_3"/>
      <sheetName val="화재_탐지_설비3"/>
      <sheetName val="Customer_Databas3"/>
      <sheetName val="실행내역서_5"/>
      <sheetName val="4_LINE3"/>
      <sheetName val="7_th3"/>
      <sheetName val="_갑지3"/>
      <sheetName val="0_0ControlSheet6"/>
      <sheetName val="0_1keyAssumption6"/>
      <sheetName val="4_내진설계5"/>
      <sheetName val="Sheet1_(2)5"/>
      <sheetName val="4_경비_5_영업외수지3"/>
      <sheetName val="_견적서3"/>
      <sheetName val="4_일위대가집계3"/>
      <sheetName val="1_설계조건5"/>
      <sheetName val="내역서_제출3"/>
      <sheetName val="A_LINE3"/>
      <sheetName val="장비당단가_(1)4"/>
      <sheetName val="Sheet2_(2)4"/>
      <sheetName val="96보완계획7_125"/>
      <sheetName val="전차선로_물량표5"/>
      <sheetName val="부대입찰_내역서5"/>
      <sheetName val="3BL공동구_수량5"/>
      <sheetName val="노원열병합__건축공사기성내역서5"/>
      <sheetName val="_총괄표5"/>
      <sheetName val="2_고용보험료산출근거5"/>
      <sheetName val="제잡비_xls5"/>
      <sheetName val="인건비_5"/>
      <sheetName val="콤보박스와_리스트박스의_연결5"/>
      <sheetName val="현장별계약현황('98_10_31)5"/>
      <sheetName val="토공(우물통,기타)_5"/>
      <sheetName val="플랜트_설치5"/>
      <sheetName val="원가계산_(2)5"/>
      <sheetName val="Eq__Mobilization5"/>
      <sheetName val="2000년_공정표3"/>
      <sheetName val="수_량_명_세_서_-_14"/>
      <sheetName val="광통신_견적내역서13"/>
      <sheetName val="할증_3"/>
      <sheetName val="unit_43"/>
      <sheetName val="별표_4"/>
      <sheetName val="2_건축4"/>
      <sheetName val="공정표_4"/>
      <sheetName val="설내역서_4"/>
      <sheetName val="프라임_강변역(4,236)3"/>
      <sheetName val="내___역3"/>
      <sheetName val="집_계_표3"/>
      <sheetName val="5_2코핑3"/>
      <sheetName val="배수공_시멘트_및_골재량_산출3"/>
      <sheetName val="7_PILE__(돌출)3"/>
      <sheetName val="P_M_별3"/>
      <sheetName val="CIP_공사4"/>
      <sheetName val="수량산출서_갑지3"/>
      <sheetName val="DATA_입력부3"/>
      <sheetName val="5__현장관리비(new)_3"/>
      <sheetName val="방배동내역_(총괄)3"/>
      <sheetName val="간_지13"/>
      <sheetName val="5__현장관리비_new__3"/>
      <sheetName val="Temporary_Mooring3"/>
      <sheetName val="중기조종사_단위단가4"/>
      <sheetName val="총_원가계산3"/>
      <sheetName val="일위대가_(PM)2"/>
      <sheetName val="2_교량(신설)3"/>
      <sheetName val="EQUIP_LIST3"/>
      <sheetName val="2_2_오피스텔(12~32F)3"/>
      <sheetName val="일위대가_집계표3"/>
      <sheetName val="중기쥰종사_단위단가2"/>
      <sheetName val="6__안전관리비9"/>
      <sheetName val="자__재3"/>
      <sheetName val="개인별_순위표3"/>
      <sheetName val="CM_13"/>
      <sheetName val="기술부_VENDOR_LIST3"/>
      <sheetName val="단계별내역_(2)3"/>
      <sheetName val="제출내역_(2)3"/>
      <sheetName val="2_2_띠장의_설계3"/>
      <sheetName val="1-1_현장정리2"/>
      <sheetName val="1-2_토공2"/>
      <sheetName val="1-3_WMM,GSB2"/>
      <sheetName val="1-4_BITUMINOUS_COURSE2"/>
      <sheetName val="1-5_BOX_CULVERTS2"/>
      <sheetName val="1-6_BRIDGE2"/>
      <sheetName val="1-7_DRAINAGE2"/>
      <sheetName val="1-8_TRAFFIC2"/>
      <sheetName val="1-9_MISCELLANEOUS2"/>
      <sheetName val="1-10_ELECTRICAL2"/>
      <sheetName val="1-12_도급외항목2"/>
      <sheetName val="9_1지하2층하부보3"/>
      <sheetName val="4_2_1_마루높이_검토2"/>
      <sheetName val="4_일위대가3"/>
      <sheetName val="BOX_본체2"/>
      <sheetName val="PTVT_(MAU)2"/>
      <sheetName val="2000_053"/>
      <sheetName val="원내역서_그대로2"/>
      <sheetName val="1_3_1절점좌표3"/>
      <sheetName val="1_1설계기준3"/>
      <sheetName val="1_본부별3"/>
      <sheetName val="기초입력_DATA3"/>
      <sheetName val="재활용_악취_먼지DUCT산출3"/>
      <sheetName val="남양시작동자105노65기1_3화1_22"/>
      <sheetName val="관음목장(제출용)자105인97_52"/>
      <sheetName val="전체내역_(2)2"/>
      <sheetName val="Hyundai_Unit_cost_xls2"/>
      <sheetName val="TABLE_DB2"/>
      <sheetName val="쌍용_data_base2"/>
      <sheetName val="969910(_R)2"/>
      <sheetName val="1062-X방향_2"/>
      <sheetName val="5_정산서3"/>
      <sheetName val="PROJECT_BRIEF2"/>
      <sheetName val="4_장비손료3"/>
      <sheetName val="①idea_pipeline2"/>
      <sheetName val="IMP_통일양식2"/>
      <sheetName val="LYS_통일양식2"/>
      <sheetName val="Xunit_(단위환산)2"/>
      <sheetName val="유통기한_프로그램2"/>
      <sheetName val="STEEL_BOX_단면설계(SEC_8)2"/>
      <sheetName val="6_이토처리시간2"/>
      <sheetName val="울진항공등화_내역서2"/>
      <sheetName val="영흥TL(UP,DOWN)_2"/>
      <sheetName val="일_위_대_가_표2"/>
      <sheetName val="1차_내역서2"/>
      <sheetName val="경비_(1)2"/>
      <sheetName val="2F_회의실견적(5_14_일대)2"/>
      <sheetName val="단양_00_아파트-세부내역3"/>
      <sheetName val="VENDOR_LIST2"/>
      <sheetName val="단가_2"/>
      <sheetName val="108_수선비2"/>
      <sheetName val="MP_MOB2"/>
      <sheetName val="명일작업계획_(3)2"/>
      <sheetName val="Div26_-_Elect1"/>
      <sheetName val="내역서_(3)3"/>
      <sheetName val="산출양식_(2)3"/>
      <sheetName val="전체산출내역서갑(변경)_3"/>
      <sheetName val="A_터파기공3"/>
      <sheetName val="B_측·집3"/>
      <sheetName val="배(자·집)_(2)3"/>
      <sheetName val="2_01측·터·집3"/>
      <sheetName val="땅깍·수_(1-1)3"/>
      <sheetName val="0-52_3"/>
      <sheetName val="콘·다_(2)3"/>
      <sheetName val="기·집_(2)3"/>
      <sheetName val="콘·다_(3)3"/>
      <sheetName val="병원내역집계표_(2)3"/>
      <sheetName val="실행총괄_3"/>
      <sheetName val="[IL-3_XLSY갑지3"/>
      <sheetName val="4_일위대가목차3"/>
      <sheetName val="내역_ver1_03"/>
      <sheetName val="2000,9월_일위3"/>
      <sheetName val="1_노무비명세서(해동)3"/>
      <sheetName val="1_노무비명세서(토목)3"/>
      <sheetName val="2_노무비명세서(해동)3"/>
      <sheetName val="2_노무비명세서(수직보호망)3"/>
      <sheetName val="2_노무비명세서(난간대)3"/>
      <sheetName val="2_사진대지3"/>
      <sheetName val="3_사진대지3"/>
      <sheetName val="변압기_및_발전기_용량2"/>
      <sheetName val="조도계산서_(도서)2"/>
      <sheetName val="빌딩_안내2"/>
      <sheetName val="CABLE_(2)2"/>
      <sheetName val="G_R300경비2"/>
      <sheetName val="단가대비표_(3)2"/>
      <sheetName val="기성내역서(을)_(2)2"/>
      <sheetName val="1단계_(2)2"/>
      <sheetName val="2_1__노무비_평균단가산출2"/>
      <sheetName val="3_공사비(07년노임단가)2"/>
      <sheetName val="3_공사비(단가조사표)2"/>
      <sheetName val="3_공사비(물량산출표)2"/>
      <sheetName val="3_공사비(일위대가표목록)2"/>
      <sheetName val="3_공사비(일위대가표)2"/>
      <sheetName val="TRE_TABLE2"/>
      <sheetName val="Requirement(Work_Crew)2"/>
      <sheetName val="진입도로B_(2)2"/>
      <sheetName val="수목데이타_2"/>
      <sheetName val="2_냉난방설비공사2"/>
      <sheetName val="7_자동제어공사2"/>
      <sheetName val="중강당_내역2"/>
      <sheetName val="기초자료입력및_K치_확인2"/>
      <sheetName val="실행내역_2"/>
      <sheetName val="자재_단가_비교표(견적)2"/>
      <sheetName val="자재_단가_비교표2"/>
      <sheetName val="Bid_Summary2"/>
      <sheetName val="이동시_예상비용2"/>
      <sheetName val="Seg_1DE비용2"/>
      <sheetName val="Transit_비용_감가상각미포함2"/>
      <sheetName val="세골재__T2_변경_현황2"/>
      <sheetName val="내역서_(2)2"/>
      <sheetName val="전화공사_공량_및_집계표2"/>
      <sheetName val="참조_(2)2"/>
      <sheetName val="6__직접경비2"/>
      <sheetName val="대가_(보완)2"/>
      <sheetName val="3_자재비(총괄)2"/>
      <sheetName val="5호광장_(만점)3"/>
      <sheetName val="인천국제_(만점)_(2)3"/>
      <sheetName val="제조_경영2"/>
      <sheetName val="4_전기2"/>
      <sheetName val="노_무_비2"/>
      <sheetName val="미납품_현황2"/>
      <sheetName val="신설개소별_총집계표(동해-배전)2"/>
      <sheetName val="용선_C_L2"/>
      <sheetName val="전_체2"/>
      <sheetName val="흙막이B_(오산운암)2"/>
      <sheetName val="타이로드_흙막이2"/>
      <sheetName val="타이로드_흙막이(근입장2_5M)2"/>
      <sheetName val="타이로드(근입장2_5M)2"/>
      <sheetName val="pile_항타2"/>
      <sheetName val="pile_항타(디젤)2"/>
      <sheetName val="pile_항타_A2"/>
      <sheetName val="pile_항타_B2"/>
      <sheetName val="pile_항타_C2"/>
      <sheetName val="pile_인발2"/>
      <sheetName val="pile_인발_A2"/>
      <sheetName val="pile_인발_B2"/>
      <sheetName val="pile_인발_C2"/>
      <sheetName val="20TON_TRAILER2"/>
      <sheetName val="토류판_(2)2"/>
      <sheetName val="SHEET_PILE단가2"/>
      <sheetName val="전선_및_전선관2"/>
      <sheetName val="2_1외주2"/>
      <sheetName val="2_3노무2"/>
      <sheetName val="2_4자재2"/>
      <sheetName val="2_2장비2"/>
      <sheetName val="2_5경비2"/>
      <sheetName val="2_6수목대2"/>
      <sheetName val="3련_BOX2"/>
      <sheetName val="Sight_n_M_H2"/>
      <sheetName val="매출요약(월별)_-년간2"/>
      <sheetName val="Piping_Design_Data2"/>
      <sheetName val="4_&amp;_10-inch,_CO2_Combo_&amp;_Sweep2"/>
      <sheetName val="설계기준_및_하중계산2"/>
      <sheetName val="1_䷨수장2"/>
      <sheetName val="4_뀴진설Ⳅ2"/>
      <sheetName val="전䰨선로_물량표2"/>
      <sheetName val="㶀대입찰_내역서2"/>
      <sheetName val="모선자재_집계표1"/>
      <sheetName val="재료의_할증1"/>
      <sheetName val="총괄집계_2"/>
      <sheetName val="kimre_scrubber2"/>
      <sheetName val="strut_type2"/>
      <sheetName val="한성교회_신축공사(050713)_CheckList2"/>
      <sheetName val="FRP_PIPING_일위대가2"/>
      <sheetName val="단가_및_재료비2"/>
      <sheetName val="내역서_1"/>
      <sheetName val="함열량_db1"/>
      <sheetName val="10_경제성분석1"/>
      <sheetName val="기계_도급내역서1"/>
      <sheetName val="-15_01"/>
      <sheetName val="고객사_관리_코드2"/>
      <sheetName val="사__업__비__수__지__예__산__서1"/>
      <sheetName val="표__지1"/>
      <sheetName val="D1_2_COF모듈자재_입출재고_(B급)1"/>
      <sheetName val="cong_thuc_tinh_chi_tiet1"/>
      <sheetName val="공내역_및_견적조건1"/>
      <sheetName val="2_11"/>
      <sheetName val="Bảng_mã_VT1"/>
      <sheetName val="Khoi_luong1"/>
      <sheetName val="DonGia_chetao1"/>
      <sheetName val="DonGia_VatTuLK1"/>
      <sheetName val="Level-DATA"/>
      <sheetName val="Fr Revit"/>
      <sheetName val="NSA Summary"/>
      <sheetName val="FitOutConfCentre"/>
      <sheetName val="Fr_Revit"/>
      <sheetName val="NSA_Summary"/>
      <sheetName val="Fr_Revit1"/>
      <sheetName val="NSA_Summary1"/>
      <sheetName val="4.예산내역서"/>
      <sheetName val="관급현황"/>
      <sheetName val="기술조건"/>
      <sheetName val="1.내역(청.하역장전등)"/>
      <sheetName val="정화조"/>
      <sheetName val="RD제품개발투자비(매가)"/>
      <sheetName val="외주정비"/>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sheetData sheetId="254"/>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sheetData sheetId="806"/>
      <sheetData sheetId="807"/>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refreshError="1"/>
      <sheetData sheetId="925" refreshError="1"/>
      <sheetData sheetId="926" refreshError="1"/>
      <sheetData sheetId="927" refreshError="1"/>
      <sheetData sheetId="928" refreshError="1"/>
      <sheetData sheetId="929" refreshError="1"/>
      <sheetData sheetId="930" refreshError="1"/>
      <sheetData sheetId="931"/>
      <sheetData sheetId="932"/>
      <sheetData sheetId="933"/>
      <sheetData sheetId="934"/>
      <sheetData sheetId="935"/>
      <sheetData sheetId="936" refreshError="1"/>
      <sheetData sheetId="937"/>
      <sheetData sheetId="938" refreshError="1"/>
      <sheetData sheetId="939"/>
      <sheetData sheetId="940"/>
      <sheetData sheetId="941"/>
      <sheetData sheetId="942"/>
      <sheetData sheetId="943"/>
      <sheetData sheetId="944"/>
      <sheetData sheetId="945"/>
      <sheetData sheetId="946"/>
      <sheetData sheetId="947"/>
      <sheetData sheetId="948"/>
      <sheetData sheetId="949"/>
      <sheetData sheetId="950"/>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sheetData sheetId="984"/>
      <sheetData sheetId="985"/>
      <sheetData sheetId="986"/>
      <sheetData sheetId="987"/>
      <sheetData sheetId="988"/>
      <sheetData sheetId="989"/>
      <sheetData sheetId="990"/>
      <sheetData sheetId="991"/>
      <sheetData sheetId="992"/>
      <sheetData sheetId="993"/>
      <sheetData sheetId="994"/>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sheetData sheetId="1165"/>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sheetData sheetId="1802"/>
      <sheetData sheetId="1803"/>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sheetData sheetId="2416"/>
      <sheetData sheetId="2417"/>
      <sheetData sheetId="2418"/>
      <sheetData sheetId="2419"/>
      <sheetData sheetId="2420"/>
      <sheetData sheetId="2421"/>
      <sheetData sheetId="2422"/>
      <sheetData sheetId="2423"/>
      <sheetData sheetId="2424"/>
      <sheetData sheetId="2425"/>
      <sheetData sheetId="2426"/>
      <sheetData sheetId="2427"/>
      <sheetData sheetId="2428"/>
      <sheetData sheetId="2429"/>
      <sheetData sheetId="2430"/>
      <sheetData sheetId="2431"/>
      <sheetData sheetId="2432"/>
      <sheetData sheetId="2433"/>
      <sheetData sheetId="2434"/>
      <sheetData sheetId="2435"/>
      <sheetData sheetId="2436"/>
      <sheetData sheetId="2437"/>
      <sheetData sheetId="2438"/>
      <sheetData sheetId="2439"/>
      <sheetData sheetId="2440"/>
      <sheetData sheetId="2441"/>
      <sheetData sheetId="2442"/>
      <sheetData sheetId="2443"/>
      <sheetData sheetId="2444"/>
      <sheetData sheetId="2445"/>
      <sheetData sheetId="2446"/>
      <sheetData sheetId="2447"/>
      <sheetData sheetId="2448"/>
      <sheetData sheetId="2449"/>
      <sheetData sheetId="2450"/>
      <sheetData sheetId="2451"/>
      <sheetData sheetId="2452"/>
      <sheetData sheetId="2453"/>
      <sheetData sheetId="2454"/>
      <sheetData sheetId="2455"/>
      <sheetData sheetId="2456"/>
      <sheetData sheetId="2457"/>
      <sheetData sheetId="2458"/>
      <sheetData sheetId="2459"/>
      <sheetData sheetId="2460"/>
      <sheetData sheetId="2461"/>
      <sheetData sheetId="2462"/>
      <sheetData sheetId="2463"/>
      <sheetData sheetId="2464"/>
      <sheetData sheetId="2465"/>
      <sheetData sheetId="2466"/>
      <sheetData sheetId="2467"/>
      <sheetData sheetId="2468"/>
      <sheetData sheetId="2469"/>
      <sheetData sheetId="2470"/>
      <sheetData sheetId="2471"/>
      <sheetData sheetId="2472"/>
      <sheetData sheetId="2473"/>
      <sheetData sheetId="2474"/>
      <sheetData sheetId="2475"/>
      <sheetData sheetId="2476"/>
      <sheetData sheetId="2477"/>
      <sheetData sheetId="2478"/>
      <sheetData sheetId="2479"/>
      <sheetData sheetId="2480"/>
      <sheetData sheetId="2481"/>
      <sheetData sheetId="2482"/>
      <sheetData sheetId="2483"/>
      <sheetData sheetId="2484"/>
      <sheetData sheetId="2485"/>
      <sheetData sheetId="2486"/>
      <sheetData sheetId="2487"/>
      <sheetData sheetId="2488"/>
      <sheetData sheetId="2489"/>
      <sheetData sheetId="2490"/>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sheetData sheetId="2626"/>
      <sheetData sheetId="2627"/>
      <sheetData sheetId="2628"/>
      <sheetData sheetId="2629"/>
      <sheetData sheetId="2630"/>
      <sheetData sheetId="2631"/>
      <sheetData sheetId="2632"/>
      <sheetData sheetId="2633"/>
      <sheetData sheetId="2634"/>
      <sheetData sheetId="2635"/>
      <sheetData sheetId="2636"/>
      <sheetData sheetId="2637"/>
      <sheetData sheetId="2638"/>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sheetData sheetId="2670"/>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sheetData sheetId="2685"/>
      <sheetData sheetId="2686"/>
      <sheetData sheetId="2687"/>
      <sheetData sheetId="2688"/>
      <sheetData sheetId="2689"/>
      <sheetData sheetId="2690"/>
      <sheetData sheetId="2691"/>
      <sheetData sheetId="2692"/>
      <sheetData sheetId="2693"/>
      <sheetData sheetId="2694"/>
      <sheetData sheetId="2695"/>
      <sheetData sheetId="2696"/>
      <sheetData sheetId="2697"/>
      <sheetData sheetId="2698"/>
      <sheetData sheetId="2699"/>
      <sheetData sheetId="2700"/>
      <sheetData sheetId="2701"/>
      <sheetData sheetId="2702"/>
      <sheetData sheetId="2703"/>
      <sheetData sheetId="2704"/>
      <sheetData sheetId="2705"/>
      <sheetData sheetId="2706"/>
      <sheetData sheetId="2707"/>
      <sheetData sheetId="2708"/>
      <sheetData sheetId="2709"/>
      <sheetData sheetId="2710"/>
      <sheetData sheetId="2711"/>
      <sheetData sheetId="2712"/>
      <sheetData sheetId="2713"/>
      <sheetData sheetId="2714"/>
      <sheetData sheetId="2715"/>
      <sheetData sheetId="2716"/>
      <sheetData sheetId="2717"/>
      <sheetData sheetId="2718"/>
      <sheetData sheetId="2719"/>
      <sheetData sheetId="2720"/>
      <sheetData sheetId="2721"/>
      <sheetData sheetId="2722"/>
      <sheetData sheetId="2723"/>
      <sheetData sheetId="2724"/>
      <sheetData sheetId="2725"/>
      <sheetData sheetId="2726"/>
      <sheetData sheetId="2727"/>
      <sheetData sheetId="2728"/>
      <sheetData sheetId="2729"/>
      <sheetData sheetId="2730"/>
      <sheetData sheetId="2731"/>
      <sheetData sheetId="2732"/>
      <sheetData sheetId="2733"/>
      <sheetData sheetId="2734"/>
      <sheetData sheetId="2735"/>
      <sheetData sheetId="2736"/>
      <sheetData sheetId="2737"/>
      <sheetData sheetId="2738"/>
      <sheetData sheetId="2739"/>
      <sheetData sheetId="2740"/>
      <sheetData sheetId="2741"/>
      <sheetData sheetId="2742"/>
      <sheetData sheetId="2743"/>
      <sheetData sheetId="2744"/>
      <sheetData sheetId="2745"/>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sheetData sheetId="2763"/>
      <sheetData sheetId="2764"/>
      <sheetData sheetId="2765"/>
      <sheetData sheetId="2766"/>
      <sheetData sheetId="2767"/>
      <sheetData sheetId="2768"/>
      <sheetData sheetId="2769"/>
      <sheetData sheetId="2770"/>
      <sheetData sheetId="2771"/>
      <sheetData sheetId="2772"/>
      <sheetData sheetId="2773"/>
      <sheetData sheetId="2774"/>
      <sheetData sheetId="2775"/>
      <sheetData sheetId="2776"/>
      <sheetData sheetId="2777"/>
      <sheetData sheetId="2778"/>
      <sheetData sheetId="2779"/>
      <sheetData sheetId="2780"/>
      <sheetData sheetId="2781"/>
      <sheetData sheetId="2782"/>
      <sheetData sheetId="2783"/>
      <sheetData sheetId="2784"/>
      <sheetData sheetId="2785"/>
      <sheetData sheetId="2786"/>
      <sheetData sheetId="2787"/>
      <sheetData sheetId="2788"/>
      <sheetData sheetId="2789"/>
      <sheetData sheetId="2790"/>
      <sheetData sheetId="2791"/>
      <sheetData sheetId="2792"/>
      <sheetData sheetId="2793"/>
      <sheetData sheetId="2794"/>
      <sheetData sheetId="2795"/>
      <sheetData sheetId="2796"/>
      <sheetData sheetId="2797"/>
      <sheetData sheetId="2798"/>
      <sheetData sheetId="2799"/>
      <sheetData sheetId="2800"/>
      <sheetData sheetId="2801"/>
      <sheetData sheetId="2802"/>
      <sheetData sheetId="2803"/>
      <sheetData sheetId="2804"/>
      <sheetData sheetId="2805"/>
      <sheetData sheetId="2806"/>
      <sheetData sheetId="2807"/>
      <sheetData sheetId="2808"/>
      <sheetData sheetId="2809"/>
      <sheetData sheetId="2810"/>
      <sheetData sheetId="2811"/>
      <sheetData sheetId="2812"/>
      <sheetData sheetId="2813"/>
      <sheetData sheetId="2814"/>
      <sheetData sheetId="2815"/>
      <sheetData sheetId="2816"/>
      <sheetData sheetId="2817"/>
      <sheetData sheetId="2818"/>
      <sheetData sheetId="2819"/>
      <sheetData sheetId="2820"/>
      <sheetData sheetId="2821"/>
      <sheetData sheetId="2822"/>
      <sheetData sheetId="2823"/>
      <sheetData sheetId="2824"/>
      <sheetData sheetId="2825"/>
      <sheetData sheetId="2826"/>
      <sheetData sheetId="2827"/>
      <sheetData sheetId="2828"/>
      <sheetData sheetId="2829"/>
      <sheetData sheetId="2830"/>
      <sheetData sheetId="2831"/>
      <sheetData sheetId="2832"/>
      <sheetData sheetId="2833"/>
      <sheetData sheetId="2834"/>
      <sheetData sheetId="2835"/>
      <sheetData sheetId="2836"/>
      <sheetData sheetId="2837"/>
      <sheetData sheetId="2838"/>
      <sheetData sheetId="2839"/>
      <sheetData sheetId="2840"/>
      <sheetData sheetId="2841"/>
      <sheetData sheetId="2842"/>
      <sheetData sheetId="2843"/>
      <sheetData sheetId="2844"/>
      <sheetData sheetId="2845"/>
      <sheetData sheetId="2846"/>
      <sheetData sheetId="2847"/>
      <sheetData sheetId="2848"/>
      <sheetData sheetId="2849"/>
      <sheetData sheetId="2850"/>
      <sheetData sheetId="2851"/>
      <sheetData sheetId="2852"/>
      <sheetData sheetId="2853"/>
      <sheetData sheetId="2854"/>
      <sheetData sheetId="2855"/>
      <sheetData sheetId="2856"/>
      <sheetData sheetId="2857"/>
      <sheetData sheetId="2858"/>
      <sheetData sheetId="2859"/>
      <sheetData sheetId="2860"/>
      <sheetData sheetId="2861"/>
      <sheetData sheetId="2862"/>
      <sheetData sheetId="2863"/>
      <sheetData sheetId="2864"/>
      <sheetData sheetId="2865"/>
      <sheetData sheetId="2866"/>
      <sheetData sheetId="2867"/>
      <sheetData sheetId="2868"/>
      <sheetData sheetId="2869"/>
      <sheetData sheetId="2870"/>
      <sheetData sheetId="2871"/>
      <sheetData sheetId="2872"/>
      <sheetData sheetId="2873"/>
      <sheetData sheetId="2874"/>
      <sheetData sheetId="2875"/>
      <sheetData sheetId="2876"/>
      <sheetData sheetId="2877"/>
      <sheetData sheetId="2878"/>
      <sheetData sheetId="2879"/>
      <sheetData sheetId="2880"/>
      <sheetData sheetId="2881"/>
      <sheetData sheetId="2882"/>
      <sheetData sheetId="2883"/>
      <sheetData sheetId="2884"/>
      <sheetData sheetId="2885"/>
      <sheetData sheetId="2886"/>
      <sheetData sheetId="2887"/>
      <sheetData sheetId="2888"/>
      <sheetData sheetId="2889"/>
      <sheetData sheetId="2890"/>
      <sheetData sheetId="2891"/>
      <sheetData sheetId="2892"/>
      <sheetData sheetId="2893"/>
      <sheetData sheetId="2894"/>
      <sheetData sheetId="2895"/>
      <sheetData sheetId="2896"/>
      <sheetData sheetId="2897"/>
      <sheetData sheetId="2898"/>
      <sheetData sheetId="2899"/>
      <sheetData sheetId="2900"/>
      <sheetData sheetId="2901"/>
      <sheetData sheetId="2902"/>
      <sheetData sheetId="2903"/>
      <sheetData sheetId="2904"/>
      <sheetData sheetId="2905"/>
      <sheetData sheetId="2906"/>
      <sheetData sheetId="2907"/>
      <sheetData sheetId="2908"/>
      <sheetData sheetId="2909"/>
      <sheetData sheetId="2910"/>
      <sheetData sheetId="2911"/>
      <sheetData sheetId="2912"/>
      <sheetData sheetId="2913"/>
      <sheetData sheetId="2914"/>
      <sheetData sheetId="2915"/>
      <sheetData sheetId="2916"/>
      <sheetData sheetId="2917"/>
      <sheetData sheetId="2918"/>
      <sheetData sheetId="2919"/>
      <sheetData sheetId="2920"/>
      <sheetData sheetId="2921"/>
      <sheetData sheetId="2922"/>
      <sheetData sheetId="2923"/>
      <sheetData sheetId="2924"/>
      <sheetData sheetId="2925"/>
      <sheetData sheetId="2926"/>
      <sheetData sheetId="2927"/>
      <sheetData sheetId="2928"/>
      <sheetData sheetId="2929"/>
      <sheetData sheetId="2930"/>
      <sheetData sheetId="2931"/>
      <sheetData sheetId="2932"/>
      <sheetData sheetId="2933"/>
      <sheetData sheetId="2934"/>
      <sheetData sheetId="2935"/>
      <sheetData sheetId="2936"/>
      <sheetData sheetId="2937"/>
      <sheetData sheetId="2938"/>
      <sheetData sheetId="2939"/>
      <sheetData sheetId="2940"/>
      <sheetData sheetId="2941"/>
      <sheetData sheetId="2942"/>
      <sheetData sheetId="2943"/>
      <sheetData sheetId="2944"/>
      <sheetData sheetId="2945"/>
      <sheetData sheetId="2946"/>
      <sheetData sheetId="2947"/>
      <sheetData sheetId="2948"/>
      <sheetData sheetId="2949"/>
      <sheetData sheetId="2950"/>
      <sheetData sheetId="2951"/>
      <sheetData sheetId="2952"/>
      <sheetData sheetId="2953"/>
      <sheetData sheetId="2954"/>
      <sheetData sheetId="2955"/>
      <sheetData sheetId="2956"/>
      <sheetData sheetId="2957"/>
      <sheetData sheetId="2958"/>
      <sheetData sheetId="2959"/>
      <sheetData sheetId="2960"/>
      <sheetData sheetId="2961"/>
      <sheetData sheetId="2962"/>
      <sheetData sheetId="2963"/>
      <sheetData sheetId="2964"/>
      <sheetData sheetId="2965"/>
      <sheetData sheetId="2966"/>
      <sheetData sheetId="2967"/>
      <sheetData sheetId="2968"/>
      <sheetData sheetId="2969"/>
      <sheetData sheetId="2970"/>
      <sheetData sheetId="2971"/>
      <sheetData sheetId="2972"/>
      <sheetData sheetId="2973"/>
      <sheetData sheetId="2974"/>
      <sheetData sheetId="2975"/>
      <sheetData sheetId="2976"/>
      <sheetData sheetId="2977"/>
      <sheetData sheetId="2978"/>
      <sheetData sheetId="2979"/>
      <sheetData sheetId="2980"/>
      <sheetData sheetId="2981"/>
      <sheetData sheetId="2982"/>
      <sheetData sheetId="2983"/>
      <sheetData sheetId="2984"/>
      <sheetData sheetId="2985"/>
      <sheetData sheetId="2986"/>
      <sheetData sheetId="2987"/>
      <sheetData sheetId="2988"/>
      <sheetData sheetId="2989"/>
      <sheetData sheetId="2990"/>
      <sheetData sheetId="2991"/>
      <sheetData sheetId="2992"/>
      <sheetData sheetId="2993"/>
      <sheetData sheetId="2994"/>
      <sheetData sheetId="2995"/>
      <sheetData sheetId="2996"/>
      <sheetData sheetId="2997"/>
      <sheetData sheetId="2998"/>
      <sheetData sheetId="2999"/>
      <sheetData sheetId="3000"/>
      <sheetData sheetId="3001"/>
      <sheetData sheetId="3002"/>
      <sheetData sheetId="3003"/>
      <sheetData sheetId="3004"/>
      <sheetData sheetId="3005"/>
      <sheetData sheetId="3006"/>
      <sheetData sheetId="3007"/>
      <sheetData sheetId="3008"/>
      <sheetData sheetId="3009"/>
      <sheetData sheetId="3010"/>
      <sheetData sheetId="3011"/>
      <sheetData sheetId="3012"/>
      <sheetData sheetId="3013"/>
      <sheetData sheetId="3014"/>
      <sheetData sheetId="3015"/>
      <sheetData sheetId="3016"/>
      <sheetData sheetId="3017"/>
      <sheetData sheetId="3018"/>
      <sheetData sheetId="3019"/>
      <sheetData sheetId="3020"/>
      <sheetData sheetId="3021"/>
      <sheetData sheetId="3022"/>
      <sheetData sheetId="3023"/>
      <sheetData sheetId="3024"/>
      <sheetData sheetId="3025"/>
      <sheetData sheetId="3026"/>
      <sheetData sheetId="3027"/>
      <sheetData sheetId="3028"/>
      <sheetData sheetId="3029"/>
      <sheetData sheetId="3030"/>
      <sheetData sheetId="3031"/>
      <sheetData sheetId="3032"/>
      <sheetData sheetId="3033"/>
      <sheetData sheetId="3034"/>
      <sheetData sheetId="3035"/>
      <sheetData sheetId="3036"/>
      <sheetData sheetId="3037"/>
      <sheetData sheetId="3038"/>
      <sheetData sheetId="3039"/>
      <sheetData sheetId="3040"/>
      <sheetData sheetId="3041"/>
      <sheetData sheetId="3042"/>
      <sheetData sheetId="3043"/>
      <sheetData sheetId="3044"/>
      <sheetData sheetId="3045"/>
      <sheetData sheetId="3046"/>
      <sheetData sheetId="3047"/>
      <sheetData sheetId="3048"/>
      <sheetData sheetId="3049"/>
      <sheetData sheetId="3050"/>
      <sheetData sheetId="3051"/>
      <sheetData sheetId="3052"/>
      <sheetData sheetId="3053"/>
      <sheetData sheetId="3054"/>
      <sheetData sheetId="3055"/>
      <sheetData sheetId="3056"/>
      <sheetData sheetId="3057"/>
      <sheetData sheetId="3058"/>
      <sheetData sheetId="3059"/>
      <sheetData sheetId="3060"/>
      <sheetData sheetId="3061"/>
      <sheetData sheetId="3062"/>
      <sheetData sheetId="3063"/>
      <sheetData sheetId="3064"/>
      <sheetData sheetId="3065"/>
      <sheetData sheetId="3066"/>
      <sheetData sheetId="3067"/>
      <sheetData sheetId="3068"/>
      <sheetData sheetId="3069"/>
      <sheetData sheetId="3070"/>
      <sheetData sheetId="3071"/>
      <sheetData sheetId="3072"/>
      <sheetData sheetId="3073"/>
      <sheetData sheetId="3074"/>
      <sheetData sheetId="3075"/>
      <sheetData sheetId="3076"/>
      <sheetData sheetId="3077"/>
      <sheetData sheetId="3078"/>
      <sheetData sheetId="3079"/>
      <sheetData sheetId="3080"/>
      <sheetData sheetId="3081"/>
      <sheetData sheetId="3082"/>
      <sheetData sheetId="3083"/>
      <sheetData sheetId="3084"/>
      <sheetData sheetId="3085"/>
      <sheetData sheetId="3086"/>
      <sheetData sheetId="3087"/>
      <sheetData sheetId="3088"/>
      <sheetData sheetId="3089"/>
      <sheetData sheetId="3090"/>
      <sheetData sheetId="3091"/>
      <sheetData sheetId="3092"/>
      <sheetData sheetId="3093"/>
      <sheetData sheetId="3094"/>
      <sheetData sheetId="3095"/>
      <sheetData sheetId="3096"/>
      <sheetData sheetId="3097"/>
      <sheetData sheetId="3098"/>
      <sheetData sheetId="3099"/>
      <sheetData sheetId="3100"/>
      <sheetData sheetId="3101"/>
      <sheetData sheetId="3102"/>
      <sheetData sheetId="3103"/>
      <sheetData sheetId="3104"/>
      <sheetData sheetId="3105"/>
      <sheetData sheetId="3106"/>
      <sheetData sheetId="3107"/>
      <sheetData sheetId="3108"/>
      <sheetData sheetId="3109"/>
      <sheetData sheetId="3110"/>
      <sheetData sheetId="3111"/>
      <sheetData sheetId="3112"/>
      <sheetData sheetId="3113"/>
      <sheetData sheetId="3114"/>
      <sheetData sheetId="3115"/>
      <sheetData sheetId="3116"/>
      <sheetData sheetId="3117"/>
      <sheetData sheetId="3118"/>
      <sheetData sheetId="3119"/>
      <sheetData sheetId="3120"/>
      <sheetData sheetId="3121"/>
      <sheetData sheetId="3122"/>
      <sheetData sheetId="3123"/>
      <sheetData sheetId="3124"/>
      <sheetData sheetId="3125"/>
      <sheetData sheetId="3126"/>
      <sheetData sheetId="3127"/>
      <sheetData sheetId="3128"/>
      <sheetData sheetId="3129"/>
      <sheetData sheetId="3130"/>
      <sheetData sheetId="3131"/>
      <sheetData sheetId="3132"/>
      <sheetData sheetId="3133"/>
      <sheetData sheetId="3134"/>
      <sheetData sheetId="3135"/>
      <sheetData sheetId="3136"/>
      <sheetData sheetId="3137"/>
      <sheetData sheetId="3138"/>
      <sheetData sheetId="3139"/>
      <sheetData sheetId="3140"/>
      <sheetData sheetId="3141"/>
      <sheetData sheetId="3142"/>
      <sheetData sheetId="3143"/>
      <sheetData sheetId="3144"/>
      <sheetData sheetId="3145"/>
      <sheetData sheetId="3146"/>
      <sheetData sheetId="3147"/>
      <sheetData sheetId="3148"/>
      <sheetData sheetId="3149"/>
      <sheetData sheetId="3150"/>
      <sheetData sheetId="3151"/>
      <sheetData sheetId="3152"/>
      <sheetData sheetId="3153"/>
      <sheetData sheetId="3154"/>
      <sheetData sheetId="3155"/>
      <sheetData sheetId="3156"/>
      <sheetData sheetId="3157"/>
      <sheetData sheetId="3158"/>
      <sheetData sheetId="3159"/>
      <sheetData sheetId="3160"/>
      <sheetData sheetId="3161"/>
      <sheetData sheetId="3162"/>
      <sheetData sheetId="3163"/>
      <sheetData sheetId="3164"/>
      <sheetData sheetId="3165"/>
      <sheetData sheetId="3166"/>
      <sheetData sheetId="3167"/>
      <sheetData sheetId="3168"/>
      <sheetData sheetId="3169"/>
      <sheetData sheetId="3170"/>
      <sheetData sheetId="3171"/>
      <sheetData sheetId="3172"/>
      <sheetData sheetId="3173"/>
      <sheetData sheetId="3174"/>
      <sheetData sheetId="3175"/>
      <sheetData sheetId="3176"/>
      <sheetData sheetId="3177"/>
      <sheetData sheetId="3178"/>
      <sheetData sheetId="3179"/>
      <sheetData sheetId="3180"/>
      <sheetData sheetId="3181"/>
      <sheetData sheetId="3182"/>
      <sheetData sheetId="3183"/>
      <sheetData sheetId="3184"/>
      <sheetData sheetId="3185"/>
      <sheetData sheetId="3186"/>
      <sheetData sheetId="3187"/>
      <sheetData sheetId="3188"/>
      <sheetData sheetId="3189"/>
      <sheetData sheetId="3190"/>
      <sheetData sheetId="3191"/>
      <sheetData sheetId="3192"/>
      <sheetData sheetId="3193"/>
      <sheetData sheetId="3194"/>
      <sheetData sheetId="3195"/>
      <sheetData sheetId="3196"/>
      <sheetData sheetId="3197"/>
      <sheetData sheetId="3198"/>
      <sheetData sheetId="3199"/>
      <sheetData sheetId="3200"/>
      <sheetData sheetId="3201"/>
      <sheetData sheetId="3202"/>
      <sheetData sheetId="3203"/>
      <sheetData sheetId="3204"/>
      <sheetData sheetId="3205"/>
      <sheetData sheetId="3206"/>
      <sheetData sheetId="3207"/>
      <sheetData sheetId="3208"/>
      <sheetData sheetId="3209"/>
      <sheetData sheetId="3210"/>
      <sheetData sheetId="3211"/>
      <sheetData sheetId="3212"/>
      <sheetData sheetId="3213"/>
      <sheetData sheetId="3214"/>
      <sheetData sheetId="3215"/>
      <sheetData sheetId="3216"/>
      <sheetData sheetId="3217"/>
      <sheetData sheetId="3218"/>
      <sheetData sheetId="3219"/>
      <sheetData sheetId="3220"/>
      <sheetData sheetId="3221"/>
      <sheetData sheetId="3222"/>
      <sheetData sheetId="3223"/>
      <sheetData sheetId="3224"/>
      <sheetData sheetId="3225"/>
      <sheetData sheetId="3226"/>
      <sheetData sheetId="3227"/>
      <sheetData sheetId="3228"/>
      <sheetData sheetId="3229"/>
      <sheetData sheetId="3230"/>
      <sheetData sheetId="3231"/>
      <sheetData sheetId="3232"/>
      <sheetData sheetId="3233"/>
      <sheetData sheetId="3234"/>
      <sheetData sheetId="3235"/>
      <sheetData sheetId="3236"/>
      <sheetData sheetId="3237"/>
      <sheetData sheetId="3238"/>
      <sheetData sheetId="3239"/>
      <sheetData sheetId="3240"/>
      <sheetData sheetId="3241"/>
      <sheetData sheetId="3242"/>
      <sheetData sheetId="3243"/>
      <sheetData sheetId="3244"/>
      <sheetData sheetId="3245"/>
      <sheetData sheetId="3246"/>
      <sheetData sheetId="3247"/>
      <sheetData sheetId="3248"/>
      <sheetData sheetId="3249"/>
      <sheetData sheetId="3250"/>
      <sheetData sheetId="3251"/>
      <sheetData sheetId="3252"/>
      <sheetData sheetId="3253"/>
      <sheetData sheetId="3254"/>
      <sheetData sheetId="3255"/>
      <sheetData sheetId="3256"/>
      <sheetData sheetId="3257"/>
      <sheetData sheetId="3258"/>
      <sheetData sheetId="3259"/>
      <sheetData sheetId="3260"/>
      <sheetData sheetId="3261"/>
      <sheetData sheetId="3262"/>
      <sheetData sheetId="3263"/>
      <sheetData sheetId="3264"/>
      <sheetData sheetId="3265"/>
      <sheetData sheetId="3266"/>
      <sheetData sheetId="3267"/>
      <sheetData sheetId="3268"/>
      <sheetData sheetId="3269"/>
      <sheetData sheetId="3270"/>
      <sheetData sheetId="3271"/>
      <sheetData sheetId="3272"/>
      <sheetData sheetId="3273"/>
      <sheetData sheetId="3274"/>
      <sheetData sheetId="3275"/>
      <sheetData sheetId="3276"/>
      <sheetData sheetId="3277"/>
      <sheetData sheetId="3278"/>
      <sheetData sheetId="3279"/>
      <sheetData sheetId="3280"/>
      <sheetData sheetId="3281"/>
      <sheetData sheetId="3282"/>
      <sheetData sheetId="3283"/>
      <sheetData sheetId="3284"/>
      <sheetData sheetId="3285"/>
      <sheetData sheetId="3286"/>
      <sheetData sheetId="3287"/>
      <sheetData sheetId="3288"/>
      <sheetData sheetId="3289"/>
      <sheetData sheetId="3290"/>
      <sheetData sheetId="3291"/>
      <sheetData sheetId="3292"/>
      <sheetData sheetId="3293"/>
      <sheetData sheetId="3294"/>
      <sheetData sheetId="3295"/>
      <sheetData sheetId="3296"/>
      <sheetData sheetId="3297"/>
      <sheetData sheetId="3298"/>
      <sheetData sheetId="3299"/>
      <sheetData sheetId="3300"/>
      <sheetData sheetId="3301"/>
      <sheetData sheetId="3302"/>
      <sheetData sheetId="3303"/>
      <sheetData sheetId="3304"/>
      <sheetData sheetId="3305"/>
      <sheetData sheetId="3306"/>
      <sheetData sheetId="3307"/>
      <sheetData sheetId="3308"/>
      <sheetData sheetId="3309"/>
      <sheetData sheetId="3310"/>
      <sheetData sheetId="3311"/>
      <sheetData sheetId="3312"/>
      <sheetData sheetId="3313"/>
      <sheetData sheetId="3314"/>
      <sheetData sheetId="3315"/>
      <sheetData sheetId="3316"/>
      <sheetData sheetId="3317"/>
      <sheetData sheetId="3318"/>
      <sheetData sheetId="3319"/>
      <sheetData sheetId="3320"/>
      <sheetData sheetId="3321"/>
      <sheetData sheetId="3322"/>
      <sheetData sheetId="3323"/>
      <sheetData sheetId="3324"/>
      <sheetData sheetId="3325"/>
      <sheetData sheetId="3326"/>
      <sheetData sheetId="3327"/>
      <sheetData sheetId="3328"/>
      <sheetData sheetId="3329"/>
      <sheetData sheetId="3330"/>
      <sheetData sheetId="3331"/>
      <sheetData sheetId="3332"/>
      <sheetData sheetId="3333"/>
      <sheetData sheetId="3334"/>
      <sheetData sheetId="3335"/>
      <sheetData sheetId="3336"/>
      <sheetData sheetId="3337"/>
      <sheetData sheetId="3338"/>
      <sheetData sheetId="3339"/>
      <sheetData sheetId="3340"/>
      <sheetData sheetId="3341"/>
      <sheetData sheetId="3342"/>
      <sheetData sheetId="3343"/>
      <sheetData sheetId="3344"/>
      <sheetData sheetId="3345"/>
      <sheetData sheetId="3346"/>
      <sheetData sheetId="3347"/>
      <sheetData sheetId="3348"/>
      <sheetData sheetId="3349"/>
      <sheetData sheetId="3350"/>
      <sheetData sheetId="3351"/>
      <sheetData sheetId="3352"/>
      <sheetData sheetId="3353"/>
      <sheetData sheetId="3354"/>
      <sheetData sheetId="3355"/>
      <sheetData sheetId="3356"/>
      <sheetData sheetId="3357"/>
      <sheetData sheetId="3358"/>
      <sheetData sheetId="3359"/>
      <sheetData sheetId="3360"/>
      <sheetData sheetId="3361"/>
      <sheetData sheetId="3362"/>
      <sheetData sheetId="3363"/>
      <sheetData sheetId="3364"/>
      <sheetData sheetId="3365"/>
      <sheetData sheetId="3366"/>
      <sheetData sheetId="3367"/>
      <sheetData sheetId="3368"/>
      <sheetData sheetId="3369"/>
      <sheetData sheetId="3370"/>
      <sheetData sheetId="3371"/>
      <sheetData sheetId="3372"/>
      <sheetData sheetId="3373"/>
      <sheetData sheetId="3374"/>
      <sheetData sheetId="3375"/>
      <sheetData sheetId="3376"/>
      <sheetData sheetId="3377"/>
      <sheetData sheetId="3378"/>
      <sheetData sheetId="3379"/>
      <sheetData sheetId="3380"/>
      <sheetData sheetId="3381"/>
      <sheetData sheetId="3382"/>
      <sheetData sheetId="3383"/>
      <sheetData sheetId="3384"/>
      <sheetData sheetId="3385"/>
      <sheetData sheetId="3386"/>
      <sheetData sheetId="3387" refreshError="1"/>
      <sheetData sheetId="3388" refreshError="1"/>
      <sheetData sheetId="3389" refreshError="1"/>
      <sheetData sheetId="3390" refreshError="1"/>
      <sheetData sheetId="3391"/>
      <sheetData sheetId="3392"/>
      <sheetData sheetId="3393"/>
      <sheetData sheetId="3394"/>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Set>
  </externalBook>
</externalLink>
</file>

<file path=xl/externalLinks/externalLink3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1.설계조건 "/>
      <sheetName val="설계기준설명"/>
      <sheetName val="총괄표"/>
      <sheetName val="2.단면가정 (BASE)"/>
      <sheetName val="2.단면가정  (2)"/>
      <sheetName val="2.단면가정  (3)"/>
      <sheetName val="2.단면가정  (4)"/>
      <sheetName val="2.단면가정  (5)"/>
      <sheetName val="2.단면가정  (6)"/>
      <sheetName val="3.하중및토압(탄성,가동)"/>
      <sheetName val="4.하중 5.안정검토(가동)(탄성)"/>
      <sheetName val="3.하중및토압 (고정)"/>
      <sheetName val="4.하중 5.안정검토(고정)"/>
      <sheetName val="6.벽체계산"/>
      <sheetName val="7.흉벽계산(구식)"/>
      <sheetName val="7.흉벽계산(ASCON)"/>
      <sheetName val="7.흉벽계산(CON)"/>
      <sheetName val="8.PILE (원지반)"/>
      <sheetName val="8.PILE  (돌출)"/>
      <sheetName val="두부보강(허용)"/>
      <sheetName val="9.FOOTING(2)"/>
      <sheetName val="9.FOOTING(3)"/>
      <sheetName val="9.FOOTING(4)"/>
      <sheetName val="9.FOOTING(5)"/>
      <sheetName val="9.FOOTING(6)"/>
      <sheetName val="10.날개벽 (A)"/>
      <sheetName val="10.날개벽(B)"/>
      <sheetName val="10.날개벽 (C)"/>
      <sheetName val="11.고정슈교좌면검토"/>
      <sheetName val="11.가동슈교좌면검토 "/>
      <sheetName val="11.탄성슈교좌면검토 "/>
      <sheetName val="12.접속슬라브CON) "/>
      <sheetName val="12.접속슬라브(ASCON)"/>
      <sheetName val="주철근조립도"/>
      <sheetName val="Sheet3"/>
      <sheetName val="Sheet1"/>
      <sheetName val="내역서"/>
      <sheetName val="허용지지력"/>
      <sheetName val="7.PILE  (돌출)"/>
      <sheetName val="횡배수관"/>
      <sheetName val="원형1호맨홀토공수량"/>
      <sheetName val="일위대가"/>
      <sheetName val="산출내역서"/>
      <sheetName val="맨홀되메우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3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F"/>
    </sheetNames>
    <sheetDataSet>
      <sheetData sheetId="0" refreshError="1"/>
    </sheetDataSet>
  </externalBook>
</externalLink>
</file>

<file path=xl/externalLinks/externalLink3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t_x0000__x0000__x0000_ÿ_x0000__x0000__x0000__x0000_ÿ_x0000_ÿÿ_x0000__x0000_ÿ_x0000_ÿ_x0000__x0000_ÿÿ_x0000__x0000__x0000__x0000__x0000__x0000_"/>
      <sheetName val="사후관리비"/>
      <sheetName val="당초대비"/>
      <sheetName val="노임단가"/>
    </sheetNames>
    <sheetDataSet>
      <sheetData sheetId="0"/>
      <sheetData sheetId="1"/>
      <sheetData sheetId="2"/>
      <sheetData sheetId="3" refreshError="1"/>
    </sheetDataSet>
  </externalBook>
</externalLink>
</file>

<file path=xl/externalLinks/externalLink3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보고"/>
      <sheetName val="보고부록"/>
      <sheetName val="변압기"/>
      <sheetName val="축전"/>
      <sheetName val="콘덴서"/>
      <sheetName val="단락"/>
      <sheetName val="집계"/>
      <sheetName val="장비부하"/>
      <sheetName val="김포IO"/>
      <sheetName val="건축부하"/>
      <sheetName val="간선선정"/>
      <sheetName val="간선"/>
      <sheetName val="모타배선 (2)"/>
      <sheetName val="차단기정격"/>
      <sheetName val="조도"/>
      <sheetName val="전화"/>
      <sheetName val="방송"/>
      <sheetName val="TV "/>
      <sheetName val="FA설치계획"/>
      <sheetName val="FA설치명세"/>
      <sheetName val="계산표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Set>
  </externalBook>
</externalLink>
</file>

<file path=xl/externalLinks/externalLink3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간지-1"/>
      <sheetName val="배관재료집계(36)"/>
      <sheetName val="관부설공수량집계표(36)"/>
      <sheetName val="직관산출조서(36)"/>
      <sheetName val="이형관접합수량(36)"/>
      <sheetName val="위치별 이형관 재료표(36)"/>
      <sheetName val="이형관여유(36구역)"/>
      <sheetName val="접합및절단수량DATA"/>
      <sheetName val="재료"/>
      <sheetName val="접합수량"/>
      <sheetName val="Sheet4"/>
      <sheetName val="가정급수"/>
    </sheetNames>
    <sheetDataSet>
      <sheetData sheetId="0"/>
      <sheetData sheetId="1"/>
      <sheetData sheetId="2"/>
      <sheetData sheetId="3"/>
      <sheetData sheetId="4"/>
      <sheetData sheetId="5"/>
      <sheetData sheetId="6"/>
      <sheetData sheetId="7"/>
      <sheetData sheetId="8"/>
      <sheetData sheetId="9">
        <row r="5">
          <cell r="A5">
            <v>50</v>
          </cell>
          <cell r="B5" t="str">
            <v>STS</v>
          </cell>
          <cell r="C5">
            <v>12</v>
          </cell>
          <cell r="I5">
            <v>12</v>
          </cell>
        </row>
        <row r="6">
          <cell r="A6">
            <v>150</v>
          </cell>
          <cell r="B6" t="str">
            <v>DCIP</v>
          </cell>
          <cell r="C6">
            <v>26</v>
          </cell>
          <cell r="I6">
            <v>26</v>
          </cell>
        </row>
        <row r="7">
          <cell r="A7">
            <v>200</v>
          </cell>
          <cell r="B7" t="str">
            <v>DCIP</v>
          </cell>
          <cell r="C7">
            <v>10</v>
          </cell>
          <cell r="I7">
            <v>10</v>
          </cell>
        </row>
        <row r="8">
          <cell r="B8" t="str">
            <v>PEP</v>
          </cell>
          <cell r="C8">
            <v>5</v>
          </cell>
          <cell r="I8">
            <v>5</v>
          </cell>
        </row>
        <row r="9">
          <cell r="A9" t="str">
            <v>CH200(1)</v>
          </cell>
          <cell r="B9" t="str">
            <v>(비어 있음)</v>
          </cell>
          <cell r="C9">
            <v>2</v>
          </cell>
          <cell r="H9">
            <v>2</v>
          </cell>
        </row>
        <row r="10">
          <cell r="A10" t="str">
            <v>F150(1)</v>
          </cell>
          <cell r="B10" t="str">
            <v>DCIP</v>
          </cell>
          <cell r="C10">
            <v>12</v>
          </cell>
          <cell r="H10">
            <v>12</v>
          </cell>
        </row>
        <row r="11">
          <cell r="A11" t="str">
            <v>F200(1)</v>
          </cell>
          <cell r="B11" t="str">
            <v>DCIP</v>
          </cell>
          <cell r="C11">
            <v>9</v>
          </cell>
          <cell r="H11">
            <v>9</v>
          </cell>
        </row>
        <row r="12">
          <cell r="A12" t="str">
            <v>FF200(1)</v>
          </cell>
          <cell r="B12" t="str">
            <v>DCIP</v>
          </cell>
          <cell r="C12">
            <v>5</v>
          </cell>
          <cell r="H12">
            <v>5</v>
          </cell>
        </row>
        <row r="13">
          <cell r="A13" t="str">
            <v>GV150(1)</v>
          </cell>
          <cell r="B13" t="str">
            <v>(비어 있음)</v>
          </cell>
          <cell r="C13">
            <v>6</v>
          </cell>
          <cell r="H13">
            <v>6</v>
          </cell>
        </row>
        <row r="14">
          <cell r="A14" t="str">
            <v>H200(1)</v>
          </cell>
          <cell r="B14" t="str">
            <v>PEP</v>
          </cell>
          <cell r="C14">
            <v>4</v>
          </cell>
          <cell r="H14">
            <v>4</v>
          </cell>
        </row>
        <row r="15">
          <cell r="A15" t="str">
            <v>HH200(1)</v>
          </cell>
          <cell r="B15" t="str">
            <v>PEP</v>
          </cell>
          <cell r="C15">
            <v>10</v>
          </cell>
          <cell r="H15">
            <v>10</v>
          </cell>
        </row>
        <row r="16">
          <cell r="A16" t="str">
            <v>K150(1)</v>
          </cell>
          <cell r="B16" t="str">
            <v>DCIP</v>
          </cell>
          <cell r="C16">
            <v>6</v>
          </cell>
          <cell r="H16">
            <v>6</v>
          </cell>
        </row>
        <row r="17">
          <cell r="A17" t="str">
            <v>K200(1)</v>
          </cell>
          <cell r="B17" t="str">
            <v>DCIP</v>
          </cell>
          <cell r="C17">
            <v>4</v>
          </cell>
          <cell r="H17">
            <v>4</v>
          </cell>
        </row>
        <row r="18">
          <cell r="A18" t="str">
            <v>KP150(1)</v>
          </cell>
          <cell r="B18" t="str">
            <v>DCIP</v>
          </cell>
          <cell r="C18">
            <v>24</v>
          </cell>
          <cell r="H18">
            <v>24</v>
          </cell>
        </row>
        <row r="19">
          <cell r="A19" t="str">
            <v>KP200(1)</v>
          </cell>
          <cell r="B19" t="str">
            <v>DCIP</v>
          </cell>
          <cell r="C19">
            <v>8</v>
          </cell>
          <cell r="H19">
            <v>8</v>
          </cell>
        </row>
        <row r="20">
          <cell r="A20" t="str">
            <v>EX200(1)</v>
          </cell>
          <cell r="B20" t="str">
            <v>(비어 있음)</v>
          </cell>
          <cell r="C20">
            <v>2</v>
          </cell>
          <cell r="H20">
            <v>2</v>
          </cell>
        </row>
        <row r="21">
          <cell r="A21" t="str">
            <v>GV200(1)</v>
          </cell>
          <cell r="B21" t="str">
            <v>(비어 있음)</v>
          </cell>
          <cell r="C21">
            <v>2</v>
          </cell>
          <cell r="H21">
            <v>2</v>
          </cell>
        </row>
        <row r="22">
          <cell r="A22" t="str">
            <v>FF100(1)</v>
          </cell>
          <cell r="B22" t="str">
            <v>DCIP</v>
          </cell>
          <cell r="C22">
            <v>1</v>
          </cell>
          <cell r="H22">
            <v>1</v>
          </cell>
        </row>
        <row r="23">
          <cell r="A23" t="str">
            <v>NA50(1)</v>
          </cell>
          <cell r="B23" t="str">
            <v>STS</v>
          </cell>
          <cell r="C23">
            <v>1</v>
          </cell>
          <cell r="H23">
            <v>1</v>
          </cell>
        </row>
        <row r="24">
          <cell r="A24" t="str">
            <v>SU50(1)</v>
          </cell>
          <cell r="B24" t="str">
            <v>STS</v>
          </cell>
          <cell r="C24">
            <v>1</v>
          </cell>
          <cell r="H24">
            <v>1</v>
          </cell>
        </row>
        <row r="25">
          <cell r="A25" t="str">
            <v>총합계</v>
          </cell>
          <cell r="C25">
            <v>150</v>
          </cell>
        </row>
      </sheetData>
      <sheetData sheetId="10"/>
      <sheetData sheetId="11"/>
    </sheetDataSet>
  </externalBook>
</externalLink>
</file>

<file path=xl/externalLinks/externalLink3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M"/>
    </sheetNames>
    <sheetDataSet>
      <sheetData sheetId="0" refreshError="1">
        <row r="2">
          <cell r="B2" t="str">
            <v>7月 現場 運營費  執行 現況</v>
          </cell>
        </row>
        <row r="6">
          <cell r="K6" t="str">
            <v>請求金額 (8月)</v>
          </cell>
        </row>
        <row r="7">
          <cell r="G7" t="str">
            <v>執行實績 (7月)</v>
          </cell>
        </row>
      </sheetData>
    </sheetDataSet>
  </externalBook>
</externalLink>
</file>

<file path=xl/externalLinks/externalLink3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일위대가"/>
      <sheetName val="조명시설"/>
      <sheetName val="교각1"/>
      <sheetName val="#REF"/>
      <sheetName val="대포2교접속"/>
      <sheetName val="천방교접속"/>
      <sheetName val="산출근거"/>
      <sheetName val="sheet1"/>
      <sheetName val="약품공급2"/>
      <sheetName val="산근"/>
      <sheetName val="2000년1차"/>
      <sheetName val="전체_1설계"/>
      <sheetName val="금액내역서"/>
      <sheetName val="터파기및재료"/>
      <sheetName val="품셈TABLE"/>
      <sheetName val="DATE"/>
      <sheetName val="기초공"/>
      <sheetName val="기둥(원형)"/>
      <sheetName val="guard(mac)"/>
      <sheetName val="2000전체분"/>
      <sheetName val="ABUT수량-A1"/>
      <sheetName val="원형1호맨홀토공수량"/>
      <sheetName val="구조물철거타공정이월"/>
      <sheetName val="인버트단위수량"/>
      <sheetName val="앉음벽 (2)"/>
      <sheetName val="사다리"/>
      <sheetName val="당진1,2호기전선관설치및접지4차공사내역서-을지"/>
      <sheetName val="포장물량집계"/>
      <sheetName val="6PILE  (돌출)"/>
      <sheetName val="우수공"/>
      <sheetName val="내역서"/>
      <sheetName val="위치조서"/>
      <sheetName val="TYPE-A"/>
      <sheetName val="실행철강하도"/>
      <sheetName val="차액보증"/>
      <sheetName val="Sheet2"/>
      <sheetName val="E총"/>
      <sheetName val="원가서"/>
      <sheetName val="증감내역서"/>
      <sheetName val="Sheet1 (2)"/>
      <sheetName val="공사비증감"/>
      <sheetName val="대로근거"/>
      <sheetName val="중로근거"/>
      <sheetName val="날개벽수량표"/>
      <sheetName val="집계"/>
      <sheetName val="기본일위"/>
      <sheetName val="내역서2안"/>
      <sheetName val="패널"/>
      <sheetName val="직노"/>
      <sheetName val="실행내역"/>
      <sheetName val="단면 (2)"/>
      <sheetName val="TYPE-1"/>
      <sheetName val="찍기"/>
      <sheetName val="수량산출"/>
      <sheetName val="말뚝지지력산정"/>
      <sheetName val="단가조사"/>
      <sheetName val="안산기계장치"/>
      <sheetName val="내역"/>
      <sheetName val="전체제잡비"/>
      <sheetName val="요율"/>
      <sheetName val="준공정산"/>
      <sheetName val="Y-WORK"/>
      <sheetName val="접지수량"/>
      <sheetName val="참조"/>
      <sheetName val="집계표"/>
      <sheetName val="SLAB&quot;1&quot;"/>
      <sheetName val="공정증감대ㅈ표"/>
      <sheetName val="경비2내역"/>
      <sheetName val="단면계수(상부)"/>
      <sheetName val="휴지통"/>
      <sheetName val="노임단가"/>
      <sheetName val="자재단가비교표"/>
      <sheetName val="교각계산"/>
      <sheetName val="시설수량표"/>
      <sheetName val="기초일위"/>
      <sheetName val="수목단가"/>
      <sheetName val="시설일위"/>
      <sheetName val="식재수량표"/>
      <sheetName val="식재일위"/>
      <sheetName val="자재단가"/>
      <sheetName val="준검 내역서"/>
      <sheetName val="바닥판"/>
      <sheetName val="입력DATA"/>
      <sheetName val="건축내역"/>
      <sheetName val="일위대가목록"/>
      <sheetName val="CPM챠트"/>
      <sheetName val="토사절취"/>
      <sheetName val="단가조사서"/>
      <sheetName val="하중계산"/>
      <sheetName val="401"/>
      <sheetName val="집수정단면도 (2)"/>
      <sheetName val="토목공사일반"/>
      <sheetName val="원가계산서구조조정"/>
      <sheetName val="전체"/>
      <sheetName val="일위대가9803"/>
      <sheetName val="설계기준"/>
      <sheetName val="INPUT(덕도방향-시점)"/>
      <sheetName val="건축공사"/>
      <sheetName val="산출서"/>
      <sheetName val="sub"/>
      <sheetName val="편입토지조서"/>
      <sheetName val="치수표"/>
      <sheetName val="BOX-1510"/>
      <sheetName val="INPUT"/>
      <sheetName val="단가일람"/>
      <sheetName val="조경일람"/>
      <sheetName val="내역기준"/>
      <sheetName val="우석문틀"/>
      <sheetName val="Resource2"/>
      <sheetName val="산출내역서"/>
      <sheetName val="inputdata"/>
      <sheetName val="표준건축비"/>
      <sheetName val="작성방법"/>
      <sheetName val="BID"/>
      <sheetName val="1TL종점(1)"/>
      <sheetName val="입찰안"/>
      <sheetName val="도담구내 개소별 명세"/>
      <sheetName val="1,2공구원가계산서"/>
      <sheetName val="2공구산출내역"/>
      <sheetName val="1공구산출내역서"/>
      <sheetName val="대림경상68억"/>
      <sheetName val="2.1  노무비 평균단가산출"/>
      <sheetName val="98수문일위"/>
      <sheetName val="마산방향철근집계"/>
      <sheetName val="마산방향"/>
      <sheetName val="내역표지"/>
      <sheetName val="일위집계"/>
      <sheetName val="코드"/>
      <sheetName val="단면가정"/>
      <sheetName val="입력값"/>
      <sheetName val="설계기준 및 하중계산"/>
      <sheetName val="설계개요"/>
      <sheetName val="설계내역서"/>
      <sheetName val="공통가설"/>
      <sheetName val="type-F"/>
      <sheetName val="자재일람"/>
      <sheetName val="문학간접"/>
      <sheetName val="4.전기"/>
      <sheetName val="단가"/>
      <sheetName val="암거 제원표"/>
      <sheetName val="적점"/>
      <sheetName val="토목"/>
      <sheetName val="슬래브수량"/>
      <sheetName val="8.PILE  (돌출)"/>
      <sheetName val="반중력식옹벽"/>
      <sheetName val="98지급계획"/>
      <sheetName val="기성갑지"/>
      <sheetName val="P.M 별"/>
      <sheetName val="남양내역"/>
      <sheetName val="동물이동통로"/>
      <sheetName val="1.설계기준"/>
      <sheetName val="신호등일위대가"/>
      <sheetName val="일위"/>
      <sheetName val="갑지"/>
      <sheetName val="COPING"/>
      <sheetName val="가도공"/>
      <sheetName val="목차"/>
      <sheetName val="현장관리비참조"/>
      <sheetName val="공사내역"/>
      <sheetName val="신림자금"/>
      <sheetName val="B"/>
      <sheetName val="8설7발"/>
      <sheetName val="원가"/>
      <sheetName val="A LINE"/>
      <sheetName val="토목주소"/>
      <sheetName val="우수받이수량산출"/>
      <sheetName val="집수정수량집계"/>
      <sheetName val="각종측구수량집계"/>
      <sheetName val="일위대가(계측기설치)"/>
      <sheetName val="연장및면적(좌측)"/>
      <sheetName val="C.배수관공"/>
      <sheetName val="조명율표"/>
      <sheetName val="접속도로1"/>
      <sheetName val="수량집계"/>
      <sheetName val="1호맨홀토공"/>
      <sheetName val="접속도수량집계표"/>
      <sheetName val="AS복구"/>
      <sheetName val="중기터파기"/>
      <sheetName val="변수값"/>
      <sheetName val="중기상차"/>
      <sheetName val="구조물터파기수량집계"/>
      <sheetName val="옹벽철근집계표"/>
      <sheetName val="원"/>
      <sheetName val="DB구축"/>
      <sheetName val="도색집계"/>
      <sheetName val="포장공집"/>
      <sheetName val="재정비내역"/>
      <sheetName val="지적고시내역"/>
      <sheetName val="토공(1)"/>
      <sheetName val="단가비교"/>
      <sheetName val="을부담운반비"/>
      <sheetName val="A-4"/>
      <sheetName val="인건-측정"/>
      <sheetName val="집수정"/>
      <sheetName val="DB"/>
      <sheetName val="계림(함평)"/>
      <sheetName val="계림(장성)"/>
      <sheetName val="데리네이타현황"/>
      <sheetName val="N賃率-職"/>
      <sheetName val="기계공사"/>
      <sheetName val="공사비총"/>
      <sheetName val="설비"/>
      <sheetName val="설계"/>
      <sheetName val="토공계산서(부체도로)"/>
      <sheetName val="배수관산출"/>
      <sheetName val="유림골조"/>
      <sheetName val="암거날개벽"/>
      <sheetName val="교대(A1)"/>
      <sheetName val="진주방향"/>
      <sheetName val="일위대가목차"/>
      <sheetName val="I一般比"/>
      <sheetName val="옹벽수량집계"/>
      <sheetName val="원가계산서"/>
      <sheetName val="배수내역"/>
      <sheetName val="YOEMAGUM"/>
      <sheetName val="맨홀수량"/>
      <sheetName val="토공사"/>
      <sheetName val="1.취수장"/>
      <sheetName val="9GNG운반"/>
      <sheetName val="지급자재"/>
      <sheetName val="RE9604"/>
      <sheetName val="안양동교 1안"/>
      <sheetName val="DATA2000"/>
      <sheetName val="수량산출서"/>
      <sheetName val="내역(가지)"/>
      <sheetName val="단위수량"/>
      <sheetName val="수량산출서집계"/>
      <sheetName val="봉양~조차장간고하개명(신설)"/>
      <sheetName val="범례표"/>
      <sheetName val="일위대가1"/>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설계조건"/>
      <sheetName val="플랜트 설치"/>
      <sheetName val="Macro(전선)"/>
      <sheetName val="교통대책내역"/>
      <sheetName val="여과지동"/>
      <sheetName val="기초자료"/>
      <sheetName val="설산1.나"/>
      <sheetName val="본사S"/>
      <sheetName val="FORM-0"/>
      <sheetName val="수량산출목록표"/>
      <sheetName val="상반기손익차2총괄"/>
      <sheetName val="95년12월말"/>
      <sheetName val="맨홀수량산출"/>
      <sheetName val="마산월령동골조물량변경"/>
      <sheetName val="수량3"/>
      <sheetName val="코드표"/>
      <sheetName val="버스운행안내"/>
      <sheetName val="공구"/>
      <sheetName val="data"/>
      <sheetName val="재적표"/>
      <sheetName val="측구터파기공수량집계"/>
      <sheetName val="배수공 시멘트 및 골재량 산출"/>
      <sheetName val="주beam"/>
      <sheetName val="설계명세서"/>
      <sheetName val="NAI"/>
      <sheetName val="총괄표"/>
      <sheetName val="철근단면적"/>
      <sheetName val="관리비비계상"/>
      <sheetName val="기성내역"/>
      <sheetName val="수우미양가(Vlookup)"/>
      <sheetName val="총괄내역서"/>
      <sheetName val="5. 현장관리비(new) "/>
      <sheetName val="상수도공-간지"/>
      <sheetName val="자재테이블"/>
      <sheetName val="도장수량(하1)"/>
      <sheetName val="주형"/>
      <sheetName val="CC16-내역서"/>
      <sheetName val="ELEC"/>
      <sheetName val="도로경계단위"/>
      <sheetName val="추가예산"/>
      <sheetName val="토사(PE)"/>
      <sheetName val="1-3.조건,바닥판 "/>
      <sheetName val="관로토공(보통암)"/>
      <sheetName val="관로토공(연암)"/>
      <sheetName val="관로토공(토사)"/>
      <sheetName val="관로토공(풍화암)"/>
      <sheetName val="리핑암"/>
      <sheetName val="보통암"/>
      <sheetName val="연결관조서 (토사)"/>
      <sheetName val="연결관수량"/>
      <sheetName val="연암"/>
      <sheetName val="우수받이BOX토공"/>
      <sheetName val="우수받이관로토공"/>
      <sheetName val="토사"/>
      <sheetName val="인사자료총집계"/>
      <sheetName val="자재대"/>
      <sheetName val="고창방향"/>
      <sheetName val="DA"/>
      <sheetName val="갑지(추정)"/>
      <sheetName val="준검_내역서"/>
      <sheetName val="6PILE__(돌출)"/>
      <sheetName val="앉음벽_(2)"/>
      <sheetName val="도담구내_개소별_명세"/>
      <sheetName val="단면_(2)"/>
      <sheetName val="설계기준_및_하중계산"/>
      <sheetName val="2_1__노무비_평균단가산출"/>
      <sheetName val="4_전기"/>
      <sheetName val="P_M_별"/>
      <sheetName val="암거_제원표"/>
      <sheetName val="Sheet1_(2)"/>
      <sheetName val="1_설계기준"/>
      <sheetName val="일위대가56-1_"/>
      <sheetName val="일위대가71-1_"/>
      <sheetName val="일위대가74-1_"/>
      <sheetName val="일위대가76-1_"/>
      <sheetName val="일위대가77-1_"/>
      <sheetName val="일위대가78-1_"/>
      <sheetName val="8_PILE__(돌출)"/>
      <sheetName val="설산1_나"/>
      <sheetName val="플랜트_설치"/>
      <sheetName val="5__현장관리비(new)_"/>
      <sheetName val="1_취수장"/>
      <sheetName val="C_배수관공"/>
      <sheetName val="1-3_조건,바닥판_"/>
      <sheetName val="안양동교_1안"/>
      <sheetName val="연결관조서_(토사)"/>
      <sheetName val="WORK"/>
      <sheetName val="예산총괄"/>
      <sheetName val="원가총괄"/>
      <sheetName val="전체공정"/>
      <sheetName val="조립공정"/>
      <sheetName val="FC"/>
      <sheetName val="견적990322"/>
      <sheetName val="공사비총괄"/>
      <sheetName val="CALCULATION"/>
      <sheetName val="공종별예산조서"/>
      <sheetName val="일위대가(가설)"/>
      <sheetName val="연결임시"/>
      <sheetName val="화재 탐지 설비"/>
      <sheetName val="퍼스트"/>
      <sheetName val="Total"/>
      <sheetName val="spc 배관견적"/>
      <sheetName val="만년달력"/>
      <sheetName val="식생블럭단위수량"/>
      <sheetName val="CTEMCOST"/>
      <sheetName val="공사비산출내역"/>
      <sheetName val="기별(종합)"/>
      <sheetName val="운반"/>
      <sheetName val="Sheet5"/>
      <sheetName val="목록"/>
      <sheetName val="공사착공계"/>
      <sheetName val="미드수량"/>
      <sheetName val="수목데이타 "/>
      <sheetName val="참고자료"/>
      <sheetName val="산출기준자료"/>
      <sheetName val="일반수량"/>
      <sheetName val="현장조사"/>
      <sheetName val="전기"/>
      <sheetName val="7.PILE  (돌출)"/>
      <sheetName val="간노_콘"/>
      <sheetName val="총괄집계표"/>
      <sheetName val="부하계산서"/>
      <sheetName val="유입량"/>
      <sheetName val="8.석축단위(H=1.5M)"/>
      <sheetName val="판정1교토공"/>
      <sheetName val="자재"/>
      <sheetName val="철근량"/>
      <sheetName val="화전내"/>
      <sheetName val="일위목록"/>
      <sheetName val="시운전연료"/>
      <sheetName val="0303"/>
      <sheetName val="부대내역"/>
      <sheetName val="6호기"/>
      <sheetName val="일위대가LIST"/>
      <sheetName val="장비 (2)"/>
      <sheetName val="광주방향"/>
      <sheetName val="단가대비표"/>
      <sheetName val="오동"/>
      <sheetName val="대조"/>
      <sheetName val="나한"/>
      <sheetName val=""/>
      <sheetName val="RAHMEN"/>
      <sheetName val="보도경계블럭"/>
      <sheetName val="wall"/>
      <sheetName val="Front"/>
      <sheetName val="수전기기DATA"/>
      <sheetName val="할증"/>
      <sheetName val="일위대가표"/>
      <sheetName val="토공구역구분(출력안함)"/>
      <sheetName val="간지02)"/>
      <sheetName val="직접구매"/>
      <sheetName val="간지03 )"/>
      <sheetName val="주요자재xxxxxx"/>
      <sheetName val="1.레미콘"/>
      <sheetName val="2.관집계"/>
      <sheetName val="3.제수밸브"/>
      <sheetName val="4.각종주철제"/>
      <sheetName val="5.유량계"/>
      <sheetName val="1.골재집계"/>
      <sheetName val="2.철근집계"/>
      <sheetName val="3.관세척"/>
      <sheetName val="4.분기관"/>
      <sheetName val="간지04)"/>
      <sheetName val="총괄자재집계표"/>
      <sheetName val="간지05)"/>
      <sheetName val="상수공 토공집계표"/>
      <sheetName val="우수공자재집계표"/>
      <sheetName val="시모자"/>
      <sheetName val="사유서제출현황-2"/>
      <sheetName val="LG제품"/>
      <sheetName val="1.건설폐기물"/>
      <sheetName val="분뇨"/>
      <sheetName val="뒷채움잡석"/>
      <sheetName val="대창(장성)"/>
      <sheetName val="날개벽(시점좌측)"/>
      <sheetName val="1안"/>
      <sheetName val="자갈,시멘트,모래산출"/>
      <sheetName val="백암비스타내역"/>
      <sheetName val="내역서(2구간)"/>
      <sheetName val="내역서1"/>
      <sheetName val="견적대비"/>
      <sheetName val="덕전리"/>
      <sheetName val="Macro1"/>
      <sheetName val="지중자재단가"/>
      <sheetName val="토공"/>
      <sheetName val="제출문"/>
      <sheetName val="예가내역서"/>
      <sheetName val="검토"/>
      <sheetName val=" 2호맨홀단위수량(차도)"/>
      <sheetName val=" 2호맨홀단위수량(농수로)"/>
      <sheetName val=" 2호맨홀단위수량(보도)"/>
      <sheetName val="노임"/>
      <sheetName val="1062-X방향 "/>
      <sheetName val="기계경비(시간당)"/>
      <sheetName val="램머"/>
      <sheetName val="암거 제원표-1단계"/>
      <sheetName val="중사"/>
      <sheetName val="b_balju"/>
      <sheetName val="3BL공동구 수량"/>
      <sheetName val="상행선"/>
      <sheetName val="연습"/>
      <sheetName val="ENE-CAL 1"/>
      <sheetName val="D-3109"/>
      <sheetName val="우배수"/>
      <sheetName val="교대(A1-A2)"/>
      <sheetName val="06 일위대가목록"/>
      <sheetName val="단위단가"/>
      <sheetName val="현금예금"/>
      <sheetName val="인원"/>
      <sheetName val="2.단면가정 "/>
      <sheetName val="합계"/>
      <sheetName val="도근좌표"/>
      <sheetName val="공사대장"/>
      <sheetName val="J直材4"/>
      <sheetName val="수로단위수량"/>
      <sheetName val="수질정화시설"/>
      <sheetName val="법면"/>
      <sheetName val="부대공"/>
      <sheetName val="구조물공"/>
      <sheetName val="포장공"/>
      <sheetName val="배수공1"/>
      <sheetName val="중기일위대가"/>
      <sheetName val="01-적용기준"/>
      <sheetName val="15-저수퇴사조절량계산서"/>
      <sheetName val="14-비탈면적계산서"/>
      <sheetName val="12-토적계산서"/>
      <sheetName val="11-토적집계표"/>
      <sheetName val="공사원가계산서"/>
      <sheetName val="관경별내역서"/>
      <sheetName val="예산서"/>
      <sheetName val="기준정보(보선)"/>
      <sheetName val="단위중량"/>
      <sheetName val="(C)원내역"/>
      <sheetName val="목포방향"/>
      <sheetName val="노.표-조"/>
      <sheetName val="안심교대-A1,A2"/>
      <sheetName val="일위대가(1)"/>
      <sheetName val="출력일보"/>
      <sheetName val="업체별기성내역"/>
      <sheetName val="배수공"/>
      <sheetName val="비품"/>
      <sheetName val="CON포장수량"/>
      <sheetName val="L형옹벽(key)"/>
      <sheetName val="CONUNIT"/>
      <sheetName val="유입수문철근집계"/>
      <sheetName val="명세서"/>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sheetData sheetId="454" refreshError="1"/>
      <sheetData sheetId="455" refreshError="1"/>
      <sheetData sheetId="456" refreshError="1"/>
      <sheetData sheetId="457" refreshError="1"/>
      <sheetData sheetId="458" refreshError="1"/>
      <sheetData sheetId="459" refreshError="1"/>
      <sheetData sheetId="460" refreshError="1"/>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Set>
  </externalBook>
</externalLink>
</file>

<file path=xl/externalLinks/externalLink4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신우"/>
      <sheetName val="laroux"/>
      <sheetName val="갑지"/>
      <sheetName val="강 당"/>
      <sheetName val="신우갑지"/>
      <sheetName val="천우갑지"/>
      <sheetName val="천우"/>
      <sheetName val="수량산출"/>
      <sheetName val="일위_파일"/>
      <sheetName val="1790"/>
      <sheetName val="ABUT수량-A1"/>
      <sheetName val="코드표"/>
      <sheetName val="일위대가"/>
      <sheetName val="Sheet2"/>
      <sheetName val="빗물받이(910-510-410)"/>
      <sheetName val="Sheet1 (2)"/>
      <sheetName val="노임"/>
      <sheetName val="가정급수관"/>
      <sheetName val="단위수량산출"/>
      <sheetName val="연결임시"/>
      <sheetName val="산출금액내역"/>
      <sheetName val="내역서1999.8최종"/>
      <sheetName val="조명시설"/>
      <sheetName val="심사내역서(선감길외).xlsx"/>
      <sheetName val="대치판정"/>
      <sheetName val="인건비"/>
      <sheetName val="총괄집계 "/>
      <sheetName val="집계표"/>
    </sheetNames>
    <definedNames>
      <definedName name="조건_입력"/>
    </defined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4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교대총괄수량집계"/>
      <sheetName val="교대총괄철근수량집계"/>
      <sheetName val="토공(교대) "/>
      <sheetName val="교대-1수량집계"/>
      <sheetName val="철근수량집계"/>
      <sheetName val="교대-1수량"/>
      <sheetName val="강관파일(교대1)"/>
      <sheetName val="교대-2수량집계 "/>
      <sheetName val="교대-2수량"/>
      <sheetName val="철근수량집계 (2)"/>
      <sheetName val="강관파일(교대2) "/>
      <sheetName val="토공"/>
      <sheetName val="bak토공(교대----1)"/>
      <sheetName val="조명시설"/>
      <sheetName val="보차도경계석"/>
      <sheetName val="차수공개요"/>
      <sheetName val="맨홀수량산출"/>
      <sheetName val="산근"/>
      <sheetName val="(C)원내역"/>
      <sheetName val="데리네이타현황"/>
      <sheetName val="입력자료(노무비)"/>
      <sheetName val="토공사"/>
      <sheetName val="식생블럭단위수량"/>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EQUIPMENT LIST"/>
      <sheetName val="기계설비 목록"/>
      <sheetName val="1. 가압장 및 펌프설비"/>
      <sheetName val="2. 밸브설비"/>
      <sheetName val="3. 정수기기 및 DAF 설비"/>
      <sheetName val="4. 약품주입 및 염소소독설비"/>
      <sheetName val="5. 탈수설비"/>
      <sheetName val="6. 도급 기자재설비"/>
      <sheetName val="8. 장래분(Future)"/>
      <sheetName val="BOQ 장비별"/>
      <sheetName val="정수설비"/>
      <sheetName val="데리네이타현황"/>
      <sheetName val="EQ list"/>
      <sheetName val="#REF"/>
    </sheetNames>
    <definedNames>
      <definedName name="Macro12"/>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측구공 호표"/>
      <sheetName val="횡배수관 호표"/>
      <sheetName val="옹벽 호표"/>
      <sheetName val="단위수량목록"/>
      <sheetName val="Sheet3"/>
      <sheetName val="조명율표"/>
    </sheetNames>
    <sheetDataSet>
      <sheetData sheetId="0" refreshError="1"/>
      <sheetData sheetId="1"/>
      <sheetData sheetId="2"/>
      <sheetData sheetId="3"/>
      <sheetData sheetId="4"/>
      <sheetData sheetId="5"/>
      <sheetData sheetId="6" refreshError="1"/>
    </sheetDataSet>
  </externalBook>
</externalLink>
</file>

<file path=xl/externalLinks/externalLink4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모듈"/>
      <sheetName val="일위대가집계표"/>
      <sheetName val="일위대가표"/>
      <sheetName val="DATA"/>
      <sheetName val="일위대가표지"/>
      <sheetName val="시행분집계"/>
      <sheetName val="일위대가시행분"/>
      <sheetName val="단가산출표지"/>
      <sheetName val="단가산출집계"/>
      <sheetName val="구조물총"/>
      <sheetName val="BOX총"/>
      <sheetName val="BOX재료"/>
      <sheetName val="박스단위(1.5×1.0)본선"/>
      <sheetName val="날개단위(1.5×1.5)마을"/>
      <sheetName val="날개수량(1.5×1.5)2마을"/>
      <sheetName val="난간,지수단위"/>
      <sheetName val="난간,지수수량"/>
      <sheetName val="박스연장조서 "/>
      <sheetName val="우오수공집계"/>
      <sheetName val="우수받이집계"/>
      <sheetName val="우수받이단위"/>
      <sheetName val="우수받이위치조서"/>
      <sheetName val="오수관집계"/>
      <sheetName val="오수관연장조서"/>
      <sheetName val="Sheet1"/>
      <sheetName val="자재별집계"/>
      <sheetName val="총재료집계"/>
      <sheetName val="개거재료집계"/>
      <sheetName val="개거수량산출"/>
      <sheetName val="개거위치조서"/>
      <sheetName val="덮개재료집계"/>
      <sheetName val="덮개수량산출"/>
      <sheetName val="덮개위치조서"/>
      <sheetName val="토적계산"/>
      <sheetName val="폐기물산출"/>
      <sheetName val="깨기재료집계"/>
      <sheetName val="깨기수량산출"/>
      <sheetName val="깨기위치조서"/>
      <sheetName val="중보용수로취입수문재료표"/>
      <sheetName val="중보용수로취입수문"/>
      <sheetName val="중보용수로취입수깨기수량"/>
      <sheetName val="Sheet2"/>
      <sheetName val="Sheet3"/>
    </sheetNames>
    <definedNames>
      <definedName name="일위규격매크로"/>
      <definedName name="일위코드입력매크로"/>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Set>
  </externalBook>
</externalLink>
</file>

<file path=xl/externalLinks/externalLink4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원가계산서"/>
      <sheetName val="내역서"/>
      <sheetName val="일위목록"/>
      <sheetName val="일위대가"/>
      <sheetName val="중기목록"/>
      <sheetName val="중기산출"/>
      <sheetName val="자재조서"/>
      <sheetName val="노무비"/>
    </sheetNames>
    <sheetDataSet>
      <sheetData sheetId="0"/>
      <sheetData sheetId="1"/>
      <sheetData sheetId="2"/>
      <sheetData sheetId="3">
        <row r="2">
          <cell r="E2" t="str">
            <v>단   가</v>
          </cell>
          <cell r="F2" t="str">
            <v>금   액</v>
          </cell>
          <cell r="G2" t="str">
            <v>단  가</v>
          </cell>
          <cell r="H2" t="str">
            <v>금  액</v>
          </cell>
          <cell r="I2" t="str">
            <v>단  가</v>
          </cell>
          <cell r="J2" t="str">
            <v>금  액</v>
          </cell>
          <cell r="K2" t="str">
            <v>단  가</v>
          </cell>
          <cell r="L2" t="str">
            <v>금  액</v>
          </cell>
        </row>
        <row r="3">
          <cell r="A3" t="str">
            <v>No.1호표 소형고압블럭포장</v>
          </cell>
          <cell r="B3" t="str">
            <v>T60</v>
          </cell>
          <cell r="C3">
            <v>1</v>
          </cell>
          <cell r="D3" t="str">
            <v>㎡</v>
          </cell>
          <cell r="M3" t="str">
            <v>PP01</v>
          </cell>
        </row>
        <row r="4">
          <cell r="A4" t="str">
            <v>터파기</v>
          </cell>
          <cell r="B4" t="str">
            <v>백호우0.4㎥</v>
          </cell>
          <cell r="C4">
            <v>0.28999999999999998</v>
          </cell>
          <cell r="D4" t="str">
            <v>㎥</v>
          </cell>
          <cell r="E4">
            <v>1331</v>
          </cell>
          <cell r="F4">
            <v>384</v>
          </cell>
          <cell r="G4">
            <v>243</v>
          </cell>
          <cell r="H4">
            <v>70</v>
          </cell>
          <cell r="I4">
            <v>686</v>
          </cell>
          <cell r="J4">
            <v>198</v>
          </cell>
          <cell r="K4">
            <v>402</v>
          </cell>
          <cell r="L4">
            <v>116</v>
          </cell>
          <cell r="M4" t="str">
            <v>#.2</v>
          </cell>
        </row>
        <row r="5">
          <cell r="A5" t="str">
            <v>잔토처리(토사)</v>
          </cell>
          <cell r="B5" t="str">
            <v>B.H 0.4M3</v>
          </cell>
          <cell r="C5">
            <v>0.28999999999999998</v>
          </cell>
          <cell r="D5" t="str">
            <v>M3</v>
          </cell>
          <cell r="E5">
            <v>837</v>
          </cell>
          <cell r="F5">
            <v>241</v>
          </cell>
          <cell r="G5">
            <v>153</v>
          </cell>
          <cell r="H5">
            <v>44</v>
          </cell>
          <cell r="I5">
            <v>431</v>
          </cell>
          <cell r="J5">
            <v>124</v>
          </cell>
          <cell r="K5">
            <v>253</v>
          </cell>
          <cell r="L5">
            <v>73</v>
          </cell>
          <cell r="M5" t="str">
            <v>#.4</v>
          </cell>
        </row>
        <row r="6">
          <cell r="A6" t="str">
            <v>원지반다짐</v>
          </cell>
          <cell r="B6" t="str">
            <v>콤팩트4회</v>
          </cell>
          <cell r="C6">
            <v>1</v>
          </cell>
          <cell r="D6" t="str">
            <v>㎡</v>
          </cell>
          <cell r="E6">
            <v>174</v>
          </cell>
          <cell r="F6">
            <v>174</v>
          </cell>
          <cell r="G6">
            <v>20</v>
          </cell>
          <cell r="H6">
            <v>20</v>
          </cell>
          <cell r="I6">
            <v>146</v>
          </cell>
          <cell r="J6">
            <v>146</v>
          </cell>
          <cell r="K6">
            <v>8</v>
          </cell>
          <cell r="L6">
            <v>8</v>
          </cell>
          <cell r="M6" t="str">
            <v>#.7</v>
          </cell>
        </row>
        <row r="7">
          <cell r="A7" t="str">
            <v>잡석다짐(기계+인력)</v>
          </cell>
          <cell r="B7" t="str">
            <v>로라+인력</v>
          </cell>
          <cell r="C7">
            <v>0.20799999999999999</v>
          </cell>
          <cell r="D7" t="str">
            <v>㎥</v>
          </cell>
          <cell r="E7">
            <v>10469</v>
          </cell>
          <cell r="F7">
            <v>2176</v>
          </cell>
          <cell r="G7">
            <v>8354</v>
          </cell>
          <cell r="H7">
            <v>1737</v>
          </cell>
          <cell r="I7">
            <v>1509</v>
          </cell>
          <cell r="J7">
            <v>313</v>
          </cell>
          <cell r="K7">
            <v>606</v>
          </cell>
          <cell r="L7">
            <v>126</v>
          </cell>
          <cell r="M7" t="str">
            <v>N.73</v>
          </cell>
        </row>
        <row r="8">
          <cell r="A8" t="str">
            <v>모래깔기및펴기</v>
          </cell>
          <cell r="B8" t="str">
            <v>보조기층용</v>
          </cell>
          <cell r="C8">
            <v>3.1E-2</v>
          </cell>
          <cell r="D8" t="str">
            <v>㎥</v>
          </cell>
          <cell r="E8">
            <v>12273</v>
          </cell>
          <cell r="F8">
            <v>380</v>
          </cell>
          <cell r="G8">
            <v>11660</v>
          </cell>
          <cell r="H8">
            <v>361</v>
          </cell>
          <cell r="I8">
            <v>613</v>
          </cell>
          <cell r="J8">
            <v>19</v>
          </cell>
          <cell r="K8">
            <v>0</v>
          </cell>
          <cell r="L8">
            <v>0</v>
          </cell>
          <cell r="M8" t="str">
            <v>N.72</v>
          </cell>
        </row>
        <row r="9">
          <cell r="A9" t="str">
            <v>소형고압블럭</v>
          </cell>
          <cell r="B9" t="str">
            <v>T=60㎜</v>
          </cell>
          <cell r="C9">
            <v>1.03</v>
          </cell>
          <cell r="D9" t="str">
            <v>M2</v>
          </cell>
          <cell r="E9">
            <v>5000</v>
          </cell>
          <cell r="F9">
            <v>5150</v>
          </cell>
          <cell r="G9">
            <v>5000</v>
          </cell>
          <cell r="H9">
            <v>5150</v>
          </cell>
        </row>
        <row r="10">
          <cell r="A10" t="str">
            <v>소형고압블럭포설</v>
          </cell>
          <cell r="B10" t="str">
            <v>인력</v>
          </cell>
          <cell r="C10">
            <v>1</v>
          </cell>
          <cell r="D10" t="str">
            <v>㎡</v>
          </cell>
          <cell r="E10">
            <v>5773</v>
          </cell>
          <cell r="F10">
            <v>5773</v>
          </cell>
          <cell r="G10">
            <v>0</v>
          </cell>
          <cell r="H10">
            <v>0</v>
          </cell>
          <cell r="I10">
            <v>5773</v>
          </cell>
          <cell r="J10">
            <v>5773</v>
          </cell>
          <cell r="K10">
            <v>0</v>
          </cell>
          <cell r="L10">
            <v>0</v>
          </cell>
          <cell r="M10" t="str">
            <v>N.71</v>
          </cell>
        </row>
        <row r="11">
          <cell r="A11" t="str">
            <v>계</v>
          </cell>
          <cell r="F11">
            <v>14278</v>
          </cell>
          <cell r="H11">
            <v>7382</v>
          </cell>
          <cell r="J11">
            <v>6573</v>
          </cell>
          <cell r="L11">
            <v>323</v>
          </cell>
        </row>
        <row r="13">
          <cell r="A13" t="str">
            <v>No.2호표 소형고압블럭포장</v>
          </cell>
          <cell r="B13" t="str">
            <v>T70(차도용)</v>
          </cell>
          <cell r="C13">
            <v>1</v>
          </cell>
          <cell r="D13" t="str">
            <v>㎡</v>
          </cell>
          <cell r="M13" t="str">
            <v>PP02</v>
          </cell>
        </row>
        <row r="14">
          <cell r="A14" t="str">
            <v>터파기</v>
          </cell>
          <cell r="B14" t="str">
            <v>백호우0.4㎥</v>
          </cell>
          <cell r="C14">
            <v>0.4</v>
          </cell>
          <cell r="D14" t="str">
            <v>㎥</v>
          </cell>
          <cell r="E14">
            <v>1331</v>
          </cell>
          <cell r="F14">
            <v>531</v>
          </cell>
          <cell r="G14">
            <v>243</v>
          </cell>
          <cell r="H14">
            <v>97</v>
          </cell>
          <cell r="I14">
            <v>686</v>
          </cell>
          <cell r="J14">
            <v>274</v>
          </cell>
          <cell r="K14">
            <v>402</v>
          </cell>
          <cell r="L14">
            <v>160</v>
          </cell>
          <cell r="M14" t="str">
            <v>#.2</v>
          </cell>
        </row>
        <row r="15">
          <cell r="A15" t="str">
            <v>잔토처리(토사)</v>
          </cell>
          <cell r="B15" t="str">
            <v>B.H 0.4M3</v>
          </cell>
          <cell r="C15">
            <v>0.4</v>
          </cell>
          <cell r="D15" t="str">
            <v>M3</v>
          </cell>
          <cell r="E15">
            <v>837</v>
          </cell>
          <cell r="F15">
            <v>334</v>
          </cell>
          <cell r="G15">
            <v>153</v>
          </cell>
          <cell r="H15">
            <v>61</v>
          </cell>
          <cell r="I15">
            <v>431</v>
          </cell>
          <cell r="J15">
            <v>172</v>
          </cell>
          <cell r="K15">
            <v>253</v>
          </cell>
          <cell r="L15">
            <v>101</v>
          </cell>
          <cell r="M15" t="str">
            <v>#.4</v>
          </cell>
        </row>
        <row r="16">
          <cell r="A16" t="str">
            <v>원지반다짐</v>
          </cell>
          <cell r="B16" t="str">
            <v>콤팩트4회</v>
          </cell>
          <cell r="C16">
            <v>1</v>
          </cell>
          <cell r="D16" t="str">
            <v>㎡</v>
          </cell>
          <cell r="E16">
            <v>174</v>
          </cell>
          <cell r="F16">
            <v>174</v>
          </cell>
          <cell r="G16">
            <v>20</v>
          </cell>
          <cell r="H16">
            <v>20</v>
          </cell>
          <cell r="I16">
            <v>146</v>
          </cell>
          <cell r="J16">
            <v>146</v>
          </cell>
          <cell r="K16">
            <v>8</v>
          </cell>
          <cell r="L16">
            <v>8</v>
          </cell>
          <cell r="M16" t="str">
            <v>#.7</v>
          </cell>
        </row>
        <row r="17">
          <cell r="A17" t="str">
            <v>잡석다짐(기계+인력)</v>
          </cell>
          <cell r="B17" t="str">
            <v>로라+인력</v>
          </cell>
          <cell r="C17">
            <v>0.20799999999999999</v>
          </cell>
          <cell r="D17" t="str">
            <v>㎥</v>
          </cell>
          <cell r="E17">
            <v>10469</v>
          </cell>
          <cell r="F17">
            <v>2176</v>
          </cell>
          <cell r="G17">
            <v>8354</v>
          </cell>
          <cell r="H17">
            <v>1737</v>
          </cell>
          <cell r="I17">
            <v>1509</v>
          </cell>
          <cell r="J17">
            <v>313</v>
          </cell>
          <cell r="K17">
            <v>606</v>
          </cell>
          <cell r="L17">
            <v>126</v>
          </cell>
          <cell r="M17" t="str">
            <v>N.73</v>
          </cell>
        </row>
        <row r="18">
          <cell r="A18" t="str">
            <v>와이어메쉬</v>
          </cell>
          <cell r="B18" t="str">
            <v>#8 150x150</v>
          </cell>
          <cell r="C18">
            <v>1</v>
          </cell>
          <cell r="D18" t="str">
            <v>㎡</v>
          </cell>
          <cell r="E18">
            <v>680</v>
          </cell>
          <cell r="F18">
            <v>680</v>
          </cell>
          <cell r="G18">
            <v>680</v>
          </cell>
          <cell r="H18">
            <v>680</v>
          </cell>
        </row>
        <row r="19">
          <cell r="A19" t="str">
            <v>레미콘</v>
          </cell>
          <cell r="B19" t="str">
            <v>관급(25x180x8)</v>
          </cell>
          <cell r="C19">
            <v>0.10100000000000001</v>
          </cell>
          <cell r="D19" t="str">
            <v>M3</v>
          </cell>
        </row>
        <row r="20">
          <cell r="A20" t="str">
            <v>붙임몰탈</v>
          </cell>
          <cell r="B20" t="str">
            <v>인력,1:3</v>
          </cell>
          <cell r="C20">
            <v>0.04</v>
          </cell>
          <cell r="D20" t="str">
            <v>㎥</v>
          </cell>
          <cell r="E20">
            <v>57561</v>
          </cell>
          <cell r="F20">
            <v>2301</v>
          </cell>
          <cell r="G20">
            <v>12100</v>
          </cell>
          <cell r="H20">
            <v>484</v>
          </cell>
          <cell r="I20">
            <v>40922</v>
          </cell>
          <cell r="J20">
            <v>1636</v>
          </cell>
          <cell r="K20">
            <v>4539</v>
          </cell>
          <cell r="L20">
            <v>181</v>
          </cell>
          <cell r="M20" t="str">
            <v>N.86</v>
          </cell>
        </row>
        <row r="21">
          <cell r="A21" t="str">
            <v>소형고압블럭</v>
          </cell>
          <cell r="B21" t="str">
            <v>T=70㎜</v>
          </cell>
          <cell r="C21">
            <v>1.03</v>
          </cell>
          <cell r="D21" t="str">
            <v>M2</v>
          </cell>
          <cell r="E21">
            <v>5500</v>
          </cell>
          <cell r="F21">
            <v>5665</v>
          </cell>
          <cell r="G21">
            <v>5500</v>
          </cell>
          <cell r="H21">
            <v>5665</v>
          </cell>
        </row>
        <row r="22">
          <cell r="A22" t="str">
            <v>소형고압블럭포설</v>
          </cell>
          <cell r="B22" t="str">
            <v>인력</v>
          </cell>
          <cell r="C22">
            <v>1</v>
          </cell>
          <cell r="D22" t="str">
            <v>㎡</v>
          </cell>
          <cell r="E22">
            <v>5773</v>
          </cell>
          <cell r="F22">
            <v>5773</v>
          </cell>
          <cell r="I22">
            <v>5773</v>
          </cell>
          <cell r="J22">
            <v>5773</v>
          </cell>
          <cell r="M22" t="str">
            <v>N.71</v>
          </cell>
        </row>
        <row r="23">
          <cell r="A23" t="str">
            <v>계</v>
          </cell>
          <cell r="F23">
            <v>17634</v>
          </cell>
          <cell r="H23">
            <v>8744</v>
          </cell>
          <cell r="J23">
            <v>8314</v>
          </cell>
          <cell r="L23">
            <v>576</v>
          </cell>
        </row>
        <row r="24">
          <cell r="A24" t="str">
            <v>No.3호표 점토벽돌포장(신토석)</v>
          </cell>
          <cell r="B24" t="str">
            <v>230×114×T50</v>
          </cell>
          <cell r="C24">
            <v>1</v>
          </cell>
          <cell r="D24" t="str">
            <v>㎡</v>
          </cell>
          <cell r="M24" t="str">
            <v>PP03</v>
          </cell>
        </row>
        <row r="25">
          <cell r="A25" t="str">
            <v>터파기(토사)</v>
          </cell>
          <cell r="B25" t="str">
            <v>백호우0.7㎥</v>
          </cell>
          <cell r="C25">
            <v>0.19</v>
          </cell>
          <cell r="D25" t="str">
            <v>㎥</v>
          </cell>
          <cell r="E25">
            <v>696</v>
          </cell>
          <cell r="F25">
            <v>131</v>
          </cell>
          <cell r="G25">
            <v>127</v>
          </cell>
          <cell r="H25">
            <v>24</v>
          </cell>
          <cell r="I25">
            <v>359</v>
          </cell>
          <cell r="J25">
            <v>68</v>
          </cell>
          <cell r="K25">
            <v>210</v>
          </cell>
          <cell r="L25">
            <v>39</v>
          </cell>
          <cell r="M25" t="str">
            <v>#.3</v>
          </cell>
        </row>
        <row r="26">
          <cell r="A26" t="str">
            <v>잔토처리(토사)</v>
          </cell>
          <cell r="B26" t="str">
            <v>백호우0.7㎥</v>
          </cell>
          <cell r="C26">
            <v>0.19</v>
          </cell>
          <cell r="D26" t="str">
            <v>㎥</v>
          </cell>
          <cell r="E26">
            <v>696</v>
          </cell>
          <cell r="F26">
            <v>131</v>
          </cell>
          <cell r="G26">
            <v>127</v>
          </cell>
          <cell r="H26">
            <v>24</v>
          </cell>
          <cell r="I26">
            <v>359</v>
          </cell>
          <cell r="J26">
            <v>68</v>
          </cell>
          <cell r="K26">
            <v>210</v>
          </cell>
          <cell r="L26">
            <v>39</v>
          </cell>
          <cell r="M26" t="str">
            <v>#.5</v>
          </cell>
        </row>
        <row r="27">
          <cell r="A27" t="str">
            <v>원지반다짐</v>
          </cell>
          <cell r="B27" t="str">
            <v>콤팩트4회</v>
          </cell>
          <cell r="C27">
            <v>1</v>
          </cell>
          <cell r="D27" t="str">
            <v>㎡</v>
          </cell>
          <cell r="E27">
            <v>174</v>
          </cell>
          <cell r="F27">
            <v>174</v>
          </cell>
          <cell r="G27">
            <v>20</v>
          </cell>
          <cell r="H27">
            <v>20</v>
          </cell>
          <cell r="I27">
            <v>146</v>
          </cell>
          <cell r="J27">
            <v>146</v>
          </cell>
          <cell r="K27">
            <v>8</v>
          </cell>
          <cell r="L27">
            <v>8</v>
          </cell>
          <cell r="M27" t="str">
            <v>#.7</v>
          </cell>
        </row>
        <row r="28">
          <cell r="A28" t="str">
            <v>잡석다짐(기계+인력)</v>
          </cell>
          <cell r="B28" t="str">
            <v>로라+인력</v>
          </cell>
          <cell r="C28">
            <v>0.20799999999999999</v>
          </cell>
          <cell r="D28" t="str">
            <v>㎥</v>
          </cell>
          <cell r="E28">
            <v>10469</v>
          </cell>
          <cell r="F28">
            <v>2176</v>
          </cell>
          <cell r="G28">
            <v>8354</v>
          </cell>
          <cell r="H28">
            <v>1737</v>
          </cell>
          <cell r="I28">
            <v>1509</v>
          </cell>
          <cell r="J28">
            <v>313</v>
          </cell>
          <cell r="K28">
            <v>606</v>
          </cell>
          <cell r="L28">
            <v>126</v>
          </cell>
          <cell r="M28" t="str">
            <v>N.73</v>
          </cell>
        </row>
        <row r="29">
          <cell r="A29" t="str">
            <v>모래깔기및펴기</v>
          </cell>
          <cell r="C29">
            <v>3.3000000000000002E-2</v>
          </cell>
          <cell r="D29" t="str">
            <v>㎥</v>
          </cell>
          <cell r="E29">
            <v>12273</v>
          </cell>
          <cell r="F29">
            <v>404</v>
          </cell>
          <cell r="G29">
            <v>11660</v>
          </cell>
          <cell r="H29">
            <v>384</v>
          </cell>
          <cell r="I29">
            <v>613</v>
          </cell>
          <cell r="J29">
            <v>20</v>
          </cell>
          <cell r="M29" t="str">
            <v>N.72</v>
          </cell>
        </row>
        <row r="30">
          <cell r="A30" t="str">
            <v>점토벽돌평깔기</v>
          </cell>
          <cell r="C30">
            <v>1</v>
          </cell>
          <cell r="D30" t="str">
            <v>㎡</v>
          </cell>
          <cell r="E30">
            <v>5499</v>
          </cell>
          <cell r="F30">
            <v>5499</v>
          </cell>
          <cell r="I30">
            <v>5499</v>
          </cell>
          <cell r="J30">
            <v>5499</v>
          </cell>
          <cell r="M30" t="str">
            <v>N.75</v>
          </cell>
        </row>
        <row r="31">
          <cell r="A31" t="str">
            <v>신토석</v>
          </cell>
          <cell r="B31" t="str">
            <v>관급,230x114xT50</v>
          </cell>
          <cell r="C31">
            <v>39</v>
          </cell>
          <cell r="D31" t="str">
            <v>매</v>
          </cell>
        </row>
        <row r="32">
          <cell r="A32" t="str">
            <v>계</v>
          </cell>
          <cell r="F32">
            <v>8515</v>
          </cell>
          <cell r="H32">
            <v>2189</v>
          </cell>
          <cell r="J32">
            <v>6114</v>
          </cell>
          <cell r="L32">
            <v>212</v>
          </cell>
        </row>
        <row r="34">
          <cell r="A34" t="str">
            <v>No.4호표 아키스톤</v>
          </cell>
          <cell r="B34" t="str">
            <v>450x450x38</v>
          </cell>
          <cell r="C34">
            <v>1</v>
          </cell>
          <cell r="D34" t="str">
            <v>㎡</v>
          </cell>
          <cell r="M34" t="str">
            <v>PP04</v>
          </cell>
        </row>
        <row r="35">
          <cell r="A35" t="str">
            <v>보호몰탈(하부)</v>
          </cell>
          <cell r="B35" t="str">
            <v>T=24M/M</v>
          </cell>
          <cell r="C35">
            <v>2.4E-2</v>
          </cell>
          <cell r="D35" t="str">
            <v>M2</v>
          </cell>
          <cell r="E35">
            <v>7008</v>
          </cell>
          <cell r="F35">
            <v>167</v>
          </cell>
          <cell r="G35">
            <v>363</v>
          </cell>
          <cell r="H35">
            <v>8</v>
          </cell>
          <cell r="I35">
            <v>6645</v>
          </cell>
          <cell r="J35">
            <v>159</v>
          </cell>
          <cell r="M35" t="str">
            <v>N.88</v>
          </cell>
        </row>
        <row r="36">
          <cell r="A36" t="str">
            <v>PAVER FEDESTAL</v>
          </cell>
          <cell r="B36" t="str">
            <v>H=120</v>
          </cell>
          <cell r="C36">
            <v>5</v>
          </cell>
          <cell r="D36" t="str">
            <v>EA</v>
          </cell>
          <cell r="E36">
            <v>4500</v>
          </cell>
          <cell r="F36">
            <v>22500</v>
          </cell>
          <cell r="G36">
            <v>4500</v>
          </cell>
          <cell r="H36">
            <v>22500</v>
          </cell>
        </row>
        <row r="37">
          <cell r="A37" t="str">
            <v>아키스톤</v>
          </cell>
          <cell r="B37" t="str">
            <v>450x450x38</v>
          </cell>
          <cell r="C37">
            <v>1.1000000000000001</v>
          </cell>
          <cell r="D37" t="str">
            <v>M2</v>
          </cell>
          <cell r="E37">
            <v>36000</v>
          </cell>
          <cell r="F37">
            <v>39600</v>
          </cell>
          <cell r="G37">
            <v>36000</v>
          </cell>
          <cell r="H37">
            <v>39600</v>
          </cell>
        </row>
        <row r="38">
          <cell r="A38" t="str">
            <v>아키스톤깔기</v>
          </cell>
          <cell r="B38" t="str">
            <v>450x450x38</v>
          </cell>
          <cell r="C38">
            <v>1</v>
          </cell>
          <cell r="D38" t="str">
            <v>㎡</v>
          </cell>
          <cell r="E38">
            <v>11921</v>
          </cell>
          <cell r="F38">
            <v>11921</v>
          </cell>
          <cell r="I38">
            <v>11921</v>
          </cell>
          <cell r="J38">
            <v>11921</v>
          </cell>
          <cell r="M38" t="str">
            <v>N.122</v>
          </cell>
        </row>
        <row r="39">
          <cell r="A39" t="str">
            <v>계</v>
          </cell>
          <cell r="F39">
            <v>74188</v>
          </cell>
          <cell r="H39">
            <v>62108</v>
          </cell>
          <cell r="J39">
            <v>12080</v>
          </cell>
        </row>
        <row r="41">
          <cell r="A41" t="str">
            <v>No.5호표 화강석답석놓기</v>
          </cell>
          <cell r="B41" t="str">
            <v>화강석판석</v>
          </cell>
          <cell r="C41">
            <v>1</v>
          </cell>
          <cell r="D41" t="str">
            <v>EA</v>
          </cell>
          <cell r="M41" t="str">
            <v>PP05</v>
          </cell>
        </row>
        <row r="42">
          <cell r="A42" t="str">
            <v>터파기(인력)</v>
          </cell>
          <cell r="B42" t="str">
            <v>토사</v>
          </cell>
          <cell r="C42">
            <v>0.54</v>
          </cell>
          <cell r="D42" t="str">
            <v>M3</v>
          </cell>
          <cell r="E42">
            <v>8695</v>
          </cell>
          <cell r="F42">
            <v>4695</v>
          </cell>
          <cell r="I42">
            <v>8695</v>
          </cell>
          <cell r="J42">
            <v>4695</v>
          </cell>
          <cell r="L42">
            <v>0</v>
          </cell>
          <cell r="M42" t="str">
            <v>N.124</v>
          </cell>
        </row>
        <row r="43">
          <cell r="A43" t="str">
            <v>잔토처리(인력)</v>
          </cell>
          <cell r="B43" t="str">
            <v>토사:0-1M</v>
          </cell>
          <cell r="C43">
            <v>0.54</v>
          </cell>
          <cell r="D43" t="str">
            <v>㎥</v>
          </cell>
          <cell r="E43">
            <v>8184</v>
          </cell>
          <cell r="F43">
            <v>4419</v>
          </cell>
          <cell r="I43">
            <v>8184</v>
          </cell>
          <cell r="J43">
            <v>4419</v>
          </cell>
          <cell r="L43">
            <v>0</v>
          </cell>
          <cell r="M43" t="str">
            <v>N.125</v>
          </cell>
        </row>
        <row r="44">
          <cell r="A44" t="str">
            <v>원지반다짐</v>
          </cell>
          <cell r="B44" t="str">
            <v>콤팩트4회</v>
          </cell>
          <cell r="C44">
            <v>1.8</v>
          </cell>
          <cell r="D44" t="str">
            <v>㎡</v>
          </cell>
          <cell r="E44">
            <v>174</v>
          </cell>
          <cell r="F44">
            <v>312</v>
          </cell>
          <cell r="G44">
            <v>20</v>
          </cell>
          <cell r="H44">
            <v>36</v>
          </cell>
          <cell r="I44">
            <v>146</v>
          </cell>
          <cell r="J44">
            <v>262</v>
          </cell>
          <cell r="K44">
            <v>8</v>
          </cell>
          <cell r="L44">
            <v>14</v>
          </cell>
          <cell r="M44" t="str">
            <v>#.7</v>
          </cell>
        </row>
        <row r="45">
          <cell r="A45" t="str">
            <v>잡석다짐(기계+인력)</v>
          </cell>
          <cell r="B45" t="str">
            <v>로라+인력</v>
          </cell>
          <cell r="C45">
            <v>0.374</v>
          </cell>
          <cell r="D45" t="str">
            <v>㎥</v>
          </cell>
          <cell r="E45">
            <v>10469</v>
          </cell>
          <cell r="F45">
            <v>3914</v>
          </cell>
          <cell r="G45">
            <v>8354</v>
          </cell>
          <cell r="H45">
            <v>3124</v>
          </cell>
          <cell r="I45">
            <v>1509</v>
          </cell>
          <cell r="J45">
            <v>564</v>
          </cell>
          <cell r="K45">
            <v>606</v>
          </cell>
          <cell r="L45">
            <v>226</v>
          </cell>
          <cell r="M45" t="str">
            <v>N.73</v>
          </cell>
        </row>
        <row r="46">
          <cell r="A46" t="str">
            <v>화강석답석</v>
          </cell>
          <cell r="B46" t="str">
            <v>W2000xL900</v>
          </cell>
          <cell r="C46">
            <v>1</v>
          </cell>
          <cell r="D46" t="str">
            <v>EA</v>
          </cell>
          <cell r="E46">
            <v>170000</v>
          </cell>
          <cell r="F46">
            <v>170000</v>
          </cell>
          <cell r="G46">
            <v>170000</v>
          </cell>
          <cell r="H46">
            <v>170000</v>
          </cell>
          <cell r="I46">
            <v>0</v>
          </cell>
          <cell r="J46">
            <v>0</v>
          </cell>
          <cell r="K46">
            <v>0</v>
          </cell>
          <cell r="L46">
            <v>0</v>
          </cell>
        </row>
        <row r="47">
          <cell r="A47" t="str">
            <v>마름돌설치</v>
          </cell>
          <cell r="C47">
            <v>0.18</v>
          </cell>
          <cell r="D47" t="str">
            <v>M3</v>
          </cell>
          <cell r="E47">
            <v>550886</v>
          </cell>
          <cell r="F47">
            <v>99159</v>
          </cell>
          <cell r="G47">
            <v>0</v>
          </cell>
          <cell r="H47">
            <v>0</v>
          </cell>
          <cell r="I47">
            <v>550886</v>
          </cell>
          <cell r="J47">
            <v>99159</v>
          </cell>
          <cell r="K47">
            <v>0</v>
          </cell>
          <cell r="L47">
            <v>0</v>
          </cell>
          <cell r="M47" t="str">
            <v>N.92</v>
          </cell>
        </row>
        <row r="48">
          <cell r="A48" t="str">
            <v>계</v>
          </cell>
          <cell r="F48">
            <v>282499</v>
          </cell>
          <cell r="H48">
            <v>173160</v>
          </cell>
          <cell r="J48">
            <v>109099</v>
          </cell>
          <cell r="L48">
            <v>240</v>
          </cell>
        </row>
        <row r="50">
          <cell r="A50" t="str">
            <v>No.6호표 마사토포장</v>
          </cell>
          <cell r="B50" t="str">
            <v>THK200</v>
          </cell>
          <cell r="C50">
            <v>1</v>
          </cell>
          <cell r="D50" t="str">
            <v>㎡</v>
          </cell>
          <cell r="M50" t="str">
            <v>PP06</v>
          </cell>
        </row>
        <row r="51">
          <cell r="A51" t="str">
            <v>터파기</v>
          </cell>
          <cell r="B51" t="str">
            <v>백호우0.4㎥</v>
          </cell>
          <cell r="C51">
            <v>0.4</v>
          </cell>
          <cell r="D51" t="str">
            <v>㎥</v>
          </cell>
          <cell r="E51">
            <v>1331</v>
          </cell>
          <cell r="F51">
            <v>531</v>
          </cell>
          <cell r="G51">
            <v>243</v>
          </cell>
          <cell r="H51">
            <v>97</v>
          </cell>
          <cell r="I51">
            <v>686</v>
          </cell>
          <cell r="J51">
            <v>274</v>
          </cell>
          <cell r="K51">
            <v>402</v>
          </cell>
          <cell r="L51">
            <v>160</v>
          </cell>
          <cell r="M51" t="str">
            <v>#.2</v>
          </cell>
        </row>
        <row r="52">
          <cell r="A52" t="str">
            <v>잔토처리(토사)</v>
          </cell>
          <cell r="B52" t="str">
            <v>B.H 0.4M3</v>
          </cell>
          <cell r="C52">
            <v>0.4</v>
          </cell>
          <cell r="D52" t="str">
            <v>M3</v>
          </cell>
          <cell r="E52">
            <v>837</v>
          </cell>
          <cell r="F52">
            <v>334</v>
          </cell>
          <cell r="G52">
            <v>153</v>
          </cell>
          <cell r="H52">
            <v>61</v>
          </cell>
          <cell r="I52">
            <v>431</v>
          </cell>
          <cell r="J52">
            <v>172</v>
          </cell>
          <cell r="K52">
            <v>253</v>
          </cell>
          <cell r="L52">
            <v>101</v>
          </cell>
          <cell r="M52" t="str">
            <v>#.4</v>
          </cell>
        </row>
        <row r="53">
          <cell r="A53" t="str">
            <v>원지반다짐</v>
          </cell>
          <cell r="B53" t="str">
            <v>콤팩트4회</v>
          </cell>
          <cell r="C53">
            <v>1</v>
          </cell>
          <cell r="D53" t="str">
            <v>㎡</v>
          </cell>
          <cell r="E53">
            <v>174</v>
          </cell>
          <cell r="F53">
            <v>174</v>
          </cell>
          <cell r="G53">
            <v>20</v>
          </cell>
          <cell r="H53">
            <v>20</v>
          </cell>
          <cell r="I53">
            <v>146</v>
          </cell>
          <cell r="J53">
            <v>146</v>
          </cell>
          <cell r="K53">
            <v>8</v>
          </cell>
          <cell r="L53">
            <v>8</v>
          </cell>
          <cell r="M53" t="str">
            <v>#.7</v>
          </cell>
        </row>
        <row r="54">
          <cell r="A54" t="str">
            <v>잡석다짐(기계+인력)</v>
          </cell>
          <cell r="B54" t="str">
            <v>로라+인력</v>
          </cell>
          <cell r="C54">
            <v>0.104</v>
          </cell>
          <cell r="D54" t="str">
            <v>㎥</v>
          </cell>
          <cell r="E54">
            <v>10469</v>
          </cell>
          <cell r="F54">
            <v>1087</v>
          </cell>
          <cell r="G54">
            <v>8354</v>
          </cell>
          <cell r="H54">
            <v>868</v>
          </cell>
          <cell r="I54">
            <v>1509</v>
          </cell>
          <cell r="J54">
            <v>156</v>
          </cell>
          <cell r="K54">
            <v>606</v>
          </cell>
          <cell r="L54">
            <v>63</v>
          </cell>
          <cell r="M54" t="str">
            <v>N.73</v>
          </cell>
        </row>
        <row r="55">
          <cell r="A55" t="str">
            <v>마사토</v>
          </cell>
          <cell r="B55" t="str">
            <v>T200, 현장도착도</v>
          </cell>
          <cell r="C55">
            <v>1.03</v>
          </cell>
          <cell r="D55" t="str">
            <v>㎡</v>
          </cell>
          <cell r="E55">
            <v>25000</v>
          </cell>
          <cell r="F55">
            <v>25750</v>
          </cell>
          <cell r="G55">
            <v>25000</v>
          </cell>
          <cell r="H55">
            <v>25750</v>
          </cell>
          <cell r="I55">
            <v>0</v>
          </cell>
          <cell r="J55">
            <v>0</v>
          </cell>
          <cell r="K55">
            <v>0</v>
          </cell>
          <cell r="L55">
            <v>0</v>
          </cell>
        </row>
        <row r="56">
          <cell r="A56" t="str">
            <v>마사토포설및다짐</v>
          </cell>
          <cell r="B56" t="str">
            <v>THK200</v>
          </cell>
          <cell r="C56">
            <v>1</v>
          </cell>
          <cell r="D56" t="str">
            <v>㎡</v>
          </cell>
          <cell r="E56">
            <v>1227</v>
          </cell>
          <cell r="F56">
            <v>1227</v>
          </cell>
          <cell r="G56">
            <v>0</v>
          </cell>
          <cell r="H56">
            <v>0</v>
          </cell>
          <cell r="I56">
            <v>1227</v>
          </cell>
          <cell r="J56">
            <v>1227</v>
          </cell>
          <cell r="K56">
            <v>0</v>
          </cell>
          <cell r="L56">
            <v>0</v>
          </cell>
          <cell r="M56" t="str">
            <v>N.76</v>
          </cell>
        </row>
        <row r="57">
          <cell r="A57" t="str">
            <v>계</v>
          </cell>
          <cell r="F57">
            <v>29103</v>
          </cell>
          <cell r="H57">
            <v>26796</v>
          </cell>
          <cell r="J57">
            <v>1975</v>
          </cell>
          <cell r="L57">
            <v>332</v>
          </cell>
        </row>
        <row r="64">
          <cell r="A64" t="str">
            <v>No.7호표 포장경계석</v>
          </cell>
          <cell r="B64" t="str">
            <v>150x150x1000</v>
          </cell>
          <cell r="C64">
            <v>1</v>
          </cell>
          <cell r="D64" t="str">
            <v>m</v>
          </cell>
          <cell r="M64" t="str">
            <v>PP07</v>
          </cell>
        </row>
        <row r="65">
          <cell r="A65" t="str">
            <v>터파기</v>
          </cell>
          <cell r="B65" t="str">
            <v>백호우0.4㎥</v>
          </cell>
          <cell r="C65">
            <v>0.16200000000000001</v>
          </cell>
          <cell r="D65" t="str">
            <v>㎥</v>
          </cell>
          <cell r="E65">
            <v>1331</v>
          </cell>
          <cell r="F65">
            <v>215</v>
          </cell>
          <cell r="G65">
            <v>243</v>
          </cell>
          <cell r="H65">
            <v>39</v>
          </cell>
          <cell r="I65">
            <v>686</v>
          </cell>
          <cell r="J65">
            <v>111</v>
          </cell>
          <cell r="K65">
            <v>402</v>
          </cell>
          <cell r="L65">
            <v>65</v>
          </cell>
          <cell r="M65" t="str">
            <v>#.2</v>
          </cell>
        </row>
        <row r="66">
          <cell r="A66" t="str">
            <v>잔토처리(토사)</v>
          </cell>
          <cell r="B66" t="str">
            <v>B.H 0.4M3</v>
          </cell>
          <cell r="C66">
            <v>0.16200000000000001</v>
          </cell>
          <cell r="D66" t="str">
            <v>M3</v>
          </cell>
          <cell r="E66">
            <v>837</v>
          </cell>
          <cell r="F66">
            <v>133</v>
          </cell>
          <cell r="G66">
            <v>153</v>
          </cell>
          <cell r="H66">
            <v>24</v>
          </cell>
          <cell r="I66">
            <v>431</v>
          </cell>
          <cell r="J66">
            <v>69</v>
          </cell>
          <cell r="K66">
            <v>253</v>
          </cell>
          <cell r="L66">
            <v>40</v>
          </cell>
          <cell r="M66" t="str">
            <v>#.4</v>
          </cell>
        </row>
        <row r="67">
          <cell r="A67" t="str">
            <v>레미콘</v>
          </cell>
          <cell r="B67" t="str">
            <v>관급(25x180x8)</v>
          </cell>
          <cell r="C67">
            <v>0.03</v>
          </cell>
          <cell r="D67" t="str">
            <v>M3</v>
          </cell>
          <cell r="E67">
            <v>0</v>
          </cell>
          <cell r="F67">
            <v>0</v>
          </cell>
          <cell r="G67">
            <v>0</v>
          </cell>
          <cell r="H67">
            <v>0</v>
          </cell>
          <cell r="I67">
            <v>0</v>
          </cell>
          <cell r="J67">
            <v>0</v>
          </cell>
          <cell r="K67">
            <v>0</v>
          </cell>
          <cell r="L67">
            <v>0</v>
          </cell>
        </row>
        <row r="68">
          <cell r="A68" t="str">
            <v>레미콘타설(무근)</v>
          </cell>
          <cell r="C68">
            <v>0.03</v>
          </cell>
          <cell r="D68" t="str">
            <v>㎥</v>
          </cell>
          <cell r="E68">
            <v>21380</v>
          </cell>
          <cell r="F68">
            <v>641</v>
          </cell>
          <cell r="G68">
            <v>0</v>
          </cell>
          <cell r="H68">
            <v>0</v>
          </cell>
          <cell r="I68">
            <v>21380</v>
          </cell>
          <cell r="J68">
            <v>641</v>
          </cell>
          <cell r="K68">
            <v>0</v>
          </cell>
          <cell r="L68">
            <v>0</v>
          </cell>
          <cell r="M68" t="str">
            <v>N.78</v>
          </cell>
        </row>
        <row r="69">
          <cell r="A69" t="str">
            <v>거푸집 (합판)</v>
          </cell>
          <cell r="B69" t="str">
            <v>6회</v>
          </cell>
          <cell r="C69">
            <v>0.3</v>
          </cell>
          <cell r="D69" t="str">
            <v>㎡</v>
          </cell>
          <cell r="E69">
            <v>13825</v>
          </cell>
          <cell r="F69">
            <v>4147</v>
          </cell>
          <cell r="G69">
            <v>4430</v>
          </cell>
          <cell r="H69">
            <v>1329</v>
          </cell>
          <cell r="I69">
            <v>9395</v>
          </cell>
          <cell r="J69">
            <v>2818</v>
          </cell>
          <cell r="K69">
            <v>0</v>
          </cell>
          <cell r="L69">
            <v>0</v>
          </cell>
          <cell r="M69" t="str">
            <v>N.80</v>
          </cell>
        </row>
        <row r="70">
          <cell r="A70" t="str">
            <v>붙임몰탈</v>
          </cell>
          <cell r="B70" t="str">
            <v>인력,1:3</v>
          </cell>
          <cell r="C70">
            <v>2.0000000000000001E-4</v>
          </cell>
          <cell r="D70" t="str">
            <v>㎥</v>
          </cell>
          <cell r="E70">
            <v>57561</v>
          </cell>
          <cell r="F70">
            <v>10</v>
          </cell>
          <cell r="G70">
            <v>12100</v>
          </cell>
          <cell r="H70">
            <v>2</v>
          </cell>
          <cell r="I70">
            <v>40922</v>
          </cell>
          <cell r="J70">
            <v>8</v>
          </cell>
          <cell r="K70">
            <v>4539</v>
          </cell>
          <cell r="L70">
            <v>0</v>
          </cell>
          <cell r="M70" t="str">
            <v>N.86</v>
          </cell>
        </row>
        <row r="71">
          <cell r="A71" t="str">
            <v>포장경계석</v>
          </cell>
          <cell r="B71" t="str">
            <v>150x150xL1000</v>
          </cell>
          <cell r="C71">
            <v>1.03</v>
          </cell>
          <cell r="D71" t="str">
            <v>M</v>
          </cell>
          <cell r="E71">
            <v>11800</v>
          </cell>
          <cell r="F71">
            <v>12154</v>
          </cell>
          <cell r="G71">
            <v>11800</v>
          </cell>
          <cell r="H71">
            <v>12154</v>
          </cell>
          <cell r="I71">
            <v>0</v>
          </cell>
          <cell r="J71">
            <v>0</v>
          </cell>
          <cell r="K71">
            <v>0</v>
          </cell>
          <cell r="L71">
            <v>0</v>
          </cell>
        </row>
        <row r="72">
          <cell r="A72" t="str">
            <v>경계석설치</v>
          </cell>
          <cell r="C72">
            <v>1</v>
          </cell>
          <cell r="D72" t="str">
            <v>M</v>
          </cell>
          <cell r="E72">
            <v>5871</v>
          </cell>
          <cell r="F72">
            <v>5871</v>
          </cell>
          <cell r="G72">
            <v>0</v>
          </cell>
          <cell r="H72">
            <v>0</v>
          </cell>
          <cell r="I72">
            <v>5871</v>
          </cell>
          <cell r="J72">
            <v>5871</v>
          </cell>
          <cell r="K72">
            <v>0</v>
          </cell>
          <cell r="L72">
            <v>0</v>
          </cell>
          <cell r="M72" t="str">
            <v>N.81</v>
          </cell>
        </row>
        <row r="73">
          <cell r="A73" t="str">
            <v>계</v>
          </cell>
          <cell r="F73">
            <v>23171</v>
          </cell>
          <cell r="H73">
            <v>13548</v>
          </cell>
          <cell r="J73">
            <v>9518</v>
          </cell>
          <cell r="L73">
            <v>105</v>
          </cell>
        </row>
        <row r="75">
          <cell r="A75" t="str">
            <v>No.8호표 녹지경계석-1</v>
          </cell>
          <cell r="B75" t="str">
            <v>150X150X1000</v>
          </cell>
          <cell r="C75">
            <v>1</v>
          </cell>
          <cell r="D75" t="str">
            <v>M</v>
          </cell>
          <cell r="M75" t="str">
            <v>PP08</v>
          </cell>
        </row>
        <row r="76">
          <cell r="A76" t="str">
            <v>터파기</v>
          </cell>
          <cell r="B76" t="str">
            <v>백호우0.4㎥</v>
          </cell>
          <cell r="C76">
            <v>0.1</v>
          </cell>
          <cell r="D76" t="str">
            <v>㎥</v>
          </cell>
          <cell r="E76">
            <v>1331</v>
          </cell>
          <cell r="F76">
            <v>132</v>
          </cell>
          <cell r="G76">
            <v>243</v>
          </cell>
          <cell r="H76">
            <v>24</v>
          </cell>
          <cell r="I76">
            <v>686</v>
          </cell>
          <cell r="J76">
            <v>68</v>
          </cell>
          <cell r="K76">
            <v>402</v>
          </cell>
          <cell r="L76">
            <v>40</v>
          </cell>
          <cell r="M76" t="str">
            <v>#.2</v>
          </cell>
        </row>
        <row r="77">
          <cell r="A77" t="str">
            <v>잔토처리(토사)</v>
          </cell>
          <cell r="B77" t="str">
            <v>B.H 0.4M3</v>
          </cell>
          <cell r="C77">
            <v>4.4999999999999998E-2</v>
          </cell>
          <cell r="D77" t="str">
            <v>M3</v>
          </cell>
          <cell r="E77">
            <v>837</v>
          </cell>
          <cell r="F77">
            <v>36</v>
          </cell>
          <cell r="G77">
            <v>153</v>
          </cell>
          <cell r="H77">
            <v>6</v>
          </cell>
          <cell r="I77">
            <v>431</v>
          </cell>
          <cell r="J77">
            <v>19</v>
          </cell>
          <cell r="K77">
            <v>253</v>
          </cell>
          <cell r="L77">
            <v>11</v>
          </cell>
          <cell r="M77" t="str">
            <v>#.4</v>
          </cell>
        </row>
        <row r="78">
          <cell r="A78" t="str">
            <v>기계되메우기및다짐</v>
          </cell>
          <cell r="B78" t="str">
            <v>인력+기계</v>
          </cell>
          <cell r="C78">
            <v>5.5E-2</v>
          </cell>
          <cell r="D78" t="str">
            <v>㎥</v>
          </cell>
          <cell r="E78">
            <v>3367</v>
          </cell>
          <cell r="F78">
            <v>183</v>
          </cell>
          <cell r="G78">
            <v>285</v>
          </cell>
          <cell r="H78">
            <v>15</v>
          </cell>
          <cell r="I78">
            <v>2758</v>
          </cell>
          <cell r="J78">
            <v>151</v>
          </cell>
          <cell r="K78">
            <v>324</v>
          </cell>
          <cell r="L78">
            <v>17</v>
          </cell>
          <cell r="M78" t="str">
            <v>#.6</v>
          </cell>
        </row>
        <row r="79">
          <cell r="A79" t="str">
            <v>레미콘</v>
          </cell>
          <cell r="B79" t="str">
            <v>관급(25x180x8)</v>
          </cell>
          <cell r="C79">
            <v>2.1999999999999999E-2</v>
          </cell>
          <cell r="D79" t="str">
            <v>M3</v>
          </cell>
          <cell r="E79">
            <v>0</v>
          </cell>
          <cell r="F79">
            <v>0</v>
          </cell>
          <cell r="G79">
            <v>0</v>
          </cell>
          <cell r="H79">
            <v>0</v>
          </cell>
          <cell r="I79">
            <v>0</v>
          </cell>
          <cell r="J79">
            <v>0</v>
          </cell>
          <cell r="K79">
            <v>0</v>
          </cell>
          <cell r="L79">
            <v>0</v>
          </cell>
        </row>
        <row r="80">
          <cell r="A80" t="str">
            <v>레미콘타설(무근)</v>
          </cell>
          <cell r="C80">
            <v>2.1999999999999999E-2</v>
          </cell>
          <cell r="D80" t="str">
            <v>㎥</v>
          </cell>
          <cell r="E80">
            <v>21380</v>
          </cell>
          <cell r="F80">
            <v>470</v>
          </cell>
          <cell r="G80">
            <v>0</v>
          </cell>
          <cell r="H80">
            <v>0</v>
          </cell>
          <cell r="I80">
            <v>21380</v>
          </cell>
          <cell r="J80">
            <v>470</v>
          </cell>
          <cell r="K80">
            <v>0</v>
          </cell>
          <cell r="L80">
            <v>0</v>
          </cell>
          <cell r="M80" t="str">
            <v>N.78</v>
          </cell>
        </row>
        <row r="81">
          <cell r="A81" t="str">
            <v>거푸집 (합판)</v>
          </cell>
          <cell r="B81" t="str">
            <v>6회</v>
          </cell>
          <cell r="C81">
            <v>0.3</v>
          </cell>
          <cell r="D81" t="str">
            <v>㎡</v>
          </cell>
          <cell r="E81">
            <v>13825</v>
          </cell>
          <cell r="F81">
            <v>4147</v>
          </cell>
          <cell r="G81">
            <v>4430</v>
          </cell>
          <cell r="H81">
            <v>1329</v>
          </cell>
          <cell r="I81">
            <v>9395</v>
          </cell>
          <cell r="J81">
            <v>2818</v>
          </cell>
          <cell r="K81">
            <v>0</v>
          </cell>
          <cell r="L81">
            <v>0</v>
          </cell>
          <cell r="M81" t="str">
            <v>N.80</v>
          </cell>
        </row>
        <row r="82">
          <cell r="A82" t="str">
            <v>붙임몰탈</v>
          </cell>
          <cell r="B82" t="str">
            <v>인력,1:3</v>
          </cell>
          <cell r="C82">
            <v>2.0000000000000001E-4</v>
          </cell>
          <cell r="D82" t="str">
            <v>㎥</v>
          </cell>
          <cell r="E82">
            <v>57561</v>
          </cell>
          <cell r="F82">
            <v>10</v>
          </cell>
          <cell r="G82">
            <v>12100</v>
          </cell>
          <cell r="H82">
            <v>2</v>
          </cell>
          <cell r="I82">
            <v>40922</v>
          </cell>
          <cell r="J82">
            <v>8</v>
          </cell>
          <cell r="K82">
            <v>4539</v>
          </cell>
          <cell r="L82">
            <v>0</v>
          </cell>
          <cell r="M82" t="str">
            <v>N.86</v>
          </cell>
        </row>
        <row r="83">
          <cell r="A83" t="str">
            <v>녹지경계석</v>
          </cell>
          <cell r="B83" t="str">
            <v>150x150xL1000</v>
          </cell>
          <cell r="C83">
            <v>1.03</v>
          </cell>
          <cell r="D83" t="str">
            <v>M</v>
          </cell>
          <cell r="E83">
            <v>11800</v>
          </cell>
          <cell r="F83">
            <v>12154</v>
          </cell>
          <cell r="G83">
            <v>11800</v>
          </cell>
          <cell r="H83">
            <v>12154</v>
          </cell>
          <cell r="I83">
            <v>0</v>
          </cell>
          <cell r="J83">
            <v>0</v>
          </cell>
          <cell r="K83">
            <v>0</v>
          </cell>
          <cell r="L83">
            <v>0</v>
          </cell>
        </row>
        <row r="84">
          <cell r="A84" t="str">
            <v>경계석설치</v>
          </cell>
          <cell r="C84">
            <v>1</v>
          </cell>
          <cell r="D84" t="str">
            <v>M</v>
          </cell>
          <cell r="E84">
            <v>5871</v>
          </cell>
          <cell r="F84">
            <v>5871</v>
          </cell>
          <cell r="G84">
            <v>0</v>
          </cell>
          <cell r="H84">
            <v>0</v>
          </cell>
          <cell r="I84">
            <v>5871</v>
          </cell>
          <cell r="J84">
            <v>5871</v>
          </cell>
          <cell r="K84">
            <v>0</v>
          </cell>
          <cell r="L84">
            <v>0</v>
          </cell>
          <cell r="M84" t="str">
            <v>N.81</v>
          </cell>
        </row>
        <row r="85">
          <cell r="A85" t="str">
            <v>계</v>
          </cell>
          <cell r="F85">
            <v>23003</v>
          </cell>
          <cell r="H85">
            <v>13530</v>
          </cell>
          <cell r="J85">
            <v>9405</v>
          </cell>
          <cell r="L85">
            <v>68</v>
          </cell>
        </row>
        <row r="87">
          <cell r="A87" t="str">
            <v>No.9호표 녹지경계석-2</v>
          </cell>
          <cell r="B87" t="str">
            <v>150X150X1000</v>
          </cell>
          <cell r="C87">
            <v>1</v>
          </cell>
          <cell r="D87" t="str">
            <v>M</v>
          </cell>
          <cell r="M87" t="str">
            <v>PP081</v>
          </cell>
        </row>
        <row r="88">
          <cell r="A88" t="str">
            <v>레미콘</v>
          </cell>
          <cell r="B88" t="str">
            <v>관급(25x180x8)</v>
          </cell>
          <cell r="C88">
            <v>6.0000000000000001E-3</v>
          </cell>
          <cell r="D88" t="str">
            <v>M3</v>
          </cell>
          <cell r="E88">
            <v>0</v>
          </cell>
          <cell r="F88">
            <v>0</v>
          </cell>
          <cell r="G88">
            <v>0</v>
          </cell>
          <cell r="H88">
            <v>0</v>
          </cell>
          <cell r="I88">
            <v>0</v>
          </cell>
          <cell r="J88">
            <v>0</v>
          </cell>
          <cell r="K88">
            <v>0</v>
          </cell>
          <cell r="L88">
            <v>0</v>
          </cell>
        </row>
        <row r="89">
          <cell r="A89" t="str">
            <v>레미콘타설(무근)</v>
          </cell>
          <cell r="C89">
            <v>6.0000000000000001E-3</v>
          </cell>
          <cell r="D89" t="str">
            <v>㎥</v>
          </cell>
          <cell r="E89">
            <v>21380</v>
          </cell>
          <cell r="F89">
            <v>128</v>
          </cell>
          <cell r="G89">
            <v>0</v>
          </cell>
          <cell r="H89">
            <v>0</v>
          </cell>
          <cell r="I89">
            <v>21380</v>
          </cell>
          <cell r="J89">
            <v>128</v>
          </cell>
          <cell r="K89">
            <v>0</v>
          </cell>
          <cell r="L89">
            <v>0</v>
          </cell>
          <cell r="M89" t="str">
            <v>N.78</v>
          </cell>
        </row>
        <row r="90">
          <cell r="A90" t="str">
            <v>거푸집 (합판)</v>
          </cell>
          <cell r="B90" t="str">
            <v>6회</v>
          </cell>
          <cell r="C90">
            <v>0.125</v>
          </cell>
          <cell r="D90" t="str">
            <v>㎡</v>
          </cell>
          <cell r="E90">
            <v>13825</v>
          </cell>
          <cell r="F90">
            <v>1727</v>
          </cell>
          <cell r="G90">
            <v>4430</v>
          </cell>
          <cell r="H90">
            <v>553</v>
          </cell>
          <cell r="I90">
            <v>9395</v>
          </cell>
          <cell r="J90">
            <v>1174</v>
          </cell>
          <cell r="K90">
            <v>0</v>
          </cell>
          <cell r="L90">
            <v>0</v>
          </cell>
          <cell r="M90" t="str">
            <v>N.80</v>
          </cell>
        </row>
        <row r="91">
          <cell r="A91" t="str">
            <v>녹지경계석</v>
          </cell>
          <cell r="B91" t="str">
            <v>150x150xL1000</v>
          </cell>
          <cell r="C91">
            <v>1.03</v>
          </cell>
          <cell r="D91" t="str">
            <v>M</v>
          </cell>
          <cell r="E91">
            <v>11800</v>
          </cell>
          <cell r="F91">
            <v>12154</v>
          </cell>
          <cell r="G91">
            <v>11800</v>
          </cell>
          <cell r="H91">
            <v>12154</v>
          </cell>
          <cell r="I91">
            <v>0</v>
          </cell>
          <cell r="J91">
            <v>0</v>
          </cell>
          <cell r="K91">
            <v>0</v>
          </cell>
          <cell r="L91">
            <v>0</v>
          </cell>
        </row>
        <row r="92">
          <cell r="A92" t="str">
            <v>경계석설치</v>
          </cell>
          <cell r="C92">
            <v>1</v>
          </cell>
          <cell r="D92" t="str">
            <v>M</v>
          </cell>
          <cell r="E92">
            <v>5871</v>
          </cell>
          <cell r="F92">
            <v>5871</v>
          </cell>
          <cell r="G92">
            <v>0</v>
          </cell>
          <cell r="H92">
            <v>0</v>
          </cell>
          <cell r="I92">
            <v>5871</v>
          </cell>
          <cell r="J92">
            <v>5871</v>
          </cell>
          <cell r="K92">
            <v>0</v>
          </cell>
          <cell r="L92">
            <v>0</v>
          </cell>
          <cell r="M92" t="str">
            <v>N.81</v>
          </cell>
        </row>
        <row r="93">
          <cell r="A93" t="str">
            <v>계</v>
          </cell>
          <cell r="F93">
            <v>19880</v>
          </cell>
          <cell r="H93">
            <v>12707</v>
          </cell>
          <cell r="J93">
            <v>7173</v>
          </cell>
          <cell r="L93">
            <v>0</v>
          </cell>
        </row>
        <row r="95">
          <cell r="A95" t="str">
            <v>No.10호표 신토석EDGE</v>
          </cell>
          <cell r="B95" t="str">
            <v>230x114xT50</v>
          </cell>
          <cell r="C95">
            <v>1</v>
          </cell>
          <cell r="D95" t="str">
            <v>M</v>
          </cell>
          <cell r="M95" t="str">
            <v>PP082</v>
          </cell>
        </row>
        <row r="96">
          <cell r="A96" t="str">
            <v>터파기(인력)</v>
          </cell>
          <cell r="B96" t="str">
            <v>토사</v>
          </cell>
          <cell r="C96">
            <v>0.113</v>
          </cell>
          <cell r="D96" t="str">
            <v>M3</v>
          </cell>
          <cell r="E96">
            <v>8695</v>
          </cell>
          <cell r="F96">
            <v>982</v>
          </cell>
          <cell r="G96">
            <v>0</v>
          </cell>
          <cell r="H96">
            <v>0</v>
          </cell>
          <cell r="I96">
            <v>8695</v>
          </cell>
          <cell r="J96">
            <v>982</v>
          </cell>
          <cell r="K96">
            <v>0</v>
          </cell>
          <cell r="L96">
            <v>0</v>
          </cell>
          <cell r="M96" t="str">
            <v>N.124</v>
          </cell>
        </row>
        <row r="97">
          <cell r="A97" t="str">
            <v>잔토처리(인력)</v>
          </cell>
          <cell r="B97" t="str">
            <v>토사:0-1M</v>
          </cell>
          <cell r="C97">
            <v>6.3E-2</v>
          </cell>
          <cell r="D97" t="str">
            <v>㎥</v>
          </cell>
          <cell r="E97">
            <v>8184</v>
          </cell>
          <cell r="F97">
            <v>515</v>
          </cell>
          <cell r="G97">
            <v>0</v>
          </cell>
          <cell r="H97">
            <v>0</v>
          </cell>
          <cell r="I97">
            <v>8184</v>
          </cell>
          <cell r="J97">
            <v>515</v>
          </cell>
          <cell r="K97">
            <v>0</v>
          </cell>
          <cell r="L97">
            <v>0</v>
          </cell>
          <cell r="M97" t="str">
            <v>N.125</v>
          </cell>
        </row>
        <row r="98">
          <cell r="A98" t="str">
            <v>되메우고 다짐(인력)</v>
          </cell>
          <cell r="B98" t="str">
            <v>토사</v>
          </cell>
          <cell r="C98">
            <v>0.05</v>
          </cell>
          <cell r="D98" t="str">
            <v>M3</v>
          </cell>
          <cell r="E98">
            <v>9104</v>
          </cell>
          <cell r="F98">
            <v>455</v>
          </cell>
          <cell r="G98">
            <v>0</v>
          </cell>
          <cell r="H98">
            <v>0</v>
          </cell>
          <cell r="I98">
            <v>9104</v>
          </cell>
          <cell r="J98">
            <v>455</v>
          </cell>
          <cell r="K98">
            <v>0</v>
          </cell>
          <cell r="L98">
            <v>0</v>
          </cell>
          <cell r="M98" t="str">
            <v>N.126</v>
          </cell>
        </row>
        <row r="99">
          <cell r="A99" t="str">
            <v>레미콘</v>
          </cell>
          <cell r="B99" t="str">
            <v>관급(25x180x8)</v>
          </cell>
          <cell r="C99">
            <v>3.9E-2</v>
          </cell>
          <cell r="D99" t="str">
            <v>M3</v>
          </cell>
          <cell r="E99">
            <v>0</v>
          </cell>
          <cell r="F99">
            <v>0</v>
          </cell>
          <cell r="G99">
            <v>0</v>
          </cell>
          <cell r="H99">
            <v>0</v>
          </cell>
          <cell r="I99">
            <v>0</v>
          </cell>
          <cell r="J99">
            <v>0</v>
          </cell>
          <cell r="K99">
            <v>0</v>
          </cell>
          <cell r="L99">
            <v>0</v>
          </cell>
        </row>
        <row r="100">
          <cell r="A100" t="str">
            <v>레미콘타설(무근)</v>
          </cell>
          <cell r="C100">
            <v>3.7999999999999999E-2</v>
          </cell>
          <cell r="D100" t="str">
            <v>㎥</v>
          </cell>
          <cell r="E100">
            <v>21380</v>
          </cell>
          <cell r="F100">
            <v>812</v>
          </cell>
          <cell r="G100">
            <v>0</v>
          </cell>
          <cell r="H100">
            <v>0</v>
          </cell>
          <cell r="I100">
            <v>21380</v>
          </cell>
          <cell r="J100">
            <v>812</v>
          </cell>
          <cell r="K100">
            <v>0</v>
          </cell>
          <cell r="L100">
            <v>0</v>
          </cell>
          <cell r="M100" t="str">
            <v>N.78</v>
          </cell>
        </row>
        <row r="101">
          <cell r="A101" t="str">
            <v>거푸집 (합판)</v>
          </cell>
          <cell r="B101" t="str">
            <v>6회</v>
          </cell>
          <cell r="C101">
            <v>0.3</v>
          </cell>
          <cell r="D101" t="str">
            <v>㎡</v>
          </cell>
          <cell r="E101">
            <v>13825</v>
          </cell>
          <cell r="F101">
            <v>4147</v>
          </cell>
          <cell r="G101">
            <v>4430</v>
          </cell>
          <cell r="H101">
            <v>1329</v>
          </cell>
          <cell r="I101">
            <v>9395</v>
          </cell>
          <cell r="J101">
            <v>2818</v>
          </cell>
          <cell r="K101">
            <v>0</v>
          </cell>
          <cell r="L101">
            <v>0</v>
          </cell>
          <cell r="M101" t="str">
            <v>N.80</v>
          </cell>
        </row>
        <row r="102">
          <cell r="A102" t="str">
            <v>신토석</v>
          </cell>
          <cell r="B102" t="str">
            <v>관급,230x114xT50</v>
          </cell>
          <cell r="C102">
            <v>1.03</v>
          </cell>
          <cell r="D102" t="str">
            <v>매</v>
          </cell>
          <cell r="E102">
            <v>0</v>
          </cell>
          <cell r="F102">
            <v>0</v>
          </cell>
          <cell r="G102">
            <v>0</v>
          </cell>
          <cell r="H102">
            <v>0</v>
          </cell>
          <cell r="I102">
            <v>0</v>
          </cell>
          <cell r="J102">
            <v>0</v>
          </cell>
          <cell r="K102">
            <v>0</v>
          </cell>
          <cell r="L102">
            <v>0</v>
          </cell>
        </row>
        <row r="103">
          <cell r="A103" t="str">
            <v>경계석설치</v>
          </cell>
          <cell r="C103">
            <v>1</v>
          </cell>
          <cell r="D103" t="str">
            <v>M</v>
          </cell>
          <cell r="E103">
            <v>5871</v>
          </cell>
          <cell r="F103">
            <v>5871</v>
          </cell>
          <cell r="G103">
            <v>0</v>
          </cell>
          <cell r="H103">
            <v>0</v>
          </cell>
          <cell r="I103">
            <v>5871</v>
          </cell>
          <cell r="J103">
            <v>5871</v>
          </cell>
          <cell r="K103">
            <v>0</v>
          </cell>
          <cell r="L103">
            <v>0</v>
          </cell>
          <cell r="M103" t="str">
            <v>N.81</v>
          </cell>
        </row>
        <row r="104">
          <cell r="A104" t="str">
            <v>계</v>
          </cell>
          <cell r="F104">
            <v>12782</v>
          </cell>
          <cell r="H104">
            <v>1329</v>
          </cell>
          <cell r="J104">
            <v>11453</v>
          </cell>
          <cell r="L104">
            <v>0</v>
          </cell>
        </row>
        <row r="109">
          <cell r="A109" t="str">
            <v>No.11호표 연결관A</v>
          </cell>
          <cell r="B109" t="str">
            <v>D150</v>
          </cell>
          <cell r="C109">
            <v>1</v>
          </cell>
          <cell r="D109" t="str">
            <v>m</v>
          </cell>
          <cell r="M109" t="str">
            <v>PP09</v>
          </cell>
        </row>
        <row r="110">
          <cell r="A110" t="str">
            <v>터파기</v>
          </cell>
          <cell r="B110" t="str">
            <v>백호우0.4㎥</v>
          </cell>
          <cell r="C110">
            <v>0.18</v>
          </cell>
          <cell r="D110" t="str">
            <v>㎥</v>
          </cell>
          <cell r="E110">
            <v>1331</v>
          </cell>
          <cell r="F110">
            <v>238</v>
          </cell>
          <cell r="G110">
            <v>243</v>
          </cell>
          <cell r="H110">
            <v>43</v>
          </cell>
          <cell r="I110">
            <v>686</v>
          </cell>
          <cell r="J110">
            <v>123</v>
          </cell>
          <cell r="K110">
            <v>402</v>
          </cell>
          <cell r="L110">
            <v>72</v>
          </cell>
          <cell r="M110" t="str">
            <v>#.2</v>
          </cell>
        </row>
        <row r="111">
          <cell r="A111" t="str">
            <v>잔토처리(토사)</v>
          </cell>
          <cell r="B111" t="str">
            <v>B.H 0.4M3</v>
          </cell>
          <cell r="C111">
            <v>0.18</v>
          </cell>
          <cell r="D111" t="str">
            <v>M3</v>
          </cell>
          <cell r="E111">
            <v>837</v>
          </cell>
          <cell r="F111">
            <v>149</v>
          </cell>
          <cell r="G111">
            <v>153</v>
          </cell>
          <cell r="H111">
            <v>27</v>
          </cell>
          <cell r="I111">
            <v>431</v>
          </cell>
          <cell r="J111">
            <v>77</v>
          </cell>
          <cell r="K111">
            <v>253</v>
          </cell>
          <cell r="L111">
            <v>45</v>
          </cell>
          <cell r="M111" t="str">
            <v>#.4</v>
          </cell>
        </row>
        <row r="112">
          <cell r="A112" t="str">
            <v>자연자갈(광주)</v>
          </cell>
          <cell r="B112" t="str">
            <v>#467 40-5mm (시내도착도)</v>
          </cell>
          <cell r="C112">
            <v>0.16800000000000001</v>
          </cell>
          <cell r="D112" t="str">
            <v>M3</v>
          </cell>
          <cell r="E112">
            <v>7500</v>
          </cell>
          <cell r="F112">
            <v>1260</v>
          </cell>
          <cell r="G112">
            <v>7500</v>
          </cell>
          <cell r="H112">
            <v>1260</v>
          </cell>
          <cell r="I112">
            <v>0</v>
          </cell>
          <cell r="J112">
            <v>0</v>
          </cell>
          <cell r="K112">
            <v>0</v>
          </cell>
          <cell r="L112">
            <v>0</v>
          </cell>
        </row>
        <row r="113">
          <cell r="A113" t="str">
            <v>자갈부설(D40)</v>
          </cell>
          <cell r="C113">
            <v>0.16200000000000001</v>
          </cell>
          <cell r="D113" t="str">
            <v>㎥</v>
          </cell>
          <cell r="E113">
            <v>5319</v>
          </cell>
          <cell r="F113">
            <v>861</v>
          </cell>
          <cell r="G113">
            <v>0</v>
          </cell>
          <cell r="H113">
            <v>0</v>
          </cell>
          <cell r="I113">
            <v>5319</v>
          </cell>
          <cell r="J113">
            <v>861</v>
          </cell>
          <cell r="K113">
            <v>0</v>
          </cell>
          <cell r="L113">
            <v>0</v>
          </cell>
          <cell r="M113" t="str">
            <v>N.77</v>
          </cell>
        </row>
        <row r="114">
          <cell r="A114" t="str">
            <v>THP유공관(배수유공관)</v>
          </cell>
          <cell r="B114" t="str">
            <v>150 x 4ｍ</v>
          </cell>
          <cell r="C114">
            <v>1.02</v>
          </cell>
          <cell r="D114" t="str">
            <v>M</v>
          </cell>
          <cell r="E114">
            <v>1950</v>
          </cell>
          <cell r="F114">
            <v>1989</v>
          </cell>
          <cell r="G114">
            <v>1950</v>
          </cell>
          <cell r="H114">
            <v>1989</v>
          </cell>
          <cell r="I114">
            <v>0</v>
          </cell>
          <cell r="J114">
            <v>0</v>
          </cell>
          <cell r="K114">
            <v>0</v>
          </cell>
          <cell r="L114">
            <v>0</v>
          </cell>
        </row>
        <row r="115">
          <cell r="A115" t="str">
            <v>토목섬유감기,덮기</v>
          </cell>
          <cell r="C115">
            <v>1.37</v>
          </cell>
          <cell r="D115" t="str">
            <v>㎡</v>
          </cell>
          <cell r="E115">
            <v>2437</v>
          </cell>
          <cell r="F115">
            <v>3337</v>
          </cell>
          <cell r="G115">
            <v>1210</v>
          </cell>
          <cell r="H115">
            <v>1657</v>
          </cell>
          <cell r="I115">
            <v>1227</v>
          </cell>
          <cell r="J115">
            <v>1680</v>
          </cell>
          <cell r="K115">
            <v>0</v>
          </cell>
          <cell r="L115">
            <v>0</v>
          </cell>
          <cell r="M115" t="str">
            <v>N.118</v>
          </cell>
        </row>
        <row r="116">
          <cell r="A116" t="str">
            <v>맹암거간선매설</v>
          </cell>
          <cell r="B116" t="str">
            <v>D150</v>
          </cell>
          <cell r="C116">
            <v>1</v>
          </cell>
          <cell r="D116" t="str">
            <v>m</v>
          </cell>
          <cell r="E116">
            <v>3233</v>
          </cell>
          <cell r="F116">
            <v>3233</v>
          </cell>
          <cell r="G116">
            <v>0</v>
          </cell>
          <cell r="H116">
            <v>0</v>
          </cell>
          <cell r="I116">
            <v>3233</v>
          </cell>
          <cell r="J116">
            <v>3233</v>
          </cell>
          <cell r="K116">
            <v>0</v>
          </cell>
          <cell r="L116">
            <v>0</v>
          </cell>
          <cell r="M116" t="str">
            <v>N.120</v>
          </cell>
        </row>
        <row r="117">
          <cell r="A117" t="str">
            <v>계</v>
          </cell>
          <cell r="F117">
            <v>11067</v>
          </cell>
          <cell r="H117">
            <v>4976</v>
          </cell>
          <cell r="J117">
            <v>5974</v>
          </cell>
          <cell r="L117">
            <v>117</v>
          </cell>
        </row>
        <row r="120">
          <cell r="A120" t="str">
            <v>No.12호표 연결관B</v>
          </cell>
          <cell r="B120" t="str">
            <v>D100</v>
          </cell>
          <cell r="C120">
            <v>1</v>
          </cell>
          <cell r="D120" t="str">
            <v>m</v>
          </cell>
          <cell r="M120" t="str">
            <v>PP10</v>
          </cell>
        </row>
        <row r="121">
          <cell r="A121" t="str">
            <v>터파기</v>
          </cell>
          <cell r="B121" t="str">
            <v>백호우0.4㎥</v>
          </cell>
          <cell r="C121">
            <v>0.18</v>
          </cell>
          <cell r="D121" t="str">
            <v>㎥</v>
          </cell>
          <cell r="E121">
            <v>1331</v>
          </cell>
          <cell r="F121">
            <v>238</v>
          </cell>
          <cell r="G121">
            <v>243</v>
          </cell>
          <cell r="H121">
            <v>43</v>
          </cell>
          <cell r="I121">
            <v>686</v>
          </cell>
          <cell r="J121">
            <v>123</v>
          </cell>
          <cell r="K121">
            <v>402</v>
          </cell>
          <cell r="L121">
            <v>72</v>
          </cell>
          <cell r="M121" t="str">
            <v>#.2</v>
          </cell>
        </row>
        <row r="122">
          <cell r="A122" t="str">
            <v>잔토처리(토사)</v>
          </cell>
          <cell r="B122" t="str">
            <v>B.H 0.4M3</v>
          </cell>
          <cell r="C122">
            <v>0.18</v>
          </cell>
          <cell r="D122" t="str">
            <v>M3</v>
          </cell>
          <cell r="E122">
            <v>837</v>
          </cell>
          <cell r="F122">
            <v>149</v>
          </cell>
          <cell r="G122">
            <v>153</v>
          </cell>
          <cell r="H122">
            <v>27</v>
          </cell>
          <cell r="I122">
            <v>431</v>
          </cell>
          <cell r="J122">
            <v>77</v>
          </cell>
          <cell r="K122">
            <v>253</v>
          </cell>
          <cell r="L122">
            <v>45</v>
          </cell>
          <cell r="M122" t="str">
            <v>#.4</v>
          </cell>
        </row>
        <row r="123">
          <cell r="A123" t="str">
            <v>자연자갈(광주)</v>
          </cell>
          <cell r="B123" t="str">
            <v>#467 40-5mm (시내도착도)</v>
          </cell>
          <cell r="C123">
            <v>0.17899999999999999</v>
          </cell>
          <cell r="D123" t="str">
            <v>M3</v>
          </cell>
          <cell r="E123">
            <v>7500</v>
          </cell>
          <cell r="F123">
            <v>1342</v>
          </cell>
          <cell r="G123">
            <v>7500</v>
          </cell>
          <cell r="H123">
            <v>1342</v>
          </cell>
          <cell r="I123">
            <v>0</v>
          </cell>
          <cell r="J123">
            <v>0</v>
          </cell>
          <cell r="K123">
            <v>0</v>
          </cell>
          <cell r="L123">
            <v>0</v>
          </cell>
        </row>
        <row r="124">
          <cell r="A124" t="str">
            <v>자갈부설(D40)</v>
          </cell>
          <cell r="C124">
            <v>0.17199999999999999</v>
          </cell>
          <cell r="D124" t="str">
            <v>㎥</v>
          </cell>
          <cell r="E124">
            <v>5319</v>
          </cell>
          <cell r="F124">
            <v>914</v>
          </cell>
          <cell r="G124">
            <v>0</v>
          </cell>
          <cell r="H124">
            <v>0</v>
          </cell>
          <cell r="I124">
            <v>5319</v>
          </cell>
          <cell r="J124">
            <v>914</v>
          </cell>
          <cell r="K124">
            <v>0</v>
          </cell>
          <cell r="L124">
            <v>0</v>
          </cell>
          <cell r="M124" t="str">
            <v>N.77</v>
          </cell>
        </row>
        <row r="125">
          <cell r="A125" t="str">
            <v>THP유공관(배수유공관)</v>
          </cell>
          <cell r="B125" t="str">
            <v>100 x 4ｍ</v>
          </cell>
          <cell r="C125">
            <v>1.02</v>
          </cell>
          <cell r="D125" t="str">
            <v>M</v>
          </cell>
          <cell r="E125">
            <v>1173</v>
          </cell>
          <cell r="F125">
            <v>1196</v>
          </cell>
          <cell r="G125">
            <v>1173</v>
          </cell>
          <cell r="H125">
            <v>1196</v>
          </cell>
          <cell r="I125">
            <v>0</v>
          </cell>
          <cell r="J125">
            <v>0</v>
          </cell>
          <cell r="K125">
            <v>0</v>
          </cell>
          <cell r="L125">
            <v>0</v>
          </cell>
        </row>
        <row r="126">
          <cell r="A126" t="str">
            <v>토목섬유감기,덮기</v>
          </cell>
          <cell r="C126">
            <v>1.21</v>
          </cell>
          <cell r="D126" t="str">
            <v>㎡</v>
          </cell>
          <cell r="E126">
            <v>2437</v>
          </cell>
          <cell r="F126">
            <v>2948</v>
          </cell>
          <cell r="G126">
            <v>1210</v>
          </cell>
          <cell r="H126">
            <v>1464</v>
          </cell>
          <cell r="I126">
            <v>1227</v>
          </cell>
          <cell r="J126">
            <v>1484</v>
          </cell>
          <cell r="K126">
            <v>0</v>
          </cell>
          <cell r="L126">
            <v>0</v>
          </cell>
          <cell r="M126" t="str">
            <v>N.118</v>
          </cell>
        </row>
        <row r="127">
          <cell r="A127" t="str">
            <v>맹암거지선매설</v>
          </cell>
          <cell r="B127" t="str">
            <v>D100</v>
          </cell>
          <cell r="C127">
            <v>1</v>
          </cell>
          <cell r="D127" t="str">
            <v>M</v>
          </cell>
          <cell r="E127">
            <v>2438</v>
          </cell>
          <cell r="F127">
            <v>2438</v>
          </cell>
          <cell r="G127">
            <v>0</v>
          </cell>
          <cell r="H127">
            <v>0</v>
          </cell>
          <cell r="I127">
            <v>2438</v>
          </cell>
          <cell r="J127">
            <v>2438</v>
          </cell>
          <cell r="K127">
            <v>0</v>
          </cell>
          <cell r="L127">
            <v>0</v>
          </cell>
          <cell r="M127" t="str">
            <v>N.121</v>
          </cell>
        </row>
        <row r="128">
          <cell r="A128" t="str">
            <v>계</v>
          </cell>
          <cell r="F128">
            <v>9225</v>
          </cell>
          <cell r="H128">
            <v>4072</v>
          </cell>
          <cell r="J128">
            <v>5036</v>
          </cell>
          <cell r="L128">
            <v>117</v>
          </cell>
        </row>
        <row r="133">
          <cell r="A133" t="str">
            <v>No.13호표 연결관C</v>
          </cell>
          <cell r="B133" t="str">
            <v>D250</v>
          </cell>
          <cell r="C133">
            <v>1</v>
          </cell>
          <cell r="D133" t="str">
            <v>m</v>
          </cell>
          <cell r="M133" t="str">
            <v>PP11</v>
          </cell>
        </row>
        <row r="134">
          <cell r="A134" t="str">
            <v>터파기</v>
          </cell>
          <cell r="B134" t="str">
            <v>백호우0.4㎥</v>
          </cell>
          <cell r="C134">
            <v>0.18</v>
          </cell>
          <cell r="D134" t="str">
            <v>㎥</v>
          </cell>
          <cell r="E134">
            <v>1331</v>
          </cell>
          <cell r="F134">
            <v>238</v>
          </cell>
          <cell r="G134">
            <v>243</v>
          </cell>
          <cell r="H134">
            <v>43</v>
          </cell>
          <cell r="I134">
            <v>686</v>
          </cell>
          <cell r="J134">
            <v>123</v>
          </cell>
          <cell r="K134">
            <v>402</v>
          </cell>
          <cell r="L134">
            <v>72</v>
          </cell>
          <cell r="M134" t="str">
            <v>#.2</v>
          </cell>
        </row>
        <row r="135">
          <cell r="A135" t="str">
            <v>잔토처리(토사)</v>
          </cell>
          <cell r="B135" t="str">
            <v>B.H 0.4M3</v>
          </cell>
          <cell r="C135">
            <v>0.18</v>
          </cell>
          <cell r="D135" t="str">
            <v>M3</v>
          </cell>
          <cell r="E135">
            <v>837</v>
          </cell>
          <cell r="F135">
            <v>149</v>
          </cell>
          <cell r="G135">
            <v>153</v>
          </cell>
          <cell r="H135">
            <v>27</v>
          </cell>
          <cell r="I135">
            <v>431</v>
          </cell>
          <cell r="J135">
            <v>77</v>
          </cell>
          <cell r="K135">
            <v>253</v>
          </cell>
          <cell r="L135">
            <v>45</v>
          </cell>
          <cell r="M135" t="str">
            <v>#.4</v>
          </cell>
        </row>
        <row r="136">
          <cell r="A136" t="str">
            <v>자연자갈(광주)</v>
          </cell>
          <cell r="B136" t="str">
            <v>#467 40-5mm (시내도착도)</v>
          </cell>
          <cell r="C136">
            <v>0.17899999999999999</v>
          </cell>
          <cell r="D136" t="str">
            <v>M3</v>
          </cell>
          <cell r="E136">
            <v>7500</v>
          </cell>
          <cell r="F136">
            <v>1342</v>
          </cell>
          <cell r="G136">
            <v>7500</v>
          </cell>
          <cell r="H136">
            <v>1342</v>
          </cell>
          <cell r="I136">
            <v>0</v>
          </cell>
          <cell r="J136">
            <v>0</v>
          </cell>
          <cell r="K136">
            <v>0</v>
          </cell>
          <cell r="L136">
            <v>0</v>
          </cell>
        </row>
        <row r="137">
          <cell r="A137" t="str">
            <v>자갈부설(D40)</v>
          </cell>
          <cell r="C137">
            <v>0.16200000000000001</v>
          </cell>
          <cell r="D137" t="str">
            <v>㎥</v>
          </cell>
          <cell r="E137">
            <v>5319</v>
          </cell>
          <cell r="F137">
            <v>861</v>
          </cell>
          <cell r="G137">
            <v>0</v>
          </cell>
          <cell r="H137">
            <v>0</v>
          </cell>
          <cell r="I137">
            <v>5319</v>
          </cell>
          <cell r="J137">
            <v>861</v>
          </cell>
          <cell r="K137">
            <v>0</v>
          </cell>
          <cell r="L137">
            <v>0</v>
          </cell>
          <cell r="M137" t="str">
            <v>N.77</v>
          </cell>
        </row>
        <row r="138">
          <cell r="A138" t="str">
            <v>THP유공관(배수유공관)</v>
          </cell>
          <cell r="B138" t="str">
            <v>250 x 4ｍ</v>
          </cell>
          <cell r="C138">
            <v>1.02</v>
          </cell>
          <cell r="D138" t="str">
            <v>M</v>
          </cell>
          <cell r="E138">
            <v>4057.5</v>
          </cell>
          <cell r="F138">
            <v>4138</v>
          </cell>
          <cell r="G138">
            <v>4057.5</v>
          </cell>
          <cell r="H138">
            <v>4138</v>
          </cell>
          <cell r="I138">
            <v>0</v>
          </cell>
          <cell r="J138">
            <v>0</v>
          </cell>
          <cell r="K138">
            <v>0</v>
          </cell>
          <cell r="L138">
            <v>0</v>
          </cell>
        </row>
        <row r="139">
          <cell r="A139" t="str">
            <v>토목섬유감기,덮기</v>
          </cell>
          <cell r="C139">
            <v>1.21</v>
          </cell>
          <cell r="D139" t="str">
            <v>㎡</v>
          </cell>
          <cell r="E139">
            <v>2437</v>
          </cell>
          <cell r="F139">
            <v>2948</v>
          </cell>
          <cell r="G139">
            <v>1210</v>
          </cell>
          <cell r="H139">
            <v>1464</v>
          </cell>
          <cell r="I139">
            <v>1227</v>
          </cell>
          <cell r="J139">
            <v>1484</v>
          </cell>
          <cell r="K139">
            <v>0</v>
          </cell>
          <cell r="L139">
            <v>0</v>
          </cell>
          <cell r="M139" t="str">
            <v>N.118</v>
          </cell>
        </row>
        <row r="140">
          <cell r="A140" t="str">
            <v>맹암거간선매설</v>
          </cell>
          <cell r="B140" t="str">
            <v>D250</v>
          </cell>
          <cell r="C140">
            <v>1</v>
          </cell>
          <cell r="D140" t="str">
            <v>m</v>
          </cell>
          <cell r="E140">
            <v>3233</v>
          </cell>
          <cell r="F140">
            <v>3233</v>
          </cell>
          <cell r="G140">
            <v>0</v>
          </cell>
          <cell r="H140">
            <v>0</v>
          </cell>
          <cell r="I140">
            <v>3233</v>
          </cell>
          <cell r="J140">
            <v>3233</v>
          </cell>
          <cell r="K140">
            <v>0</v>
          </cell>
          <cell r="L140">
            <v>0</v>
          </cell>
          <cell r="M140" t="str">
            <v>N.119</v>
          </cell>
        </row>
        <row r="141">
          <cell r="A141" t="str">
            <v>계</v>
          </cell>
          <cell r="F141">
            <v>12909</v>
          </cell>
          <cell r="H141">
            <v>7014</v>
          </cell>
          <cell r="J141">
            <v>5778</v>
          </cell>
          <cell r="L141">
            <v>117</v>
          </cell>
        </row>
        <row r="143">
          <cell r="A143" t="str">
            <v>No.14호표 집수정A</v>
          </cell>
          <cell r="C143">
            <v>1</v>
          </cell>
          <cell r="D143" t="str">
            <v>개소</v>
          </cell>
          <cell r="M143" t="str">
            <v>PP12</v>
          </cell>
        </row>
        <row r="144">
          <cell r="A144" t="str">
            <v>터파기</v>
          </cell>
          <cell r="B144" t="str">
            <v>백호우0.4㎥</v>
          </cell>
          <cell r="C144">
            <v>1.41</v>
          </cell>
          <cell r="D144" t="str">
            <v>㎥</v>
          </cell>
          <cell r="E144">
            <v>1331</v>
          </cell>
          <cell r="F144">
            <v>1875</v>
          </cell>
          <cell r="G144">
            <v>243</v>
          </cell>
          <cell r="H144">
            <v>342</v>
          </cell>
          <cell r="I144">
            <v>686</v>
          </cell>
          <cell r="J144">
            <v>967</v>
          </cell>
          <cell r="K144">
            <v>402</v>
          </cell>
          <cell r="L144">
            <v>566</v>
          </cell>
          <cell r="M144" t="str">
            <v>#.2</v>
          </cell>
        </row>
        <row r="145">
          <cell r="A145" t="str">
            <v>잔토처리(토사)</v>
          </cell>
          <cell r="B145" t="str">
            <v>B.H 0.4M3</v>
          </cell>
          <cell r="C145">
            <v>0.48699999999999999</v>
          </cell>
          <cell r="D145" t="str">
            <v>M3</v>
          </cell>
          <cell r="E145">
            <v>837</v>
          </cell>
          <cell r="F145">
            <v>406</v>
          </cell>
          <cell r="G145">
            <v>153</v>
          </cell>
          <cell r="H145">
            <v>74</v>
          </cell>
          <cell r="I145">
            <v>431</v>
          </cell>
          <cell r="J145">
            <v>209</v>
          </cell>
          <cell r="K145">
            <v>253</v>
          </cell>
          <cell r="L145">
            <v>123</v>
          </cell>
          <cell r="M145" t="str">
            <v>#.4</v>
          </cell>
        </row>
        <row r="146">
          <cell r="A146" t="str">
            <v>기계되메우기및다짐</v>
          </cell>
          <cell r="B146" t="str">
            <v>인력+기계</v>
          </cell>
          <cell r="C146">
            <v>0.92400000000000004</v>
          </cell>
          <cell r="D146" t="str">
            <v>㎥</v>
          </cell>
          <cell r="E146">
            <v>3367</v>
          </cell>
          <cell r="F146">
            <v>3110</v>
          </cell>
          <cell r="G146">
            <v>285</v>
          </cell>
          <cell r="H146">
            <v>263</v>
          </cell>
          <cell r="I146">
            <v>2758</v>
          </cell>
          <cell r="J146">
            <v>2548</v>
          </cell>
          <cell r="K146">
            <v>324</v>
          </cell>
          <cell r="L146">
            <v>299</v>
          </cell>
          <cell r="M146" t="str">
            <v>#.6</v>
          </cell>
        </row>
        <row r="147">
          <cell r="A147" t="str">
            <v>잡석다짐(기계+인력)</v>
          </cell>
          <cell r="B147" t="str">
            <v>로라+인력</v>
          </cell>
          <cell r="C147">
            <v>0.13100000000000001</v>
          </cell>
          <cell r="D147" t="str">
            <v>㎥</v>
          </cell>
          <cell r="E147">
            <v>10469</v>
          </cell>
          <cell r="F147">
            <v>1370</v>
          </cell>
          <cell r="G147">
            <v>8354</v>
          </cell>
          <cell r="H147">
            <v>1094</v>
          </cell>
          <cell r="I147">
            <v>1509</v>
          </cell>
          <cell r="J147">
            <v>197</v>
          </cell>
          <cell r="K147">
            <v>606</v>
          </cell>
          <cell r="L147">
            <v>79</v>
          </cell>
          <cell r="M147" t="str">
            <v>N.73</v>
          </cell>
        </row>
        <row r="148">
          <cell r="A148" t="str">
            <v>콘크리트</v>
          </cell>
          <cell r="B148" t="str">
            <v>40-160-8</v>
          </cell>
          <cell r="C148">
            <v>5.0999999999999997E-2</v>
          </cell>
          <cell r="D148" t="str">
            <v>㎥</v>
          </cell>
          <cell r="E148">
            <v>103082</v>
          </cell>
          <cell r="F148">
            <v>5256</v>
          </cell>
          <cell r="G148">
            <v>10975</v>
          </cell>
          <cell r="H148">
            <v>559</v>
          </cell>
          <cell r="I148">
            <v>92107</v>
          </cell>
          <cell r="J148">
            <v>4697</v>
          </cell>
          <cell r="K148">
            <v>0</v>
          </cell>
          <cell r="L148">
            <v>0</v>
          </cell>
          <cell r="M148" t="str">
            <v>N.101</v>
          </cell>
        </row>
        <row r="149">
          <cell r="A149" t="str">
            <v>콘크리트</v>
          </cell>
          <cell r="B149" t="str">
            <v>25-180-8</v>
          </cell>
          <cell r="C149">
            <v>0.17199999999999999</v>
          </cell>
          <cell r="D149" t="str">
            <v>㎥</v>
          </cell>
          <cell r="E149">
            <v>111341</v>
          </cell>
          <cell r="F149">
            <v>19149</v>
          </cell>
          <cell r="G149">
            <v>10900</v>
          </cell>
          <cell r="H149">
            <v>1874</v>
          </cell>
          <cell r="I149">
            <v>100441</v>
          </cell>
          <cell r="J149">
            <v>17275</v>
          </cell>
          <cell r="K149">
            <v>0</v>
          </cell>
          <cell r="L149">
            <v>0</v>
          </cell>
          <cell r="M149" t="str">
            <v>N.100</v>
          </cell>
        </row>
        <row r="150">
          <cell r="A150" t="str">
            <v>인력비빔타설(소형)</v>
          </cell>
          <cell r="C150">
            <v>0.16700000000000001</v>
          </cell>
          <cell r="D150" t="str">
            <v>M3</v>
          </cell>
          <cell r="E150">
            <v>144513</v>
          </cell>
          <cell r="F150">
            <v>24133</v>
          </cell>
          <cell r="G150">
            <v>0</v>
          </cell>
          <cell r="H150">
            <v>0</v>
          </cell>
          <cell r="I150">
            <v>144513</v>
          </cell>
          <cell r="J150">
            <v>24133</v>
          </cell>
          <cell r="K150">
            <v>0</v>
          </cell>
          <cell r="L150">
            <v>0</v>
          </cell>
          <cell r="M150" t="str">
            <v>N.102</v>
          </cell>
        </row>
        <row r="151">
          <cell r="A151" t="str">
            <v>거푸집 (합판)</v>
          </cell>
          <cell r="B151" t="str">
            <v>6회</v>
          </cell>
          <cell r="C151">
            <v>2.125</v>
          </cell>
          <cell r="D151" t="str">
            <v>㎡</v>
          </cell>
          <cell r="E151">
            <v>13825</v>
          </cell>
          <cell r="F151">
            <v>29377</v>
          </cell>
          <cell r="G151">
            <v>4430</v>
          </cell>
          <cell r="H151">
            <v>9413</v>
          </cell>
          <cell r="I151">
            <v>9395</v>
          </cell>
          <cell r="J151">
            <v>19964</v>
          </cell>
          <cell r="K151">
            <v>0</v>
          </cell>
          <cell r="L151">
            <v>0</v>
          </cell>
          <cell r="M151" t="str">
            <v>N.80</v>
          </cell>
        </row>
        <row r="152">
          <cell r="A152" t="str">
            <v>스틸그레이팅</v>
          </cell>
          <cell r="B152" t="str">
            <v>500x400x50</v>
          </cell>
          <cell r="C152">
            <v>1</v>
          </cell>
          <cell r="D152" t="str">
            <v>SET</v>
          </cell>
          <cell r="E152">
            <v>20000</v>
          </cell>
          <cell r="F152">
            <v>20000</v>
          </cell>
          <cell r="G152">
            <v>20000</v>
          </cell>
          <cell r="H152">
            <v>20000</v>
          </cell>
          <cell r="I152">
            <v>0</v>
          </cell>
          <cell r="J152">
            <v>0</v>
          </cell>
          <cell r="K152">
            <v>0</v>
          </cell>
          <cell r="L152">
            <v>0</v>
          </cell>
        </row>
        <row r="153">
          <cell r="A153" t="str">
            <v>계</v>
          </cell>
          <cell r="F153">
            <v>104676</v>
          </cell>
          <cell r="H153">
            <v>33619</v>
          </cell>
          <cell r="J153">
            <v>69990</v>
          </cell>
          <cell r="L153">
            <v>1067</v>
          </cell>
        </row>
        <row r="156">
          <cell r="A156" t="str">
            <v>No.15호표 집수정B</v>
          </cell>
          <cell r="C156">
            <v>1</v>
          </cell>
          <cell r="D156" t="str">
            <v>개소</v>
          </cell>
          <cell r="M156" t="str">
            <v>PP13</v>
          </cell>
        </row>
        <row r="157">
          <cell r="A157" t="str">
            <v>터파기</v>
          </cell>
          <cell r="B157" t="str">
            <v>백호우0.4㎥</v>
          </cell>
          <cell r="C157">
            <v>2.64</v>
          </cell>
          <cell r="D157" t="str">
            <v>㎥</v>
          </cell>
          <cell r="E157">
            <v>1331</v>
          </cell>
          <cell r="F157">
            <v>3513</v>
          </cell>
          <cell r="G157">
            <v>243</v>
          </cell>
          <cell r="H157">
            <v>641</v>
          </cell>
          <cell r="I157">
            <v>686</v>
          </cell>
          <cell r="J157">
            <v>1811</v>
          </cell>
          <cell r="K157">
            <v>402</v>
          </cell>
          <cell r="L157">
            <v>1061</v>
          </cell>
          <cell r="M157" t="str">
            <v>#.2</v>
          </cell>
        </row>
        <row r="158">
          <cell r="A158" t="str">
            <v>잔토처리(토사)</v>
          </cell>
          <cell r="B158" t="str">
            <v>B.H 0.4M3</v>
          </cell>
          <cell r="C158">
            <v>0.83099999999999996</v>
          </cell>
          <cell r="D158" t="str">
            <v>M3</v>
          </cell>
          <cell r="E158">
            <v>837</v>
          </cell>
          <cell r="F158">
            <v>695</v>
          </cell>
          <cell r="G158">
            <v>153</v>
          </cell>
          <cell r="H158">
            <v>127</v>
          </cell>
          <cell r="I158">
            <v>431</v>
          </cell>
          <cell r="J158">
            <v>358</v>
          </cell>
          <cell r="K158">
            <v>253</v>
          </cell>
          <cell r="L158">
            <v>210</v>
          </cell>
          <cell r="M158" t="str">
            <v>#.4</v>
          </cell>
        </row>
        <row r="159">
          <cell r="A159" t="str">
            <v>기계되메우기및다짐</v>
          </cell>
          <cell r="B159" t="str">
            <v>인력+기계</v>
          </cell>
          <cell r="C159">
            <v>1.8049999999999999</v>
          </cell>
          <cell r="D159" t="str">
            <v>㎥</v>
          </cell>
          <cell r="E159">
            <v>3367</v>
          </cell>
          <cell r="F159">
            <v>6076</v>
          </cell>
          <cell r="G159">
            <v>285</v>
          </cell>
          <cell r="H159">
            <v>514</v>
          </cell>
          <cell r="I159">
            <v>2758</v>
          </cell>
          <cell r="J159">
            <v>4978</v>
          </cell>
          <cell r="K159">
            <v>324</v>
          </cell>
          <cell r="L159">
            <v>584</v>
          </cell>
          <cell r="M159" t="str">
            <v>#.6</v>
          </cell>
        </row>
        <row r="160">
          <cell r="A160" t="str">
            <v>잡석다짐(기계+인력)</v>
          </cell>
          <cell r="B160" t="str">
            <v>로라+인력</v>
          </cell>
          <cell r="C160">
            <v>0.125</v>
          </cell>
          <cell r="D160" t="str">
            <v>㎥</v>
          </cell>
          <cell r="E160">
            <v>10469</v>
          </cell>
          <cell r="F160">
            <v>1307</v>
          </cell>
          <cell r="G160">
            <v>8354</v>
          </cell>
          <cell r="H160">
            <v>1044</v>
          </cell>
          <cell r="I160">
            <v>1509</v>
          </cell>
          <cell r="J160">
            <v>188</v>
          </cell>
          <cell r="K160">
            <v>606</v>
          </cell>
          <cell r="L160">
            <v>75</v>
          </cell>
          <cell r="M160" t="str">
            <v>N.73</v>
          </cell>
        </row>
        <row r="161">
          <cell r="A161" t="str">
            <v>콘크리트</v>
          </cell>
          <cell r="B161" t="str">
            <v>40-160-8</v>
          </cell>
          <cell r="C161">
            <v>4.9000000000000002E-2</v>
          </cell>
          <cell r="D161" t="str">
            <v>㎥</v>
          </cell>
          <cell r="E161">
            <v>103082</v>
          </cell>
          <cell r="F161">
            <v>5050</v>
          </cell>
          <cell r="G161">
            <v>10975</v>
          </cell>
          <cell r="H161">
            <v>537</v>
          </cell>
          <cell r="I161">
            <v>92107</v>
          </cell>
          <cell r="J161">
            <v>4513</v>
          </cell>
          <cell r="K161">
            <v>0</v>
          </cell>
          <cell r="L161">
            <v>0</v>
          </cell>
          <cell r="M161" t="str">
            <v>N.101</v>
          </cell>
        </row>
        <row r="162">
          <cell r="A162" t="str">
            <v>콘크리트</v>
          </cell>
          <cell r="B162" t="str">
            <v>25-180-8</v>
          </cell>
          <cell r="C162">
            <v>0.122</v>
          </cell>
          <cell r="D162" t="str">
            <v>㎥</v>
          </cell>
          <cell r="E162">
            <v>111341</v>
          </cell>
          <cell r="F162">
            <v>13582</v>
          </cell>
          <cell r="G162">
            <v>10900</v>
          </cell>
          <cell r="H162">
            <v>1329</v>
          </cell>
          <cell r="I162">
            <v>100441</v>
          </cell>
          <cell r="J162">
            <v>12253</v>
          </cell>
          <cell r="K162">
            <v>0</v>
          </cell>
          <cell r="L162">
            <v>0</v>
          </cell>
          <cell r="M162" t="str">
            <v>N.100</v>
          </cell>
        </row>
        <row r="163">
          <cell r="A163" t="str">
            <v>인력비빔타설(소형)</v>
          </cell>
          <cell r="C163">
            <v>0.12</v>
          </cell>
          <cell r="D163" t="str">
            <v>M3</v>
          </cell>
          <cell r="E163">
            <v>144513</v>
          </cell>
          <cell r="F163">
            <v>17341</v>
          </cell>
          <cell r="G163">
            <v>0</v>
          </cell>
          <cell r="H163">
            <v>0</v>
          </cell>
          <cell r="I163">
            <v>144513</v>
          </cell>
          <cell r="J163">
            <v>17341</v>
          </cell>
          <cell r="K163">
            <v>0</v>
          </cell>
          <cell r="L163">
            <v>0</v>
          </cell>
          <cell r="M163" t="str">
            <v>N.102</v>
          </cell>
        </row>
        <row r="164">
          <cell r="A164" t="str">
            <v>이형철근</v>
          </cell>
          <cell r="B164" t="str">
            <v>관급, D13</v>
          </cell>
          <cell r="C164">
            <v>32.344000000000001</v>
          </cell>
          <cell r="D164" t="str">
            <v>KG</v>
          </cell>
          <cell r="E164">
            <v>0</v>
          </cell>
          <cell r="F164">
            <v>0</v>
          </cell>
          <cell r="G164">
            <v>0</v>
          </cell>
          <cell r="H164">
            <v>0</v>
          </cell>
          <cell r="I164">
            <v>0</v>
          </cell>
          <cell r="J164">
            <v>0</v>
          </cell>
          <cell r="K164">
            <v>0</v>
          </cell>
          <cell r="L164">
            <v>0</v>
          </cell>
        </row>
        <row r="165">
          <cell r="A165" t="str">
            <v>철근가공및조립</v>
          </cell>
          <cell r="B165" t="str">
            <v>간단</v>
          </cell>
          <cell r="C165">
            <v>3.1E-2</v>
          </cell>
          <cell r="D165" t="str">
            <v>TON</v>
          </cell>
          <cell r="E165">
            <v>257665</v>
          </cell>
          <cell r="F165">
            <v>7986</v>
          </cell>
          <cell r="G165">
            <v>2708</v>
          </cell>
          <cell r="H165">
            <v>83</v>
          </cell>
          <cell r="I165">
            <v>254957</v>
          </cell>
          <cell r="J165">
            <v>7903</v>
          </cell>
          <cell r="K165">
            <v>0</v>
          </cell>
          <cell r="L165">
            <v>0</v>
          </cell>
          <cell r="M165" t="str">
            <v>N.84</v>
          </cell>
        </row>
        <row r="166">
          <cell r="A166" t="str">
            <v>고재대</v>
          </cell>
          <cell r="B166" t="str">
            <v>철재</v>
          </cell>
          <cell r="C166">
            <v>0.94199999999999995</v>
          </cell>
          <cell r="D166" t="str">
            <v>KG</v>
          </cell>
          <cell r="E166">
            <v>-75</v>
          </cell>
          <cell r="F166">
            <v>-70</v>
          </cell>
          <cell r="G166">
            <v>-75</v>
          </cell>
          <cell r="H166">
            <v>-70</v>
          </cell>
          <cell r="I166">
            <v>0</v>
          </cell>
          <cell r="J166">
            <v>0</v>
          </cell>
          <cell r="K166">
            <v>0</v>
          </cell>
          <cell r="L166">
            <v>0</v>
          </cell>
        </row>
        <row r="167">
          <cell r="A167" t="str">
            <v>거푸집 (합판)</v>
          </cell>
          <cell r="B167" t="str">
            <v>6회</v>
          </cell>
          <cell r="C167">
            <v>2.7650000000000001</v>
          </cell>
          <cell r="D167" t="str">
            <v>㎡</v>
          </cell>
          <cell r="E167">
            <v>13825</v>
          </cell>
          <cell r="F167">
            <v>38225</v>
          </cell>
          <cell r="G167">
            <v>4430</v>
          </cell>
          <cell r="H167">
            <v>12248</v>
          </cell>
          <cell r="I167">
            <v>9395</v>
          </cell>
          <cell r="J167">
            <v>25977</v>
          </cell>
          <cell r="K167">
            <v>0</v>
          </cell>
          <cell r="L167">
            <v>0</v>
          </cell>
          <cell r="M167" t="str">
            <v>N.80</v>
          </cell>
        </row>
        <row r="168">
          <cell r="A168" t="str">
            <v>스틸그레이팅</v>
          </cell>
          <cell r="B168" t="str">
            <v>500x400x50</v>
          </cell>
          <cell r="C168">
            <v>1</v>
          </cell>
          <cell r="D168" t="str">
            <v>SET</v>
          </cell>
          <cell r="E168">
            <v>20000</v>
          </cell>
          <cell r="F168">
            <v>20000</v>
          </cell>
          <cell r="G168">
            <v>20000</v>
          </cell>
          <cell r="H168">
            <v>20000</v>
          </cell>
          <cell r="I168">
            <v>0</v>
          </cell>
          <cell r="J168">
            <v>0</v>
          </cell>
          <cell r="K168">
            <v>0</v>
          </cell>
          <cell r="L168">
            <v>0</v>
          </cell>
        </row>
        <row r="169">
          <cell r="A169" t="str">
            <v>계</v>
          </cell>
          <cell r="F169">
            <v>113705</v>
          </cell>
          <cell r="H169">
            <v>36453</v>
          </cell>
          <cell r="J169">
            <v>75322</v>
          </cell>
          <cell r="L169">
            <v>1930</v>
          </cell>
        </row>
        <row r="179">
          <cell r="A179" t="str">
            <v>No.16호표 플랜터A</v>
          </cell>
          <cell r="B179" t="str">
            <v>H300</v>
          </cell>
          <cell r="C179">
            <v>1</v>
          </cell>
          <cell r="D179" t="str">
            <v>M</v>
          </cell>
          <cell r="M179" t="str">
            <v>PPG01</v>
          </cell>
        </row>
        <row r="180">
          <cell r="A180" t="str">
            <v>터파기</v>
          </cell>
          <cell r="B180" t="str">
            <v>백호우0.4㎥</v>
          </cell>
          <cell r="C180">
            <v>0.25</v>
          </cell>
          <cell r="D180" t="str">
            <v>㎥</v>
          </cell>
          <cell r="E180">
            <v>1331</v>
          </cell>
          <cell r="F180">
            <v>331</v>
          </cell>
          <cell r="G180">
            <v>243</v>
          </cell>
          <cell r="H180">
            <v>60</v>
          </cell>
          <cell r="I180">
            <v>686</v>
          </cell>
          <cell r="J180">
            <v>171</v>
          </cell>
          <cell r="K180">
            <v>402</v>
          </cell>
          <cell r="L180">
            <v>100</v>
          </cell>
          <cell r="M180" t="str">
            <v>#.2</v>
          </cell>
        </row>
        <row r="181">
          <cell r="A181" t="str">
            <v>잔토처리(토사)</v>
          </cell>
          <cell r="B181" t="str">
            <v>B.H 0.4M3</v>
          </cell>
          <cell r="C181">
            <v>0.1</v>
          </cell>
          <cell r="D181" t="str">
            <v>M3</v>
          </cell>
          <cell r="E181">
            <v>837</v>
          </cell>
          <cell r="F181">
            <v>83</v>
          </cell>
          <cell r="G181">
            <v>153</v>
          </cell>
          <cell r="H181">
            <v>15</v>
          </cell>
          <cell r="I181">
            <v>431</v>
          </cell>
          <cell r="J181">
            <v>43</v>
          </cell>
          <cell r="K181">
            <v>253</v>
          </cell>
          <cell r="L181">
            <v>25</v>
          </cell>
          <cell r="M181" t="str">
            <v>#.4</v>
          </cell>
        </row>
        <row r="182">
          <cell r="A182" t="str">
            <v>기계되메우기및다짐</v>
          </cell>
          <cell r="B182" t="str">
            <v>인력+기계</v>
          </cell>
          <cell r="C182">
            <v>0.15</v>
          </cell>
          <cell r="D182" t="str">
            <v>㎥</v>
          </cell>
          <cell r="E182">
            <v>3367</v>
          </cell>
          <cell r="F182">
            <v>503</v>
          </cell>
          <cell r="G182">
            <v>285</v>
          </cell>
          <cell r="H182">
            <v>42</v>
          </cell>
          <cell r="I182">
            <v>2758</v>
          </cell>
          <cell r="J182">
            <v>413</v>
          </cell>
          <cell r="K182">
            <v>324</v>
          </cell>
          <cell r="L182">
            <v>48</v>
          </cell>
          <cell r="M182" t="str">
            <v>#.6</v>
          </cell>
        </row>
        <row r="183">
          <cell r="A183" t="str">
            <v>잡석다짐(기계+인력)</v>
          </cell>
          <cell r="B183" t="str">
            <v>로라+인력</v>
          </cell>
          <cell r="C183">
            <v>7.0000000000000007E-2</v>
          </cell>
          <cell r="D183" t="str">
            <v>㎥</v>
          </cell>
          <cell r="E183">
            <v>10469</v>
          </cell>
          <cell r="F183">
            <v>731</v>
          </cell>
          <cell r="G183">
            <v>8354</v>
          </cell>
          <cell r="H183">
            <v>584</v>
          </cell>
          <cell r="I183">
            <v>1509</v>
          </cell>
          <cell r="J183">
            <v>105</v>
          </cell>
          <cell r="K183">
            <v>606</v>
          </cell>
          <cell r="L183">
            <v>42</v>
          </cell>
          <cell r="M183" t="str">
            <v>N.73</v>
          </cell>
        </row>
        <row r="184">
          <cell r="A184" t="str">
            <v>레미콘</v>
          </cell>
          <cell r="B184" t="str">
            <v>관급(40x160x8)</v>
          </cell>
          <cell r="C184">
            <v>2.1999999999999999E-2</v>
          </cell>
          <cell r="D184" t="str">
            <v>M3</v>
          </cell>
          <cell r="E184">
            <v>0</v>
          </cell>
          <cell r="F184">
            <v>0</v>
          </cell>
          <cell r="G184">
            <v>0</v>
          </cell>
          <cell r="H184">
            <v>0</v>
          </cell>
          <cell r="I184">
            <v>0</v>
          </cell>
          <cell r="J184">
            <v>0</v>
          </cell>
          <cell r="K184">
            <v>0</v>
          </cell>
          <cell r="L184">
            <v>0</v>
          </cell>
        </row>
        <row r="185">
          <cell r="A185" t="str">
            <v>레미콘</v>
          </cell>
          <cell r="B185" t="str">
            <v>관급(25x180x8)</v>
          </cell>
          <cell r="C185">
            <v>8.7999999999999995E-2</v>
          </cell>
          <cell r="D185" t="str">
            <v>M3</v>
          </cell>
          <cell r="E185">
            <v>0</v>
          </cell>
          <cell r="F185">
            <v>0</v>
          </cell>
          <cell r="G185">
            <v>0</v>
          </cell>
          <cell r="H185">
            <v>0</v>
          </cell>
          <cell r="I185">
            <v>0</v>
          </cell>
          <cell r="J185">
            <v>0</v>
          </cell>
          <cell r="K185">
            <v>0</v>
          </cell>
          <cell r="L185">
            <v>0</v>
          </cell>
        </row>
        <row r="186">
          <cell r="A186" t="str">
            <v>레미콘타설(소형구조물)</v>
          </cell>
          <cell r="C186">
            <v>0.109</v>
          </cell>
          <cell r="D186" t="str">
            <v>㎥</v>
          </cell>
          <cell r="E186">
            <v>33719</v>
          </cell>
          <cell r="F186">
            <v>3675</v>
          </cell>
          <cell r="G186">
            <v>0</v>
          </cell>
          <cell r="H186">
            <v>0</v>
          </cell>
          <cell r="I186">
            <v>33719</v>
          </cell>
          <cell r="J186">
            <v>3675</v>
          </cell>
          <cell r="K186">
            <v>0</v>
          </cell>
          <cell r="L186">
            <v>0</v>
          </cell>
          <cell r="M186" t="str">
            <v>N.82</v>
          </cell>
        </row>
        <row r="187">
          <cell r="A187" t="str">
            <v>거푸집 (합판)</v>
          </cell>
          <cell r="B187" t="str">
            <v>6회</v>
          </cell>
          <cell r="C187">
            <v>0.93700000000000006</v>
          </cell>
          <cell r="D187" t="str">
            <v>㎡</v>
          </cell>
          <cell r="E187">
            <v>13825</v>
          </cell>
          <cell r="F187">
            <v>12953</v>
          </cell>
          <cell r="G187">
            <v>4430</v>
          </cell>
          <cell r="H187">
            <v>4150</v>
          </cell>
          <cell r="I187">
            <v>9395</v>
          </cell>
          <cell r="J187">
            <v>8803</v>
          </cell>
          <cell r="K187">
            <v>0</v>
          </cell>
          <cell r="L187">
            <v>0</v>
          </cell>
          <cell r="M187" t="str">
            <v>N.80</v>
          </cell>
        </row>
        <row r="188">
          <cell r="A188" t="str">
            <v>이형철근</v>
          </cell>
          <cell r="B188" t="str">
            <v>D13M/M 0.995KG/M</v>
          </cell>
          <cell r="C188">
            <v>5.1239999999999997</v>
          </cell>
          <cell r="D188" t="str">
            <v>KG</v>
          </cell>
          <cell r="E188">
            <v>0</v>
          </cell>
          <cell r="F188">
            <v>0</v>
          </cell>
          <cell r="G188">
            <v>0</v>
          </cell>
          <cell r="H188">
            <v>0</v>
          </cell>
          <cell r="I188">
            <v>0</v>
          </cell>
          <cell r="J188">
            <v>0</v>
          </cell>
          <cell r="K188">
            <v>0</v>
          </cell>
          <cell r="L188">
            <v>0</v>
          </cell>
        </row>
        <row r="189">
          <cell r="A189" t="str">
            <v>철근가공및조립</v>
          </cell>
          <cell r="B189" t="str">
            <v>간단</v>
          </cell>
          <cell r="C189">
            <v>4.0000000000000001E-3</v>
          </cell>
          <cell r="D189" t="str">
            <v>TON</v>
          </cell>
          <cell r="E189">
            <v>257665</v>
          </cell>
          <cell r="F189">
            <v>1029</v>
          </cell>
          <cell r="G189">
            <v>2708</v>
          </cell>
          <cell r="H189">
            <v>10</v>
          </cell>
          <cell r="I189">
            <v>254957</v>
          </cell>
          <cell r="J189">
            <v>1019</v>
          </cell>
          <cell r="K189">
            <v>0</v>
          </cell>
          <cell r="L189">
            <v>0</v>
          </cell>
          <cell r="M189" t="str">
            <v>N.84</v>
          </cell>
        </row>
        <row r="190">
          <cell r="A190" t="str">
            <v>시멘트액체방수(2차)</v>
          </cell>
          <cell r="C190">
            <v>0.51</v>
          </cell>
          <cell r="D190" t="str">
            <v>㎡</v>
          </cell>
          <cell r="E190">
            <v>10922</v>
          </cell>
          <cell r="F190">
            <v>5569</v>
          </cell>
          <cell r="G190">
            <v>1990</v>
          </cell>
          <cell r="H190">
            <v>1014</v>
          </cell>
          <cell r="I190">
            <v>8932</v>
          </cell>
          <cell r="J190">
            <v>4555</v>
          </cell>
          <cell r="K190">
            <v>0</v>
          </cell>
          <cell r="L190">
            <v>0</v>
          </cell>
          <cell r="M190" t="str">
            <v>N.85</v>
          </cell>
        </row>
        <row r="191">
          <cell r="A191" t="str">
            <v>붙임몰탈</v>
          </cell>
          <cell r="B191" t="str">
            <v>인력,1:3</v>
          </cell>
          <cell r="C191">
            <v>0.02</v>
          </cell>
          <cell r="D191" t="str">
            <v>㎥</v>
          </cell>
          <cell r="E191">
            <v>57561</v>
          </cell>
          <cell r="F191">
            <v>1150</v>
          </cell>
          <cell r="G191">
            <v>12100</v>
          </cell>
          <cell r="H191">
            <v>242</v>
          </cell>
          <cell r="I191">
            <v>40922</v>
          </cell>
          <cell r="J191">
            <v>818</v>
          </cell>
          <cell r="K191">
            <v>4539</v>
          </cell>
          <cell r="L191">
            <v>90</v>
          </cell>
          <cell r="M191" t="str">
            <v>N.86</v>
          </cell>
        </row>
        <row r="192">
          <cell r="A192" t="str">
            <v>보호몰탈(벽체)</v>
          </cell>
          <cell r="B192" t="str">
            <v>T=24M/M</v>
          </cell>
          <cell r="C192">
            <v>0.51</v>
          </cell>
          <cell r="D192" t="str">
            <v>M2</v>
          </cell>
          <cell r="E192">
            <v>2350</v>
          </cell>
          <cell r="F192">
            <v>1198</v>
          </cell>
          <cell r="G192">
            <v>69</v>
          </cell>
          <cell r="H192">
            <v>35</v>
          </cell>
          <cell r="I192">
            <v>2281</v>
          </cell>
          <cell r="J192">
            <v>1163</v>
          </cell>
          <cell r="K192">
            <v>0</v>
          </cell>
          <cell r="L192">
            <v>0</v>
          </cell>
          <cell r="M192" t="str">
            <v>N.89</v>
          </cell>
        </row>
        <row r="193">
          <cell r="A193" t="str">
            <v>점토벽돌</v>
          </cell>
          <cell r="B193" t="str">
            <v>190×90×T57</v>
          </cell>
          <cell r="C193">
            <v>36</v>
          </cell>
          <cell r="D193" t="str">
            <v>매</v>
          </cell>
          <cell r="E193">
            <v>0</v>
          </cell>
          <cell r="F193">
            <v>0</v>
          </cell>
          <cell r="G193">
            <v>0</v>
          </cell>
          <cell r="H193">
            <v>0</v>
          </cell>
          <cell r="I193">
            <v>0</v>
          </cell>
          <cell r="J193">
            <v>0</v>
          </cell>
          <cell r="K193">
            <v>0</v>
          </cell>
          <cell r="L193">
            <v>0</v>
          </cell>
        </row>
        <row r="194">
          <cell r="A194" t="str">
            <v>점토벽돌치장쌓기</v>
          </cell>
          <cell r="B194" t="str">
            <v>0.5B</v>
          </cell>
          <cell r="C194">
            <v>0.26800000000000002</v>
          </cell>
          <cell r="D194" t="str">
            <v>㎡</v>
          </cell>
          <cell r="E194">
            <v>22368</v>
          </cell>
          <cell r="F194">
            <v>5994</v>
          </cell>
          <cell r="G194">
            <v>0</v>
          </cell>
          <cell r="H194">
            <v>0</v>
          </cell>
          <cell r="I194">
            <v>22368</v>
          </cell>
          <cell r="J194">
            <v>5994</v>
          </cell>
          <cell r="K194">
            <v>0</v>
          </cell>
          <cell r="L194">
            <v>0</v>
          </cell>
          <cell r="M194" t="str">
            <v>N.83</v>
          </cell>
        </row>
        <row r="195">
          <cell r="A195" t="str">
            <v>점토벽돌평깔기</v>
          </cell>
          <cell r="C195">
            <v>0.28999999999999998</v>
          </cell>
          <cell r="D195" t="str">
            <v>㎡</v>
          </cell>
          <cell r="E195">
            <v>5499</v>
          </cell>
          <cell r="F195">
            <v>1594</v>
          </cell>
          <cell r="G195">
            <v>0</v>
          </cell>
          <cell r="H195">
            <v>0</v>
          </cell>
          <cell r="I195">
            <v>5499</v>
          </cell>
          <cell r="J195">
            <v>1594</v>
          </cell>
          <cell r="K195">
            <v>0</v>
          </cell>
          <cell r="L195">
            <v>0</v>
          </cell>
          <cell r="M195" t="str">
            <v>N.75</v>
          </cell>
        </row>
        <row r="196">
          <cell r="A196" t="str">
            <v>계</v>
          </cell>
          <cell r="F196">
            <v>34810</v>
          </cell>
          <cell r="H196">
            <v>6152</v>
          </cell>
          <cell r="J196">
            <v>28353</v>
          </cell>
          <cell r="L196">
            <v>305</v>
          </cell>
        </row>
        <row r="202">
          <cell r="A202" t="str">
            <v>No.17호표 플랜터B</v>
          </cell>
          <cell r="B202" t="str">
            <v>H600</v>
          </cell>
          <cell r="C202">
            <v>1</v>
          </cell>
          <cell r="D202" t="str">
            <v>M</v>
          </cell>
          <cell r="M202" t="str">
            <v>PPG02</v>
          </cell>
        </row>
        <row r="203">
          <cell r="A203" t="str">
            <v>잡석다짐(기계+인력)</v>
          </cell>
          <cell r="B203" t="str">
            <v>로라+인력</v>
          </cell>
          <cell r="C203">
            <v>9.2999999999999999E-2</v>
          </cell>
          <cell r="D203" t="str">
            <v>㎥</v>
          </cell>
          <cell r="E203">
            <v>10469</v>
          </cell>
          <cell r="F203">
            <v>972</v>
          </cell>
          <cell r="G203">
            <v>8354</v>
          </cell>
          <cell r="H203">
            <v>776</v>
          </cell>
          <cell r="I203">
            <v>1509</v>
          </cell>
          <cell r="J203">
            <v>140</v>
          </cell>
          <cell r="K203">
            <v>606</v>
          </cell>
          <cell r="L203">
            <v>56</v>
          </cell>
          <cell r="M203" t="str">
            <v>N.73</v>
          </cell>
        </row>
        <row r="204">
          <cell r="A204" t="str">
            <v>레미콘</v>
          </cell>
          <cell r="B204" t="str">
            <v>관급(40x160x8)</v>
          </cell>
          <cell r="C204">
            <v>3.1E-2</v>
          </cell>
          <cell r="D204" t="str">
            <v>M3</v>
          </cell>
          <cell r="E204">
            <v>0</v>
          </cell>
          <cell r="F204">
            <v>0</v>
          </cell>
          <cell r="G204">
            <v>0</v>
          </cell>
          <cell r="H204">
            <v>0</v>
          </cell>
          <cell r="I204">
            <v>0</v>
          </cell>
          <cell r="J204">
            <v>0</v>
          </cell>
          <cell r="K204">
            <v>0</v>
          </cell>
          <cell r="L204">
            <v>0</v>
          </cell>
        </row>
        <row r="205">
          <cell r="A205" t="str">
            <v>레미콘</v>
          </cell>
          <cell r="B205" t="str">
            <v>관급(25x180x8)</v>
          </cell>
          <cell r="C205">
            <v>0.16300000000000001</v>
          </cell>
          <cell r="D205" t="str">
            <v>M3</v>
          </cell>
          <cell r="E205">
            <v>0</v>
          </cell>
          <cell r="F205">
            <v>0</v>
          </cell>
          <cell r="G205">
            <v>0</v>
          </cell>
          <cell r="H205">
            <v>0</v>
          </cell>
          <cell r="I205">
            <v>0</v>
          </cell>
          <cell r="J205">
            <v>0</v>
          </cell>
          <cell r="K205">
            <v>0</v>
          </cell>
          <cell r="L205">
            <v>0</v>
          </cell>
        </row>
        <row r="206">
          <cell r="A206" t="str">
            <v>레미콘타설(소형구조물)</v>
          </cell>
          <cell r="C206">
            <v>0.192</v>
          </cell>
          <cell r="D206" t="str">
            <v>㎥</v>
          </cell>
          <cell r="E206">
            <v>33719</v>
          </cell>
          <cell r="F206">
            <v>6474</v>
          </cell>
          <cell r="G206">
            <v>0</v>
          </cell>
          <cell r="H206">
            <v>0</v>
          </cell>
          <cell r="I206">
            <v>33719</v>
          </cell>
          <cell r="J206">
            <v>6474</v>
          </cell>
          <cell r="K206">
            <v>0</v>
          </cell>
          <cell r="L206">
            <v>0</v>
          </cell>
          <cell r="M206" t="str">
            <v>N.82</v>
          </cell>
        </row>
        <row r="207">
          <cell r="A207" t="str">
            <v>거푸집 (합판)</v>
          </cell>
          <cell r="B207" t="str">
            <v>6회</v>
          </cell>
          <cell r="C207">
            <v>1.57</v>
          </cell>
          <cell r="D207" t="str">
            <v>㎡</v>
          </cell>
          <cell r="E207">
            <v>13825</v>
          </cell>
          <cell r="F207">
            <v>21705</v>
          </cell>
          <cell r="G207">
            <v>4430</v>
          </cell>
          <cell r="H207">
            <v>6955</v>
          </cell>
          <cell r="I207">
            <v>9395</v>
          </cell>
          <cell r="J207">
            <v>14750</v>
          </cell>
          <cell r="K207">
            <v>0</v>
          </cell>
          <cell r="L207">
            <v>0</v>
          </cell>
          <cell r="M207" t="str">
            <v>N.80</v>
          </cell>
        </row>
        <row r="208">
          <cell r="A208" t="str">
            <v>이형철근</v>
          </cell>
          <cell r="B208" t="str">
            <v>관급, D13</v>
          </cell>
          <cell r="C208">
            <v>9.5820000000000007</v>
          </cell>
          <cell r="D208" t="str">
            <v>KG</v>
          </cell>
          <cell r="E208">
            <v>0</v>
          </cell>
          <cell r="F208">
            <v>0</v>
          </cell>
          <cell r="G208">
            <v>0</v>
          </cell>
          <cell r="H208">
            <v>0</v>
          </cell>
          <cell r="I208">
            <v>0</v>
          </cell>
          <cell r="J208">
            <v>0</v>
          </cell>
          <cell r="K208">
            <v>0</v>
          </cell>
          <cell r="L208">
            <v>0</v>
          </cell>
        </row>
        <row r="209">
          <cell r="A209" t="str">
            <v>철근가공및조립</v>
          </cell>
          <cell r="B209" t="str">
            <v>간단</v>
          </cell>
          <cell r="C209">
            <v>8.9999999999999993E-3</v>
          </cell>
          <cell r="D209" t="str">
            <v>TON</v>
          </cell>
          <cell r="E209">
            <v>257665</v>
          </cell>
          <cell r="F209">
            <v>2318</v>
          </cell>
          <cell r="G209">
            <v>2708</v>
          </cell>
          <cell r="H209">
            <v>24</v>
          </cell>
          <cell r="I209">
            <v>254957</v>
          </cell>
          <cell r="J209">
            <v>2294</v>
          </cell>
          <cell r="K209">
            <v>0</v>
          </cell>
          <cell r="L209">
            <v>0</v>
          </cell>
          <cell r="M209" t="str">
            <v>N.84</v>
          </cell>
        </row>
        <row r="210">
          <cell r="A210" t="str">
            <v>고재대</v>
          </cell>
          <cell r="B210" t="str">
            <v>철재</v>
          </cell>
          <cell r="C210">
            <v>0.27900000000000003</v>
          </cell>
          <cell r="D210" t="str">
            <v>KG</v>
          </cell>
          <cell r="E210">
            <v>-75</v>
          </cell>
          <cell r="F210">
            <v>-20</v>
          </cell>
          <cell r="G210">
            <v>-75</v>
          </cell>
          <cell r="H210">
            <v>-20</v>
          </cell>
          <cell r="I210">
            <v>0</v>
          </cell>
          <cell r="J210">
            <v>0</v>
          </cell>
          <cell r="K210">
            <v>0</v>
          </cell>
          <cell r="L210">
            <v>0</v>
          </cell>
        </row>
        <row r="211">
          <cell r="A211" t="str">
            <v>시멘트액체방수(2차)</v>
          </cell>
          <cell r="C211">
            <v>0.95</v>
          </cell>
          <cell r="D211" t="str">
            <v>㎡</v>
          </cell>
          <cell r="E211">
            <v>10922</v>
          </cell>
          <cell r="F211">
            <v>10375</v>
          </cell>
          <cell r="G211">
            <v>1990</v>
          </cell>
          <cell r="H211">
            <v>1890</v>
          </cell>
          <cell r="I211">
            <v>8932</v>
          </cell>
          <cell r="J211">
            <v>8485</v>
          </cell>
          <cell r="K211">
            <v>0</v>
          </cell>
          <cell r="L211">
            <v>0</v>
          </cell>
          <cell r="M211" t="str">
            <v>N.85</v>
          </cell>
        </row>
        <row r="212">
          <cell r="A212" t="str">
            <v>붙임몰탈</v>
          </cell>
          <cell r="B212" t="str">
            <v>인력,1:3</v>
          </cell>
          <cell r="C212">
            <v>0.03</v>
          </cell>
          <cell r="D212" t="str">
            <v>㎥</v>
          </cell>
          <cell r="E212">
            <v>57561</v>
          </cell>
          <cell r="F212">
            <v>1726</v>
          </cell>
          <cell r="G212">
            <v>12100</v>
          </cell>
          <cell r="H212">
            <v>363</v>
          </cell>
          <cell r="I212">
            <v>40922</v>
          </cell>
          <cell r="J212">
            <v>1227</v>
          </cell>
          <cell r="K212">
            <v>4539</v>
          </cell>
          <cell r="L212">
            <v>136</v>
          </cell>
          <cell r="M212" t="str">
            <v>N.86</v>
          </cell>
        </row>
        <row r="213">
          <cell r="A213" t="str">
            <v>보호몰탈(벽체)</v>
          </cell>
          <cell r="B213" t="str">
            <v>T=24M/M</v>
          </cell>
          <cell r="C213">
            <v>0.95</v>
          </cell>
          <cell r="D213" t="str">
            <v>M2</v>
          </cell>
          <cell r="E213">
            <v>2350</v>
          </cell>
          <cell r="F213">
            <v>2231</v>
          </cell>
          <cell r="G213">
            <v>69</v>
          </cell>
          <cell r="H213">
            <v>65</v>
          </cell>
          <cell r="I213">
            <v>2281</v>
          </cell>
          <cell r="J213">
            <v>2166</v>
          </cell>
          <cell r="K213">
            <v>0</v>
          </cell>
          <cell r="L213">
            <v>0</v>
          </cell>
          <cell r="M213" t="str">
            <v>N.89</v>
          </cell>
        </row>
        <row r="214">
          <cell r="A214" t="str">
            <v>점토벽돌치장쌓기</v>
          </cell>
          <cell r="B214" t="str">
            <v>0.5B</v>
          </cell>
          <cell r="C214">
            <v>0.60299999999999998</v>
          </cell>
          <cell r="D214" t="str">
            <v>㎡</v>
          </cell>
          <cell r="E214">
            <v>22368</v>
          </cell>
          <cell r="F214">
            <v>13487</v>
          </cell>
          <cell r="G214">
            <v>0</v>
          </cell>
          <cell r="H214">
            <v>0</v>
          </cell>
          <cell r="I214">
            <v>22368</v>
          </cell>
          <cell r="J214">
            <v>13487</v>
          </cell>
          <cell r="K214">
            <v>0</v>
          </cell>
          <cell r="L214">
            <v>0</v>
          </cell>
          <cell r="M214" t="str">
            <v>N.83</v>
          </cell>
        </row>
        <row r="215">
          <cell r="A215" t="str">
            <v>점토벽돌평깔기</v>
          </cell>
          <cell r="C215">
            <v>0.28999999999999998</v>
          </cell>
          <cell r="D215" t="str">
            <v>㎡</v>
          </cell>
          <cell r="E215">
            <v>5499</v>
          </cell>
          <cell r="F215">
            <v>1594</v>
          </cell>
          <cell r="G215">
            <v>0</v>
          </cell>
          <cell r="H215">
            <v>0</v>
          </cell>
          <cell r="I215">
            <v>5499</v>
          </cell>
          <cell r="J215">
            <v>1594</v>
          </cell>
          <cell r="K215">
            <v>0</v>
          </cell>
          <cell r="L215">
            <v>0</v>
          </cell>
          <cell r="M215" t="str">
            <v>N.75</v>
          </cell>
        </row>
        <row r="216">
          <cell r="A216" t="str">
            <v>점토벽돌</v>
          </cell>
          <cell r="B216" t="str">
            <v>190×90×T57</v>
          </cell>
          <cell r="C216">
            <v>61</v>
          </cell>
          <cell r="D216" t="str">
            <v>매</v>
          </cell>
          <cell r="E216">
            <v>0</v>
          </cell>
          <cell r="F216">
            <v>0</v>
          </cell>
          <cell r="G216">
            <v>0</v>
          </cell>
          <cell r="H216">
            <v>0</v>
          </cell>
          <cell r="I216">
            <v>0</v>
          </cell>
          <cell r="J216">
            <v>0</v>
          </cell>
          <cell r="K216">
            <v>0</v>
          </cell>
          <cell r="L216">
            <v>0</v>
          </cell>
        </row>
        <row r="217">
          <cell r="A217" t="str">
            <v>계</v>
          </cell>
          <cell r="F217">
            <v>60862</v>
          </cell>
          <cell r="H217">
            <v>10053</v>
          </cell>
          <cell r="J217">
            <v>50617</v>
          </cell>
          <cell r="L217">
            <v>192</v>
          </cell>
        </row>
        <row r="225">
          <cell r="A225" t="str">
            <v>No.18호표 플랜터C</v>
          </cell>
          <cell r="B225" t="str">
            <v>H750</v>
          </cell>
          <cell r="C225">
            <v>1</v>
          </cell>
          <cell r="D225" t="str">
            <v>M</v>
          </cell>
          <cell r="M225" t="str">
            <v>PPG03</v>
          </cell>
        </row>
        <row r="226">
          <cell r="A226" t="str">
            <v>잡석다짐(기계+인력)</v>
          </cell>
          <cell r="B226" t="str">
            <v>로라+인력</v>
          </cell>
          <cell r="C226">
            <v>9.2999999999999999E-2</v>
          </cell>
          <cell r="D226" t="str">
            <v>㎥</v>
          </cell>
          <cell r="E226">
            <v>10469</v>
          </cell>
          <cell r="F226">
            <v>972</v>
          </cell>
          <cell r="G226">
            <v>8354</v>
          </cell>
          <cell r="H226">
            <v>776</v>
          </cell>
          <cell r="I226">
            <v>1509</v>
          </cell>
          <cell r="J226">
            <v>140</v>
          </cell>
          <cell r="K226">
            <v>606</v>
          </cell>
          <cell r="L226">
            <v>56</v>
          </cell>
          <cell r="M226" t="str">
            <v>N.73</v>
          </cell>
        </row>
        <row r="227">
          <cell r="A227" t="str">
            <v>레미콘</v>
          </cell>
          <cell r="B227" t="str">
            <v>관급(40x160x8)</v>
          </cell>
          <cell r="C227">
            <v>3.1E-2</v>
          </cell>
          <cell r="D227" t="str">
            <v>M3</v>
          </cell>
          <cell r="E227">
            <v>0</v>
          </cell>
          <cell r="F227">
            <v>0</v>
          </cell>
          <cell r="G227">
            <v>0</v>
          </cell>
          <cell r="H227">
            <v>0</v>
          </cell>
          <cell r="I227">
            <v>0</v>
          </cell>
          <cell r="J227">
            <v>0</v>
          </cell>
          <cell r="K227">
            <v>0</v>
          </cell>
          <cell r="L227">
            <v>0</v>
          </cell>
        </row>
        <row r="228">
          <cell r="A228" t="str">
            <v>레미콘</v>
          </cell>
          <cell r="B228" t="str">
            <v>관급(25x180x8)</v>
          </cell>
          <cell r="C228">
            <v>0.188</v>
          </cell>
          <cell r="D228" t="str">
            <v>M3</v>
          </cell>
          <cell r="E228">
            <v>0</v>
          </cell>
          <cell r="F228">
            <v>0</v>
          </cell>
          <cell r="G228">
            <v>0</v>
          </cell>
          <cell r="H228">
            <v>0</v>
          </cell>
          <cell r="I228">
            <v>0</v>
          </cell>
          <cell r="J228">
            <v>0</v>
          </cell>
          <cell r="K228">
            <v>0</v>
          </cell>
          <cell r="L228">
            <v>0</v>
          </cell>
        </row>
        <row r="229">
          <cell r="A229" t="str">
            <v>레미콘타설(소형구조물)</v>
          </cell>
          <cell r="C229">
            <v>0.217</v>
          </cell>
          <cell r="D229" t="str">
            <v>㎥</v>
          </cell>
          <cell r="E229">
            <v>33719</v>
          </cell>
          <cell r="F229">
            <v>7317</v>
          </cell>
          <cell r="G229">
            <v>0</v>
          </cell>
          <cell r="H229">
            <v>0</v>
          </cell>
          <cell r="I229">
            <v>33719</v>
          </cell>
          <cell r="J229">
            <v>7317</v>
          </cell>
          <cell r="K229">
            <v>0</v>
          </cell>
          <cell r="L229">
            <v>0</v>
          </cell>
          <cell r="M229" t="str">
            <v>N.82</v>
          </cell>
        </row>
        <row r="230">
          <cell r="A230" t="str">
            <v>거푸집 (합판)</v>
          </cell>
          <cell r="B230" t="str">
            <v>6회</v>
          </cell>
          <cell r="C230">
            <v>2.0840000000000001</v>
          </cell>
          <cell r="D230" t="str">
            <v>㎡</v>
          </cell>
          <cell r="E230">
            <v>13825</v>
          </cell>
          <cell r="F230">
            <v>28811</v>
          </cell>
          <cell r="G230">
            <v>4430</v>
          </cell>
          <cell r="H230">
            <v>9232</v>
          </cell>
          <cell r="I230">
            <v>9395</v>
          </cell>
          <cell r="J230">
            <v>19579</v>
          </cell>
          <cell r="K230">
            <v>0</v>
          </cell>
          <cell r="L230">
            <v>0</v>
          </cell>
          <cell r="M230" t="str">
            <v>N.80</v>
          </cell>
        </row>
        <row r="231">
          <cell r="A231" t="str">
            <v>이형철근</v>
          </cell>
          <cell r="B231" t="str">
            <v>관급, D13</v>
          </cell>
          <cell r="C231">
            <v>11.375</v>
          </cell>
          <cell r="D231" t="str">
            <v>KG</v>
          </cell>
          <cell r="E231">
            <v>0</v>
          </cell>
          <cell r="F231">
            <v>0</v>
          </cell>
          <cell r="G231">
            <v>0</v>
          </cell>
          <cell r="H231">
            <v>0</v>
          </cell>
          <cell r="I231">
            <v>0</v>
          </cell>
          <cell r="J231">
            <v>0</v>
          </cell>
          <cell r="K231">
            <v>0</v>
          </cell>
          <cell r="L231">
            <v>0</v>
          </cell>
        </row>
        <row r="232">
          <cell r="A232" t="str">
            <v>철근가공및조립</v>
          </cell>
          <cell r="B232" t="str">
            <v>간단</v>
          </cell>
          <cell r="C232">
            <v>1.0999999999999999E-2</v>
          </cell>
          <cell r="D232" t="str">
            <v>TON</v>
          </cell>
          <cell r="E232">
            <v>257665</v>
          </cell>
          <cell r="F232">
            <v>2833</v>
          </cell>
          <cell r="G232">
            <v>2708</v>
          </cell>
          <cell r="H232">
            <v>29</v>
          </cell>
          <cell r="I232">
            <v>254957</v>
          </cell>
          <cell r="J232">
            <v>2804</v>
          </cell>
          <cell r="K232">
            <v>0</v>
          </cell>
          <cell r="L232">
            <v>0</v>
          </cell>
          <cell r="M232" t="str">
            <v>N.84</v>
          </cell>
        </row>
        <row r="233">
          <cell r="A233" t="str">
            <v>고재대</v>
          </cell>
          <cell r="B233" t="str">
            <v>철재</v>
          </cell>
          <cell r="C233">
            <v>0.33100000000000002</v>
          </cell>
          <cell r="D233" t="str">
            <v>KG</v>
          </cell>
          <cell r="E233">
            <v>-75</v>
          </cell>
          <cell r="F233">
            <v>-24</v>
          </cell>
          <cell r="G233">
            <v>-75</v>
          </cell>
          <cell r="H233">
            <v>-24</v>
          </cell>
          <cell r="I233">
            <v>0</v>
          </cell>
          <cell r="J233">
            <v>0</v>
          </cell>
          <cell r="K233">
            <v>0</v>
          </cell>
          <cell r="L233">
            <v>0</v>
          </cell>
        </row>
        <row r="234">
          <cell r="A234" t="str">
            <v>붙임몰탈</v>
          </cell>
          <cell r="B234" t="str">
            <v>인력,1:3</v>
          </cell>
          <cell r="C234">
            <v>0.03</v>
          </cell>
          <cell r="D234" t="str">
            <v>㎥</v>
          </cell>
          <cell r="E234">
            <v>57561</v>
          </cell>
          <cell r="F234">
            <v>1726</v>
          </cell>
          <cell r="G234">
            <v>12100</v>
          </cell>
          <cell r="H234">
            <v>363</v>
          </cell>
          <cell r="I234">
            <v>40922</v>
          </cell>
          <cell r="J234">
            <v>1227</v>
          </cell>
          <cell r="K234">
            <v>4539</v>
          </cell>
          <cell r="L234">
            <v>136</v>
          </cell>
          <cell r="M234" t="str">
            <v>N.86</v>
          </cell>
        </row>
        <row r="235">
          <cell r="A235" t="str">
            <v>시멘트액체방수(2차)</v>
          </cell>
          <cell r="C235">
            <v>1.1000000000000001</v>
          </cell>
          <cell r="D235" t="str">
            <v>㎡</v>
          </cell>
          <cell r="E235">
            <v>10922</v>
          </cell>
          <cell r="F235">
            <v>12014</v>
          </cell>
          <cell r="G235">
            <v>1990</v>
          </cell>
          <cell r="H235">
            <v>2189</v>
          </cell>
          <cell r="I235">
            <v>8932</v>
          </cell>
          <cell r="J235">
            <v>9825</v>
          </cell>
          <cell r="K235">
            <v>0</v>
          </cell>
          <cell r="L235">
            <v>0</v>
          </cell>
          <cell r="M235" t="str">
            <v>N.85</v>
          </cell>
        </row>
        <row r="236">
          <cell r="A236" t="str">
            <v>보호몰탈(벽체)</v>
          </cell>
          <cell r="B236" t="str">
            <v>T=24M/M</v>
          </cell>
          <cell r="C236">
            <v>1.1000000000000001</v>
          </cell>
          <cell r="D236" t="str">
            <v>M2</v>
          </cell>
          <cell r="E236">
            <v>2350</v>
          </cell>
          <cell r="F236">
            <v>2584</v>
          </cell>
          <cell r="G236">
            <v>69</v>
          </cell>
          <cell r="H236">
            <v>75</v>
          </cell>
          <cell r="I236">
            <v>2281</v>
          </cell>
          <cell r="J236">
            <v>2509</v>
          </cell>
          <cell r="K236">
            <v>0</v>
          </cell>
          <cell r="L236">
            <v>0</v>
          </cell>
          <cell r="M236" t="str">
            <v>N.89</v>
          </cell>
        </row>
        <row r="237">
          <cell r="A237" t="str">
            <v>점토벽돌</v>
          </cell>
          <cell r="B237" t="str">
            <v>190×90×T57</v>
          </cell>
          <cell r="C237">
            <v>71</v>
          </cell>
          <cell r="D237" t="str">
            <v>매</v>
          </cell>
          <cell r="E237">
            <v>0</v>
          </cell>
          <cell r="F237">
            <v>0</v>
          </cell>
          <cell r="G237">
            <v>0</v>
          </cell>
          <cell r="H237">
            <v>0</v>
          </cell>
          <cell r="I237">
            <v>0</v>
          </cell>
          <cell r="J237">
            <v>0</v>
          </cell>
          <cell r="K237">
            <v>0</v>
          </cell>
          <cell r="L237">
            <v>0</v>
          </cell>
        </row>
        <row r="238">
          <cell r="A238" t="str">
            <v>점토벽돌치장쌓기</v>
          </cell>
          <cell r="B238" t="str">
            <v>0.5B</v>
          </cell>
          <cell r="C238">
            <v>0.73699999999999999</v>
          </cell>
          <cell r="D238" t="str">
            <v>㎡</v>
          </cell>
          <cell r="E238">
            <v>22368</v>
          </cell>
          <cell r="F238">
            <v>16485</v>
          </cell>
          <cell r="G238">
            <v>0</v>
          </cell>
          <cell r="H238">
            <v>0</v>
          </cell>
          <cell r="I238">
            <v>22368</v>
          </cell>
          <cell r="J238">
            <v>16485</v>
          </cell>
          <cell r="K238">
            <v>0</v>
          </cell>
          <cell r="L238">
            <v>0</v>
          </cell>
          <cell r="M238" t="str">
            <v>N.83</v>
          </cell>
        </row>
        <row r="239">
          <cell r="A239" t="str">
            <v>점토벽돌평깔기</v>
          </cell>
          <cell r="C239">
            <v>0.28999999999999998</v>
          </cell>
          <cell r="D239" t="str">
            <v>㎡</v>
          </cell>
          <cell r="E239">
            <v>5499</v>
          </cell>
          <cell r="F239">
            <v>1594</v>
          </cell>
          <cell r="G239">
            <v>0</v>
          </cell>
          <cell r="H239">
            <v>0</v>
          </cell>
          <cell r="I239">
            <v>5499</v>
          </cell>
          <cell r="J239">
            <v>1594</v>
          </cell>
          <cell r="K239">
            <v>0</v>
          </cell>
          <cell r="L239">
            <v>0</v>
          </cell>
          <cell r="M239" t="str">
            <v>N.75</v>
          </cell>
        </row>
        <row r="240">
          <cell r="A240" t="str">
            <v>계</v>
          </cell>
          <cell r="F240">
            <v>74312</v>
          </cell>
          <cell r="H240">
            <v>12640</v>
          </cell>
          <cell r="J240">
            <v>61480</v>
          </cell>
          <cell r="L240">
            <v>192</v>
          </cell>
        </row>
        <row r="248">
          <cell r="A248" t="str">
            <v>No.19호표 플랜터D</v>
          </cell>
          <cell r="C248">
            <v>1</v>
          </cell>
          <cell r="D248" t="str">
            <v>식</v>
          </cell>
          <cell r="M248" t="str">
            <v>PPG04</v>
          </cell>
        </row>
        <row r="249">
          <cell r="A249" t="str">
            <v>■ D1-D1'</v>
          </cell>
          <cell r="C249">
            <v>0</v>
          </cell>
          <cell r="E249">
            <v>0</v>
          </cell>
          <cell r="F249">
            <v>0</v>
          </cell>
          <cell r="G249">
            <v>0</v>
          </cell>
          <cell r="H249">
            <v>0</v>
          </cell>
          <cell r="I249">
            <v>0</v>
          </cell>
          <cell r="J249">
            <v>0</v>
          </cell>
          <cell r="K249">
            <v>0</v>
          </cell>
          <cell r="L249">
            <v>0</v>
          </cell>
        </row>
        <row r="250">
          <cell r="A250" t="str">
            <v>터파기</v>
          </cell>
          <cell r="B250" t="str">
            <v>백호우0.4㎥</v>
          </cell>
          <cell r="C250">
            <v>11.917</v>
          </cell>
          <cell r="D250" t="str">
            <v>㎥</v>
          </cell>
          <cell r="E250">
            <v>1331</v>
          </cell>
          <cell r="F250">
            <v>15860</v>
          </cell>
          <cell r="G250">
            <v>243</v>
          </cell>
          <cell r="H250">
            <v>2895</v>
          </cell>
          <cell r="I250">
            <v>686</v>
          </cell>
          <cell r="J250">
            <v>8175</v>
          </cell>
          <cell r="K250">
            <v>402</v>
          </cell>
          <cell r="L250">
            <v>4790</v>
          </cell>
          <cell r="M250" t="str">
            <v>#.2</v>
          </cell>
        </row>
        <row r="251">
          <cell r="A251" t="str">
            <v>잔토처리(토사)</v>
          </cell>
          <cell r="B251" t="str">
            <v>B.H 0.4M3</v>
          </cell>
          <cell r="C251">
            <v>4.0629999999999997</v>
          </cell>
          <cell r="D251" t="str">
            <v>M3</v>
          </cell>
          <cell r="E251">
            <v>837</v>
          </cell>
          <cell r="F251">
            <v>3399</v>
          </cell>
          <cell r="G251">
            <v>153</v>
          </cell>
          <cell r="H251">
            <v>621</v>
          </cell>
          <cell r="I251">
            <v>431</v>
          </cell>
          <cell r="J251">
            <v>1751</v>
          </cell>
          <cell r="K251">
            <v>253</v>
          </cell>
          <cell r="L251">
            <v>1027</v>
          </cell>
          <cell r="M251" t="str">
            <v>#.4</v>
          </cell>
        </row>
        <row r="252">
          <cell r="A252" t="str">
            <v>기계되메우기및다짐</v>
          </cell>
          <cell r="B252" t="str">
            <v>인력+기계</v>
          </cell>
          <cell r="C252">
            <v>7.8540000000000001</v>
          </cell>
          <cell r="D252" t="str">
            <v>㎥</v>
          </cell>
          <cell r="E252">
            <v>3367</v>
          </cell>
          <cell r="F252">
            <v>26443</v>
          </cell>
          <cell r="G252">
            <v>285</v>
          </cell>
          <cell r="H252">
            <v>2238</v>
          </cell>
          <cell r="I252">
            <v>2758</v>
          </cell>
          <cell r="J252">
            <v>21661</v>
          </cell>
          <cell r="K252">
            <v>324</v>
          </cell>
          <cell r="L252">
            <v>2544</v>
          </cell>
          <cell r="M252" t="str">
            <v>#.6</v>
          </cell>
        </row>
        <row r="253">
          <cell r="A253" t="str">
            <v>잡석다짐(기계+인력)</v>
          </cell>
          <cell r="B253" t="str">
            <v>로라+인력</v>
          </cell>
          <cell r="C253">
            <v>2.1560000000000001</v>
          </cell>
          <cell r="D253" t="str">
            <v>㎥</v>
          </cell>
          <cell r="E253">
            <v>10469</v>
          </cell>
          <cell r="F253">
            <v>22570</v>
          </cell>
          <cell r="G253">
            <v>8354</v>
          </cell>
          <cell r="H253">
            <v>18011</v>
          </cell>
          <cell r="I253">
            <v>1509</v>
          </cell>
          <cell r="J253">
            <v>3253</v>
          </cell>
          <cell r="K253">
            <v>606</v>
          </cell>
          <cell r="L253">
            <v>1306</v>
          </cell>
          <cell r="M253" t="str">
            <v>N.73</v>
          </cell>
        </row>
        <row r="254">
          <cell r="A254" t="str">
            <v>레미콘</v>
          </cell>
          <cell r="B254" t="str">
            <v>관급(40x160x8)</v>
          </cell>
          <cell r="C254">
            <v>0.83499999999999996</v>
          </cell>
          <cell r="D254" t="str">
            <v>M3</v>
          </cell>
          <cell r="E254">
            <v>0</v>
          </cell>
          <cell r="F254">
            <v>0</v>
          </cell>
          <cell r="G254">
            <v>0</v>
          </cell>
          <cell r="H254">
            <v>0</v>
          </cell>
          <cell r="I254">
            <v>0</v>
          </cell>
          <cell r="J254">
            <v>0</v>
          </cell>
          <cell r="K254">
            <v>0</v>
          </cell>
          <cell r="L254">
            <v>0</v>
          </cell>
        </row>
        <row r="255">
          <cell r="A255" t="str">
            <v>레미콘</v>
          </cell>
          <cell r="B255" t="str">
            <v>관급(25x180x8)</v>
          </cell>
          <cell r="C255">
            <v>2.9750000000000001</v>
          </cell>
          <cell r="D255" t="str">
            <v>M3</v>
          </cell>
          <cell r="E255">
            <v>0</v>
          </cell>
          <cell r="F255">
            <v>0</v>
          </cell>
          <cell r="G255">
            <v>0</v>
          </cell>
          <cell r="H255">
            <v>0</v>
          </cell>
          <cell r="I255">
            <v>0</v>
          </cell>
          <cell r="J255">
            <v>0</v>
          </cell>
          <cell r="K255">
            <v>0</v>
          </cell>
          <cell r="L255">
            <v>0</v>
          </cell>
        </row>
        <row r="256">
          <cell r="A256" t="str">
            <v>레미콘타설(소형구조물)</v>
          </cell>
          <cell r="C256">
            <v>3.7650000000000001</v>
          </cell>
          <cell r="D256" t="str">
            <v>㎥</v>
          </cell>
          <cell r="E256">
            <v>33719</v>
          </cell>
          <cell r="F256">
            <v>126952</v>
          </cell>
          <cell r="G256">
            <v>0</v>
          </cell>
          <cell r="H256">
            <v>0</v>
          </cell>
          <cell r="I256">
            <v>33719</v>
          </cell>
          <cell r="J256">
            <v>126952</v>
          </cell>
          <cell r="K256">
            <v>0</v>
          </cell>
          <cell r="L256">
            <v>0</v>
          </cell>
          <cell r="M256" t="str">
            <v>N.82</v>
          </cell>
        </row>
        <row r="257">
          <cell r="A257" t="str">
            <v>거푸집 (합판)</v>
          </cell>
          <cell r="B257" t="str">
            <v>6회</v>
          </cell>
          <cell r="C257">
            <v>31.512</v>
          </cell>
          <cell r="D257" t="str">
            <v>㎡</v>
          </cell>
          <cell r="E257">
            <v>13825</v>
          </cell>
          <cell r="F257">
            <v>435653</v>
          </cell>
          <cell r="G257">
            <v>4430</v>
          </cell>
          <cell r="H257">
            <v>139598</v>
          </cell>
          <cell r="I257">
            <v>9395</v>
          </cell>
          <cell r="J257">
            <v>296055</v>
          </cell>
          <cell r="K257">
            <v>0</v>
          </cell>
          <cell r="L257">
            <v>0</v>
          </cell>
          <cell r="M257" t="str">
            <v>N.80</v>
          </cell>
        </row>
        <row r="258">
          <cell r="A258" t="str">
            <v>이형철근</v>
          </cell>
          <cell r="B258" t="str">
            <v>관급, D13</v>
          </cell>
          <cell r="C258">
            <v>170.535</v>
          </cell>
          <cell r="D258" t="str">
            <v>KG</v>
          </cell>
          <cell r="E258">
            <v>0</v>
          </cell>
          <cell r="F258">
            <v>0</v>
          </cell>
          <cell r="G258">
            <v>0</v>
          </cell>
          <cell r="H258">
            <v>0</v>
          </cell>
          <cell r="I258">
            <v>0</v>
          </cell>
          <cell r="J258">
            <v>0</v>
          </cell>
          <cell r="K258">
            <v>0</v>
          </cell>
          <cell r="L258">
            <v>0</v>
          </cell>
        </row>
        <row r="259">
          <cell r="A259" t="str">
            <v>철근가공및조립</v>
          </cell>
          <cell r="B259" t="str">
            <v>간단</v>
          </cell>
          <cell r="C259">
            <v>0.16500000000000001</v>
          </cell>
          <cell r="D259" t="str">
            <v>TON</v>
          </cell>
          <cell r="E259">
            <v>257665</v>
          </cell>
          <cell r="F259">
            <v>42513</v>
          </cell>
          <cell r="G259">
            <v>2708</v>
          </cell>
          <cell r="H259">
            <v>446</v>
          </cell>
          <cell r="I259">
            <v>254957</v>
          </cell>
          <cell r="J259">
            <v>42067</v>
          </cell>
          <cell r="K259">
            <v>0</v>
          </cell>
          <cell r="L259">
            <v>0</v>
          </cell>
          <cell r="M259" t="str">
            <v>N.84</v>
          </cell>
        </row>
        <row r="260">
          <cell r="A260" t="str">
            <v>고재대</v>
          </cell>
          <cell r="B260" t="str">
            <v>철재</v>
          </cell>
          <cell r="C260">
            <v>4.9669999999999996</v>
          </cell>
          <cell r="D260" t="str">
            <v>KG</v>
          </cell>
          <cell r="E260">
            <v>-75</v>
          </cell>
          <cell r="F260">
            <v>-372</v>
          </cell>
          <cell r="G260">
            <v>-75</v>
          </cell>
          <cell r="H260">
            <v>-372</v>
          </cell>
          <cell r="I260">
            <v>0</v>
          </cell>
          <cell r="J260">
            <v>0</v>
          </cell>
          <cell r="K260">
            <v>0</v>
          </cell>
          <cell r="L260">
            <v>0</v>
          </cell>
        </row>
        <row r="261">
          <cell r="A261" t="str">
            <v>붙임몰탈</v>
          </cell>
          <cell r="B261" t="str">
            <v>인력,1:3</v>
          </cell>
          <cell r="C261">
            <v>0.60599999999999998</v>
          </cell>
          <cell r="D261" t="str">
            <v>㎥</v>
          </cell>
          <cell r="E261">
            <v>57561</v>
          </cell>
          <cell r="F261">
            <v>34880</v>
          </cell>
          <cell r="G261">
            <v>12100</v>
          </cell>
          <cell r="H261">
            <v>7332</v>
          </cell>
          <cell r="I261">
            <v>40922</v>
          </cell>
          <cell r="J261">
            <v>24798</v>
          </cell>
          <cell r="K261">
            <v>4539</v>
          </cell>
          <cell r="L261">
            <v>2750</v>
          </cell>
          <cell r="M261" t="str">
            <v>N.86</v>
          </cell>
        </row>
        <row r="262">
          <cell r="A262" t="str">
            <v>시멘트액체방수(2차)</v>
          </cell>
          <cell r="C262">
            <v>18.786000000000001</v>
          </cell>
          <cell r="D262" t="str">
            <v>㎡</v>
          </cell>
          <cell r="E262">
            <v>10922</v>
          </cell>
          <cell r="F262">
            <v>205180</v>
          </cell>
          <cell r="G262">
            <v>1990</v>
          </cell>
          <cell r="H262">
            <v>37384</v>
          </cell>
          <cell r="I262">
            <v>8932</v>
          </cell>
          <cell r="J262">
            <v>167796</v>
          </cell>
          <cell r="K262">
            <v>0</v>
          </cell>
          <cell r="L262">
            <v>0</v>
          </cell>
          <cell r="M262" t="str">
            <v>N.85</v>
          </cell>
        </row>
        <row r="263">
          <cell r="A263" t="str">
            <v>보호몰탈(벽체)</v>
          </cell>
          <cell r="B263" t="str">
            <v>T=24M/M</v>
          </cell>
          <cell r="C263">
            <v>18.786000000000001</v>
          </cell>
          <cell r="D263" t="str">
            <v>M2</v>
          </cell>
          <cell r="E263">
            <v>2350</v>
          </cell>
          <cell r="F263">
            <v>44146</v>
          </cell>
          <cell r="G263">
            <v>69</v>
          </cell>
          <cell r="H263">
            <v>1296</v>
          </cell>
          <cell r="I263">
            <v>2281</v>
          </cell>
          <cell r="J263">
            <v>42850</v>
          </cell>
          <cell r="K263">
            <v>0</v>
          </cell>
          <cell r="L263">
            <v>0</v>
          </cell>
          <cell r="M263" t="str">
            <v>N.89</v>
          </cell>
        </row>
        <row r="264">
          <cell r="A264" t="str">
            <v>점토벽돌</v>
          </cell>
          <cell r="B264" t="str">
            <v>190×90×T57</v>
          </cell>
          <cell r="C264">
            <v>1324</v>
          </cell>
          <cell r="D264" t="str">
            <v>매</v>
          </cell>
          <cell r="E264">
            <v>0</v>
          </cell>
          <cell r="F264">
            <v>0</v>
          </cell>
          <cell r="G264">
            <v>0</v>
          </cell>
          <cell r="H264">
            <v>0</v>
          </cell>
          <cell r="I264">
            <v>0</v>
          </cell>
          <cell r="J264">
            <v>0</v>
          </cell>
          <cell r="K264">
            <v>0</v>
          </cell>
          <cell r="L264">
            <v>0</v>
          </cell>
        </row>
        <row r="265">
          <cell r="A265" t="str">
            <v>점토벽돌치장쌓기</v>
          </cell>
          <cell r="B265" t="str">
            <v>0.5B</v>
          </cell>
          <cell r="C265">
            <v>11.6</v>
          </cell>
          <cell r="D265" t="str">
            <v>㎡</v>
          </cell>
          <cell r="E265">
            <v>22368</v>
          </cell>
          <cell r="F265">
            <v>259468</v>
          </cell>
          <cell r="G265">
            <v>0</v>
          </cell>
          <cell r="H265">
            <v>0</v>
          </cell>
          <cell r="I265">
            <v>22368</v>
          </cell>
          <cell r="J265">
            <v>259468</v>
          </cell>
          <cell r="K265">
            <v>0</v>
          </cell>
          <cell r="L265">
            <v>0</v>
          </cell>
          <cell r="M265" t="str">
            <v>N.83</v>
          </cell>
        </row>
        <row r="266">
          <cell r="A266" t="str">
            <v>점토벽돌평깔기</v>
          </cell>
          <cell r="C266">
            <v>8.7870000000000008</v>
          </cell>
          <cell r="D266" t="str">
            <v>㎡</v>
          </cell>
          <cell r="E266">
            <v>5499</v>
          </cell>
          <cell r="F266">
            <v>48319</v>
          </cell>
          <cell r="G266">
            <v>0</v>
          </cell>
          <cell r="H266">
            <v>0</v>
          </cell>
          <cell r="I266">
            <v>5499</v>
          </cell>
          <cell r="J266">
            <v>48319</v>
          </cell>
          <cell r="K266">
            <v>0</v>
          </cell>
          <cell r="L266">
            <v>0</v>
          </cell>
          <cell r="M266" t="str">
            <v>N.75</v>
          </cell>
        </row>
        <row r="267">
          <cell r="C267">
            <v>0</v>
          </cell>
          <cell r="E267">
            <v>0</v>
          </cell>
          <cell r="F267">
            <v>0</v>
          </cell>
          <cell r="G267">
            <v>0</v>
          </cell>
          <cell r="H267">
            <v>0</v>
          </cell>
          <cell r="I267">
            <v>0</v>
          </cell>
          <cell r="J267">
            <v>0</v>
          </cell>
          <cell r="K267">
            <v>0</v>
          </cell>
          <cell r="L267">
            <v>0</v>
          </cell>
        </row>
        <row r="268">
          <cell r="A268" t="str">
            <v>D1-D1' 계</v>
          </cell>
          <cell r="C268">
            <v>0</v>
          </cell>
          <cell r="E268">
            <v>0</v>
          </cell>
          <cell r="F268">
            <v>1265011</v>
          </cell>
          <cell r="G268">
            <v>0</v>
          </cell>
          <cell r="H268">
            <v>209449</v>
          </cell>
          <cell r="I268">
            <v>0</v>
          </cell>
          <cell r="J268">
            <v>1043145</v>
          </cell>
          <cell r="K268">
            <v>0</v>
          </cell>
          <cell r="L268">
            <v>12417</v>
          </cell>
        </row>
        <row r="269">
          <cell r="C269">
            <v>0</v>
          </cell>
          <cell r="E269">
            <v>0</v>
          </cell>
          <cell r="F269">
            <v>0</v>
          </cell>
          <cell r="G269">
            <v>0</v>
          </cell>
          <cell r="H269">
            <v>0</v>
          </cell>
          <cell r="I269">
            <v>0</v>
          </cell>
          <cell r="J269">
            <v>0</v>
          </cell>
          <cell r="K269">
            <v>0</v>
          </cell>
          <cell r="L269">
            <v>0</v>
          </cell>
        </row>
        <row r="270">
          <cell r="A270" t="str">
            <v>■ D2-D2'</v>
          </cell>
          <cell r="C270">
            <v>0</v>
          </cell>
          <cell r="E270">
            <v>0</v>
          </cell>
          <cell r="F270">
            <v>0</v>
          </cell>
          <cell r="G270">
            <v>0</v>
          </cell>
          <cell r="H270">
            <v>0</v>
          </cell>
          <cell r="I270">
            <v>0</v>
          </cell>
          <cell r="J270">
            <v>0</v>
          </cell>
          <cell r="K270">
            <v>0</v>
          </cell>
          <cell r="L270">
            <v>0</v>
          </cell>
        </row>
        <row r="271">
          <cell r="A271" t="str">
            <v>터파기</v>
          </cell>
          <cell r="B271" t="str">
            <v>백호우0.4㎥</v>
          </cell>
          <cell r="C271">
            <v>6.8849999999999998</v>
          </cell>
          <cell r="D271" t="str">
            <v>㎥</v>
          </cell>
          <cell r="E271">
            <v>1331</v>
          </cell>
          <cell r="F271">
            <v>9163</v>
          </cell>
          <cell r="G271">
            <v>243</v>
          </cell>
          <cell r="H271">
            <v>1673</v>
          </cell>
          <cell r="I271">
            <v>686</v>
          </cell>
          <cell r="J271">
            <v>4723</v>
          </cell>
          <cell r="K271">
            <v>402</v>
          </cell>
          <cell r="L271">
            <v>2767</v>
          </cell>
          <cell r="M271" t="str">
            <v>#.2</v>
          </cell>
        </row>
        <row r="272">
          <cell r="A272" t="str">
            <v>잔토처리(토사)</v>
          </cell>
          <cell r="B272" t="str">
            <v>B.H 0.4M3</v>
          </cell>
          <cell r="C272">
            <v>2.2669999999999999</v>
          </cell>
          <cell r="D272" t="str">
            <v>M3</v>
          </cell>
          <cell r="E272">
            <v>837</v>
          </cell>
          <cell r="F272">
            <v>1896</v>
          </cell>
          <cell r="G272">
            <v>153</v>
          </cell>
          <cell r="H272">
            <v>346</v>
          </cell>
          <cell r="I272">
            <v>431</v>
          </cell>
          <cell r="J272">
            <v>977</v>
          </cell>
          <cell r="K272">
            <v>253</v>
          </cell>
          <cell r="L272">
            <v>573</v>
          </cell>
          <cell r="M272" t="str">
            <v>#.4</v>
          </cell>
        </row>
        <row r="273">
          <cell r="A273" t="str">
            <v>기계되메우기및다짐</v>
          </cell>
          <cell r="B273" t="str">
            <v>인력+기계</v>
          </cell>
          <cell r="C273">
            <v>4.6180000000000003</v>
          </cell>
          <cell r="D273" t="str">
            <v>㎥</v>
          </cell>
          <cell r="E273">
            <v>3367</v>
          </cell>
          <cell r="F273">
            <v>15548</v>
          </cell>
          <cell r="G273">
            <v>285</v>
          </cell>
          <cell r="H273">
            <v>1316</v>
          </cell>
          <cell r="I273">
            <v>2758</v>
          </cell>
          <cell r="J273">
            <v>12736</v>
          </cell>
          <cell r="K273">
            <v>324</v>
          </cell>
          <cell r="L273">
            <v>1496</v>
          </cell>
          <cell r="M273" t="str">
            <v>#.6</v>
          </cell>
        </row>
        <row r="274">
          <cell r="A274" t="str">
            <v>잡석다짐(기계+인력)</v>
          </cell>
          <cell r="B274" t="str">
            <v>로라+인력</v>
          </cell>
          <cell r="C274">
            <v>0.65</v>
          </cell>
          <cell r="D274" t="str">
            <v>㎥</v>
          </cell>
          <cell r="E274">
            <v>10469</v>
          </cell>
          <cell r="F274">
            <v>6803</v>
          </cell>
          <cell r="G274">
            <v>8354</v>
          </cell>
          <cell r="H274">
            <v>5430</v>
          </cell>
          <cell r="I274">
            <v>1509</v>
          </cell>
          <cell r="J274">
            <v>980</v>
          </cell>
          <cell r="K274">
            <v>606</v>
          </cell>
          <cell r="L274">
            <v>393</v>
          </cell>
          <cell r="M274" t="str">
            <v>N.73</v>
          </cell>
        </row>
        <row r="275">
          <cell r="A275" t="str">
            <v>레미콘</v>
          </cell>
          <cell r="B275" t="str">
            <v>관급(40x160x8)</v>
          </cell>
          <cell r="C275">
            <v>0.80800000000000005</v>
          </cell>
          <cell r="D275" t="str">
            <v>M3</v>
          </cell>
          <cell r="E275">
            <v>0</v>
          </cell>
          <cell r="F275">
            <v>0</v>
          </cell>
          <cell r="G275">
            <v>0</v>
          </cell>
          <cell r="H275">
            <v>0</v>
          </cell>
          <cell r="I275">
            <v>0</v>
          </cell>
          <cell r="J275">
            <v>0</v>
          </cell>
          <cell r="K275">
            <v>0</v>
          </cell>
          <cell r="L275">
            <v>0</v>
          </cell>
        </row>
        <row r="276">
          <cell r="A276" t="str">
            <v>레미콘</v>
          </cell>
          <cell r="B276" t="str">
            <v>관급(25x180x8)</v>
          </cell>
          <cell r="C276">
            <v>3.101</v>
          </cell>
          <cell r="D276" t="str">
            <v>M3</v>
          </cell>
          <cell r="E276">
            <v>0</v>
          </cell>
          <cell r="F276">
            <v>0</v>
          </cell>
          <cell r="G276">
            <v>0</v>
          </cell>
          <cell r="H276">
            <v>0</v>
          </cell>
          <cell r="I276">
            <v>0</v>
          </cell>
          <cell r="J276">
            <v>0</v>
          </cell>
          <cell r="K276">
            <v>0</v>
          </cell>
          <cell r="L276">
            <v>0</v>
          </cell>
        </row>
        <row r="277">
          <cell r="A277" t="str">
            <v>레미콘타설(소형구조물)</v>
          </cell>
          <cell r="C277">
            <v>3.863</v>
          </cell>
          <cell r="D277" t="str">
            <v>㎥</v>
          </cell>
          <cell r="E277">
            <v>33719</v>
          </cell>
          <cell r="F277">
            <v>130256</v>
          </cell>
          <cell r="G277">
            <v>0</v>
          </cell>
          <cell r="H277">
            <v>0</v>
          </cell>
          <cell r="I277">
            <v>33719</v>
          </cell>
          <cell r="J277">
            <v>130256</v>
          </cell>
          <cell r="K277">
            <v>0</v>
          </cell>
          <cell r="L277">
            <v>0</v>
          </cell>
          <cell r="M277" t="str">
            <v>N.82</v>
          </cell>
        </row>
        <row r="278">
          <cell r="A278" t="str">
            <v>거푸집 (합판)</v>
          </cell>
          <cell r="B278" t="str">
            <v>6회</v>
          </cell>
          <cell r="C278">
            <v>30.013999999999999</v>
          </cell>
          <cell r="D278" t="str">
            <v>㎡</v>
          </cell>
          <cell r="E278">
            <v>13825</v>
          </cell>
          <cell r="F278">
            <v>414943</v>
          </cell>
          <cell r="G278">
            <v>4430</v>
          </cell>
          <cell r="H278">
            <v>132962</v>
          </cell>
          <cell r="I278">
            <v>9395</v>
          </cell>
          <cell r="J278">
            <v>281981</v>
          </cell>
          <cell r="K278">
            <v>0</v>
          </cell>
          <cell r="L278">
            <v>0</v>
          </cell>
          <cell r="M278" t="str">
            <v>N.80</v>
          </cell>
        </row>
        <row r="279">
          <cell r="A279" t="str">
            <v>이형철근</v>
          </cell>
          <cell r="B279" t="str">
            <v>관급, D13</v>
          </cell>
          <cell r="C279">
            <v>162.52000000000001</v>
          </cell>
          <cell r="D279" t="str">
            <v>KG</v>
          </cell>
          <cell r="E279">
            <v>0</v>
          </cell>
          <cell r="F279">
            <v>0</v>
          </cell>
          <cell r="G279">
            <v>0</v>
          </cell>
          <cell r="H279">
            <v>0</v>
          </cell>
          <cell r="I279">
            <v>0</v>
          </cell>
          <cell r="J279">
            <v>0</v>
          </cell>
          <cell r="K279">
            <v>0</v>
          </cell>
          <cell r="L279">
            <v>0</v>
          </cell>
        </row>
        <row r="280">
          <cell r="A280" t="str">
            <v>철근가공및조립</v>
          </cell>
          <cell r="B280" t="str">
            <v>간단</v>
          </cell>
          <cell r="C280">
            <v>0.157</v>
          </cell>
          <cell r="D280" t="str">
            <v>TON</v>
          </cell>
          <cell r="E280">
            <v>257665</v>
          </cell>
          <cell r="F280">
            <v>40453</v>
          </cell>
          <cell r="G280">
            <v>2708</v>
          </cell>
          <cell r="H280">
            <v>425</v>
          </cell>
          <cell r="I280">
            <v>254957</v>
          </cell>
          <cell r="J280">
            <v>40028</v>
          </cell>
          <cell r="K280">
            <v>0</v>
          </cell>
          <cell r="L280">
            <v>0</v>
          </cell>
          <cell r="M280" t="str">
            <v>N.84</v>
          </cell>
        </row>
        <row r="281">
          <cell r="A281" t="str">
            <v>고재대</v>
          </cell>
          <cell r="B281" t="str">
            <v>철재</v>
          </cell>
          <cell r="C281">
            <v>4.7329999999999997</v>
          </cell>
          <cell r="D281" t="str">
            <v>KG</v>
          </cell>
          <cell r="E281">
            <v>-75</v>
          </cell>
          <cell r="F281">
            <v>-354</v>
          </cell>
          <cell r="G281">
            <v>-75</v>
          </cell>
          <cell r="H281">
            <v>-354</v>
          </cell>
          <cell r="I281">
            <v>0</v>
          </cell>
          <cell r="J281">
            <v>0</v>
          </cell>
          <cell r="K281">
            <v>0</v>
          </cell>
          <cell r="L281">
            <v>0</v>
          </cell>
        </row>
        <row r="282">
          <cell r="A282" t="str">
            <v>붙임몰탈</v>
          </cell>
          <cell r="B282" t="str">
            <v>인력,1:3</v>
          </cell>
          <cell r="C282">
            <v>0.57699999999999996</v>
          </cell>
          <cell r="D282" t="str">
            <v>㎥</v>
          </cell>
          <cell r="E282">
            <v>57561</v>
          </cell>
          <cell r="F282">
            <v>33211</v>
          </cell>
          <cell r="G282">
            <v>12100</v>
          </cell>
          <cell r="H282">
            <v>6981</v>
          </cell>
          <cell r="I282">
            <v>40922</v>
          </cell>
          <cell r="J282">
            <v>23611</v>
          </cell>
          <cell r="K282">
            <v>4539</v>
          </cell>
          <cell r="L282">
            <v>2619</v>
          </cell>
          <cell r="M282" t="str">
            <v>N.86</v>
          </cell>
        </row>
        <row r="283">
          <cell r="A283" t="str">
            <v>시멘트액체방수(2차)</v>
          </cell>
          <cell r="C283">
            <v>17.856000000000002</v>
          </cell>
          <cell r="D283" t="str">
            <v>㎡</v>
          </cell>
          <cell r="E283">
            <v>10922</v>
          </cell>
          <cell r="F283">
            <v>195022</v>
          </cell>
          <cell r="G283">
            <v>1990</v>
          </cell>
          <cell r="H283">
            <v>35533</v>
          </cell>
          <cell r="I283">
            <v>8932</v>
          </cell>
          <cell r="J283">
            <v>159489</v>
          </cell>
          <cell r="K283">
            <v>0</v>
          </cell>
          <cell r="L283">
            <v>0</v>
          </cell>
          <cell r="M283" t="str">
            <v>N.85</v>
          </cell>
        </row>
        <row r="284">
          <cell r="A284" t="str">
            <v>보호몰탈(벽체)</v>
          </cell>
          <cell r="B284" t="str">
            <v>T=24M/M</v>
          </cell>
          <cell r="C284">
            <v>17.856000000000002</v>
          </cell>
          <cell r="D284" t="str">
            <v>M2</v>
          </cell>
          <cell r="E284">
            <v>2350</v>
          </cell>
          <cell r="F284">
            <v>41961</v>
          </cell>
          <cell r="G284">
            <v>69</v>
          </cell>
          <cell r="H284">
            <v>1232</v>
          </cell>
          <cell r="I284">
            <v>2281</v>
          </cell>
          <cell r="J284">
            <v>40729</v>
          </cell>
          <cell r="K284">
            <v>0</v>
          </cell>
          <cell r="L284">
            <v>0</v>
          </cell>
          <cell r="M284" t="str">
            <v>N.89</v>
          </cell>
        </row>
        <row r="285">
          <cell r="A285" t="str">
            <v>점토벽돌치장쌓기</v>
          </cell>
          <cell r="B285" t="str">
            <v>0.5B</v>
          </cell>
          <cell r="C285">
            <v>13.07</v>
          </cell>
          <cell r="D285" t="str">
            <v>㎡</v>
          </cell>
          <cell r="E285">
            <v>22368</v>
          </cell>
          <cell r="F285">
            <v>292349</v>
          </cell>
          <cell r="G285">
            <v>0</v>
          </cell>
          <cell r="H285">
            <v>0</v>
          </cell>
          <cell r="I285">
            <v>22368</v>
          </cell>
          <cell r="J285">
            <v>292349</v>
          </cell>
          <cell r="K285">
            <v>0</v>
          </cell>
          <cell r="L285">
            <v>0</v>
          </cell>
          <cell r="M285" t="str">
            <v>N.83</v>
          </cell>
        </row>
        <row r="286">
          <cell r="A286" t="str">
            <v>점토벽돌평깔기</v>
          </cell>
          <cell r="C286">
            <v>8.3689999999999998</v>
          </cell>
          <cell r="D286" t="str">
            <v>㎡</v>
          </cell>
          <cell r="E286">
            <v>5499</v>
          </cell>
          <cell r="F286">
            <v>46021</v>
          </cell>
          <cell r="G286">
            <v>0</v>
          </cell>
          <cell r="H286">
            <v>0</v>
          </cell>
          <cell r="I286">
            <v>5499</v>
          </cell>
          <cell r="J286">
            <v>46021</v>
          </cell>
          <cell r="K286">
            <v>0</v>
          </cell>
          <cell r="L286">
            <v>0</v>
          </cell>
          <cell r="M286" t="str">
            <v>N.75</v>
          </cell>
        </row>
        <row r="287">
          <cell r="A287" t="str">
            <v>신토석</v>
          </cell>
          <cell r="B287" t="str">
            <v>관급,190x90xT57</v>
          </cell>
          <cell r="C287">
            <v>1123</v>
          </cell>
          <cell r="D287" t="str">
            <v>매</v>
          </cell>
          <cell r="E287">
            <v>0</v>
          </cell>
          <cell r="F287">
            <v>0</v>
          </cell>
          <cell r="G287">
            <v>0</v>
          </cell>
          <cell r="H287">
            <v>0</v>
          </cell>
          <cell r="I287">
            <v>0</v>
          </cell>
          <cell r="J287">
            <v>0</v>
          </cell>
          <cell r="K287">
            <v>0</v>
          </cell>
          <cell r="L287">
            <v>0</v>
          </cell>
        </row>
        <row r="288">
          <cell r="C288">
            <v>0</v>
          </cell>
          <cell r="E288">
            <v>0</v>
          </cell>
          <cell r="F288">
            <v>0</v>
          </cell>
          <cell r="G288">
            <v>0</v>
          </cell>
          <cell r="H288">
            <v>0</v>
          </cell>
          <cell r="I288">
            <v>0</v>
          </cell>
          <cell r="J288">
            <v>0</v>
          </cell>
          <cell r="K288">
            <v>0</v>
          </cell>
          <cell r="L288">
            <v>0</v>
          </cell>
        </row>
        <row r="289">
          <cell r="A289" t="str">
            <v>D2-D2' 계</v>
          </cell>
          <cell r="C289">
            <v>1</v>
          </cell>
          <cell r="D289" t="str">
            <v>식</v>
          </cell>
          <cell r="E289">
            <v>0</v>
          </cell>
          <cell r="F289">
            <v>1227272</v>
          </cell>
          <cell r="G289">
            <v>0</v>
          </cell>
          <cell r="H289">
            <v>185544</v>
          </cell>
          <cell r="I289">
            <v>0</v>
          </cell>
          <cell r="J289">
            <v>1033880</v>
          </cell>
          <cell r="K289">
            <v>0</v>
          </cell>
          <cell r="L289">
            <v>7848</v>
          </cell>
        </row>
        <row r="290">
          <cell r="C290">
            <v>0</v>
          </cell>
          <cell r="E290">
            <v>0</v>
          </cell>
          <cell r="F290">
            <v>0</v>
          </cell>
          <cell r="G290">
            <v>0</v>
          </cell>
          <cell r="H290">
            <v>0</v>
          </cell>
          <cell r="I290">
            <v>0</v>
          </cell>
          <cell r="J290">
            <v>0</v>
          </cell>
          <cell r="K290">
            <v>0</v>
          </cell>
          <cell r="L290">
            <v>0</v>
          </cell>
        </row>
        <row r="291">
          <cell r="A291" t="str">
            <v>■ D3-D3'</v>
          </cell>
          <cell r="C291">
            <v>0</v>
          </cell>
          <cell r="E291">
            <v>0</v>
          </cell>
          <cell r="F291">
            <v>0</v>
          </cell>
          <cell r="G291">
            <v>0</v>
          </cell>
          <cell r="H291">
            <v>0</v>
          </cell>
          <cell r="I291">
            <v>0</v>
          </cell>
          <cell r="J291">
            <v>0</v>
          </cell>
          <cell r="K291">
            <v>0</v>
          </cell>
          <cell r="L291">
            <v>0</v>
          </cell>
        </row>
        <row r="292">
          <cell r="A292" t="str">
            <v>터파기</v>
          </cell>
          <cell r="B292" t="str">
            <v>백호우0.4㎥</v>
          </cell>
          <cell r="C292">
            <v>4.641</v>
          </cell>
          <cell r="D292" t="str">
            <v>㎥</v>
          </cell>
          <cell r="E292">
            <v>1331</v>
          </cell>
          <cell r="F292">
            <v>6175</v>
          </cell>
          <cell r="G292">
            <v>243</v>
          </cell>
          <cell r="H292">
            <v>1127</v>
          </cell>
          <cell r="I292">
            <v>686</v>
          </cell>
          <cell r="J292">
            <v>3183</v>
          </cell>
          <cell r="K292">
            <v>402</v>
          </cell>
          <cell r="L292">
            <v>1865</v>
          </cell>
          <cell r="M292" t="str">
            <v>#.2</v>
          </cell>
        </row>
        <row r="293">
          <cell r="A293" t="str">
            <v>잔토처리(토사)</v>
          </cell>
          <cell r="B293" t="str">
            <v>B.H 0.4M3</v>
          </cell>
          <cell r="C293">
            <v>2.4390000000000001</v>
          </cell>
          <cell r="D293" t="str">
            <v>M3</v>
          </cell>
          <cell r="E293">
            <v>837</v>
          </cell>
          <cell r="F293">
            <v>2041</v>
          </cell>
          <cell r="G293">
            <v>153</v>
          </cell>
          <cell r="H293">
            <v>373</v>
          </cell>
          <cell r="I293">
            <v>431</v>
          </cell>
          <cell r="J293">
            <v>1051</v>
          </cell>
          <cell r="K293">
            <v>253</v>
          </cell>
          <cell r="L293">
            <v>617</v>
          </cell>
          <cell r="M293" t="str">
            <v>#.4</v>
          </cell>
        </row>
        <row r="294">
          <cell r="A294" t="str">
            <v>기계되메우기및다짐</v>
          </cell>
          <cell r="B294" t="str">
            <v>인력+기계</v>
          </cell>
          <cell r="C294">
            <v>2.202</v>
          </cell>
          <cell r="D294" t="str">
            <v>㎥</v>
          </cell>
          <cell r="E294">
            <v>3367</v>
          </cell>
          <cell r="F294">
            <v>7413</v>
          </cell>
          <cell r="G294">
            <v>285</v>
          </cell>
          <cell r="H294">
            <v>627</v>
          </cell>
          <cell r="I294">
            <v>2758</v>
          </cell>
          <cell r="J294">
            <v>6073</v>
          </cell>
          <cell r="K294">
            <v>324</v>
          </cell>
          <cell r="L294">
            <v>713</v>
          </cell>
          <cell r="M294" t="str">
            <v>#.6</v>
          </cell>
        </row>
        <row r="295">
          <cell r="A295" t="str">
            <v>잡석다짐(기계+인력)</v>
          </cell>
          <cell r="B295" t="str">
            <v>로라+인력</v>
          </cell>
          <cell r="C295">
            <v>1.2949999999999999</v>
          </cell>
          <cell r="D295" t="str">
            <v>㎥</v>
          </cell>
          <cell r="E295">
            <v>10469</v>
          </cell>
          <cell r="F295">
            <v>13556</v>
          </cell>
          <cell r="G295">
            <v>8354</v>
          </cell>
          <cell r="H295">
            <v>10818</v>
          </cell>
          <cell r="I295">
            <v>1509</v>
          </cell>
          <cell r="J295">
            <v>1954</v>
          </cell>
          <cell r="K295">
            <v>606</v>
          </cell>
          <cell r="L295">
            <v>784</v>
          </cell>
          <cell r="M295" t="str">
            <v>N.73</v>
          </cell>
        </row>
        <row r="296">
          <cell r="A296" t="str">
            <v>레미콘</v>
          </cell>
          <cell r="B296" t="str">
            <v>관급(40x160x8)</v>
          </cell>
          <cell r="C296">
            <v>0.5</v>
          </cell>
          <cell r="D296" t="str">
            <v>M3</v>
          </cell>
          <cell r="E296">
            <v>0</v>
          </cell>
          <cell r="F296">
            <v>0</v>
          </cell>
          <cell r="G296">
            <v>0</v>
          </cell>
          <cell r="H296">
            <v>0</v>
          </cell>
          <cell r="I296">
            <v>0</v>
          </cell>
          <cell r="J296">
            <v>0</v>
          </cell>
          <cell r="K296">
            <v>0</v>
          </cell>
          <cell r="L296">
            <v>0</v>
          </cell>
        </row>
        <row r="297">
          <cell r="A297" t="str">
            <v>레미콘</v>
          </cell>
          <cell r="B297" t="str">
            <v>관급(25x180x8)</v>
          </cell>
          <cell r="C297">
            <v>1.8280000000000001</v>
          </cell>
          <cell r="D297" t="str">
            <v>M3</v>
          </cell>
          <cell r="E297">
            <v>0</v>
          </cell>
          <cell r="F297">
            <v>0</v>
          </cell>
          <cell r="G297">
            <v>0</v>
          </cell>
          <cell r="H297">
            <v>0</v>
          </cell>
          <cell r="I297">
            <v>0</v>
          </cell>
          <cell r="J297">
            <v>0</v>
          </cell>
          <cell r="K297">
            <v>0</v>
          </cell>
          <cell r="L297">
            <v>0</v>
          </cell>
        </row>
        <row r="298">
          <cell r="A298" t="str">
            <v>레미콘타설(소형구조물)</v>
          </cell>
          <cell r="C298">
            <v>2.3010000000000002</v>
          </cell>
          <cell r="D298" t="str">
            <v>㎥</v>
          </cell>
          <cell r="E298">
            <v>33719</v>
          </cell>
          <cell r="F298">
            <v>77587</v>
          </cell>
          <cell r="G298">
            <v>0</v>
          </cell>
          <cell r="H298">
            <v>0</v>
          </cell>
          <cell r="I298">
            <v>33719</v>
          </cell>
          <cell r="J298">
            <v>77587</v>
          </cell>
          <cell r="K298">
            <v>0</v>
          </cell>
          <cell r="L298">
            <v>0</v>
          </cell>
          <cell r="M298" t="str">
            <v>N.82</v>
          </cell>
        </row>
        <row r="299">
          <cell r="A299" t="str">
            <v>거푸집 (합판)</v>
          </cell>
          <cell r="B299" t="str">
            <v>6회</v>
          </cell>
          <cell r="C299">
            <v>18.855</v>
          </cell>
          <cell r="D299" t="str">
            <v>㎡</v>
          </cell>
          <cell r="E299">
            <v>13825</v>
          </cell>
          <cell r="F299">
            <v>260669</v>
          </cell>
          <cell r="G299">
            <v>4430</v>
          </cell>
          <cell r="H299">
            <v>83527</v>
          </cell>
          <cell r="I299">
            <v>9395</v>
          </cell>
          <cell r="J299">
            <v>177142</v>
          </cell>
          <cell r="K299">
            <v>0</v>
          </cell>
          <cell r="L299">
            <v>0</v>
          </cell>
          <cell r="M299" t="str">
            <v>N.80</v>
          </cell>
        </row>
        <row r="300">
          <cell r="A300" t="str">
            <v>이형철근</v>
          </cell>
          <cell r="B300" t="str">
            <v>관급, D13</v>
          </cell>
          <cell r="C300">
            <v>97.251999999999995</v>
          </cell>
          <cell r="D300" t="str">
            <v>KG</v>
          </cell>
          <cell r="E300">
            <v>0</v>
          </cell>
          <cell r="F300">
            <v>0</v>
          </cell>
          <cell r="G300">
            <v>0</v>
          </cell>
          <cell r="H300">
            <v>0</v>
          </cell>
          <cell r="I300">
            <v>0</v>
          </cell>
          <cell r="J300">
            <v>0</v>
          </cell>
          <cell r="K300">
            <v>0</v>
          </cell>
          <cell r="L300">
            <v>0</v>
          </cell>
        </row>
        <row r="301">
          <cell r="A301" t="str">
            <v>철근가공및조립</v>
          </cell>
          <cell r="B301" t="str">
            <v>간단</v>
          </cell>
          <cell r="C301">
            <v>9.4E-2</v>
          </cell>
          <cell r="D301" t="str">
            <v>TON</v>
          </cell>
          <cell r="E301">
            <v>257665</v>
          </cell>
          <cell r="F301">
            <v>24219</v>
          </cell>
          <cell r="G301">
            <v>2708</v>
          </cell>
          <cell r="H301">
            <v>254</v>
          </cell>
          <cell r="I301">
            <v>254957</v>
          </cell>
          <cell r="J301">
            <v>23965</v>
          </cell>
          <cell r="K301">
            <v>0</v>
          </cell>
          <cell r="L301">
            <v>0</v>
          </cell>
          <cell r="M301" t="str">
            <v>N.84</v>
          </cell>
        </row>
        <row r="302">
          <cell r="A302" t="str">
            <v>고재대</v>
          </cell>
          <cell r="B302" t="str">
            <v>철재</v>
          </cell>
          <cell r="C302">
            <v>2.8319999999999999</v>
          </cell>
          <cell r="D302" t="str">
            <v>KG</v>
          </cell>
          <cell r="E302">
            <v>-75</v>
          </cell>
          <cell r="F302">
            <v>-212</v>
          </cell>
          <cell r="G302">
            <v>-75</v>
          </cell>
          <cell r="H302">
            <v>-212</v>
          </cell>
          <cell r="I302">
            <v>0</v>
          </cell>
          <cell r="J302">
            <v>0</v>
          </cell>
          <cell r="K302">
            <v>0</v>
          </cell>
          <cell r="L302">
            <v>0</v>
          </cell>
        </row>
        <row r="303">
          <cell r="A303" t="str">
            <v>붙임몰탈</v>
          </cell>
          <cell r="B303" t="str">
            <v>인력,1:3</v>
          </cell>
          <cell r="C303">
            <v>0.36199999999999999</v>
          </cell>
          <cell r="D303" t="str">
            <v>㎥</v>
          </cell>
          <cell r="E303">
            <v>57561</v>
          </cell>
          <cell r="F303">
            <v>20836</v>
          </cell>
          <cell r="G303">
            <v>12100</v>
          </cell>
          <cell r="H303">
            <v>4380</v>
          </cell>
          <cell r="I303">
            <v>40922</v>
          </cell>
          <cell r="J303">
            <v>14813</v>
          </cell>
          <cell r="K303">
            <v>4539</v>
          </cell>
          <cell r="L303">
            <v>1643</v>
          </cell>
          <cell r="M303" t="str">
            <v>N.86</v>
          </cell>
        </row>
        <row r="304">
          <cell r="A304" t="str">
            <v>시멘트액체방수(2차)</v>
          </cell>
          <cell r="C304">
            <v>11.24</v>
          </cell>
          <cell r="D304" t="str">
            <v>㎡</v>
          </cell>
          <cell r="E304">
            <v>10922</v>
          </cell>
          <cell r="F304">
            <v>122762</v>
          </cell>
          <cell r="G304">
            <v>1990</v>
          </cell>
          <cell r="H304">
            <v>22367</v>
          </cell>
          <cell r="I304">
            <v>8932</v>
          </cell>
          <cell r="J304">
            <v>100395</v>
          </cell>
          <cell r="K304">
            <v>0</v>
          </cell>
          <cell r="L304">
            <v>0</v>
          </cell>
          <cell r="M304" t="str">
            <v>N.85</v>
          </cell>
        </row>
        <row r="305">
          <cell r="A305" t="str">
            <v>보호몰탈(벽체)</v>
          </cell>
          <cell r="B305" t="str">
            <v>T=24M/M</v>
          </cell>
          <cell r="C305">
            <v>11.24</v>
          </cell>
          <cell r="D305" t="str">
            <v>M2</v>
          </cell>
          <cell r="E305">
            <v>2350</v>
          </cell>
          <cell r="F305">
            <v>26413</v>
          </cell>
          <cell r="G305">
            <v>69</v>
          </cell>
          <cell r="H305">
            <v>775</v>
          </cell>
          <cell r="I305">
            <v>2281</v>
          </cell>
          <cell r="J305">
            <v>25638</v>
          </cell>
          <cell r="K305">
            <v>0</v>
          </cell>
          <cell r="L305">
            <v>0</v>
          </cell>
          <cell r="M305" t="str">
            <v>N.89</v>
          </cell>
        </row>
        <row r="306">
          <cell r="A306" t="str">
            <v>신토석</v>
          </cell>
          <cell r="B306" t="str">
            <v>관급,190x90xT57</v>
          </cell>
          <cell r="C306">
            <v>830</v>
          </cell>
          <cell r="D306" t="str">
            <v>매</v>
          </cell>
          <cell r="E306">
            <v>0</v>
          </cell>
          <cell r="F306">
            <v>0</v>
          </cell>
          <cell r="G306">
            <v>0</v>
          </cell>
          <cell r="H306">
            <v>0</v>
          </cell>
          <cell r="I306">
            <v>0</v>
          </cell>
          <cell r="J306">
            <v>0</v>
          </cell>
          <cell r="K306">
            <v>0</v>
          </cell>
          <cell r="L306">
            <v>0</v>
          </cell>
        </row>
        <row r="307">
          <cell r="A307" t="str">
            <v>점토벽돌치장쌓기</v>
          </cell>
          <cell r="B307" t="str">
            <v>0.5B</v>
          </cell>
          <cell r="C307">
            <v>7.44</v>
          </cell>
          <cell r="D307" t="str">
            <v>㎡</v>
          </cell>
          <cell r="E307">
            <v>22368</v>
          </cell>
          <cell r="F307">
            <v>166417</v>
          </cell>
          <cell r="G307">
            <v>0</v>
          </cell>
          <cell r="H307">
            <v>0</v>
          </cell>
          <cell r="I307">
            <v>22368</v>
          </cell>
          <cell r="J307">
            <v>166417</v>
          </cell>
          <cell r="K307">
            <v>0</v>
          </cell>
          <cell r="L307">
            <v>0</v>
          </cell>
          <cell r="M307" t="str">
            <v>N.83</v>
          </cell>
        </row>
        <row r="308">
          <cell r="A308" t="str">
            <v>점토벽돌평깔기</v>
          </cell>
          <cell r="C308">
            <v>5.25</v>
          </cell>
          <cell r="D308" t="str">
            <v>㎡</v>
          </cell>
          <cell r="E308">
            <v>5499</v>
          </cell>
          <cell r="F308">
            <v>28869</v>
          </cell>
          <cell r="G308">
            <v>0</v>
          </cell>
          <cell r="H308">
            <v>0</v>
          </cell>
          <cell r="I308">
            <v>5499</v>
          </cell>
          <cell r="J308">
            <v>28869</v>
          </cell>
          <cell r="K308">
            <v>0</v>
          </cell>
          <cell r="L308">
            <v>0</v>
          </cell>
          <cell r="M308" t="str">
            <v>N.75</v>
          </cell>
        </row>
        <row r="309">
          <cell r="C309">
            <v>0</v>
          </cell>
          <cell r="E309">
            <v>0</v>
          </cell>
          <cell r="F309">
            <v>0</v>
          </cell>
          <cell r="G309">
            <v>0</v>
          </cell>
          <cell r="H309">
            <v>0</v>
          </cell>
          <cell r="I309">
            <v>0</v>
          </cell>
          <cell r="J309">
            <v>0</v>
          </cell>
          <cell r="K309">
            <v>0</v>
          </cell>
          <cell r="L309">
            <v>0</v>
          </cell>
        </row>
        <row r="310">
          <cell r="A310" t="str">
            <v>D3-D3' 계</v>
          </cell>
          <cell r="C310">
            <v>1</v>
          </cell>
          <cell r="D310" t="str">
            <v>식</v>
          </cell>
          <cell r="E310">
            <v>0</v>
          </cell>
          <cell r="F310">
            <v>756745</v>
          </cell>
          <cell r="G310">
            <v>0</v>
          </cell>
          <cell r="H310">
            <v>124036</v>
          </cell>
          <cell r="I310">
            <v>0</v>
          </cell>
          <cell r="J310">
            <v>627087</v>
          </cell>
          <cell r="K310">
            <v>0</v>
          </cell>
          <cell r="L310">
            <v>5622</v>
          </cell>
        </row>
        <row r="311">
          <cell r="C311">
            <v>0</v>
          </cell>
          <cell r="E311">
            <v>0</v>
          </cell>
          <cell r="F311">
            <v>0</v>
          </cell>
          <cell r="G311">
            <v>0</v>
          </cell>
          <cell r="H311">
            <v>0</v>
          </cell>
          <cell r="I311">
            <v>0</v>
          </cell>
          <cell r="J311">
            <v>0</v>
          </cell>
          <cell r="K311">
            <v>0</v>
          </cell>
          <cell r="L311">
            <v>0</v>
          </cell>
        </row>
        <row r="312">
          <cell r="A312" t="str">
            <v>■ D4-D4'</v>
          </cell>
          <cell r="C312">
            <v>0</v>
          </cell>
          <cell r="E312">
            <v>0</v>
          </cell>
          <cell r="F312">
            <v>0</v>
          </cell>
          <cell r="G312">
            <v>0</v>
          </cell>
          <cell r="H312">
            <v>0</v>
          </cell>
          <cell r="I312">
            <v>0</v>
          </cell>
          <cell r="J312">
            <v>0</v>
          </cell>
          <cell r="K312">
            <v>0</v>
          </cell>
          <cell r="L312">
            <v>0</v>
          </cell>
        </row>
        <row r="313">
          <cell r="A313" t="str">
            <v>터파기</v>
          </cell>
          <cell r="B313" t="str">
            <v>백호우0.4㎥</v>
          </cell>
          <cell r="C313">
            <v>9.3000000000000007</v>
          </cell>
          <cell r="D313" t="str">
            <v>㎥</v>
          </cell>
          <cell r="E313">
            <v>1331</v>
          </cell>
          <cell r="F313">
            <v>12376</v>
          </cell>
          <cell r="G313">
            <v>243</v>
          </cell>
          <cell r="H313">
            <v>2259</v>
          </cell>
          <cell r="I313">
            <v>686</v>
          </cell>
          <cell r="J313">
            <v>6379</v>
          </cell>
          <cell r="K313">
            <v>402</v>
          </cell>
          <cell r="L313">
            <v>3738</v>
          </cell>
          <cell r="M313" t="str">
            <v>#.2</v>
          </cell>
        </row>
        <row r="314">
          <cell r="A314" t="str">
            <v>잔토처리(토사)</v>
          </cell>
          <cell r="B314" t="str">
            <v>B.H 0.4M3</v>
          </cell>
          <cell r="C314">
            <v>4.9039999999999999</v>
          </cell>
          <cell r="D314" t="str">
            <v>M3</v>
          </cell>
          <cell r="E314">
            <v>837</v>
          </cell>
          <cell r="F314">
            <v>4103</v>
          </cell>
          <cell r="G314">
            <v>153</v>
          </cell>
          <cell r="H314">
            <v>750</v>
          </cell>
          <cell r="I314">
            <v>431</v>
          </cell>
          <cell r="J314">
            <v>2113</v>
          </cell>
          <cell r="K314">
            <v>253</v>
          </cell>
          <cell r="L314">
            <v>1240</v>
          </cell>
          <cell r="M314" t="str">
            <v>#.4</v>
          </cell>
        </row>
        <row r="315">
          <cell r="A315" t="str">
            <v>기계되메우기및다짐</v>
          </cell>
          <cell r="B315" t="str">
            <v>인력+기계</v>
          </cell>
          <cell r="C315">
            <v>4.3959999999999999</v>
          </cell>
          <cell r="D315" t="str">
            <v>㎥</v>
          </cell>
          <cell r="E315">
            <v>3367</v>
          </cell>
          <cell r="F315">
            <v>14800</v>
          </cell>
          <cell r="G315">
            <v>285</v>
          </cell>
          <cell r="H315">
            <v>1252</v>
          </cell>
          <cell r="I315">
            <v>2758</v>
          </cell>
          <cell r="J315">
            <v>12124</v>
          </cell>
          <cell r="K315">
            <v>324</v>
          </cell>
          <cell r="L315">
            <v>1424</v>
          </cell>
          <cell r="M315" t="str">
            <v>#.6</v>
          </cell>
        </row>
        <row r="316">
          <cell r="A316" t="str">
            <v>잡석다짐(기계+인력)</v>
          </cell>
          <cell r="B316" t="str">
            <v>로라+인력</v>
          </cell>
          <cell r="C316">
            <v>2.5779999999999998</v>
          </cell>
          <cell r="D316" t="str">
            <v>㎥</v>
          </cell>
          <cell r="E316">
            <v>10469</v>
          </cell>
          <cell r="F316">
            <v>26988</v>
          </cell>
          <cell r="G316">
            <v>8354</v>
          </cell>
          <cell r="H316">
            <v>21536</v>
          </cell>
          <cell r="I316">
            <v>1509</v>
          </cell>
          <cell r="J316">
            <v>3890</v>
          </cell>
          <cell r="K316">
            <v>606</v>
          </cell>
          <cell r="L316">
            <v>1562</v>
          </cell>
          <cell r="M316" t="str">
            <v>N.73</v>
          </cell>
        </row>
        <row r="317">
          <cell r="A317" t="str">
            <v>레미콘</v>
          </cell>
          <cell r="B317" t="str">
            <v>관급(40x160x8)</v>
          </cell>
          <cell r="C317">
            <v>1.018</v>
          </cell>
          <cell r="D317" t="str">
            <v>M3</v>
          </cell>
          <cell r="E317">
            <v>0</v>
          </cell>
          <cell r="F317">
            <v>0</v>
          </cell>
          <cell r="G317">
            <v>0</v>
          </cell>
          <cell r="H317">
            <v>0</v>
          </cell>
          <cell r="I317">
            <v>0</v>
          </cell>
          <cell r="J317">
            <v>0</v>
          </cell>
          <cell r="K317">
            <v>0</v>
          </cell>
          <cell r="L317">
            <v>0</v>
          </cell>
        </row>
        <row r="318">
          <cell r="A318" t="str">
            <v>레미콘</v>
          </cell>
          <cell r="B318" t="str">
            <v>관급(25x180x8)</v>
          </cell>
          <cell r="C318">
            <v>3.234</v>
          </cell>
          <cell r="D318" t="str">
            <v>M3</v>
          </cell>
          <cell r="E318">
            <v>0</v>
          </cell>
          <cell r="F318">
            <v>0</v>
          </cell>
          <cell r="G318">
            <v>0</v>
          </cell>
          <cell r="H318">
            <v>0</v>
          </cell>
          <cell r="I318">
            <v>0</v>
          </cell>
          <cell r="J318">
            <v>0</v>
          </cell>
          <cell r="K318">
            <v>0</v>
          </cell>
          <cell r="L318">
            <v>0</v>
          </cell>
        </row>
        <row r="319">
          <cell r="A319" t="str">
            <v>레미콘타설(소형구조물)</v>
          </cell>
          <cell r="C319">
            <v>4.2009999999999996</v>
          </cell>
          <cell r="D319" t="str">
            <v>㎥</v>
          </cell>
          <cell r="E319">
            <v>33719</v>
          </cell>
          <cell r="F319">
            <v>141653</v>
          </cell>
          <cell r="G319">
            <v>0</v>
          </cell>
          <cell r="H319">
            <v>0</v>
          </cell>
          <cell r="I319">
            <v>33719</v>
          </cell>
          <cell r="J319">
            <v>141653</v>
          </cell>
          <cell r="K319">
            <v>0</v>
          </cell>
          <cell r="L319">
            <v>0</v>
          </cell>
          <cell r="M319" t="str">
            <v>N.82</v>
          </cell>
        </row>
        <row r="320">
          <cell r="A320" t="str">
            <v>거푸집 (합판)</v>
          </cell>
          <cell r="B320" t="str">
            <v>6회</v>
          </cell>
          <cell r="C320">
            <v>38.012</v>
          </cell>
          <cell r="D320" t="str">
            <v>㎡</v>
          </cell>
          <cell r="E320">
            <v>13825</v>
          </cell>
          <cell r="F320">
            <v>525515</v>
          </cell>
          <cell r="G320">
            <v>4430</v>
          </cell>
          <cell r="H320">
            <v>168393</v>
          </cell>
          <cell r="I320">
            <v>9395</v>
          </cell>
          <cell r="J320">
            <v>357122</v>
          </cell>
          <cell r="K320">
            <v>0</v>
          </cell>
          <cell r="L320">
            <v>0</v>
          </cell>
          <cell r="M320" t="str">
            <v>N.80</v>
          </cell>
        </row>
        <row r="321">
          <cell r="A321" t="str">
            <v>이형철근</v>
          </cell>
          <cell r="B321" t="str">
            <v>관급, D13</v>
          </cell>
          <cell r="C321">
            <v>205.65</v>
          </cell>
          <cell r="D321" t="str">
            <v>KG</v>
          </cell>
          <cell r="E321">
            <v>0</v>
          </cell>
          <cell r="F321">
            <v>0</v>
          </cell>
          <cell r="G321">
            <v>0</v>
          </cell>
          <cell r="H321">
            <v>0</v>
          </cell>
          <cell r="I321">
            <v>0</v>
          </cell>
          <cell r="J321">
            <v>0</v>
          </cell>
          <cell r="K321">
            <v>0</v>
          </cell>
          <cell r="L321">
            <v>0</v>
          </cell>
        </row>
        <row r="322">
          <cell r="A322" t="str">
            <v>철근가공및조립</v>
          </cell>
          <cell r="B322" t="str">
            <v>간단</v>
          </cell>
          <cell r="C322">
            <v>0.19900000000000001</v>
          </cell>
          <cell r="D322" t="str">
            <v>TON</v>
          </cell>
          <cell r="E322">
            <v>257665</v>
          </cell>
          <cell r="F322">
            <v>51274</v>
          </cell>
          <cell r="G322">
            <v>2708</v>
          </cell>
          <cell r="H322">
            <v>538</v>
          </cell>
          <cell r="I322">
            <v>254957</v>
          </cell>
          <cell r="J322">
            <v>50736</v>
          </cell>
          <cell r="K322">
            <v>0</v>
          </cell>
          <cell r="L322">
            <v>0</v>
          </cell>
          <cell r="M322" t="str">
            <v>N.84</v>
          </cell>
        </row>
        <row r="323">
          <cell r="A323" t="str">
            <v>고재대</v>
          </cell>
          <cell r="B323" t="str">
            <v>철재</v>
          </cell>
          <cell r="C323">
            <v>5.9989999999999997</v>
          </cell>
          <cell r="D323" t="str">
            <v>KG</v>
          </cell>
          <cell r="E323">
            <v>-75</v>
          </cell>
          <cell r="F323">
            <v>-449</v>
          </cell>
          <cell r="G323">
            <v>-75</v>
          </cell>
          <cell r="H323">
            <v>-449</v>
          </cell>
          <cell r="I323">
            <v>0</v>
          </cell>
          <cell r="J323">
            <v>0</v>
          </cell>
          <cell r="K323">
            <v>0</v>
          </cell>
          <cell r="L323">
            <v>0</v>
          </cell>
        </row>
        <row r="324">
          <cell r="A324" t="str">
            <v>붙임몰탈</v>
          </cell>
          <cell r="B324" t="str">
            <v>인력,1:3</v>
          </cell>
          <cell r="C324">
            <v>0.73099999999999998</v>
          </cell>
          <cell r="D324" t="str">
            <v>㎥</v>
          </cell>
          <cell r="E324">
            <v>57561</v>
          </cell>
          <cell r="F324">
            <v>42076</v>
          </cell>
          <cell r="G324">
            <v>12100</v>
          </cell>
          <cell r="H324">
            <v>8845</v>
          </cell>
          <cell r="I324">
            <v>40922</v>
          </cell>
          <cell r="J324">
            <v>29913</v>
          </cell>
          <cell r="K324">
            <v>4539</v>
          </cell>
          <cell r="L324">
            <v>3318</v>
          </cell>
          <cell r="M324" t="str">
            <v>N.86</v>
          </cell>
        </row>
        <row r="325">
          <cell r="A325" t="str">
            <v>시멘트액체방수(2차)</v>
          </cell>
          <cell r="C325">
            <v>22.661000000000001</v>
          </cell>
          <cell r="D325" t="str">
            <v>㎡</v>
          </cell>
          <cell r="E325">
            <v>10922</v>
          </cell>
          <cell r="F325">
            <v>247503</v>
          </cell>
          <cell r="G325">
            <v>1990</v>
          </cell>
          <cell r="H325">
            <v>45095</v>
          </cell>
          <cell r="I325">
            <v>8932</v>
          </cell>
          <cell r="J325">
            <v>202408</v>
          </cell>
          <cell r="K325">
            <v>0</v>
          </cell>
          <cell r="L325">
            <v>0</v>
          </cell>
          <cell r="M325" t="str">
            <v>N.85</v>
          </cell>
        </row>
        <row r="326">
          <cell r="A326" t="str">
            <v>보호몰탈(벽체)</v>
          </cell>
          <cell r="B326" t="str">
            <v>T=24M/M</v>
          </cell>
          <cell r="C326">
            <v>22.661000000000001</v>
          </cell>
          <cell r="D326" t="str">
            <v>M2</v>
          </cell>
          <cell r="E326">
            <v>2350</v>
          </cell>
          <cell r="F326">
            <v>53252</v>
          </cell>
          <cell r="G326">
            <v>69</v>
          </cell>
          <cell r="H326">
            <v>1563</v>
          </cell>
          <cell r="I326">
            <v>2281</v>
          </cell>
          <cell r="J326">
            <v>51689</v>
          </cell>
          <cell r="K326">
            <v>0</v>
          </cell>
          <cell r="L326">
            <v>0</v>
          </cell>
          <cell r="M326" t="str">
            <v>N.89</v>
          </cell>
        </row>
        <row r="327">
          <cell r="A327" t="str">
            <v>점토벽돌치장쌓기</v>
          </cell>
          <cell r="B327" t="str">
            <v>0.5B</v>
          </cell>
          <cell r="C327">
            <v>6.97</v>
          </cell>
          <cell r="D327" t="str">
            <v>㎡</v>
          </cell>
          <cell r="E327">
            <v>22368</v>
          </cell>
          <cell r="F327">
            <v>155904</v>
          </cell>
          <cell r="G327">
            <v>0</v>
          </cell>
          <cell r="H327">
            <v>0</v>
          </cell>
          <cell r="I327">
            <v>22368</v>
          </cell>
          <cell r="J327">
            <v>155904</v>
          </cell>
          <cell r="K327">
            <v>0</v>
          </cell>
          <cell r="L327">
            <v>0</v>
          </cell>
          <cell r="M327" t="str">
            <v>N.83</v>
          </cell>
        </row>
        <row r="328">
          <cell r="A328" t="str">
            <v>점토벽돌평깔기</v>
          </cell>
          <cell r="C328">
            <v>10.599</v>
          </cell>
          <cell r="D328" t="str">
            <v>㎡</v>
          </cell>
          <cell r="E328">
            <v>5499</v>
          </cell>
          <cell r="F328">
            <v>58283</v>
          </cell>
          <cell r="G328">
            <v>0</v>
          </cell>
          <cell r="H328">
            <v>0</v>
          </cell>
          <cell r="I328">
            <v>5499</v>
          </cell>
          <cell r="J328">
            <v>58283</v>
          </cell>
          <cell r="K328">
            <v>0</v>
          </cell>
          <cell r="L328">
            <v>0</v>
          </cell>
          <cell r="M328" t="str">
            <v>N.75</v>
          </cell>
        </row>
        <row r="329">
          <cell r="A329" t="str">
            <v>신토석</v>
          </cell>
          <cell r="B329" t="str">
            <v>관급,190x90xT57</v>
          </cell>
          <cell r="C329">
            <v>1071</v>
          </cell>
          <cell r="D329" t="str">
            <v>매</v>
          </cell>
          <cell r="E329">
            <v>0</v>
          </cell>
          <cell r="F329">
            <v>0</v>
          </cell>
          <cell r="G329">
            <v>0</v>
          </cell>
          <cell r="H329">
            <v>0</v>
          </cell>
          <cell r="I329">
            <v>0</v>
          </cell>
          <cell r="J329">
            <v>0</v>
          </cell>
          <cell r="K329">
            <v>0</v>
          </cell>
          <cell r="L329">
            <v>0</v>
          </cell>
        </row>
        <row r="330">
          <cell r="C330">
            <v>0</v>
          </cell>
          <cell r="E330">
            <v>0</v>
          </cell>
          <cell r="F330">
            <v>0</v>
          </cell>
          <cell r="G330">
            <v>0</v>
          </cell>
          <cell r="H330">
            <v>0</v>
          </cell>
          <cell r="I330">
            <v>0</v>
          </cell>
          <cell r="J330">
            <v>0</v>
          </cell>
          <cell r="K330">
            <v>0</v>
          </cell>
          <cell r="L330">
            <v>0</v>
          </cell>
        </row>
        <row r="331">
          <cell r="A331" t="str">
            <v>D4-D4' 계</v>
          </cell>
          <cell r="C331">
            <v>1</v>
          </cell>
          <cell r="D331" t="str">
            <v>식</v>
          </cell>
          <cell r="E331">
            <v>0</v>
          </cell>
          <cell r="F331">
            <v>1333278</v>
          </cell>
          <cell r="G331">
            <v>0</v>
          </cell>
          <cell r="H331">
            <v>249782</v>
          </cell>
          <cell r="I331">
            <v>0</v>
          </cell>
          <cell r="J331">
            <v>1072214</v>
          </cell>
          <cell r="K331">
            <v>0</v>
          </cell>
          <cell r="L331">
            <v>11282</v>
          </cell>
        </row>
        <row r="332">
          <cell r="C332">
            <v>0</v>
          </cell>
          <cell r="E332">
            <v>0</v>
          </cell>
          <cell r="F332">
            <v>0</v>
          </cell>
          <cell r="G332">
            <v>0</v>
          </cell>
          <cell r="H332">
            <v>0</v>
          </cell>
          <cell r="I332">
            <v>0</v>
          </cell>
          <cell r="J332">
            <v>0</v>
          </cell>
          <cell r="K332">
            <v>0</v>
          </cell>
          <cell r="L332">
            <v>0</v>
          </cell>
        </row>
        <row r="333">
          <cell r="A333" t="str">
            <v>■ D5-D5'</v>
          </cell>
          <cell r="C333">
            <v>0</v>
          </cell>
          <cell r="E333">
            <v>0</v>
          </cell>
          <cell r="F333">
            <v>0</v>
          </cell>
          <cell r="G333">
            <v>0</v>
          </cell>
          <cell r="H333">
            <v>0</v>
          </cell>
          <cell r="I333">
            <v>0</v>
          </cell>
          <cell r="J333">
            <v>0</v>
          </cell>
          <cell r="K333">
            <v>0</v>
          </cell>
          <cell r="L333">
            <v>0</v>
          </cell>
        </row>
        <row r="334">
          <cell r="A334" t="str">
            <v>터파기</v>
          </cell>
          <cell r="B334" t="str">
            <v>백호우0.4㎥</v>
          </cell>
          <cell r="C334">
            <v>15.13</v>
          </cell>
          <cell r="D334" t="str">
            <v>㎥</v>
          </cell>
          <cell r="E334">
            <v>1331</v>
          </cell>
          <cell r="F334">
            <v>20137</v>
          </cell>
          <cell r="G334">
            <v>243</v>
          </cell>
          <cell r="H334">
            <v>3676</v>
          </cell>
          <cell r="I334">
            <v>686</v>
          </cell>
          <cell r="J334">
            <v>10379</v>
          </cell>
          <cell r="K334">
            <v>402</v>
          </cell>
          <cell r="L334">
            <v>6082</v>
          </cell>
          <cell r="M334" t="str">
            <v>#.2</v>
          </cell>
        </row>
        <row r="335">
          <cell r="A335" t="str">
            <v>잔토처리(토사)</v>
          </cell>
          <cell r="B335" t="str">
            <v>B.H 0.4M3</v>
          </cell>
          <cell r="C335">
            <v>7.9009999999999998</v>
          </cell>
          <cell r="D335" t="str">
            <v>M3</v>
          </cell>
          <cell r="E335">
            <v>837</v>
          </cell>
          <cell r="F335">
            <v>6611</v>
          </cell>
          <cell r="G335">
            <v>153</v>
          </cell>
          <cell r="H335">
            <v>1208</v>
          </cell>
          <cell r="I335">
            <v>431</v>
          </cell>
          <cell r="J335">
            <v>3405</v>
          </cell>
          <cell r="K335">
            <v>253</v>
          </cell>
          <cell r="L335">
            <v>1998</v>
          </cell>
          <cell r="M335" t="str">
            <v>#.4</v>
          </cell>
        </row>
        <row r="336">
          <cell r="A336" t="str">
            <v>기계되메우기및다짐</v>
          </cell>
          <cell r="B336" t="str">
            <v>인력+기계</v>
          </cell>
          <cell r="C336">
            <v>7.2290000000000001</v>
          </cell>
          <cell r="D336" t="str">
            <v>㎥</v>
          </cell>
          <cell r="E336">
            <v>3367</v>
          </cell>
          <cell r="F336">
            <v>24339</v>
          </cell>
          <cell r="G336">
            <v>285</v>
          </cell>
          <cell r="H336">
            <v>2060</v>
          </cell>
          <cell r="I336">
            <v>2758</v>
          </cell>
          <cell r="J336">
            <v>19937</v>
          </cell>
          <cell r="K336">
            <v>324</v>
          </cell>
          <cell r="L336">
            <v>2342</v>
          </cell>
          <cell r="M336" t="str">
            <v>#.6</v>
          </cell>
        </row>
        <row r="337">
          <cell r="A337" t="str">
            <v>잡석다짐(기계+인력)</v>
          </cell>
          <cell r="B337" t="str">
            <v>로라+인력</v>
          </cell>
          <cell r="C337">
            <v>4.0659999999999998</v>
          </cell>
          <cell r="D337" t="str">
            <v>㎥</v>
          </cell>
          <cell r="E337">
            <v>10469</v>
          </cell>
          <cell r="F337">
            <v>42565</v>
          </cell>
          <cell r="G337">
            <v>8354</v>
          </cell>
          <cell r="H337">
            <v>33967</v>
          </cell>
          <cell r="I337">
            <v>1509</v>
          </cell>
          <cell r="J337">
            <v>6135</v>
          </cell>
          <cell r="K337">
            <v>606</v>
          </cell>
          <cell r="L337">
            <v>2463</v>
          </cell>
          <cell r="M337" t="str">
            <v>N.73</v>
          </cell>
        </row>
        <row r="338">
          <cell r="A338" t="str">
            <v>레미콘</v>
          </cell>
          <cell r="B338" t="str">
            <v>관급(40x160x8)</v>
          </cell>
          <cell r="C338">
            <v>1.542</v>
          </cell>
          <cell r="D338" t="str">
            <v>M3</v>
          </cell>
          <cell r="E338">
            <v>0</v>
          </cell>
          <cell r="F338">
            <v>0</v>
          </cell>
          <cell r="G338">
            <v>0</v>
          </cell>
          <cell r="H338">
            <v>0</v>
          </cell>
          <cell r="I338">
            <v>0</v>
          </cell>
          <cell r="J338">
            <v>0</v>
          </cell>
          <cell r="K338">
            <v>0</v>
          </cell>
          <cell r="L338">
            <v>0</v>
          </cell>
        </row>
        <row r="339">
          <cell r="A339" t="str">
            <v>레미콘</v>
          </cell>
          <cell r="B339" t="str">
            <v>관급(25x180x8)</v>
          </cell>
          <cell r="C339">
            <v>5.8330000000000002</v>
          </cell>
          <cell r="D339" t="str">
            <v>M3</v>
          </cell>
          <cell r="E339">
            <v>0</v>
          </cell>
          <cell r="F339">
            <v>0</v>
          </cell>
          <cell r="G339">
            <v>0</v>
          </cell>
          <cell r="H339">
            <v>0</v>
          </cell>
          <cell r="I339">
            <v>0</v>
          </cell>
          <cell r="J339">
            <v>0</v>
          </cell>
          <cell r="K339">
            <v>0</v>
          </cell>
          <cell r="L339">
            <v>0</v>
          </cell>
        </row>
        <row r="340">
          <cell r="A340" t="str">
            <v>레미콘타설(소형구조물)</v>
          </cell>
          <cell r="C340">
            <v>7.2880000000000003</v>
          </cell>
          <cell r="D340" t="str">
            <v>㎥</v>
          </cell>
          <cell r="E340">
            <v>33719</v>
          </cell>
          <cell r="F340">
            <v>245744</v>
          </cell>
          <cell r="G340">
            <v>0</v>
          </cell>
          <cell r="H340">
            <v>0</v>
          </cell>
          <cell r="I340">
            <v>33719</v>
          </cell>
          <cell r="J340">
            <v>245744</v>
          </cell>
          <cell r="K340">
            <v>0</v>
          </cell>
          <cell r="L340">
            <v>0</v>
          </cell>
          <cell r="M340" t="str">
            <v>N.82</v>
          </cell>
        </row>
        <row r="341">
          <cell r="A341" t="str">
            <v>거푸집 (합판)</v>
          </cell>
          <cell r="B341" t="str">
            <v>6회</v>
          </cell>
          <cell r="C341">
            <v>62.826000000000001</v>
          </cell>
          <cell r="D341" t="str">
            <v>㎡</v>
          </cell>
          <cell r="E341">
            <v>13825</v>
          </cell>
          <cell r="F341">
            <v>868569</v>
          </cell>
          <cell r="G341">
            <v>4430</v>
          </cell>
          <cell r="H341">
            <v>278319</v>
          </cell>
          <cell r="I341">
            <v>9395</v>
          </cell>
          <cell r="J341">
            <v>590250</v>
          </cell>
          <cell r="K341">
            <v>0</v>
          </cell>
          <cell r="L341">
            <v>0</v>
          </cell>
          <cell r="M341" t="str">
            <v>N.80</v>
          </cell>
        </row>
        <row r="342">
          <cell r="A342" t="str">
            <v>이형철근</v>
          </cell>
          <cell r="B342" t="str">
            <v>관급, D13</v>
          </cell>
          <cell r="C342">
            <v>340.49</v>
          </cell>
          <cell r="D342" t="str">
            <v>KG</v>
          </cell>
          <cell r="E342">
            <v>0</v>
          </cell>
          <cell r="F342">
            <v>0</v>
          </cell>
          <cell r="G342">
            <v>0</v>
          </cell>
          <cell r="H342">
            <v>0</v>
          </cell>
          <cell r="I342">
            <v>0</v>
          </cell>
          <cell r="J342">
            <v>0</v>
          </cell>
          <cell r="K342">
            <v>0</v>
          </cell>
          <cell r="L342">
            <v>0</v>
          </cell>
        </row>
        <row r="343">
          <cell r="A343" t="str">
            <v>철근가공및조립</v>
          </cell>
          <cell r="B343" t="str">
            <v>간단</v>
          </cell>
          <cell r="C343">
            <v>0.33</v>
          </cell>
          <cell r="D343" t="str">
            <v>TON</v>
          </cell>
          <cell r="E343">
            <v>257665</v>
          </cell>
          <cell r="F343">
            <v>85028</v>
          </cell>
          <cell r="G343">
            <v>2708</v>
          </cell>
          <cell r="H343">
            <v>893</v>
          </cell>
          <cell r="I343">
            <v>254957</v>
          </cell>
          <cell r="J343">
            <v>84135</v>
          </cell>
          <cell r="K343">
            <v>0</v>
          </cell>
          <cell r="L343">
            <v>0</v>
          </cell>
          <cell r="M343" t="str">
            <v>N.84</v>
          </cell>
        </row>
        <row r="344">
          <cell r="A344" t="str">
            <v>고재대</v>
          </cell>
          <cell r="B344" t="str">
            <v>철재</v>
          </cell>
          <cell r="C344">
            <v>9.9169999999999998</v>
          </cell>
          <cell r="D344" t="str">
            <v>KG</v>
          </cell>
          <cell r="E344">
            <v>-75</v>
          </cell>
          <cell r="F344">
            <v>-743</v>
          </cell>
          <cell r="G344">
            <v>-75</v>
          </cell>
          <cell r="H344">
            <v>-743</v>
          </cell>
          <cell r="I344">
            <v>0</v>
          </cell>
          <cell r="J344">
            <v>0</v>
          </cell>
          <cell r="K344">
            <v>0</v>
          </cell>
          <cell r="L344">
            <v>0</v>
          </cell>
        </row>
        <row r="345">
          <cell r="A345" t="str">
            <v>붙임몰탈</v>
          </cell>
          <cell r="B345" t="str">
            <v>인력,1:3</v>
          </cell>
          <cell r="C345">
            <v>1.208</v>
          </cell>
          <cell r="D345" t="str">
            <v>㎥</v>
          </cell>
          <cell r="E345">
            <v>57561</v>
          </cell>
          <cell r="F345">
            <v>69532</v>
          </cell>
          <cell r="G345">
            <v>12100</v>
          </cell>
          <cell r="H345">
            <v>14616</v>
          </cell>
          <cell r="I345">
            <v>40922</v>
          </cell>
          <cell r="J345">
            <v>49433</v>
          </cell>
          <cell r="K345">
            <v>4539</v>
          </cell>
          <cell r="L345">
            <v>5483</v>
          </cell>
          <cell r="M345" t="str">
            <v>N.86</v>
          </cell>
        </row>
        <row r="346">
          <cell r="A346" t="str">
            <v>시멘트액체방수(2차)</v>
          </cell>
          <cell r="C346">
            <v>37.454000000000001</v>
          </cell>
          <cell r="D346" t="str">
            <v>㎡</v>
          </cell>
          <cell r="E346">
            <v>10922</v>
          </cell>
          <cell r="F346">
            <v>409072</v>
          </cell>
          <cell r="G346">
            <v>1990</v>
          </cell>
          <cell r="H346">
            <v>74533</v>
          </cell>
          <cell r="I346">
            <v>8932</v>
          </cell>
          <cell r="J346">
            <v>334539</v>
          </cell>
          <cell r="K346">
            <v>0</v>
          </cell>
          <cell r="L346">
            <v>0</v>
          </cell>
          <cell r="M346" t="str">
            <v>N.85</v>
          </cell>
        </row>
        <row r="347">
          <cell r="A347" t="str">
            <v>보호몰탈(벽체)</v>
          </cell>
          <cell r="B347" t="str">
            <v>T=24M/M</v>
          </cell>
          <cell r="C347">
            <v>37.454000000000001</v>
          </cell>
          <cell r="D347" t="str">
            <v>M2</v>
          </cell>
          <cell r="E347">
            <v>2350</v>
          </cell>
          <cell r="F347">
            <v>88016</v>
          </cell>
          <cell r="G347">
            <v>69</v>
          </cell>
          <cell r="H347">
            <v>2584</v>
          </cell>
          <cell r="I347">
            <v>2281</v>
          </cell>
          <cell r="J347">
            <v>85432</v>
          </cell>
          <cell r="K347">
            <v>0</v>
          </cell>
          <cell r="L347">
            <v>0</v>
          </cell>
          <cell r="M347" t="str">
            <v>N.89</v>
          </cell>
        </row>
        <row r="348">
          <cell r="A348" t="str">
            <v>점토벽돌치장쌓기</v>
          </cell>
          <cell r="B348" t="str">
            <v>0.5B</v>
          </cell>
          <cell r="C348">
            <v>22.64</v>
          </cell>
          <cell r="D348" t="str">
            <v>㎡</v>
          </cell>
          <cell r="E348">
            <v>22368</v>
          </cell>
          <cell r="F348">
            <v>506411</v>
          </cell>
          <cell r="G348">
            <v>0</v>
          </cell>
          <cell r="H348">
            <v>0</v>
          </cell>
          <cell r="I348">
            <v>22368</v>
          </cell>
          <cell r="J348">
            <v>506411</v>
          </cell>
          <cell r="K348">
            <v>0</v>
          </cell>
          <cell r="L348">
            <v>0</v>
          </cell>
          <cell r="M348" t="str">
            <v>N.83</v>
          </cell>
        </row>
        <row r="349">
          <cell r="A349" t="str">
            <v>점토벽돌평깔기</v>
          </cell>
          <cell r="C349">
            <v>17.518000000000001</v>
          </cell>
          <cell r="D349" t="str">
            <v>㎡</v>
          </cell>
          <cell r="E349">
            <v>5499</v>
          </cell>
          <cell r="F349">
            <v>96331</v>
          </cell>
          <cell r="G349">
            <v>0</v>
          </cell>
          <cell r="H349">
            <v>0</v>
          </cell>
          <cell r="I349">
            <v>5499</v>
          </cell>
          <cell r="J349">
            <v>96331</v>
          </cell>
          <cell r="K349">
            <v>0</v>
          </cell>
          <cell r="L349">
            <v>0</v>
          </cell>
          <cell r="M349" t="str">
            <v>N.75</v>
          </cell>
        </row>
        <row r="350">
          <cell r="A350" t="str">
            <v>신토석</v>
          </cell>
          <cell r="B350" t="str">
            <v>관급,190x90xT57</v>
          </cell>
          <cell r="C350">
            <v>2605</v>
          </cell>
          <cell r="D350" t="str">
            <v>매</v>
          </cell>
          <cell r="E350">
            <v>0</v>
          </cell>
          <cell r="F350">
            <v>0</v>
          </cell>
          <cell r="G350">
            <v>0</v>
          </cell>
          <cell r="H350">
            <v>0</v>
          </cell>
          <cell r="I350">
            <v>0</v>
          </cell>
          <cell r="J350">
            <v>0</v>
          </cell>
          <cell r="K350">
            <v>0</v>
          </cell>
          <cell r="L350">
            <v>0</v>
          </cell>
        </row>
        <row r="351">
          <cell r="C351">
            <v>0</v>
          </cell>
          <cell r="E351">
            <v>0</v>
          </cell>
          <cell r="F351">
            <v>0</v>
          </cell>
          <cell r="G351">
            <v>0</v>
          </cell>
          <cell r="H351">
            <v>0</v>
          </cell>
          <cell r="I351">
            <v>0</v>
          </cell>
          <cell r="J351">
            <v>0</v>
          </cell>
          <cell r="K351">
            <v>0</v>
          </cell>
          <cell r="L351">
            <v>0</v>
          </cell>
        </row>
        <row r="352">
          <cell r="A352" t="str">
            <v>D5-D5' 계</v>
          </cell>
          <cell r="C352">
            <v>1</v>
          </cell>
          <cell r="D352" t="str">
            <v>식</v>
          </cell>
          <cell r="E352">
            <v>0</v>
          </cell>
          <cell r="F352">
            <v>2461612</v>
          </cell>
          <cell r="G352">
            <v>0</v>
          </cell>
          <cell r="H352">
            <v>411113</v>
          </cell>
          <cell r="I352">
            <v>0</v>
          </cell>
          <cell r="J352">
            <v>2032131</v>
          </cell>
          <cell r="K352">
            <v>0</v>
          </cell>
          <cell r="L352">
            <v>18368</v>
          </cell>
        </row>
        <row r="353">
          <cell r="C353">
            <v>0</v>
          </cell>
          <cell r="E353">
            <v>0</v>
          </cell>
          <cell r="F353">
            <v>0</v>
          </cell>
          <cell r="G353">
            <v>0</v>
          </cell>
          <cell r="H353">
            <v>0</v>
          </cell>
          <cell r="I353">
            <v>0</v>
          </cell>
          <cell r="J353">
            <v>0</v>
          </cell>
          <cell r="K353">
            <v>0</v>
          </cell>
          <cell r="L353">
            <v>0</v>
          </cell>
        </row>
        <row r="354">
          <cell r="A354" t="str">
            <v>■ D6-D6'</v>
          </cell>
          <cell r="C354">
            <v>0</v>
          </cell>
          <cell r="E354">
            <v>0</v>
          </cell>
          <cell r="F354">
            <v>0</v>
          </cell>
          <cell r="G354">
            <v>0</v>
          </cell>
          <cell r="H354">
            <v>0</v>
          </cell>
          <cell r="I354">
            <v>0</v>
          </cell>
          <cell r="J354">
            <v>0</v>
          </cell>
          <cell r="K354">
            <v>0</v>
          </cell>
          <cell r="L354">
            <v>0</v>
          </cell>
        </row>
        <row r="355">
          <cell r="A355" t="str">
            <v>터파기</v>
          </cell>
          <cell r="B355" t="str">
            <v>백호우0.4㎥</v>
          </cell>
          <cell r="C355">
            <v>4.0289999999999999</v>
          </cell>
          <cell r="D355" t="str">
            <v>㎥</v>
          </cell>
          <cell r="E355">
            <v>1331</v>
          </cell>
          <cell r="F355">
            <v>5361</v>
          </cell>
          <cell r="G355">
            <v>243</v>
          </cell>
          <cell r="H355">
            <v>979</v>
          </cell>
          <cell r="I355">
            <v>686</v>
          </cell>
          <cell r="J355">
            <v>2763</v>
          </cell>
          <cell r="K355">
            <v>402</v>
          </cell>
          <cell r="L355">
            <v>1619</v>
          </cell>
          <cell r="M355" t="str">
            <v>#.2</v>
          </cell>
        </row>
        <row r="356">
          <cell r="A356" t="str">
            <v>잔토처리(토사)</v>
          </cell>
          <cell r="B356" t="str">
            <v>B.H 0.4M3</v>
          </cell>
          <cell r="C356">
            <v>1.9390000000000001</v>
          </cell>
          <cell r="D356" t="str">
            <v>M3</v>
          </cell>
          <cell r="E356">
            <v>837</v>
          </cell>
          <cell r="F356">
            <v>1621</v>
          </cell>
          <cell r="G356">
            <v>153</v>
          </cell>
          <cell r="H356">
            <v>296</v>
          </cell>
          <cell r="I356">
            <v>431</v>
          </cell>
          <cell r="J356">
            <v>835</v>
          </cell>
          <cell r="K356">
            <v>253</v>
          </cell>
          <cell r="L356">
            <v>490</v>
          </cell>
          <cell r="M356" t="str">
            <v>#.4</v>
          </cell>
        </row>
        <row r="357">
          <cell r="A357" t="str">
            <v>기계되메우기및다짐</v>
          </cell>
          <cell r="B357" t="str">
            <v>인력+기계</v>
          </cell>
          <cell r="C357">
            <v>2.09</v>
          </cell>
          <cell r="D357" t="str">
            <v>㎥</v>
          </cell>
          <cell r="E357">
            <v>3367</v>
          </cell>
          <cell r="F357">
            <v>7036</v>
          </cell>
          <cell r="G357">
            <v>285</v>
          </cell>
          <cell r="H357">
            <v>595</v>
          </cell>
          <cell r="I357">
            <v>2758</v>
          </cell>
          <cell r="J357">
            <v>5764</v>
          </cell>
          <cell r="K357">
            <v>324</v>
          </cell>
          <cell r="L357">
            <v>677</v>
          </cell>
          <cell r="M357" t="str">
            <v>#.6</v>
          </cell>
        </row>
        <row r="358">
          <cell r="A358" t="str">
            <v>잡석다짐(기계+인력)</v>
          </cell>
          <cell r="B358" t="str">
            <v>로라+인력</v>
          </cell>
          <cell r="C358">
            <v>0.93600000000000005</v>
          </cell>
          <cell r="D358" t="str">
            <v>㎥</v>
          </cell>
          <cell r="E358">
            <v>10469</v>
          </cell>
          <cell r="F358">
            <v>9798</v>
          </cell>
          <cell r="G358">
            <v>8354</v>
          </cell>
          <cell r="H358">
            <v>7819</v>
          </cell>
          <cell r="I358">
            <v>1509</v>
          </cell>
          <cell r="J358">
            <v>1412</v>
          </cell>
          <cell r="K358">
            <v>606</v>
          </cell>
          <cell r="L358">
            <v>567</v>
          </cell>
          <cell r="M358" t="str">
            <v>N.73</v>
          </cell>
        </row>
        <row r="359">
          <cell r="A359" t="str">
            <v>레미콘</v>
          </cell>
          <cell r="B359" t="str">
            <v>관급(40x160x8)</v>
          </cell>
          <cell r="C359">
            <v>0.40300000000000002</v>
          </cell>
          <cell r="D359" t="str">
            <v>M3</v>
          </cell>
          <cell r="E359">
            <v>0</v>
          </cell>
          <cell r="F359">
            <v>0</v>
          </cell>
          <cell r="G359">
            <v>0</v>
          </cell>
          <cell r="H359">
            <v>0</v>
          </cell>
          <cell r="I359">
            <v>0</v>
          </cell>
          <cell r="J359">
            <v>0</v>
          </cell>
          <cell r="K359">
            <v>0</v>
          </cell>
          <cell r="L359">
            <v>0</v>
          </cell>
        </row>
        <row r="360">
          <cell r="A360" t="str">
            <v>레미콘</v>
          </cell>
          <cell r="B360" t="str">
            <v>관급(25x180x8)</v>
          </cell>
          <cell r="C360">
            <v>2.8820000000000001</v>
          </cell>
          <cell r="D360" t="str">
            <v>M3</v>
          </cell>
          <cell r="E360">
            <v>0</v>
          </cell>
          <cell r="F360">
            <v>0</v>
          </cell>
          <cell r="G360">
            <v>0</v>
          </cell>
          <cell r="H360">
            <v>0</v>
          </cell>
          <cell r="I360">
            <v>0</v>
          </cell>
          <cell r="J360">
            <v>0</v>
          </cell>
          <cell r="K360">
            <v>0</v>
          </cell>
          <cell r="L360">
            <v>0</v>
          </cell>
        </row>
        <row r="361">
          <cell r="A361" t="str">
            <v>레미콘타설(소형구조물)</v>
          </cell>
          <cell r="C361">
            <v>3.25</v>
          </cell>
          <cell r="D361" t="str">
            <v>㎥</v>
          </cell>
          <cell r="E361">
            <v>33719</v>
          </cell>
          <cell r="F361">
            <v>109586</v>
          </cell>
          <cell r="G361">
            <v>0</v>
          </cell>
          <cell r="H361">
            <v>0</v>
          </cell>
          <cell r="I361">
            <v>33719</v>
          </cell>
          <cell r="J361">
            <v>109586</v>
          </cell>
          <cell r="K361">
            <v>0</v>
          </cell>
          <cell r="L361">
            <v>0</v>
          </cell>
          <cell r="M361" t="str">
            <v>N.82</v>
          </cell>
        </row>
        <row r="362">
          <cell r="A362" t="str">
            <v>거푸집 (합판)</v>
          </cell>
          <cell r="B362" t="str">
            <v>6회</v>
          </cell>
          <cell r="C362">
            <v>14.83</v>
          </cell>
          <cell r="D362" t="str">
            <v>㎡</v>
          </cell>
          <cell r="E362">
            <v>13825</v>
          </cell>
          <cell r="F362">
            <v>205023</v>
          </cell>
          <cell r="G362">
            <v>4430</v>
          </cell>
          <cell r="H362">
            <v>65696</v>
          </cell>
          <cell r="I362">
            <v>9395</v>
          </cell>
          <cell r="J362">
            <v>139327</v>
          </cell>
          <cell r="K362">
            <v>0</v>
          </cell>
          <cell r="L362">
            <v>0</v>
          </cell>
          <cell r="M362" t="str">
            <v>N.80</v>
          </cell>
        </row>
        <row r="363">
          <cell r="A363" t="str">
            <v>이형철근</v>
          </cell>
          <cell r="B363" t="str">
            <v>관급, D13</v>
          </cell>
          <cell r="C363">
            <v>80.736999999999995</v>
          </cell>
          <cell r="D363" t="str">
            <v>KG</v>
          </cell>
          <cell r="E363">
            <v>0</v>
          </cell>
          <cell r="F363">
            <v>0</v>
          </cell>
          <cell r="G363">
            <v>0</v>
          </cell>
          <cell r="H363">
            <v>0</v>
          </cell>
          <cell r="I363">
            <v>0</v>
          </cell>
          <cell r="J363">
            <v>0</v>
          </cell>
          <cell r="K363">
            <v>0</v>
          </cell>
          <cell r="L363">
            <v>0</v>
          </cell>
        </row>
        <row r="364">
          <cell r="A364" t="str">
            <v>철근가공및조립</v>
          </cell>
          <cell r="B364" t="str">
            <v>간단</v>
          </cell>
          <cell r="C364">
            <v>7.8E-2</v>
          </cell>
          <cell r="D364" t="str">
            <v>TON</v>
          </cell>
          <cell r="E364">
            <v>257665</v>
          </cell>
          <cell r="F364">
            <v>20097</v>
          </cell>
          <cell r="G364">
            <v>2708</v>
          </cell>
          <cell r="H364">
            <v>211</v>
          </cell>
          <cell r="I364">
            <v>254957</v>
          </cell>
          <cell r="J364">
            <v>19886</v>
          </cell>
          <cell r="K364">
            <v>0</v>
          </cell>
          <cell r="L364">
            <v>0</v>
          </cell>
          <cell r="M364" t="str">
            <v>N.84</v>
          </cell>
        </row>
        <row r="365">
          <cell r="A365" t="str">
            <v>고재대</v>
          </cell>
          <cell r="B365" t="str">
            <v>철재</v>
          </cell>
          <cell r="C365">
            <v>2.351</v>
          </cell>
          <cell r="D365" t="str">
            <v>KG</v>
          </cell>
          <cell r="E365">
            <v>-75</v>
          </cell>
          <cell r="F365">
            <v>-176</v>
          </cell>
          <cell r="G365">
            <v>-75</v>
          </cell>
          <cell r="H365">
            <v>-176</v>
          </cell>
          <cell r="I365">
            <v>0</v>
          </cell>
          <cell r="J365">
            <v>0</v>
          </cell>
          <cell r="K365">
            <v>0</v>
          </cell>
          <cell r="L365">
            <v>0</v>
          </cell>
        </row>
        <row r="366">
          <cell r="A366" t="str">
            <v>붙임몰탈</v>
          </cell>
          <cell r="B366" t="str">
            <v>인력,1:3</v>
          </cell>
          <cell r="C366">
            <v>0.28499999999999998</v>
          </cell>
          <cell r="D366" t="str">
            <v>㎥</v>
          </cell>
          <cell r="E366">
            <v>57561</v>
          </cell>
          <cell r="F366">
            <v>16403</v>
          </cell>
          <cell r="G366">
            <v>12100</v>
          </cell>
          <cell r="H366">
            <v>3448</v>
          </cell>
          <cell r="I366">
            <v>40922</v>
          </cell>
          <cell r="J366">
            <v>11662</v>
          </cell>
          <cell r="K366">
            <v>4539</v>
          </cell>
          <cell r="L366">
            <v>1293</v>
          </cell>
          <cell r="M366" t="str">
            <v>N.86</v>
          </cell>
        </row>
        <row r="367">
          <cell r="A367" t="str">
            <v>시멘트액체방수(2차)</v>
          </cell>
          <cell r="C367">
            <v>8.8409999999999993</v>
          </cell>
          <cell r="D367" t="str">
            <v>㎡</v>
          </cell>
          <cell r="E367">
            <v>10922</v>
          </cell>
          <cell r="F367">
            <v>96560</v>
          </cell>
          <cell r="G367">
            <v>1990</v>
          </cell>
          <cell r="H367">
            <v>17593</v>
          </cell>
          <cell r="I367">
            <v>8932</v>
          </cell>
          <cell r="J367">
            <v>78967</v>
          </cell>
          <cell r="K367">
            <v>0</v>
          </cell>
          <cell r="L367">
            <v>0</v>
          </cell>
          <cell r="M367" t="str">
            <v>N.85</v>
          </cell>
        </row>
        <row r="368">
          <cell r="A368" t="str">
            <v>보호몰탈(벽체)</v>
          </cell>
          <cell r="B368" t="str">
            <v>T=24M/M</v>
          </cell>
          <cell r="C368">
            <v>0.21199999999999999</v>
          </cell>
          <cell r="D368" t="str">
            <v>M2</v>
          </cell>
          <cell r="E368">
            <v>2350</v>
          </cell>
          <cell r="F368">
            <v>497</v>
          </cell>
          <cell r="G368">
            <v>69</v>
          </cell>
          <cell r="H368">
            <v>14</v>
          </cell>
          <cell r="I368">
            <v>2281</v>
          </cell>
          <cell r="J368">
            <v>483</v>
          </cell>
          <cell r="K368">
            <v>0</v>
          </cell>
          <cell r="L368">
            <v>0</v>
          </cell>
          <cell r="M368" t="str">
            <v>N.89</v>
          </cell>
        </row>
        <row r="369">
          <cell r="A369" t="str">
            <v>점토벽돌치장쌓기</v>
          </cell>
          <cell r="B369" t="str">
            <v>0.5B</v>
          </cell>
          <cell r="C369">
            <v>2.95</v>
          </cell>
          <cell r="D369" t="str">
            <v>㎡</v>
          </cell>
          <cell r="E369">
            <v>22368</v>
          </cell>
          <cell r="F369">
            <v>65985</v>
          </cell>
          <cell r="G369">
            <v>0</v>
          </cell>
          <cell r="H369">
            <v>0</v>
          </cell>
          <cell r="I369">
            <v>22368</v>
          </cell>
          <cell r="J369">
            <v>65985</v>
          </cell>
          <cell r="K369">
            <v>0</v>
          </cell>
          <cell r="L369">
            <v>0</v>
          </cell>
          <cell r="M369" t="str">
            <v>N.83</v>
          </cell>
        </row>
        <row r="370">
          <cell r="A370" t="str">
            <v>점토벽돌평깔기</v>
          </cell>
          <cell r="C370">
            <v>4.1349999999999998</v>
          </cell>
          <cell r="D370" t="str">
            <v>㎡</v>
          </cell>
          <cell r="E370">
            <v>5499</v>
          </cell>
          <cell r="F370">
            <v>22738</v>
          </cell>
          <cell r="G370">
            <v>0</v>
          </cell>
          <cell r="H370">
            <v>0</v>
          </cell>
          <cell r="I370">
            <v>5499</v>
          </cell>
          <cell r="J370">
            <v>22738</v>
          </cell>
          <cell r="K370">
            <v>0</v>
          </cell>
          <cell r="L370">
            <v>0</v>
          </cell>
          <cell r="M370" t="str">
            <v>N.75</v>
          </cell>
        </row>
        <row r="371">
          <cell r="A371" t="str">
            <v>신토석</v>
          </cell>
          <cell r="B371" t="str">
            <v>관급,190x90xT57</v>
          </cell>
          <cell r="C371">
            <v>436</v>
          </cell>
          <cell r="D371" t="str">
            <v>매</v>
          </cell>
          <cell r="E371">
            <v>0</v>
          </cell>
          <cell r="F371">
            <v>0</v>
          </cell>
          <cell r="G371">
            <v>0</v>
          </cell>
          <cell r="H371">
            <v>0</v>
          </cell>
          <cell r="I371">
            <v>0</v>
          </cell>
          <cell r="J371">
            <v>0</v>
          </cell>
          <cell r="K371">
            <v>0</v>
          </cell>
          <cell r="L371">
            <v>0</v>
          </cell>
        </row>
        <row r="372">
          <cell r="C372">
            <v>0</v>
          </cell>
          <cell r="E372">
            <v>0</v>
          </cell>
          <cell r="F372">
            <v>0</v>
          </cell>
          <cell r="G372">
            <v>0</v>
          </cell>
          <cell r="H372">
            <v>0</v>
          </cell>
          <cell r="I372">
            <v>0</v>
          </cell>
          <cell r="J372">
            <v>0</v>
          </cell>
          <cell r="K372">
            <v>0</v>
          </cell>
          <cell r="L372">
            <v>0</v>
          </cell>
        </row>
        <row r="373">
          <cell r="A373" t="str">
            <v>D6-D6' 계</v>
          </cell>
          <cell r="C373">
            <v>1</v>
          </cell>
          <cell r="D373" t="str">
            <v>식</v>
          </cell>
          <cell r="E373">
            <v>0</v>
          </cell>
          <cell r="F373">
            <v>560529</v>
          </cell>
          <cell r="G373">
            <v>0</v>
          </cell>
          <cell r="H373">
            <v>96475</v>
          </cell>
          <cell r="I373">
            <v>0</v>
          </cell>
          <cell r="J373">
            <v>459408</v>
          </cell>
          <cell r="K373">
            <v>0</v>
          </cell>
          <cell r="L373">
            <v>4646</v>
          </cell>
        </row>
        <row r="374">
          <cell r="C374">
            <v>0</v>
          </cell>
          <cell r="E374">
            <v>0</v>
          </cell>
          <cell r="F374">
            <v>0</v>
          </cell>
          <cell r="G374">
            <v>0</v>
          </cell>
          <cell r="H374">
            <v>0</v>
          </cell>
          <cell r="I374">
            <v>0</v>
          </cell>
          <cell r="J374">
            <v>0</v>
          </cell>
          <cell r="K374">
            <v>0</v>
          </cell>
          <cell r="L374">
            <v>0</v>
          </cell>
        </row>
        <row r="375">
          <cell r="A375" t="str">
            <v>■ D7-D7'</v>
          </cell>
          <cell r="C375">
            <v>0</v>
          </cell>
          <cell r="E375">
            <v>0</v>
          </cell>
          <cell r="F375">
            <v>0</v>
          </cell>
          <cell r="G375">
            <v>0</v>
          </cell>
          <cell r="H375">
            <v>0</v>
          </cell>
          <cell r="I375">
            <v>0</v>
          </cell>
          <cell r="J375">
            <v>0</v>
          </cell>
          <cell r="K375">
            <v>0</v>
          </cell>
          <cell r="L375">
            <v>0</v>
          </cell>
        </row>
        <row r="376">
          <cell r="A376" t="str">
            <v>터파기</v>
          </cell>
          <cell r="B376" t="str">
            <v>백호우0.4㎥</v>
          </cell>
          <cell r="C376">
            <v>3.8759999999999999</v>
          </cell>
          <cell r="D376" t="str">
            <v>㎥</v>
          </cell>
          <cell r="E376">
            <v>1331</v>
          </cell>
          <cell r="F376">
            <v>5157</v>
          </cell>
          <cell r="G376">
            <v>243</v>
          </cell>
          <cell r="H376">
            <v>941</v>
          </cell>
          <cell r="I376">
            <v>686</v>
          </cell>
          <cell r="J376">
            <v>2658</v>
          </cell>
          <cell r="K376">
            <v>402</v>
          </cell>
          <cell r="L376">
            <v>1558</v>
          </cell>
          <cell r="M376" t="str">
            <v>#.2</v>
          </cell>
        </row>
        <row r="377">
          <cell r="A377" t="str">
            <v>잔토처리(토사)</v>
          </cell>
          <cell r="B377" t="str">
            <v>B.H 0.4M3</v>
          </cell>
          <cell r="C377">
            <v>2.4609999999999999</v>
          </cell>
          <cell r="D377" t="str">
            <v>M3</v>
          </cell>
          <cell r="E377">
            <v>837</v>
          </cell>
          <cell r="F377">
            <v>2058</v>
          </cell>
          <cell r="G377">
            <v>153</v>
          </cell>
          <cell r="H377">
            <v>376</v>
          </cell>
          <cell r="I377">
            <v>431</v>
          </cell>
          <cell r="J377">
            <v>1060</v>
          </cell>
          <cell r="K377">
            <v>253</v>
          </cell>
          <cell r="L377">
            <v>622</v>
          </cell>
          <cell r="M377" t="str">
            <v>#.4</v>
          </cell>
        </row>
        <row r="378">
          <cell r="A378" t="str">
            <v>기계되메우기및다짐</v>
          </cell>
          <cell r="B378" t="str">
            <v>인력+기계</v>
          </cell>
          <cell r="C378">
            <v>1.415</v>
          </cell>
          <cell r="D378" t="str">
            <v>㎥</v>
          </cell>
          <cell r="E378">
            <v>3367</v>
          </cell>
          <cell r="F378">
            <v>4763</v>
          </cell>
          <cell r="G378">
            <v>285</v>
          </cell>
          <cell r="H378">
            <v>403</v>
          </cell>
          <cell r="I378">
            <v>2758</v>
          </cell>
          <cell r="J378">
            <v>3902</v>
          </cell>
          <cell r="K378">
            <v>324</v>
          </cell>
          <cell r="L378">
            <v>458</v>
          </cell>
          <cell r="M378" t="str">
            <v>#.6</v>
          </cell>
        </row>
        <row r="379">
          <cell r="A379" t="str">
            <v>잡석다짐(기계+인력)</v>
          </cell>
          <cell r="B379" t="str">
            <v>로라+인력</v>
          </cell>
          <cell r="C379">
            <v>1.52</v>
          </cell>
          <cell r="D379" t="str">
            <v>㎥</v>
          </cell>
          <cell r="E379">
            <v>10469</v>
          </cell>
          <cell r="F379">
            <v>15912</v>
          </cell>
          <cell r="G379">
            <v>8354</v>
          </cell>
          <cell r="H379">
            <v>12698</v>
          </cell>
          <cell r="I379">
            <v>1509</v>
          </cell>
          <cell r="J379">
            <v>2293</v>
          </cell>
          <cell r="K379">
            <v>606</v>
          </cell>
          <cell r="L379">
            <v>921</v>
          </cell>
          <cell r="M379" t="str">
            <v>N.73</v>
          </cell>
        </row>
        <row r="380">
          <cell r="A380" t="str">
            <v>레미콘</v>
          </cell>
          <cell r="B380" t="str">
            <v>관급(40x160x8)</v>
          </cell>
          <cell r="C380">
            <v>0.42199999999999999</v>
          </cell>
          <cell r="D380" t="str">
            <v>M3</v>
          </cell>
          <cell r="E380">
            <v>0</v>
          </cell>
          <cell r="F380">
            <v>0</v>
          </cell>
          <cell r="G380">
            <v>0</v>
          </cell>
          <cell r="H380">
            <v>0</v>
          </cell>
          <cell r="I380">
            <v>0</v>
          </cell>
          <cell r="J380">
            <v>0</v>
          </cell>
          <cell r="K380">
            <v>0</v>
          </cell>
          <cell r="L380">
            <v>0</v>
          </cell>
        </row>
        <row r="381">
          <cell r="A381" t="str">
            <v>레미콘</v>
          </cell>
          <cell r="B381" t="str">
            <v>관급(25x180x8)</v>
          </cell>
          <cell r="C381">
            <v>3.0449999999999999</v>
          </cell>
          <cell r="D381" t="str">
            <v>M3</v>
          </cell>
          <cell r="E381">
            <v>0</v>
          </cell>
          <cell r="F381">
            <v>0</v>
          </cell>
          <cell r="G381">
            <v>0</v>
          </cell>
          <cell r="H381">
            <v>0</v>
          </cell>
          <cell r="I381">
            <v>0</v>
          </cell>
          <cell r="J381">
            <v>0</v>
          </cell>
          <cell r="K381">
            <v>0</v>
          </cell>
          <cell r="L381">
            <v>0</v>
          </cell>
        </row>
        <row r="382">
          <cell r="A382" t="str">
            <v>레미콘타설(소형구조물)</v>
          </cell>
          <cell r="C382">
            <v>3.4289999999999998</v>
          </cell>
          <cell r="D382" t="str">
            <v>㎥</v>
          </cell>
          <cell r="E382">
            <v>33719</v>
          </cell>
          <cell r="F382">
            <v>115622</v>
          </cell>
          <cell r="G382">
            <v>0</v>
          </cell>
          <cell r="H382">
            <v>0</v>
          </cell>
          <cell r="I382">
            <v>33719</v>
          </cell>
          <cell r="J382">
            <v>115622</v>
          </cell>
          <cell r="K382">
            <v>0</v>
          </cell>
          <cell r="L382">
            <v>0</v>
          </cell>
          <cell r="M382" t="str">
            <v>N.82</v>
          </cell>
        </row>
        <row r="383">
          <cell r="A383" t="str">
            <v>거푸집 (합판)</v>
          </cell>
          <cell r="B383" t="str">
            <v>6회</v>
          </cell>
          <cell r="C383">
            <v>15.662000000000001</v>
          </cell>
          <cell r="D383" t="str">
            <v>㎡</v>
          </cell>
          <cell r="E383">
            <v>13825</v>
          </cell>
          <cell r="F383">
            <v>216526</v>
          </cell>
          <cell r="G383">
            <v>4430</v>
          </cell>
          <cell r="H383">
            <v>69382</v>
          </cell>
          <cell r="I383">
            <v>9395</v>
          </cell>
          <cell r="J383">
            <v>147144</v>
          </cell>
          <cell r="K383">
            <v>0</v>
          </cell>
          <cell r="L383">
            <v>0</v>
          </cell>
          <cell r="M383" t="str">
            <v>N.80</v>
          </cell>
        </row>
        <row r="384">
          <cell r="A384" t="str">
            <v>이형철근</v>
          </cell>
          <cell r="B384" t="str">
            <v>관급, D13</v>
          </cell>
          <cell r="C384">
            <v>84.733000000000004</v>
          </cell>
          <cell r="D384" t="str">
            <v>KG</v>
          </cell>
          <cell r="E384">
            <v>0</v>
          </cell>
          <cell r="F384">
            <v>0</v>
          </cell>
          <cell r="G384">
            <v>0</v>
          </cell>
          <cell r="H384">
            <v>0</v>
          </cell>
          <cell r="I384">
            <v>0</v>
          </cell>
          <cell r="J384">
            <v>0</v>
          </cell>
          <cell r="K384">
            <v>0</v>
          </cell>
          <cell r="L384">
            <v>0</v>
          </cell>
        </row>
        <row r="385">
          <cell r="A385" t="str">
            <v>철근가공및조립</v>
          </cell>
          <cell r="B385" t="str">
            <v>간단</v>
          </cell>
          <cell r="C385">
            <v>8.2000000000000003E-2</v>
          </cell>
          <cell r="D385" t="str">
            <v>TON</v>
          </cell>
          <cell r="E385">
            <v>257665</v>
          </cell>
          <cell r="F385">
            <v>21128</v>
          </cell>
          <cell r="G385">
            <v>2708</v>
          </cell>
          <cell r="H385">
            <v>222</v>
          </cell>
          <cell r="I385">
            <v>254957</v>
          </cell>
          <cell r="J385">
            <v>20906</v>
          </cell>
          <cell r="K385">
            <v>0</v>
          </cell>
          <cell r="L385">
            <v>0</v>
          </cell>
          <cell r="M385" t="str">
            <v>N.84</v>
          </cell>
        </row>
        <row r="386">
          <cell r="A386" t="str">
            <v>고재대</v>
          </cell>
          <cell r="B386" t="str">
            <v>철재</v>
          </cell>
          <cell r="C386">
            <v>2.4670000000000001</v>
          </cell>
          <cell r="D386" t="str">
            <v>KG</v>
          </cell>
          <cell r="E386">
            <v>-75</v>
          </cell>
          <cell r="F386">
            <v>-185</v>
          </cell>
          <cell r="G386">
            <v>-75</v>
          </cell>
          <cell r="H386">
            <v>-185</v>
          </cell>
          <cell r="I386">
            <v>0</v>
          </cell>
          <cell r="J386">
            <v>0</v>
          </cell>
          <cell r="K386">
            <v>0</v>
          </cell>
          <cell r="L386">
            <v>0</v>
          </cell>
        </row>
        <row r="387">
          <cell r="A387" t="str">
            <v>붙임몰탈</v>
          </cell>
          <cell r="B387" t="str">
            <v>인력,1:3</v>
          </cell>
          <cell r="C387">
            <v>0.30099999999999999</v>
          </cell>
          <cell r="D387" t="str">
            <v>㎥</v>
          </cell>
          <cell r="E387">
            <v>57561</v>
          </cell>
          <cell r="F387">
            <v>17325</v>
          </cell>
          <cell r="G387">
            <v>12100</v>
          </cell>
          <cell r="H387">
            <v>3642</v>
          </cell>
          <cell r="I387">
            <v>40922</v>
          </cell>
          <cell r="J387">
            <v>12317</v>
          </cell>
          <cell r="K387">
            <v>4539</v>
          </cell>
          <cell r="L387">
            <v>1366</v>
          </cell>
          <cell r="M387" t="str">
            <v>N.86</v>
          </cell>
        </row>
        <row r="388">
          <cell r="A388" t="str">
            <v>시멘트액체방수(2차)</v>
          </cell>
          <cell r="C388">
            <v>9.3369999999999997</v>
          </cell>
          <cell r="D388" t="str">
            <v>㎡</v>
          </cell>
          <cell r="E388">
            <v>10922</v>
          </cell>
          <cell r="F388">
            <v>101978</v>
          </cell>
          <cell r="G388">
            <v>1990</v>
          </cell>
          <cell r="H388">
            <v>18580</v>
          </cell>
          <cell r="I388">
            <v>8932</v>
          </cell>
          <cell r="J388">
            <v>83398</v>
          </cell>
          <cell r="K388">
            <v>0</v>
          </cell>
          <cell r="L388">
            <v>0</v>
          </cell>
          <cell r="M388" t="str">
            <v>N.85</v>
          </cell>
        </row>
        <row r="389">
          <cell r="A389" t="str">
            <v>보호몰탈(벽체)</v>
          </cell>
          <cell r="B389" t="str">
            <v>T=24M/M</v>
          </cell>
          <cell r="C389">
            <v>0.224</v>
          </cell>
          <cell r="D389" t="str">
            <v>M2</v>
          </cell>
          <cell r="E389">
            <v>2350</v>
          </cell>
          <cell r="F389">
            <v>525</v>
          </cell>
          <cell r="G389">
            <v>69</v>
          </cell>
          <cell r="H389">
            <v>15</v>
          </cell>
          <cell r="I389">
            <v>2281</v>
          </cell>
          <cell r="J389">
            <v>510</v>
          </cell>
          <cell r="K389">
            <v>0</v>
          </cell>
          <cell r="L389">
            <v>0</v>
          </cell>
          <cell r="M389" t="str">
            <v>N.89</v>
          </cell>
        </row>
        <row r="390">
          <cell r="A390" t="str">
            <v>점토벽돌치장쌓기</v>
          </cell>
          <cell r="B390" t="str">
            <v>0.5B</v>
          </cell>
          <cell r="C390">
            <v>3.14</v>
          </cell>
          <cell r="D390" t="str">
            <v>㎡</v>
          </cell>
          <cell r="E390">
            <v>22368</v>
          </cell>
          <cell r="F390">
            <v>70235</v>
          </cell>
          <cell r="G390">
            <v>0</v>
          </cell>
          <cell r="H390">
            <v>0</v>
          </cell>
          <cell r="I390">
            <v>22368</v>
          </cell>
          <cell r="J390">
            <v>70235</v>
          </cell>
          <cell r="K390">
            <v>0</v>
          </cell>
          <cell r="L390">
            <v>0</v>
          </cell>
          <cell r="M390" t="str">
            <v>N.83</v>
          </cell>
        </row>
        <row r="391">
          <cell r="A391" t="str">
            <v>점토벽돌평깔기</v>
          </cell>
          <cell r="C391">
            <v>4.3760000000000003</v>
          </cell>
          <cell r="D391" t="str">
            <v>㎡</v>
          </cell>
          <cell r="E391">
            <v>5499</v>
          </cell>
          <cell r="F391">
            <v>24063</v>
          </cell>
          <cell r="G391">
            <v>0</v>
          </cell>
          <cell r="H391">
            <v>0</v>
          </cell>
          <cell r="I391">
            <v>5499</v>
          </cell>
          <cell r="J391">
            <v>24063</v>
          </cell>
          <cell r="K391">
            <v>0</v>
          </cell>
          <cell r="L391">
            <v>0</v>
          </cell>
          <cell r="M391" t="str">
            <v>N.75</v>
          </cell>
        </row>
        <row r="392">
          <cell r="A392" t="str">
            <v>신토석</v>
          </cell>
          <cell r="B392" t="str">
            <v>관급,190x90xT57</v>
          </cell>
          <cell r="C392">
            <v>461</v>
          </cell>
          <cell r="D392" t="str">
            <v>매</v>
          </cell>
          <cell r="E392">
            <v>0</v>
          </cell>
          <cell r="F392">
            <v>0</v>
          </cell>
          <cell r="G392">
            <v>0</v>
          </cell>
          <cell r="H392">
            <v>0</v>
          </cell>
          <cell r="I392">
            <v>0</v>
          </cell>
          <cell r="J392">
            <v>0</v>
          </cell>
          <cell r="K392">
            <v>0</v>
          </cell>
          <cell r="L392">
            <v>0</v>
          </cell>
        </row>
        <row r="393">
          <cell r="C393">
            <v>0</v>
          </cell>
          <cell r="E393">
            <v>0</v>
          </cell>
          <cell r="F393">
            <v>0</v>
          </cell>
          <cell r="G393">
            <v>0</v>
          </cell>
          <cell r="H393">
            <v>0</v>
          </cell>
          <cell r="I393">
            <v>0</v>
          </cell>
          <cell r="J393">
            <v>0</v>
          </cell>
          <cell r="K393">
            <v>0</v>
          </cell>
          <cell r="L393">
            <v>0</v>
          </cell>
        </row>
        <row r="394">
          <cell r="A394" t="str">
            <v>D7-D7' 계</v>
          </cell>
          <cell r="C394">
            <v>1</v>
          </cell>
          <cell r="D394" t="str">
            <v>신</v>
          </cell>
          <cell r="E394">
            <v>0</v>
          </cell>
          <cell r="F394">
            <v>595107</v>
          </cell>
          <cell r="G394">
            <v>0</v>
          </cell>
          <cell r="H394">
            <v>106074</v>
          </cell>
          <cell r="I394">
            <v>0</v>
          </cell>
          <cell r="J394">
            <v>484108</v>
          </cell>
          <cell r="K394">
            <v>0</v>
          </cell>
          <cell r="L394">
            <v>4925</v>
          </cell>
        </row>
        <row r="395">
          <cell r="C395">
            <v>0</v>
          </cell>
          <cell r="E395">
            <v>0</v>
          </cell>
          <cell r="F395">
            <v>0</v>
          </cell>
          <cell r="G395">
            <v>0</v>
          </cell>
          <cell r="H395">
            <v>0</v>
          </cell>
          <cell r="I395">
            <v>0</v>
          </cell>
          <cell r="J395">
            <v>0</v>
          </cell>
          <cell r="K395">
            <v>0</v>
          </cell>
          <cell r="L395">
            <v>0</v>
          </cell>
        </row>
        <row r="396">
          <cell r="A396" t="str">
            <v>■ D8-D8'</v>
          </cell>
          <cell r="C396">
            <v>0</v>
          </cell>
          <cell r="E396">
            <v>0</v>
          </cell>
          <cell r="F396">
            <v>0</v>
          </cell>
          <cell r="G396">
            <v>0</v>
          </cell>
          <cell r="H396">
            <v>0</v>
          </cell>
          <cell r="I396">
            <v>0</v>
          </cell>
          <cell r="J396">
            <v>0</v>
          </cell>
          <cell r="K396">
            <v>0</v>
          </cell>
          <cell r="L396">
            <v>0</v>
          </cell>
        </row>
        <row r="397">
          <cell r="A397" t="str">
            <v>터파기</v>
          </cell>
          <cell r="B397" t="str">
            <v>백호우0.4㎥</v>
          </cell>
          <cell r="C397">
            <v>5.6440000000000001</v>
          </cell>
          <cell r="D397" t="str">
            <v>㎥</v>
          </cell>
          <cell r="E397">
            <v>1331</v>
          </cell>
          <cell r="F397">
            <v>7510</v>
          </cell>
          <cell r="G397">
            <v>243</v>
          </cell>
          <cell r="H397">
            <v>1371</v>
          </cell>
          <cell r="I397">
            <v>686</v>
          </cell>
          <cell r="J397">
            <v>3871</v>
          </cell>
          <cell r="K397">
            <v>402</v>
          </cell>
          <cell r="L397">
            <v>2268</v>
          </cell>
          <cell r="M397" t="str">
            <v>#.2</v>
          </cell>
        </row>
        <row r="398">
          <cell r="A398" t="str">
            <v>잔토처리(토사)</v>
          </cell>
          <cell r="B398" t="str">
            <v>B.H 0.4M3</v>
          </cell>
          <cell r="C398">
            <v>2.992</v>
          </cell>
          <cell r="D398" t="str">
            <v>M3</v>
          </cell>
          <cell r="E398">
            <v>837</v>
          </cell>
          <cell r="F398">
            <v>2502</v>
          </cell>
          <cell r="G398">
            <v>153</v>
          </cell>
          <cell r="H398">
            <v>457</v>
          </cell>
          <cell r="I398">
            <v>431</v>
          </cell>
          <cell r="J398">
            <v>1289</v>
          </cell>
          <cell r="K398">
            <v>253</v>
          </cell>
          <cell r="L398">
            <v>756</v>
          </cell>
          <cell r="M398" t="str">
            <v>#.4</v>
          </cell>
        </row>
        <row r="399">
          <cell r="A399" t="str">
            <v>기계되메우기및다짐</v>
          </cell>
          <cell r="B399" t="str">
            <v>인력+기계</v>
          </cell>
          <cell r="C399">
            <v>2.6520000000000001</v>
          </cell>
          <cell r="D399" t="str">
            <v>㎥</v>
          </cell>
          <cell r="E399">
            <v>3367</v>
          </cell>
          <cell r="F399">
            <v>8928</v>
          </cell>
          <cell r="G399">
            <v>285</v>
          </cell>
          <cell r="H399">
            <v>755</v>
          </cell>
          <cell r="I399">
            <v>2758</v>
          </cell>
          <cell r="J399">
            <v>7314</v>
          </cell>
          <cell r="K399">
            <v>324</v>
          </cell>
          <cell r="L399">
            <v>859</v>
          </cell>
          <cell r="M399" t="str">
            <v>#.6</v>
          </cell>
        </row>
        <row r="400">
          <cell r="A400" t="str">
            <v>잡석다짐(기계+인력)</v>
          </cell>
          <cell r="B400" t="str">
            <v>로라+인력</v>
          </cell>
          <cell r="C400">
            <v>1.5860000000000001</v>
          </cell>
          <cell r="D400" t="str">
            <v>㎥</v>
          </cell>
          <cell r="E400">
            <v>10469</v>
          </cell>
          <cell r="F400">
            <v>16603</v>
          </cell>
          <cell r="G400">
            <v>8354</v>
          </cell>
          <cell r="H400">
            <v>13249</v>
          </cell>
          <cell r="I400">
            <v>1509</v>
          </cell>
          <cell r="J400">
            <v>2393</v>
          </cell>
          <cell r="K400">
            <v>606</v>
          </cell>
          <cell r="L400">
            <v>961</v>
          </cell>
          <cell r="M400" t="str">
            <v>N.73</v>
          </cell>
        </row>
        <row r="401">
          <cell r="A401" t="str">
            <v>레미콘</v>
          </cell>
          <cell r="B401" t="str">
            <v>관급(40x160x8)</v>
          </cell>
          <cell r="C401">
            <v>0.624</v>
          </cell>
          <cell r="D401" t="str">
            <v>M3</v>
          </cell>
          <cell r="E401">
            <v>0</v>
          </cell>
          <cell r="F401">
            <v>0</v>
          </cell>
          <cell r="G401">
            <v>0</v>
          </cell>
          <cell r="H401">
            <v>0</v>
          </cell>
          <cell r="I401">
            <v>0</v>
          </cell>
          <cell r="J401">
            <v>0</v>
          </cell>
          <cell r="K401">
            <v>0</v>
          </cell>
          <cell r="L401">
            <v>0</v>
          </cell>
        </row>
        <row r="402">
          <cell r="A402" t="str">
            <v>레미콘</v>
          </cell>
          <cell r="B402" t="str">
            <v>관급(25x180x8)</v>
          </cell>
          <cell r="C402">
            <v>4.484</v>
          </cell>
          <cell r="D402" t="str">
            <v>M3</v>
          </cell>
          <cell r="E402">
            <v>0</v>
          </cell>
          <cell r="F402">
            <v>0</v>
          </cell>
          <cell r="G402">
            <v>0</v>
          </cell>
          <cell r="H402">
            <v>0</v>
          </cell>
          <cell r="I402">
            <v>0</v>
          </cell>
          <cell r="J402">
            <v>0</v>
          </cell>
          <cell r="K402">
            <v>0</v>
          </cell>
          <cell r="L402">
            <v>0</v>
          </cell>
        </row>
        <row r="403">
          <cell r="A403" t="str">
            <v>레미콘타설(소형구조물)</v>
          </cell>
          <cell r="C403">
            <v>5.0519999999999996</v>
          </cell>
          <cell r="D403" t="str">
            <v>㎥</v>
          </cell>
          <cell r="E403">
            <v>33719</v>
          </cell>
          <cell r="F403">
            <v>170348</v>
          </cell>
          <cell r="G403">
            <v>0</v>
          </cell>
          <cell r="H403">
            <v>0</v>
          </cell>
          <cell r="I403">
            <v>33719</v>
          </cell>
          <cell r="J403">
            <v>170348</v>
          </cell>
          <cell r="K403">
            <v>0</v>
          </cell>
          <cell r="L403">
            <v>0</v>
          </cell>
          <cell r="M403" t="str">
            <v>N.82</v>
          </cell>
        </row>
        <row r="404">
          <cell r="A404" t="str">
            <v>거푸집 (합판)</v>
          </cell>
          <cell r="B404" t="str">
            <v>6회</v>
          </cell>
          <cell r="C404">
            <v>23.097999999999999</v>
          </cell>
          <cell r="D404" t="str">
            <v>㎡</v>
          </cell>
          <cell r="E404">
            <v>13825</v>
          </cell>
          <cell r="F404">
            <v>319329</v>
          </cell>
          <cell r="G404">
            <v>4430</v>
          </cell>
          <cell r="H404">
            <v>102324</v>
          </cell>
          <cell r="I404">
            <v>9395</v>
          </cell>
          <cell r="J404">
            <v>217005</v>
          </cell>
          <cell r="K404">
            <v>0</v>
          </cell>
          <cell r="L404">
            <v>0</v>
          </cell>
          <cell r="M404" t="str">
            <v>N.80</v>
          </cell>
        </row>
        <row r="405">
          <cell r="A405" t="str">
            <v>이형철근</v>
          </cell>
          <cell r="B405" t="str">
            <v>관급, D13</v>
          </cell>
          <cell r="C405">
            <v>119.5</v>
          </cell>
          <cell r="D405" t="str">
            <v>KG</v>
          </cell>
          <cell r="E405">
            <v>0</v>
          </cell>
          <cell r="F405">
            <v>0</v>
          </cell>
          <cell r="G405">
            <v>0</v>
          </cell>
          <cell r="H405">
            <v>0</v>
          </cell>
          <cell r="I405">
            <v>0</v>
          </cell>
          <cell r="J405">
            <v>0</v>
          </cell>
          <cell r="K405">
            <v>0</v>
          </cell>
          <cell r="L405">
            <v>0</v>
          </cell>
        </row>
        <row r="406">
          <cell r="A406" t="str">
            <v>철근가공및조립</v>
          </cell>
          <cell r="B406" t="str">
            <v>간단</v>
          </cell>
          <cell r="C406">
            <v>0.11600000000000001</v>
          </cell>
          <cell r="D406" t="str">
            <v>TON</v>
          </cell>
          <cell r="E406">
            <v>257665</v>
          </cell>
          <cell r="F406">
            <v>29889</v>
          </cell>
          <cell r="G406">
            <v>2708</v>
          </cell>
          <cell r="H406">
            <v>314</v>
          </cell>
          <cell r="I406">
            <v>254957</v>
          </cell>
          <cell r="J406">
            <v>29575</v>
          </cell>
          <cell r="K406">
            <v>0</v>
          </cell>
          <cell r="L406">
            <v>0</v>
          </cell>
          <cell r="M406" t="str">
            <v>N.84</v>
          </cell>
        </row>
        <row r="407">
          <cell r="A407" t="str">
            <v>고재대</v>
          </cell>
          <cell r="B407" t="str">
            <v>철재</v>
          </cell>
          <cell r="C407">
            <v>3.48</v>
          </cell>
          <cell r="D407" t="str">
            <v>KG</v>
          </cell>
          <cell r="E407">
            <v>-75</v>
          </cell>
          <cell r="F407">
            <v>-261</v>
          </cell>
          <cell r="G407">
            <v>-75</v>
          </cell>
          <cell r="H407">
            <v>-261</v>
          </cell>
          <cell r="I407">
            <v>0</v>
          </cell>
          <cell r="J407">
            <v>0</v>
          </cell>
          <cell r="K407">
            <v>0</v>
          </cell>
          <cell r="L407">
            <v>0</v>
          </cell>
        </row>
        <row r="408">
          <cell r="A408" t="str">
            <v>붙임몰탈</v>
          </cell>
          <cell r="B408" t="str">
            <v>인력,1:3</v>
          </cell>
          <cell r="C408">
            <v>13.77</v>
          </cell>
          <cell r="D408" t="str">
            <v>㎥</v>
          </cell>
          <cell r="E408">
            <v>57561</v>
          </cell>
          <cell r="F408">
            <v>792614</v>
          </cell>
          <cell r="G408">
            <v>12100</v>
          </cell>
          <cell r="H408">
            <v>166617</v>
          </cell>
          <cell r="I408">
            <v>40922</v>
          </cell>
          <cell r="J408">
            <v>563495</v>
          </cell>
          <cell r="K408">
            <v>4539</v>
          </cell>
          <cell r="L408">
            <v>62502</v>
          </cell>
          <cell r="M408" t="str">
            <v>N.86</v>
          </cell>
        </row>
        <row r="409">
          <cell r="A409" t="str">
            <v>시멘트액체방수(2차)</v>
          </cell>
          <cell r="C409">
            <v>0.33</v>
          </cell>
          <cell r="D409" t="str">
            <v>㎡</v>
          </cell>
          <cell r="E409">
            <v>10922</v>
          </cell>
          <cell r="F409">
            <v>3603</v>
          </cell>
          <cell r="G409">
            <v>1990</v>
          </cell>
          <cell r="H409">
            <v>656</v>
          </cell>
          <cell r="I409">
            <v>8932</v>
          </cell>
          <cell r="J409">
            <v>2947</v>
          </cell>
          <cell r="K409">
            <v>0</v>
          </cell>
          <cell r="L409">
            <v>0</v>
          </cell>
          <cell r="M409" t="str">
            <v>N.85</v>
          </cell>
        </row>
        <row r="410">
          <cell r="A410" t="str">
            <v>보호몰탈(벽체)</v>
          </cell>
          <cell r="B410" t="str">
            <v>T=24M/M</v>
          </cell>
          <cell r="C410">
            <v>0.224</v>
          </cell>
          <cell r="D410" t="str">
            <v>M2</v>
          </cell>
          <cell r="E410">
            <v>2350</v>
          </cell>
          <cell r="F410">
            <v>525</v>
          </cell>
          <cell r="G410">
            <v>69</v>
          </cell>
          <cell r="H410">
            <v>15</v>
          </cell>
          <cell r="I410">
            <v>2281</v>
          </cell>
          <cell r="J410">
            <v>510</v>
          </cell>
          <cell r="K410">
            <v>0</v>
          </cell>
          <cell r="L410">
            <v>0</v>
          </cell>
          <cell r="M410" t="str">
            <v>N.89</v>
          </cell>
        </row>
        <row r="411">
          <cell r="A411" t="str">
            <v>점토벽돌치장쌓기</v>
          </cell>
          <cell r="B411" t="str">
            <v>0.5B</v>
          </cell>
          <cell r="C411">
            <v>7.36</v>
          </cell>
          <cell r="D411" t="str">
            <v>㎡</v>
          </cell>
          <cell r="E411">
            <v>22368</v>
          </cell>
          <cell r="F411">
            <v>164628</v>
          </cell>
          <cell r="G411">
            <v>0</v>
          </cell>
          <cell r="H411">
            <v>0</v>
          </cell>
          <cell r="I411">
            <v>22368</v>
          </cell>
          <cell r="J411">
            <v>164628</v>
          </cell>
          <cell r="K411">
            <v>0</v>
          </cell>
          <cell r="L411">
            <v>0</v>
          </cell>
          <cell r="M411" t="str">
            <v>N.83</v>
          </cell>
        </row>
        <row r="412">
          <cell r="A412" t="str">
            <v>점토벽돌평깔기</v>
          </cell>
          <cell r="C412">
            <v>6.44</v>
          </cell>
          <cell r="D412" t="str">
            <v>㎡</v>
          </cell>
          <cell r="E412">
            <v>5499</v>
          </cell>
          <cell r="F412">
            <v>35413</v>
          </cell>
          <cell r="G412">
            <v>0</v>
          </cell>
          <cell r="H412">
            <v>0</v>
          </cell>
          <cell r="I412">
            <v>5499</v>
          </cell>
          <cell r="J412">
            <v>35413</v>
          </cell>
          <cell r="K412">
            <v>0</v>
          </cell>
          <cell r="L412">
            <v>0</v>
          </cell>
          <cell r="M412" t="str">
            <v>N.75</v>
          </cell>
        </row>
        <row r="413">
          <cell r="A413" t="str">
            <v>신토석</v>
          </cell>
          <cell r="B413" t="str">
            <v>관급,190x90xT57</v>
          </cell>
          <cell r="C413">
            <v>885</v>
          </cell>
          <cell r="D413" t="str">
            <v>매</v>
          </cell>
          <cell r="E413">
            <v>0</v>
          </cell>
          <cell r="F413">
            <v>0</v>
          </cell>
          <cell r="G413">
            <v>0</v>
          </cell>
          <cell r="H413">
            <v>0</v>
          </cell>
          <cell r="I413">
            <v>0</v>
          </cell>
          <cell r="J413">
            <v>0</v>
          </cell>
          <cell r="K413">
            <v>0</v>
          </cell>
          <cell r="L413">
            <v>0</v>
          </cell>
        </row>
        <row r="414">
          <cell r="C414">
            <v>0</v>
          </cell>
          <cell r="E414">
            <v>0</v>
          </cell>
          <cell r="F414">
            <v>0</v>
          </cell>
          <cell r="G414">
            <v>0</v>
          </cell>
          <cell r="H414">
            <v>0</v>
          </cell>
          <cell r="I414">
            <v>0</v>
          </cell>
          <cell r="J414">
            <v>0</v>
          </cell>
          <cell r="K414">
            <v>0</v>
          </cell>
          <cell r="L414">
            <v>0</v>
          </cell>
        </row>
        <row r="415">
          <cell r="A415" t="str">
            <v>D8-D8' 계</v>
          </cell>
          <cell r="C415">
            <v>1</v>
          </cell>
          <cell r="D415" t="str">
            <v>식</v>
          </cell>
          <cell r="E415">
            <v>0</v>
          </cell>
          <cell r="F415">
            <v>1551631</v>
          </cell>
          <cell r="G415">
            <v>0</v>
          </cell>
          <cell r="H415">
            <v>285497</v>
          </cell>
          <cell r="I415">
            <v>0</v>
          </cell>
          <cell r="J415">
            <v>1198788</v>
          </cell>
          <cell r="K415">
            <v>0</v>
          </cell>
          <cell r="L415">
            <v>67346</v>
          </cell>
        </row>
        <row r="416">
          <cell r="C416">
            <v>0</v>
          </cell>
          <cell r="E416">
            <v>0</v>
          </cell>
          <cell r="F416">
            <v>0</v>
          </cell>
          <cell r="G416">
            <v>0</v>
          </cell>
          <cell r="H416">
            <v>0</v>
          </cell>
          <cell r="I416">
            <v>0</v>
          </cell>
          <cell r="J416">
            <v>0</v>
          </cell>
          <cell r="K416">
            <v>0</v>
          </cell>
          <cell r="L416">
            <v>0</v>
          </cell>
        </row>
        <row r="417">
          <cell r="A417" t="str">
            <v>계</v>
          </cell>
          <cell r="F417">
            <v>12212797</v>
          </cell>
          <cell r="H417">
            <v>2079083</v>
          </cell>
          <cell r="J417">
            <v>9982892</v>
          </cell>
          <cell r="L417">
            <v>150822</v>
          </cell>
        </row>
        <row r="432">
          <cell r="A432" t="str">
            <v>No.20호표 플랜터E</v>
          </cell>
          <cell r="C432">
            <v>1</v>
          </cell>
          <cell r="D432" t="str">
            <v>식</v>
          </cell>
          <cell r="M432" t="str">
            <v>PPG05</v>
          </cell>
        </row>
        <row r="433">
          <cell r="A433" t="str">
            <v>■ E1-E1'</v>
          </cell>
          <cell r="C433">
            <v>0</v>
          </cell>
          <cell r="E433">
            <v>0</v>
          </cell>
          <cell r="F433">
            <v>0</v>
          </cell>
          <cell r="G433">
            <v>0</v>
          </cell>
          <cell r="H433">
            <v>0</v>
          </cell>
          <cell r="I433">
            <v>0</v>
          </cell>
          <cell r="J433">
            <v>0</v>
          </cell>
          <cell r="K433">
            <v>0</v>
          </cell>
          <cell r="L433">
            <v>0</v>
          </cell>
        </row>
        <row r="434">
          <cell r="A434" t="str">
            <v>터파기</v>
          </cell>
          <cell r="B434" t="str">
            <v>백호우0.4㎥</v>
          </cell>
          <cell r="C434">
            <v>14.928000000000001</v>
          </cell>
          <cell r="D434" t="str">
            <v>㎥</v>
          </cell>
          <cell r="E434">
            <v>1331</v>
          </cell>
          <cell r="F434">
            <v>19868</v>
          </cell>
          <cell r="G434">
            <v>243</v>
          </cell>
          <cell r="H434">
            <v>3627</v>
          </cell>
          <cell r="I434">
            <v>686</v>
          </cell>
          <cell r="J434">
            <v>10240</v>
          </cell>
          <cell r="K434">
            <v>402</v>
          </cell>
          <cell r="L434">
            <v>6001</v>
          </cell>
          <cell r="M434" t="str">
            <v>#.2</v>
          </cell>
        </row>
        <row r="435">
          <cell r="A435" t="str">
            <v>잔토처리(토사)</v>
          </cell>
          <cell r="B435" t="str">
            <v>B.H 0.4M3</v>
          </cell>
          <cell r="C435">
            <v>8.5429999999999993</v>
          </cell>
          <cell r="D435" t="str">
            <v>M3</v>
          </cell>
          <cell r="E435">
            <v>837</v>
          </cell>
          <cell r="F435">
            <v>7150</v>
          </cell>
          <cell r="G435">
            <v>153</v>
          </cell>
          <cell r="H435">
            <v>1307</v>
          </cell>
          <cell r="I435">
            <v>431</v>
          </cell>
          <cell r="J435">
            <v>3682</v>
          </cell>
          <cell r="K435">
            <v>253</v>
          </cell>
          <cell r="L435">
            <v>2161</v>
          </cell>
          <cell r="M435" t="str">
            <v>#.4</v>
          </cell>
        </row>
        <row r="436">
          <cell r="A436" t="str">
            <v>기계되메우기및다짐</v>
          </cell>
          <cell r="B436" t="str">
            <v>인력+기계</v>
          </cell>
          <cell r="C436">
            <v>6.3849999999999998</v>
          </cell>
          <cell r="D436" t="str">
            <v>㎥</v>
          </cell>
          <cell r="E436">
            <v>3367</v>
          </cell>
          <cell r="F436">
            <v>21496</v>
          </cell>
          <cell r="G436">
            <v>285</v>
          </cell>
          <cell r="H436">
            <v>1819</v>
          </cell>
          <cell r="I436">
            <v>2758</v>
          </cell>
          <cell r="J436">
            <v>17609</v>
          </cell>
          <cell r="K436">
            <v>324</v>
          </cell>
          <cell r="L436">
            <v>2068</v>
          </cell>
          <cell r="M436" t="str">
            <v>#.6</v>
          </cell>
        </row>
        <row r="437">
          <cell r="A437" t="str">
            <v>잡석다짐(기계+인력)</v>
          </cell>
          <cell r="B437" t="str">
            <v>로라+인력</v>
          </cell>
          <cell r="C437">
            <v>3.9350000000000001</v>
          </cell>
          <cell r="D437" t="str">
            <v>㎥</v>
          </cell>
          <cell r="E437">
            <v>10469</v>
          </cell>
          <cell r="F437">
            <v>41193</v>
          </cell>
          <cell r="G437">
            <v>8354</v>
          </cell>
          <cell r="H437">
            <v>32872</v>
          </cell>
          <cell r="I437">
            <v>1509</v>
          </cell>
          <cell r="J437">
            <v>5937</v>
          </cell>
          <cell r="K437">
            <v>606</v>
          </cell>
          <cell r="L437">
            <v>2384</v>
          </cell>
          <cell r="M437" t="str">
            <v>N.73</v>
          </cell>
        </row>
        <row r="438">
          <cell r="A438" t="str">
            <v>레미콘</v>
          </cell>
          <cell r="B438" t="str">
            <v>관급(40x160x8)</v>
          </cell>
          <cell r="C438">
            <v>1.99</v>
          </cell>
          <cell r="D438" t="str">
            <v>M3</v>
          </cell>
          <cell r="E438">
            <v>0</v>
          </cell>
          <cell r="F438">
            <v>0</v>
          </cell>
          <cell r="G438">
            <v>0</v>
          </cell>
          <cell r="H438">
            <v>0</v>
          </cell>
          <cell r="I438">
            <v>0</v>
          </cell>
          <cell r="J438">
            <v>0</v>
          </cell>
          <cell r="K438">
            <v>0</v>
          </cell>
          <cell r="L438">
            <v>0</v>
          </cell>
        </row>
        <row r="439">
          <cell r="A439" t="str">
            <v>레미콘</v>
          </cell>
          <cell r="B439" t="str">
            <v>관급(25x180x8)</v>
          </cell>
          <cell r="C439">
            <v>6.0430000000000001</v>
          </cell>
          <cell r="D439" t="str">
            <v>M3</v>
          </cell>
          <cell r="E439">
            <v>0</v>
          </cell>
          <cell r="F439">
            <v>0</v>
          </cell>
          <cell r="G439">
            <v>0</v>
          </cell>
          <cell r="H439">
            <v>0</v>
          </cell>
          <cell r="I439">
            <v>0</v>
          </cell>
          <cell r="J439">
            <v>0</v>
          </cell>
          <cell r="K439">
            <v>0</v>
          </cell>
          <cell r="L439">
            <v>0</v>
          </cell>
        </row>
        <row r="440">
          <cell r="A440" t="str">
            <v>레미콘타설(소형구조물)</v>
          </cell>
          <cell r="C440">
            <v>7.16</v>
          </cell>
          <cell r="D440" t="str">
            <v>㎥</v>
          </cell>
          <cell r="E440">
            <v>33719</v>
          </cell>
          <cell r="F440">
            <v>241428</v>
          </cell>
          <cell r="G440">
            <v>0</v>
          </cell>
          <cell r="H440">
            <v>0</v>
          </cell>
          <cell r="I440">
            <v>33719</v>
          </cell>
          <cell r="J440">
            <v>241428</v>
          </cell>
          <cell r="K440">
            <v>0</v>
          </cell>
          <cell r="L440">
            <v>0</v>
          </cell>
          <cell r="M440" t="str">
            <v>N.82</v>
          </cell>
        </row>
        <row r="441">
          <cell r="A441" t="str">
            <v>거푸집 (합판)</v>
          </cell>
          <cell r="B441" t="str">
            <v>6회</v>
          </cell>
          <cell r="C441">
            <v>41.003999999999998</v>
          </cell>
          <cell r="D441" t="str">
            <v>㎡</v>
          </cell>
          <cell r="E441">
            <v>13825</v>
          </cell>
          <cell r="F441">
            <v>566879</v>
          </cell>
          <cell r="G441">
            <v>4430</v>
          </cell>
          <cell r="H441">
            <v>181647</v>
          </cell>
          <cell r="I441">
            <v>9395</v>
          </cell>
          <cell r="J441">
            <v>385232</v>
          </cell>
          <cell r="K441">
            <v>0</v>
          </cell>
          <cell r="L441">
            <v>0</v>
          </cell>
          <cell r="M441" t="str">
            <v>N.80</v>
          </cell>
        </row>
        <row r="442">
          <cell r="A442" t="str">
            <v>이형철근</v>
          </cell>
          <cell r="B442" t="str">
            <v>관급, D13</v>
          </cell>
          <cell r="C442">
            <v>252.73</v>
          </cell>
          <cell r="D442" t="str">
            <v>KG</v>
          </cell>
          <cell r="E442">
            <v>0</v>
          </cell>
          <cell r="F442">
            <v>0</v>
          </cell>
          <cell r="G442">
            <v>0</v>
          </cell>
          <cell r="H442">
            <v>0</v>
          </cell>
          <cell r="I442">
            <v>0</v>
          </cell>
          <cell r="J442">
            <v>0</v>
          </cell>
          <cell r="K442">
            <v>0</v>
          </cell>
          <cell r="L442">
            <v>0</v>
          </cell>
        </row>
        <row r="443">
          <cell r="A443" t="str">
            <v>철근가공및조립</v>
          </cell>
          <cell r="B443" t="str">
            <v>간단</v>
          </cell>
          <cell r="C443">
            <v>0.245</v>
          </cell>
          <cell r="D443" t="str">
            <v>TON</v>
          </cell>
          <cell r="E443">
            <v>257665</v>
          </cell>
          <cell r="F443">
            <v>63127</v>
          </cell>
          <cell r="G443">
            <v>2708</v>
          </cell>
          <cell r="H443">
            <v>663</v>
          </cell>
          <cell r="I443">
            <v>254957</v>
          </cell>
          <cell r="J443">
            <v>62464</v>
          </cell>
          <cell r="K443">
            <v>0</v>
          </cell>
          <cell r="L443">
            <v>0</v>
          </cell>
          <cell r="M443" t="str">
            <v>N.84</v>
          </cell>
        </row>
        <row r="444">
          <cell r="A444" t="str">
            <v>고재대</v>
          </cell>
          <cell r="B444" t="str">
            <v>철재</v>
          </cell>
          <cell r="C444">
            <v>7.3609999999999998</v>
          </cell>
          <cell r="D444" t="str">
            <v>KG</v>
          </cell>
          <cell r="E444">
            <v>-75</v>
          </cell>
          <cell r="F444">
            <v>-552</v>
          </cell>
          <cell r="G444">
            <v>-75</v>
          </cell>
          <cell r="H444">
            <v>-552</v>
          </cell>
          <cell r="I444">
            <v>0</v>
          </cell>
          <cell r="J444">
            <v>0</v>
          </cell>
          <cell r="K444">
            <v>0</v>
          </cell>
          <cell r="L444">
            <v>0</v>
          </cell>
        </row>
        <row r="445">
          <cell r="A445" t="str">
            <v>붙임몰탈</v>
          </cell>
          <cell r="B445" t="str">
            <v>인력,1:3</v>
          </cell>
          <cell r="C445">
            <v>0.72299999999999998</v>
          </cell>
          <cell r="D445" t="str">
            <v>㎥</v>
          </cell>
          <cell r="E445">
            <v>57561</v>
          </cell>
          <cell r="F445">
            <v>41615</v>
          </cell>
          <cell r="G445">
            <v>12100</v>
          </cell>
          <cell r="H445">
            <v>8748</v>
          </cell>
          <cell r="I445">
            <v>40922</v>
          </cell>
          <cell r="J445">
            <v>29586</v>
          </cell>
          <cell r="K445">
            <v>4539</v>
          </cell>
          <cell r="L445">
            <v>3281</v>
          </cell>
          <cell r="M445" t="str">
            <v>N.86</v>
          </cell>
        </row>
        <row r="446">
          <cell r="A446" t="str">
            <v>화강석판석</v>
          </cell>
          <cell r="B446" t="str">
            <v>T30 황등석</v>
          </cell>
          <cell r="C446">
            <v>27.39</v>
          </cell>
          <cell r="D446" t="str">
            <v>㎡</v>
          </cell>
          <cell r="E446">
            <v>29000</v>
          </cell>
          <cell r="F446">
            <v>794310</v>
          </cell>
          <cell r="G446">
            <v>29000</v>
          </cell>
          <cell r="H446">
            <v>794310</v>
          </cell>
          <cell r="I446">
            <v>0</v>
          </cell>
          <cell r="J446">
            <v>0</v>
          </cell>
          <cell r="K446">
            <v>0</v>
          </cell>
          <cell r="L446">
            <v>0</v>
          </cell>
        </row>
        <row r="447">
          <cell r="A447" t="str">
            <v>연결철물</v>
          </cell>
          <cell r="B447" t="str">
            <v>STS(공간거리70)</v>
          </cell>
          <cell r="C447">
            <v>82</v>
          </cell>
          <cell r="D447" t="str">
            <v>조</v>
          </cell>
          <cell r="E447">
            <v>490</v>
          </cell>
          <cell r="F447">
            <v>40180</v>
          </cell>
          <cell r="G447">
            <v>490</v>
          </cell>
          <cell r="H447">
            <v>40180</v>
          </cell>
          <cell r="I447">
            <v>0</v>
          </cell>
          <cell r="J447">
            <v>0</v>
          </cell>
          <cell r="K447">
            <v>0</v>
          </cell>
          <cell r="L447">
            <v>0</v>
          </cell>
        </row>
        <row r="448">
          <cell r="A448" t="str">
            <v>화강석판석붙임</v>
          </cell>
          <cell r="B448" t="str">
            <v>벽,건식</v>
          </cell>
          <cell r="C448">
            <v>25.390999999999998</v>
          </cell>
          <cell r="D448" t="str">
            <v>㎡</v>
          </cell>
          <cell r="E448">
            <v>47989</v>
          </cell>
          <cell r="F448">
            <v>1218488</v>
          </cell>
          <cell r="G448">
            <v>0</v>
          </cell>
          <cell r="H448">
            <v>0</v>
          </cell>
          <cell r="I448">
            <v>47989</v>
          </cell>
          <cell r="J448">
            <v>1218488</v>
          </cell>
          <cell r="K448">
            <v>0</v>
          </cell>
          <cell r="L448">
            <v>0</v>
          </cell>
          <cell r="M448" t="str">
            <v>N.90</v>
          </cell>
        </row>
        <row r="449">
          <cell r="A449" t="str">
            <v>시멘트벽돌</v>
          </cell>
          <cell r="B449" t="str">
            <v>190x90x57</v>
          </cell>
          <cell r="C449">
            <v>490</v>
          </cell>
          <cell r="D449" t="str">
            <v>EA</v>
          </cell>
          <cell r="E449">
            <v>45</v>
          </cell>
          <cell r="F449">
            <v>22050</v>
          </cell>
          <cell r="G449">
            <v>45</v>
          </cell>
          <cell r="H449">
            <v>22050</v>
          </cell>
          <cell r="I449">
            <v>0</v>
          </cell>
          <cell r="J449">
            <v>0</v>
          </cell>
          <cell r="K449">
            <v>0</v>
          </cell>
          <cell r="L449">
            <v>0</v>
          </cell>
        </row>
        <row r="450">
          <cell r="A450" t="str">
            <v>시멘트벽돌쌓기</v>
          </cell>
          <cell r="C450">
            <v>0.49</v>
          </cell>
          <cell r="D450" t="str">
            <v>천매</v>
          </cell>
          <cell r="E450">
            <v>197889</v>
          </cell>
          <cell r="F450">
            <v>96965</v>
          </cell>
          <cell r="G450">
            <v>3025</v>
          </cell>
          <cell r="H450">
            <v>1482</v>
          </cell>
          <cell r="I450">
            <v>194864</v>
          </cell>
          <cell r="J450">
            <v>95483</v>
          </cell>
          <cell r="K450">
            <v>0</v>
          </cell>
          <cell r="L450">
            <v>0</v>
          </cell>
          <cell r="M450" t="str">
            <v>N.93</v>
          </cell>
        </row>
        <row r="451">
          <cell r="A451" t="str">
            <v>화강석판석</v>
          </cell>
          <cell r="B451" t="str">
            <v>T50 마천석</v>
          </cell>
          <cell r="C451">
            <v>24.12</v>
          </cell>
          <cell r="D451" t="str">
            <v>EA</v>
          </cell>
          <cell r="E451">
            <v>30000</v>
          </cell>
          <cell r="F451">
            <v>723600</v>
          </cell>
          <cell r="G451">
            <v>30000</v>
          </cell>
          <cell r="H451">
            <v>723600</v>
          </cell>
          <cell r="I451">
            <v>0</v>
          </cell>
          <cell r="J451">
            <v>0</v>
          </cell>
          <cell r="K451">
            <v>0</v>
          </cell>
          <cell r="L451">
            <v>0</v>
          </cell>
        </row>
        <row r="452">
          <cell r="A452" t="str">
            <v>마름돌설치</v>
          </cell>
          <cell r="C452">
            <v>0.53</v>
          </cell>
          <cell r="D452" t="str">
            <v>M3</v>
          </cell>
          <cell r="E452">
            <v>550886</v>
          </cell>
          <cell r="F452">
            <v>291969</v>
          </cell>
          <cell r="G452">
            <v>0</v>
          </cell>
          <cell r="H452">
            <v>0</v>
          </cell>
          <cell r="I452">
            <v>550886</v>
          </cell>
          <cell r="J452">
            <v>291969</v>
          </cell>
          <cell r="K452">
            <v>0</v>
          </cell>
          <cell r="L452">
            <v>0</v>
          </cell>
          <cell r="M452" t="str">
            <v>N.92</v>
          </cell>
        </row>
        <row r="453">
          <cell r="C453">
            <v>0</v>
          </cell>
          <cell r="E453">
            <v>0</v>
          </cell>
          <cell r="F453">
            <v>0</v>
          </cell>
          <cell r="G453">
            <v>0</v>
          </cell>
          <cell r="H453">
            <v>0</v>
          </cell>
          <cell r="I453">
            <v>0</v>
          </cell>
          <cell r="J453">
            <v>0</v>
          </cell>
          <cell r="K453">
            <v>0</v>
          </cell>
          <cell r="L453">
            <v>0</v>
          </cell>
        </row>
        <row r="454">
          <cell r="A454" t="str">
            <v>E1-E1' 계</v>
          </cell>
          <cell r="C454">
            <v>0</v>
          </cell>
          <cell r="E454">
            <v>0</v>
          </cell>
          <cell r="F454">
            <v>4189766</v>
          </cell>
          <cell r="G454">
            <v>0</v>
          </cell>
          <cell r="H454">
            <v>1811753</v>
          </cell>
          <cell r="I454">
            <v>0</v>
          </cell>
          <cell r="J454">
            <v>2362118</v>
          </cell>
          <cell r="K454">
            <v>0</v>
          </cell>
          <cell r="L454">
            <v>15895</v>
          </cell>
        </row>
        <row r="455">
          <cell r="C455">
            <v>0</v>
          </cell>
          <cell r="E455">
            <v>0</v>
          </cell>
          <cell r="F455">
            <v>0</v>
          </cell>
          <cell r="G455">
            <v>0</v>
          </cell>
          <cell r="H455">
            <v>0</v>
          </cell>
          <cell r="I455">
            <v>0</v>
          </cell>
          <cell r="J455">
            <v>0</v>
          </cell>
          <cell r="K455">
            <v>0</v>
          </cell>
          <cell r="L455">
            <v>0</v>
          </cell>
        </row>
        <row r="456">
          <cell r="A456" t="str">
            <v>■ E2-E2'</v>
          </cell>
          <cell r="C456">
            <v>0</v>
          </cell>
          <cell r="E456">
            <v>0</v>
          </cell>
          <cell r="F456">
            <v>0</v>
          </cell>
          <cell r="G456">
            <v>0</v>
          </cell>
          <cell r="H456">
            <v>0</v>
          </cell>
          <cell r="I456">
            <v>0</v>
          </cell>
          <cell r="J456">
            <v>0</v>
          </cell>
          <cell r="K456">
            <v>0</v>
          </cell>
          <cell r="L456">
            <v>0</v>
          </cell>
        </row>
        <row r="457">
          <cell r="A457" t="str">
            <v>터파기</v>
          </cell>
          <cell r="B457" t="str">
            <v>백호우0.4㎥</v>
          </cell>
          <cell r="C457">
            <v>4.524</v>
          </cell>
          <cell r="D457" t="str">
            <v>㎥</v>
          </cell>
          <cell r="E457">
            <v>1331</v>
          </cell>
          <cell r="F457">
            <v>6020</v>
          </cell>
          <cell r="G457">
            <v>243</v>
          </cell>
          <cell r="H457">
            <v>1099</v>
          </cell>
          <cell r="I457">
            <v>686</v>
          </cell>
          <cell r="J457">
            <v>3103</v>
          </cell>
          <cell r="K457">
            <v>402</v>
          </cell>
          <cell r="L457">
            <v>1818</v>
          </cell>
          <cell r="M457" t="str">
            <v>#.2</v>
          </cell>
        </row>
        <row r="458">
          <cell r="A458" t="str">
            <v>잔토처리(토사)</v>
          </cell>
          <cell r="B458" t="str">
            <v>B.H 0.4M3</v>
          </cell>
          <cell r="C458">
            <v>2.1379999999999999</v>
          </cell>
          <cell r="D458" t="str">
            <v>M3</v>
          </cell>
          <cell r="E458">
            <v>837</v>
          </cell>
          <cell r="F458">
            <v>1788</v>
          </cell>
          <cell r="G458">
            <v>153</v>
          </cell>
          <cell r="H458">
            <v>327</v>
          </cell>
          <cell r="I458">
            <v>431</v>
          </cell>
          <cell r="J458">
            <v>921</v>
          </cell>
          <cell r="K458">
            <v>253</v>
          </cell>
          <cell r="L458">
            <v>540</v>
          </cell>
          <cell r="M458" t="str">
            <v>#.4</v>
          </cell>
        </row>
        <row r="459">
          <cell r="A459" t="str">
            <v>기계되메우기및다짐</v>
          </cell>
          <cell r="B459" t="str">
            <v>인력+기계</v>
          </cell>
          <cell r="C459">
            <v>2.3860000000000001</v>
          </cell>
          <cell r="D459" t="str">
            <v>㎥</v>
          </cell>
          <cell r="E459">
            <v>3367</v>
          </cell>
          <cell r="F459">
            <v>8033</v>
          </cell>
          <cell r="G459">
            <v>285</v>
          </cell>
          <cell r="H459">
            <v>680</v>
          </cell>
          <cell r="I459">
            <v>2758</v>
          </cell>
          <cell r="J459">
            <v>6580</v>
          </cell>
          <cell r="K459">
            <v>324</v>
          </cell>
          <cell r="L459">
            <v>773</v>
          </cell>
          <cell r="M459" t="str">
            <v>#.6</v>
          </cell>
        </row>
        <row r="460">
          <cell r="A460" t="str">
            <v>잡석다짐(기계+인력)</v>
          </cell>
          <cell r="B460" t="str">
            <v>로라+인력</v>
          </cell>
          <cell r="C460">
            <v>1.0149999999999999</v>
          </cell>
          <cell r="D460" t="str">
            <v>㎥</v>
          </cell>
          <cell r="E460">
            <v>10469</v>
          </cell>
          <cell r="F460">
            <v>10625</v>
          </cell>
          <cell r="G460">
            <v>8354</v>
          </cell>
          <cell r="H460">
            <v>8479</v>
          </cell>
          <cell r="I460">
            <v>1509</v>
          </cell>
          <cell r="J460">
            <v>1531</v>
          </cell>
          <cell r="K460">
            <v>606</v>
          </cell>
          <cell r="L460">
            <v>615</v>
          </cell>
          <cell r="M460" t="str">
            <v>N.73</v>
          </cell>
        </row>
        <row r="461">
          <cell r="A461" t="str">
            <v>레미콘</v>
          </cell>
          <cell r="B461" t="str">
            <v>관급(40x160x8)</v>
          </cell>
          <cell r="C461">
            <v>0.39100000000000001</v>
          </cell>
          <cell r="D461" t="str">
            <v>M3</v>
          </cell>
          <cell r="E461">
            <v>0</v>
          </cell>
          <cell r="F461">
            <v>0</v>
          </cell>
          <cell r="G461">
            <v>0</v>
          </cell>
          <cell r="H461">
            <v>0</v>
          </cell>
          <cell r="I461">
            <v>0</v>
          </cell>
          <cell r="J461">
            <v>0</v>
          </cell>
          <cell r="K461">
            <v>0</v>
          </cell>
          <cell r="L461">
            <v>0</v>
          </cell>
        </row>
        <row r="462">
          <cell r="A462" t="str">
            <v>레미콘</v>
          </cell>
          <cell r="B462" t="str">
            <v>관급(25x180x8)</v>
          </cell>
          <cell r="C462">
            <v>1.706</v>
          </cell>
          <cell r="D462" t="str">
            <v>M3</v>
          </cell>
          <cell r="E462">
            <v>0</v>
          </cell>
          <cell r="F462">
            <v>0</v>
          </cell>
          <cell r="G462">
            <v>0</v>
          </cell>
          <cell r="H462">
            <v>0</v>
          </cell>
          <cell r="I462">
            <v>0</v>
          </cell>
          <cell r="J462">
            <v>0</v>
          </cell>
          <cell r="K462">
            <v>0</v>
          </cell>
          <cell r="L462">
            <v>0</v>
          </cell>
        </row>
        <row r="463">
          <cell r="A463" t="str">
            <v>레미콘타설(소형구조물)</v>
          </cell>
          <cell r="C463">
            <v>2.726</v>
          </cell>
          <cell r="D463" t="str">
            <v>㎥</v>
          </cell>
          <cell r="E463">
            <v>33719</v>
          </cell>
          <cell r="F463">
            <v>91917</v>
          </cell>
          <cell r="G463">
            <v>0</v>
          </cell>
          <cell r="H463">
            <v>0</v>
          </cell>
          <cell r="I463">
            <v>33719</v>
          </cell>
          <cell r="J463">
            <v>91917</v>
          </cell>
          <cell r="K463">
            <v>0</v>
          </cell>
          <cell r="L463">
            <v>0</v>
          </cell>
          <cell r="M463" t="str">
            <v>N.82</v>
          </cell>
        </row>
        <row r="464">
          <cell r="A464" t="str">
            <v>거푸집 (합판)</v>
          </cell>
          <cell r="B464" t="str">
            <v>6회</v>
          </cell>
          <cell r="C464">
            <v>12.885999999999999</v>
          </cell>
          <cell r="D464" t="str">
            <v>㎡</v>
          </cell>
          <cell r="E464">
            <v>13825</v>
          </cell>
          <cell r="F464">
            <v>178147</v>
          </cell>
          <cell r="G464">
            <v>4430</v>
          </cell>
          <cell r="H464">
            <v>57084</v>
          </cell>
          <cell r="I464">
            <v>9395</v>
          </cell>
          <cell r="J464">
            <v>121063</v>
          </cell>
          <cell r="K464">
            <v>0</v>
          </cell>
          <cell r="L464">
            <v>0</v>
          </cell>
          <cell r="M464" t="str">
            <v>N.80</v>
          </cell>
        </row>
        <row r="465">
          <cell r="A465" t="str">
            <v>이형철근</v>
          </cell>
          <cell r="B465" t="str">
            <v>관급, D13</v>
          </cell>
          <cell r="C465">
            <v>78.656000000000006</v>
          </cell>
          <cell r="D465" t="str">
            <v>KG</v>
          </cell>
          <cell r="E465">
            <v>0</v>
          </cell>
          <cell r="F465">
            <v>0</v>
          </cell>
          <cell r="G465">
            <v>0</v>
          </cell>
          <cell r="H465">
            <v>0</v>
          </cell>
          <cell r="I465">
            <v>0</v>
          </cell>
          <cell r="J465">
            <v>0</v>
          </cell>
          <cell r="K465">
            <v>0</v>
          </cell>
          <cell r="L465">
            <v>0</v>
          </cell>
        </row>
        <row r="466">
          <cell r="A466" t="str">
            <v>철근가공및조립</v>
          </cell>
          <cell r="B466" t="str">
            <v>간단</v>
          </cell>
          <cell r="C466">
            <v>7.5999999999999998E-2</v>
          </cell>
          <cell r="D466" t="str">
            <v>TON</v>
          </cell>
          <cell r="E466">
            <v>257665</v>
          </cell>
          <cell r="F466">
            <v>19581</v>
          </cell>
          <cell r="G466">
            <v>2708</v>
          </cell>
          <cell r="H466">
            <v>205</v>
          </cell>
          <cell r="I466">
            <v>254957</v>
          </cell>
          <cell r="J466">
            <v>19376</v>
          </cell>
          <cell r="K466">
            <v>0</v>
          </cell>
          <cell r="L466">
            <v>0</v>
          </cell>
          <cell r="M466" t="str">
            <v>N.84</v>
          </cell>
        </row>
        <row r="467">
          <cell r="A467" t="str">
            <v>고재대</v>
          </cell>
          <cell r="B467" t="str">
            <v>철재</v>
          </cell>
          <cell r="C467">
            <v>2.29</v>
          </cell>
          <cell r="D467" t="str">
            <v>KG</v>
          </cell>
          <cell r="E467">
            <v>-75</v>
          </cell>
          <cell r="F467">
            <v>-171</v>
          </cell>
          <cell r="G467">
            <v>-75</v>
          </cell>
          <cell r="H467">
            <v>-171</v>
          </cell>
          <cell r="I467">
            <v>0</v>
          </cell>
          <cell r="J467">
            <v>0</v>
          </cell>
          <cell r="K467">
            <v>0</v>
          </cell>
          <cell r="L467">
            <v>0</v>
          </cell>
        </row>
        <row r="468">
          <cell r="A468" t="str">
            <v>붙임몰탈</v>
          </cell>
          <cell r="B468" t="str">
            <v>인력,1:3</v>
          </cell>
          <cell r="C468">
            <v>0.22700000000000001</v>
          </cell>
          <cell r="D468" t="str">
            <v>㎥</v>
          </cell>
          <cell r="E468">
            <v>57561</v>
          </cell>
          <cell r="F468">
            <v>13065</v>
          </cell>
          <cell r="G468">
            <v>12100</v>
          </cell>
          <cell r="H468">
            <v>2746</v>
          </cell>
          <cell r="I468">
            <v>40922</v>
          </cell>
          <cell r="J468">
            <v>9289</v>
          </cell>
          <cell r="K468">
            <v>4539</v>
          </cell>
          <cell r="L468">
            <v>1030</v>
          </cell>
          <cell r="M468" t="str">
            <v>N.86</v>
          </cell>
        </row>
        <row r="469">
          <cell r="A469" t="str">
            <v>화강석판석</v>
          </cell>
          <cell r="B469" t="str">
            <v>T30 황등석</v>
          </cell>
          <cell r="C469">
            <v>6.0609999999999999</v>
          </cell>
          <cell r="D469" t="str">
            <v>㎡</v>
          </cell>
          <cell r="E469">
            <v>29000</v>
          </cell>
          <cell r="F469">
            <v>175769</v>
          </cell>
          <cell r="G469">
            <v>29000</v>
          </cell>
          <cell r="H469">
            <v>175769</v>
          </cell>
          <cell r="I469">
            <v>0</v>
          </cell>
          <cell r="J469">
            <v>0</v>
          </cell>
          <cell r="K469">
            <v>0</v>
          </cell>
          <cell r="L469">
            <v>0</v>
          </cell>
        </row>
        <row r="470">
          <cell r="A470" t="str">
            <v>화강석판석붙임</v>
          </cell>
          <cell r="B470" t="str">
            <v>벽,건식</v>
          </cell>
          <cell r="C470">
            <v>5.51</v>
          </cell>
          <cell r="D470" t="str">
            <v>㎡</v>
          </cell>
          <cell r="E470">
            <v>47989</v>
          </cell>
          <cell r="F470">
            <v>264419</v>
          </cell>
          <cell r="G470">
            <v>0</v>
          </cell>
          <cell r="H470">
            <v>0</v>
          </cell>
          <cell r="I470">
            <v>47989</v>
          </cell>
          <cell r="J470">
            <v>264419</v>
          </cell>
          <cell r="K470">
            <v>0</v>
          </cell>
          <cell r="L470">
            <v>0</v>
          </cell>
          <cell r="M470" t="str">
            <v>N.90</v>
          </cell>
        </row>
        <row r="471">
          <cell r="A471" t="str">
            <v>연결철물</v>
          </cell>
          <cell r="B471" t="str">
            <v>STS(공간거리70)</v>
          </cell>
          <cell r="C471">
            <v>60</v>
          </cell>
          <cell r="D471" t="str">
            <v>조</v>
          </cell>
          <cell r="E471">
            <v>490</v>
          </cell>
          <cell r="F471">
            <v>29400</v>
          </cell>
          <cell r="G471">
            <v>490</v>
          </cell>
          <cell r="H471">
            <v>29400</v>
          </cell>
          <cell r="I471">
            <v>0</v>
          </cell>
          <cell r="J471">
            <v>0</v>
          </cell>
          <cell r="K471">
            <v>0</v>
          </cell>
          <cell r="L471">
            <v>0</v>
          </cell>
        </row>
        <row r="472">
          <cell r="A472" t="str">
            <v>시멘트벽돌</v>
          </cell>
          <cell r="B472" t="str">
            <v>190x90x57</v>
          </cell>
          <cell r="C472">
            <v>154</v>
          </cell>
          <cell r="D472" t="str">
            <v>EA</v>
          </cell>
          <cell r="E472">
            <v>45</v>
          </cell>
          <cell r="F472">
            <v>6930</v>
          </cell>
          <cell r="G472">
            <v>45</v>
          </cell>
          <cell r="H472">
            <v>6930</v>
          </cell>
          <cell r="I472">
            <v>0</v>
          </cell>
          <cell r="J472">
            <v>0</v>
          </cell>
          <cell r="K472">
            <v>0</v>
          </cell>
          <cell r="L472">
            <v>0</v>
          </cell>
        </row>
        <row r="473">
          <cell r="A473" t="str">
            <v>시멘트벽돌쌓기</v>
          </cell>
          <cell r="C473">
            <v>0.154</v>
          </cell>
          <cell r="D473" t="str">
            <v>천매</v>
          </cell>
          <cell r="E473">
            <v>197889</v>
          </cell>
          <cell r="F473">
            <v>30474</v>
          </cell>
          <cell r="G473">
            <v>3025</v>
          </cell>
          <cell r="H473">
            <v>465</v>
          </cell>
          <cell r="I473">
            <v>194864</v>
          </cell>
          <cell r="J473">
            <v>30009</v>
          </cell>
          <cell r="K473">
            <v>0</v>
          </cell>
          <cell r="L473">
            <v>0</v>
          </cell>
          <cell r="M473" t="str">
            <v>N.93</v>
          </cell>
        </row>
        <row r="474">
          <cell r="A474" t="str">
            <v>화강석판석</v>
          </cell>
          <cell r="B474" t="str">
            <v>T50 마천석</v>
          </cell>
          <cell r="C474">
            <v>7.58</v>
          </cell>
          <cell r="D474" t="str">
            <v>EA</v>
          </cell>
          <cell r="E474">
            <v>30000</v>
          </cell>
          <cell r="F474">
            <v>227400</v>
          </cell>
          <cell r="G474">
            <v>30000</v>
          </cell>
          <cell r="H474">
            <v>227400</v>
          </cell>
          <cell r="I474">
            <v>0</v>
          </cell>
          <cell r="J474">
            <v>0</v>
          </cell>
          <cell r="K474">
            <v>0</v>
          </cell>
          <cell r="L474">
            <v>0</v>
          </cell>
        </row>
        <row r="475">
          <cell r="A475" t="str">
            <v>마름돌설치</v>
          </cell>
          <cell r="C475">
            <v>0.16600000000000001</v>
          </cell>
          <cell r="D475" t="str">
            <v>M3</v>
          </cell>
          <cell r="E475">
            <v>550886</v>
          </cell>
          <cell r="F475">
            <v>91447</v>
          </cell>
          <cell r="G475">
            <v>0</v>
          </cell>
          <cell r="H475">
            <v>0</v>
          </cell>
          <cell r="I475">
            <v>550886</v>
          </cell>
          <cell r="J475">
            <v>91447</v>
          </cell>
          <cell r="K475">
            <v>0</v>
          </cell>
          <cell r="L475">
            <v>0</v>
          </cell>
          <cell r="M475" t="str">
            <v>N.92</v>
          </cell>
        </row>
        <row r="476">
          <cell r="C476">
            <v>0</v>
          </cell>
          <cell r="E476">
            <v>0</v>
          </cell>
          <cell r="F476">
            <v>0</v>
          </cell>
          <cell r="G476">
            <v>0</v>
          </cell>
          <cell r="H476">
            <v>0</v>
          </cell>
          <cell r="I476">
            <v>0</v>
          </cell>
          <cell r="J476">
            <v>0</v>
          </cell>
          <cell r="K476">
            <v>0</v>
          </cell>
          <cell r="L476">
            <v>0</v>
          </cell>
        </row>
        <row r="477">
          <cell r="A477" t="str">
            <v>E2-E2' 계</v>
          </cell>
          <cell r="C477">
            <v>1</v>
          </cell>
          <cell r="D477" t="str">
            <v>식</v>
          </cell>
          <cell r="E477">
            <v>0</v>
          </cell>
          <cell r="F477">
            <v>1154844</v>
          </cell>
          <cell r="G477">
            <v>0</v>
          </cell>
          <cell r="H477">
            <v>510413</v>
          </cell>
          <cell r="I477">
            <v>0</v>
          </cell>
          <cell r="J477">
            <v>639655</v>
          </cell>
          <cell r="K477">
            <v>0</v>
          </cell>
          <cell r="L477">
            <v>4776</v>
          </cell>
        </row>
        <row r="478">
          <cell r="C478">
            <v>0</v>
          </cell>
          <cell r="E478">
            <v>0</v>
          </cell>
          <cell r="F478">
            <v>0</v>
          </cell>
          <cell r="G478">
            <v>0</v>
          </cell>
          <cell r="H478">
            <v>0</v>
          </cell>
          <cell r="I478">
            <v>0</v>
          </cell>
          <cell r="J478">
            <v>0</v>
          </cell>
          <cell r="K478">
            <v>0</v>
          </cell>
          <cell r="L478">
            <v>0</v>
          </cell>
        </row>
        <row r="479">
          <cell r="A479" t="str">
            <v>■ E3-E3'</v>
          </cell>
          <cell r="C479">
            <v>0</v>
          </cell>
          <cell r="E479">
            <v>0</v>
          </cell>
          <cell r="F479">
            <v>0</v>
          </cell>
          <cell r="G479">
            <v>0</v>
          </cell>
          <cell r="H479">
            <v>0</v>
          </cell>
          <cell r="I479">
            <v>0</v>
          </cell>
          <cell r="J479">
            <v>0</v>
          </cell>
          <cell r="K479">
            <v>0</v>
          </cell>
          <cell r="L479">
            <v>0</v>
          </cell>
        </row>
        <row r="480">
          <cell r="A480" t="str">
            <v>터파기</v>
          </cell>
          <cell r="B480" t="str">
            <v>백호우0.4㎥</v>
          </cell>
          <cell r="C480">
            <v>7.7279999999999998</v>
          </cell>
          <cell r="D480" t="str">
            <v>㎥</v>
          </cell>
          <cell r="E480">
            <v>1331</v>
          </cell>
          <cell r="F480">
            <v>10284</v>
          </cell>
          <cell r="G480">
            <v>243</v>
          </cell>
          <cell r="H480">
            <v>1877</v>
          </cell>
          <cell r="I480">
            <v>686</v>
          </cell>
          <cell r="J480">
            <v>5301</v>
          </cell>
          <cell r="K480">
            <v>402</v>
          </cell>
          <cell r="L480">
            <v>3106</v>
          </cell>
          <cell r="M480" t="str">
            <v>#.2</v>
          </cell>
        </row>
        <row r="481">
          <cell r="A481" t="str">
            <v>잔토처리(토사)</v>
          </cell>
          <cell r="B481" t="str">
            <v>B.H 0.4M3</v>
          </cell>
          <cell r="C481">
            <v>4.3</v>
          </cell>
          <cell r="D481" t="str">
            <v>M3</v>
          </cell>
          <cell r="E481">
            <v>837</v>
          </cell>
          <cell r="F481">
            <v>3597</v>
          </cell>
          <cell r="G481">
            <v>153</v>
          </cell>
          <cell r="H481">
            <v>657</v>
          </cell>
          <cell r="I481">
            <v>431</v>
          </cell>
          <cell r="J481">
            <v>1853</v>
          </cell>
          <cell r="K481">
            <v>253</v>
          </cell>
          <cell r="L481">
            <v>1087</v>
          </cell>
          <cell r="M481" t="str">
            <v>#.4</v>
          </cell>
        </row>
        <row r="482">
          <cell r="A482" t="str">
            <v>기계되메우기및다짐</v>
          </cell>
          <cell r="B482" t="str">
            <v>인력+기계</v>
          </cell>
          <cell r="C482">
            <v>3.4820000000000002</v>
          </cell>
          <cell r="D482" t="str">
            <v>㎥</v>
          </cell>
          <cell r="E482">
            <v>3367</v>
          </cell>
          <cell r="F482">
            <v>11723</v>
          </cell>
          <cell r="G482">
            <v>285</v>
          </cell>
          <cell r="H482">
            <v>992</v>
          </cell>
          <cell r="I482">
            <v>2758</v>
          </cell>
          <cell r="J482">
            <v>9603</v>
          </cell>
          <cell r="K482">
            <v>324</v>
          </cell>
          <cell r="L482">
            <v>1128</v>
          </cell>
          <cell r="M482" t="str">
            <v>#.6</v>
          </cell>
        </row>
        <row r="483">
          <cell r="A483" t="str">
            <v>잡석다짐(기계+인력)</v>
          </cell>
          <cell r="B483" t="str">
            <v>로라+인력</v>
          </cell>
          <cell r="C483">
            <v>2.1789999999999998</v>
          </cell>
          <cell r="D483" t="str">
            <v>㎥</v>
          </cell>
          <cell r="E483">
            <v>10469</v>
          </cell>
          <cell r="F483">
            <v>22811</v>
          </cell>
          <cell r="G483">
            <v>8354</v>
          </cell>
          <cell r="H483">
            <v>18203</v>
          </cell>
          <cell r="I483">
            <v>1509</v>
          </cell>
          <cell r="J483">
            <v>3288</v>
          </cell>
          <cell r="K483">
            <v>606</v>
          </cell>
          <cell r="L483">
            <v>1320</v>
          </cell>
          <cell r="M483" t="str">
            <v>N.73</v>
          </cell>
        </row>
        <row r="484">
          <cell r="A484" t="str">
            <v>레미콘</v>
          </cell>
          <cell r="B484" t="str">
            <v>관급(40x160x8)</v>
          </cell>
          <cell r="C484">
            <v>0.64400000000000002</v>
          </cell>
          <cell r="D484" t="str">
            <v>M3</v>
          </cell>
          <cell r="E484">
            <v>0</v>
          </cell>
          <cell r="F484">
            <v>0</v>
          </cell>
          <cell r="G484">
            <v>0</v>
          </cell>
          <cell r="H484">
            <v>0</v>
          </cell>
          <cell r="I484">
            <v>0</v>
          </cell>
          <cell r="J484">
            <v>0</v>
          </cell>
          <cell r="K484">
            <v>0</v>
          </cell>
          <cell r="L484">
            <v>0</v>
          </cell>
        </row>
        <row r="485">
          <cell r="A485" t="str">
            <v>레미콘</v>
          </cell>
          <cell r="B485" t="str">
            <v>관급(25x180x8)</v>
          </cell>
          <cell r="C485">
            <v>3.7410000000000001</v>
          </cell>
          <cell r="D485" t="str">
            <v>M3</v>
          </cell>
          <cell r="E485">
            <v>0</v>
          </cell>
          <cell r="F485">
            <v>0</v>
          </cell>
          <cell r="G485">
            <v>0</v>
          </cell>
          <cell r="H485">
            <v>0</v>
          </cell>
          <cell r="I485">
            <v>0</v>
          </cell>
          <cell r="J485">
            <v>0</v>
          </cell>
          <cell r="K485">
            <v>0</v>
          </cell>
          <cell r="L485">
            <v>0</v>
          </cell>
        </row>
        <row r="486">
          <cell r="A486" t="str">
            <v>레미콘타설(소형구조물)</v>
          </cell>
          <cell r="C486">
            <v>4.3360000000000003</v>
          </cell>
          <cell r="D486" t="str">
            <v>㎥</v>
          </cell>
          <cell r="E486">
            <v>33719</v>
          </cell>
          <cell r="F486">
            <v>146205</v>
          </cell>
          <cell r="G486">
            <v>0</v>
          </cell>
          <cell r="H486">
            <v>0</v>
          </cell>
          <cell r="I486">
            <v>33719</v>
          </cell>
          <cell r="J486">
            <v>146205</v>
          </cell>
          <cell r="K486">
            <v>0</v>
          </cell>
          <cell r="L486">
            <v>0</v>
          </cell>
          <cell r="M486" t="str">
            <v>N.82</v>
          </cell>
        </row>
        <row r="487">
          <cell r="A487" t="str">
            <v>거푸집 (합판)</v>
          </cell>
          <cell r="B487" t="str">
            <v>6회</v>
          </cell>
          <cell r="C487">
            <v>21.664000000000001</v>
          </cell>
          <cell r="D487" t="str">
            <v>㎡</v>
          </cell>
          <cell r="E487">
            <v>13825</v>
          </cell>
          <cell r="F487">
            <v>299504</v>
          </cell>
          <cell r="G487">
            <v>4430</v>
          </cell>
          <cell r="H487">
            <v>95971</v>
          </cell>
          <cell r="I487">
            <v>9395</v>
          </cell>
          <cell r="J487">
            <v>203533</v>
          </cell>
          <cell r="K487">
            <v>0</v>
          </cell>
          <cell r="L487">
            <v>0</v>
          </cell>
          <cell r="M487" t="str">
            <v>N.80</v>
          </cell>
        </row>
        <row r="488">
          <cell r="A488" t="str">
            <v>이형철근</v>
          </cell>
          <cell r="B488" t="str">
            <v>관급, D13</v>
          </cell>
          <cell r="C488">
            <v>133.1</v>
          </cell>
          <cell r="D488" t="str">
            <v>KG</v>
          </cell>
          <cell r="E488">
            <v>0</v>
          </cell>
          <cell r="F488">
            <v>0</v>
          </cell>
          <cell r="G488">
            <v>0</v>
          </cell>
          <cell r="H488">
            <v>0</v>
          </cell>
          <cell r="I488">
            <v>0</v>
          </cell>
          <cell r="J488">
            <v>0</v>
          </cell>
          <cell r="K488">
            <v>0</v>
          </cell>
          <cell r="L488">
            <v>0</v>
          </cell>
        </row>
        <row r="489">
          <cell r="A489" t="str">
            <v>철근가공및조립</v>
          </cell>
          <cell r="B489" t="str">
            <v>간단</v>
          </cell>
          <cell r="C489">
            <v>0.129</v>
          </cell>
          <cell r="D489" t="str">
            <v>TON</v>
          </cell>
          <cell r="E489">
            <v>257665</v>
          </cell>
          <cell r="F489">
            <v>33238</v>
          </cell>
          <cell r="G489">
            <v>2708</v>
          </cell>
          <cell r="H489">
            <v>349</v>
          </cell>
          <cell r="I489">
            <v>254957</v>
          </cell>
          <cell r="J489">
            <v>32889</v>
          </cell>
          <cell r="K489">
            <v>0</v>
          </cell>
          <cell r="L489">
            <v>0</v>
          </cell>
          <cell r="M489" t="str">
            <v>N.84</v>
          </cell>
        </row>
        <row r="490">
          <cell r="A490" t="str">
            <v>고재대</v>
          </cell>
          <cell r="B490" t="str">
            <v>철재</v>
          </cell>
          <cell r="C490">
            <v>3.8759999999999999</v>
          </cell>
          <cell r="D490" t="str">
            <v>KG</v>
          </cell>
          <cell r="E490">
            <v>-75</v>
          </cell>
          <cell r="F490">
            <v>-290</v>
          </cell>
          <cell r="G490">
            <v>-75</v>
          </cell>
          <cell r="H490">
            <v>-290</v>
          </cell>
          <cell r="I490">
            <v>0</v>
          </cell>
          <cell r="J490">
            <v>0</v>
          </cell>
          <cell r="K490">
            <v>0</v>
          </cell>
          <cell r="L490">
            <v>0</v>
          </cell>
        </row>
        <row r="491">
          <cell r="A491" t="str">
            <v>붙임몰탈</v>
          </cell>
          <cell r="B491" t="str">
            <v>인력,1:3</v>
          </cell>
          <cell r="C491">
            <v>0.22700000000000001</v>
          </cell>
          <cell r="D491" t="str">
            <v>㎥</v>
          </cell>
          <cell r="E491">
            <v>57561</v>
          </cell>
          <cell r="F491">
            <v>13065</v>
          </cell>
          <cell r="G491">
            <v>12100</v>
          </cell>
          <cell r="H491">
            <v>2746</v>
          </cell>
          <cell r="I491">
            <v>40922</v>
          </cell>
          <cell r="J491">
            <v>9289</v>
          </cell>
          <cell r="K491">
            <v>4539</v>
          </cell>
          <cell r="L491">
            <v>1030</v>
          </cell>
          <cell r="M491" t="str">
            <v>N.86</v>
          </cell>
        </row>
        <row r="492">
          <cell r="A492" t="str">
            <v>화강석판석</v>
          </cell>
          <cell r="B492" t="str">
            <v>T30 황등석</v>
          </cell>
          <cell r="C492">
            <v>6.0609999999999999</v>
          </cell>
          <cell r="D492" t="str">
            <v>㎡</v>
          </cell>
          <cell r="E492">
            <v>29000</v>
          </cell>
          <cell r="F492">
            <v>175769</v>
          </cell>
          <cell r="G492">
            <v>29000</v>
          </cell>
          <cell r="H492">
            <v>175769</v>
          </cell>
          <cell r="I492">
            <v>0</v>
          </cell>
          <cell r="J492">
            <v>0</v>
          </cell>
          <cell r="K492">
            <v>0</v>
          </cell>
          <cell r="L492">
            <v>0</v>
          </cell>
        </row>
        <row r="493">
          <cell r="A493" t="str">
            <v>화강석판석붙임</v>
          </cell>
          <cell r="B493" t="str">
            <v>벽,건식</v>
          </cell>
          <cell r="C493">
            <v>9.89</v>
          </cell>
          <cell r="D493" t="str">
            <v>㎡</v>
          </cell>
          <cell r="E493">
            <v>47989</v>
          </cell>
          <cell r="F493">
            <v>474611</v>
          </cell>
          <cell r="G493">
            <v>0</v>
          </cell>
          <cell r="H493">
            <v>0</v>
          </cell>
          <cell r="I493">
            <v>47989</v>
          </cell>
          <cell r="J493">
            <v>474611</v>
          </cell>
          <cell r="K493">
            <v>0</v>
          </cell>
          <cell r="L493">
            <v>0</v>
          </cell>
          <cell r="M493" t="str">
            <v>N.90</v>
          </cell>
        </row>
        <row r="494">
          <cell r="A494" t="str">
            <v>연결철물</v>
          </cell>
          <cell r="B494" t="str">
            <v>STS(공간거리70)</v>
          </cell>
          <cell r="C494">
            <v>109</v>
          </cell>
          <cell r="D494" t="str">
            <v>조</v>
          </cell>
          <cell r="E494">
            <v>490</v>
          </cell>
          <cell r="F494">
            <v>53410</v>
          </cell>
          <cell r="G494">
            <v>490</v>
          </cell>
          <cell r="H494">
            <v>53410</v>
          </cell>
          <cell r="I494">
            <v>0</v>
          </cell>
          <cell r="J494">
            <v>0</v>
          </cell>
          <cell r="K494">
            <v>0</v>
          </cell>
          <cell r="L494">
            <v>0</v>
          </cell>
        </row>
        <row r="495">
          <cell r="A495" t="str">
            <v>시멘트벽돌</v>
          </cell>
          <cell r="B495" t="str">
            <v>190x90x57</v>
          </cell>
          <cell r="C495">
            <v>259</v>
          </cell>
          <cell r="D495" t="str">
            <v>EA</v>
          </cell>
          <cell r="E495">
            <v>45</v>
          </cell>
          <cell r="F495">
            <v>11655</v>
          </cell>
          <cell r="G495">
            <v>45</v>
          </cell>
          <cell r="H495">
            <v>11655</v>
          </cell>
          <cell r="I495">
            <v>0</v>
          </cell>
          <cell r="J495">
            <v>0</v>
          </cell>
          <cell r="K495">
            <v>0</v>
          </cell>
          <cell r="L495">
            <v>0</v>
          </cell>
        </row>
        <row r="496">
          <cell r="A496" t="str">
            <v>시멘트벽돌쌓기</v>
          </cell>
          <cell r="C496">
            <v>0.25900000000000001</v>
          </cell>
          <cell r="D496" t="str">
            <v>천매</v>
          </cell>
          <cell r="E496">
            <v>197889</v>
          </cell>
          <cell r="F496">
            <v>51252</v>
          </cell>
          <cell r="G496">
            <v>3025</v>
          </cell>
          <cell r="H496">
            <v>783</v>
          </cell>
          <cell r="I496">
            <v>194864</v>
          </cell>
          <cell r="J496">
            <v>50469</v>
          </cell>
          <cell r="K496">
            <v>0</v>
          </cell>
          <cell r="L496">
            <v>0</v>
          </cell>
          <cell r="M496" t="str">
            <v>N.93</v>
          </cell>
        </row>
        <row r="497">
          <cell r="A497" t="str">
            <v>화강석판석</v>
          </cell>
          <cell r="B497" t="str">
            <v>T50 마천석</v>
          </cell>
          <cell r="C497">
            <v>12.744</v>
          </cell>
          <cell r="D497" t="str">
            <v>EA</v>
          </cell>
          <cell r="E497">
            <v>30000</v>
          </cell>
          <cell r="F497">
            <v>382320</v>
          </cell>
          <cell r="G497">
            <v>30000</v>
          </cell>
          <cell r="H497">
            <v>382320</v>
          </cell>
          <cell r="I497">
            <v>0</v>
          </cell>
          <cell r="J497">
            <v>0</v>
          </cell>
          <cell r="K497">
            <v>0</v>
          </cell>
          <cell r="L497">
            <v>0</v>
          </cell>
        </row>
        <row r="498">
          <cell r="A498" t="str">
            <v>마름돌설치</v>
          </cell>
          <cell r="C498">
            <v>0.27900000000000003</v>
          </cell>
          <cell r="D498" t="str">
            <v>M3</v>
          </cell>
          <cell r="E498">
            <v>550886</v>
          </cell>
          <cell r="F498">
            <v>153697</v>
          </cell>
          <cell r="G498">
            <v>0</v>
          </cell>
          <cell r="H498">
            <v>0</v>
          </cell>
          <cell r="I498">
            <v>550886</v>
          </cell>
          <cell r="J498">
            <v>153697</v>
          </cell>
          <cell r="K498">
            <v>0</v>
          </cell>
          <cell r="L498">
            <v>0</v>
          </cell>
          <cell r="M498" t="str">
            <v>N.92</v>
          </cell>
        </row>
        <row r="499">
          <cell r="C499">
            <v>0</v>
          </cell>
          <cell r="E499">
            <v>0</v>
          </cell>
          <cell r="F499">
            <v>0</v>
          </cell>
          <cell r="G499">
            <v>0</v>
          </cell>
          <cell r="H499">
            <v>0</v>
          </cell>
          <cell r="I499">
            <v>0</v>
          </cell>
          <cell r="J499">
            <v>0</v>
          </cell>
          <cell r="K499">
            <v>0</v>
          </cell>
          <cell r="L499">
            <v>0</v>
          </cell>
        </row>
        <row r="500">
          <cell r="A500" t="str">
            <v>E3-E3' 계</v>
          </cell>
          <cell r="C500">
            <v>1</v>
          </cell>
          <cell r="D500" t="str">
            <v>식</v>
          </cell>
          <cell r="E500">
            <v>0</v>
          </cell>
          <cell r="F500">
            <v>1842851</v>
          </cell>
          <cell r="G500">
            <v>0</v>
          </cell>
          <cell r="H500">
            <v>744442</v>
          </cell>
          <cell r="I500">
            <v>0</v>
          </cell>
          <cell r="J500">
            <v>1090738</v>
          </cell>
          <cell r="K500">
            <v>0</v>
          </cell>
          <cell r="L500">
            <v>7671</v>
          </cell>
        </row>
        <row r="501">
          <cell r="C501">
            <v>0</v>
          </cell>
          <cell r="E501">
            <v>0</v>
          </cell>
          <cell r="F501">
            <v>0</v>
          </cell>
          <cell r="G501">
            <v>0</v>
          </cell>
          <cell r="H501">
            <v>0</v>
          </cell>
          <cell r="I501">
            <v>0</v>
          </cell>
          <cell r="J501">
            <v>0</v>
          </cell>
          <cell r="K501">
            <v>0</v>
          </cell>
          <cell r="L501">
            <v>0</v>
          </cell>
        </row>
        <row r="502">
          <cell r="A502" t="str">
            <v>계</v>
          </cell>
          <cell r="F502">
            <v>7187461</v>
          </cell>
          <cell r="H502">
            <v>3066608</v>
          </cell>
          <cell r="J502">
            <v>4092511</v>
          </cell>
          <cell r="L502">
            <v>28342</v>
          </cell>
        </row>
        <row r="504">
          <cell r="A504" t="str">
            <v>No.21호표 플랜터F</v>
          </cell>
          <cell r="C504">
            <v>1</v>
          </cell>
          <cell r="D504" t="str">
            <v>식</v>
          </cell>
          <cell r="M504" t="str">
            <v>PPG06</v>
          </cell>
        </row>
        <row r="505">
          <cell r="A505" t="str">
            <v>터파기</v>
          </cell>
          <cell r="B505" t="str">
            <v>백호우0.4㎥</v>
          </cell>
          <cell r="C505">
            <v>17.629000000000001</v>
          </cell>
          <cell r="D505" t="str">
            <v>㎥</v>
          </cell>
          <cell r="E505">
            <v>1331</v>
          </cell>
          <cell r="F505">
            <v>23462</v>
          </cell>
          <cell r="G505">
            <v>243</v>
          </cell>
          <cell r="H505">
            <v>4283</v>
          </cell>
          <cell r="I505">
            <v>686</v>
          </cell>
          <cell r="J505">
            <v>12093</v>
          </cell>
          <cell r="K505">
            <v>402</v>
          </cell>
          <cell r="L505">
            <v>7086</v>
          </cell>
          <cell r="M505" t="str">
            <v>#.2</v>
          </cell>
        </row>
        <row r="506">
          <cell r="A506" t="str">
            <v>잔토처리(토사)</v>
          </cell>
          <cell r="B506" t="str">
            <v>B.H 0.4M3</v>
          </cell>
          <cell r="C506">
            <v>8.3960000000000008</v>
          </cell>
          <cell r="D506" t="str">
            <v>M3</v>
          </cell>
          <cell r="E506">
            <v>837</v>
          </cell>
          <cell r="F506">
            <v>7026</v>
          </cell>
          <cell r="G506">
            <v>153</v>
          </cell>
          <cell r="H506">
            <v>1284</v>
          </cell>
          <cell r="I506">
            <v>431</v>
          </cell>
          <cell r="J506">
            <v>3618</v>
          </cell>
          <cell r="K506">
            <v>253</v>
          </cell>
          <cell r="L506">
            <v>2124</v>
          </cell>
          <cell r="M506" t="str">
            <v>#.4</v>
          </cell>
        </row>
        <row r="507">
          <cell r="A507" t="str">
            <v>기계되메우기및다짐</v>
          </cell>
          <cell r="B507" t="str">
            <v>인력+기계</v>
          </cell>
          <cell r="C507">
            <v>9.2330000000000005</v>
          </cell>
          <cell r="D507" t="str">
            <v>㎥</v>
          </cell>
          <cell r="E507">
            <v>3367</v>
          </cell>
          <cell r="F507">
            <v>31086</v>
          </cell>
          <cell r="G507">
            <v>285</v>
          </cell>
          <cell r="H507">
            <v>2631</v>
          </cell>
          <cell r="I507">
            <v>2758</v>
          </cell>
          <cell r="J507">
            <v>25464</v>
          </cell>
          <cell r="K507">
            <v>324</v>
          </cell>
          <cell r="L507">
            <v>2991</v>
          </cell>
          <cell r="M507" t="str">
            <v>#.6</v>
          </cell>
        </row>
        <row r="508">
          <cell r="A508" t="str">
            <v>잡석다짐(기계+인력)</v>
          </cell>
          <cell r="B508" t="str">
            <v>로라+인력</v>
          </cell>
          <cell r="C508">
            <v>8.3960000000000008</v>
          </cell>
          <cell r="D508" t="str">
            <v>㎥</v>
          </cell>
          <cell r="E508">
            <v>10469</v>
          </cell>
          <cell r="F508">
            <v>87896</v>
          </cell>
          <cell r="G508">
            <v>8354</v>
          </cell>
          <cell r="H508">
            <v>70140</v>
          </cell>
          <cell r="I508">
            <v>1509</v>
          </cell>
          <cell r="J508">
            <v>12669</v>
          </cell>
          <cell r="K508">
            <v>606</v>
          </cell>
          <cell r="L508">
            <v>5087</v>
          </cell>
          <cell r="M508" t="str">
            <v>N.73</v>
          </cell>
        </row>
        <row r="509">
          <cell r="A509" t="str">
            <v>레미콘</v>
          </cell>
          <cell r="B509" t="str">
            <v>관급(40x160x8)</v>
          </cell>
          <cell r="C509">
            <v>1.748</v>
          </cell>
          <cell r="D509" t="str">
            <v>M3</v>
          </cell>
          <cell r="E509">
            <v>0</v>
          </cell>
          <cell r="F509">
            <v>0</v>
          </cell>
          <cell r="G509">
            <v>0</v>
          </cell>
          <cell r="H509">
            <v>0</v>
          </cell>
          <cell r="I509">
            <v>0</v>
          </cell>
          <cell r="J509">
            <v>0</v>
          </cell>
          <cell r="K509">
            <v>0</v>
          </cell>
          <cell r="L509">
            <v>0</v>
          </cell>
        </row>
        <row r="510">
          <cell r="A510" t="str">
            <v>레미콘</v>
          </cell>
          <cell r="B510" t="str">
            <v>관급(25x180x8)</v>
          </cell>
          <cell r="C510">
            <v>10.557</v>
          </cell>
          <cell r="D510" t="str">
            <v>M3</v>
          </cell>
          <cell r="E510">
            <v>0</v>
          </cell>
          <cell r="F510">
            <v>0</v>
          </cell>
          <cell r="G510">
            <v>0</v>
          </cell>
          <cell r="H510">
            <v>0</v>
          </cell>
          <cell r="I510">
            <v>0</v>
          </cell>
          <cell r="J510">
            <v>0</v>
          </cell>
          <cell r="K510">
            <v>0</v>
          </cell>
          <cell r="L510">
            <v>0</v>
          </cell>
        </row>
        <row r="511">
          <cell r="A511" t="str">
            <v>레미콘타설(소형구조물)</v>
          </cell>
          <cell r="C511">
            <v>12.167</v>
          </cell>
          <cell r="D511" t="str">
            <v>㎥</v>
          </cell>
          <cell r="E511">
            <v>33719</v>
          </cell>
          <cell r="F511">
            <v>410259</v>
          </cell>
          <cell r="G511">
            <v>0</v>
          </cell>
          <cell r="H511">
            <v>0</v>
          </cell>
          <cell r="I511">
            <v>33719</v>
          </cell>
          <cell r="J511">
            <v>410259</v>
          </cell>
          <cell r="K511">
            <v>0</v>
          </cell>
          <cell r="L511">
            <v>0</v>
          </cell>
          <cell r="M511" t="str">
            <v>N.82</v>
          </cell>
        </row>
        <row r="512">
          <cell r="A512" t="str">
            <v>거푸집 (합판)</v>
          </cell>
          <cell r="B512" t="str">
            <v>6회</v>
          </cell>
          <cell r="C512">
            <v>49.231000000000002</v>
          </cell>
          <cell r="D512" t="str">
            <v>㎡</v>
          </cell>
          <cell r="E512">
            <v>13825</v>
          </cell>
          <cell r="F512">
            <v>680618</v>
          </cell>
          <cell r="G512">
            <v>4430</v>
          </cell>
          <cell r="H512">
            <v>218093</v>
          </cell>
          <cell r="I512">
            <v>9395</v>
          </cell>
          <cell r="J512">
            <v>462525</v>
          </cell>
          <cell r="K512">
            <v>0</v>
          </cell>
          <cell r="L512">
            <v>0</v>
          </cell>
          <cell r="M512" t="str">
            <v>N.80</v>
          </cell>
        </row>
        <row r="513">
          <cell r="A513" t="str">
            <v>이형철근</v>
          </cell>
          <cell r="B513" t="str">
            <v>관급, D13</v>
          </cell>
          <cell r="C513">
            <v>401.79</v>
          </cell>
          <cell r="D513" t="str">
            <v>KG</v>
          </cell>
          <cell r="E513">
            <v>0</v>
          </cell>
          <cell r="F513">
            <v>0</v>
          </cell>
          <cell r="G513">
            <v>0</v>
          </cell>
          <cell r="H513">
            <v>0</v>
          </cell>
          <cell r="I513">
            <v>0</v>
          </cell>
          <cell r="J513">
            <v>0</v>
          </cell>
          <cell r="K513">
            <v>0</v>
          </cell>
          <cell r="L513">
            <v>0</v>
          </cell>
        </row>
        <row r="514">
          <cell r="A514" t="str">
            <v>철근가공및조립</v>
          </cell>
          <cell r="B514" t="str">
            <v>간단</v>
          </cell>
          <cell r="C514">
            <v>0.39</v>
          </cell>
          <cell r="D514" t="str">
            <v>TON</v>
          </cell>
          <cell r="E514">
            <v>257665</v>
          </cell>
          <cell r="F514">
            <v>100489</v>
          </cell>
          <cell r="G514">
            <v>2708</v>
          </cell>
          <cell r="H514">
            <v>1056</v>
          </cell>
          <cell r="I514">
            <v>254957</v>
          </cell>
          <cell r="J514">
            <v>99433</v>
          </cell>
          <cell r="K514">
            <v>0</v>
          </cell>
          <cell r="L514">
            <v>0</v>
          </cell>
          <cell r="M514" t="str">
            <v>N.84</v>
          </cell>
        </row>
        <row r="515">
          <cell r="A515" t="str">
            <v>고재대</v>
          </cell>
          <cell r="B515" t="str">
            <v>철재</v>
          </cell>
          <cell r="C515">
            <v>11.702</v>
          </cell>
          <cell r="D515" t="str">
            <v>KG</v>
          </cell>
          <cell r="E515">
            <v>-75</v>
          </cell>
          <cell r="F515">
            <v>-877</v>
          </cell>
          <cell r="G515">
            <v>-75</v>
          </cell>
          <cell r="H515">
            <v>-877</v>
          </cell>
          <cell r="I515">
            <v>0</v>
          </cell>
          <cell r="J515">
            <v>0</v>
          </cell>
          <cell r="K515">
            <v>0</v>
          </cell>
          <cell r="L515">
            <v>0</v>
          </cell>
        </row>
        <row r="516">
          <cell r="A516" t="str">
            <v>붙임몰탈</v>
          </cell>
          <cell r="B516" t="str">
            <v>인력,1:3</v>
          </cell>
          <cell r="C516">
            <v>1.427</v>
          </cell>
          <cell r="D516" t="str">
            <v>㎥</v>
          </cell>
          <cell r="E516">
            <v>57561</v>
          </cell>
          <cell r="F516">
            <v>82138</v>
          </cell>
          <cell r="G516">
            <v>12100</v>
          </cell>
          <cell r="H516">
            <v>17266</v>
          </cell>
          <cell r="I516">
            <v>40922</v>
          </cell>
          <cell r="J516">
            <v>58395</v>
          </cell>
          <cell r="K516">
            <v>4539</v>
          </cell>
          <cell r="L516">
            <v>6477</v>
          </cell>
          <cell r="M516" t="str">
            <v>N.86</v>
          </cell>
        </row>
        <row r="517">
          <cell r="A517" t="str">
            <v>시멘트액체방수(2차)</v>
          </cell>
          <cell r="C517">
            <v>42.81</v>
          </cell>
          <cell r="D517" t="str">
            <v>㎡</v>
          </cell>
          <cell r="E517">
            <v>10922</v>
          </cell>
          <cell r="F517">
            <v>467569</v>
          </cell>
          <cell r="G517">
            <v>1990</v>
          </cell>
          <cell r="H517">
            <v>85191</v>
          </cell>
          <cell r="I517">
            <v>8932</v>
          </cell>
          <cell r="J517">
            <v>382378</v>
          </cell>
          <cell r="K517">
            <v>0</v>
          </cell>
          <cell r="L517">
            <v>0</v>
          </cell>
          <cell r="M517" t="str">
            <v>N.85</v>
          </cell>
        </row>
        <row r="518">
          <cell r="A518" t="str">
            <v>보호몰탈(벽체)</v>
          </cell>
          <cell r="B518" t="str">
            <v>T=24M/M</v>
          </cell>
          <cell r="C518">
            <v>1.0269999999999999</v>
          </cell>
          <cell r="D518" t="str">
            <v>M2</v>
          </cell>
          <cell r="E518">
            <v>2350</v>
          </cell>
          <cell r="F518">
            <v>2412</v>
          </cell>
          <cell r="G518">
            <v>69</v>
          </cell>
          <cell r="H518">
            <v>70</v>
          </cell>
          <cell r="I518">
            <v>2281</v>
          </cell>
          <cell r="J518">
            <v>2342</v>
          </cell>
          <cell r="K518">
            <v>0</v>
          </cell>
          <cell r="L518">
            <v>0</v>
          </cell>
          <cell r="M518" t="str">
            <v>N.89</v>
          </cell>
        </row>
        <row r="519">
          <cell r="A519" t="str">
            <v>점토벽돌</v>
          </cell>
          <cell r="B519" t="str">
            <v>190×90×T57</v>
          </cell>
          <cell r="C519">
            <v>3167.9</v>
          </cell>
          <cell r="D519" t="str">
            <v>매</v>
          </cell>
          <cell r="E519">
            <v>0</v>
          </cell>
          <cell r="F519">
            <v>0</v>
          </cell>
          <cell r="G519">
            <v>0</v>
          </cell>
          <cell r="H519">
            <v>0</v>
          </cell>
          <cell r="I519">
            <v>0</v>
          </cell>
          <cell r="J519">
            <v>0</v>
          </cell>
          <cell r="K519">
            <v>0</v>
          </cell>
          <cell r="L519">
            <v>0</v>
          </cell>
        </row>
        <row r="520">
          <cell r="A520" t="str">
            <v>점토벽돌치장쌓기</v>
          </cell>
          <cell r="B520" t="str">
            <v>0.5B</v>
          </cell>
          <cell r="C520">
            <v>27.969000000000001</v>
          </cell>
          <cell r="D520" t="str">
            <v>㎡</v>
          </cell>
          <cell r="E520">
            <v>22368</v>
          </cell>
          <cell r="F520">
            <v>625610</v>
          </cell>
          <cell r="G520">
            <v>0</v>
          </cell>
          <cell r="H520">
            <v>0</v>
          </cell>
          <cell r="I520">
            <v>22368</v>
          </cell>
          <cell r="J520">
            <v>625610</v>
          </cell>
          <cell r="K520">
            <v>0</v>
          </cell>
          <cell r="L520">
            <v>0</v>
          </cell>
          <cell r="M520" t="str">
            <v>N.83</v>
          </cell>
        </row>
        <row r="521">
          <cell r="A521" t="str">
            <v>점토벽돌평깔기</v>
          </cell>
          <cell r="C521">
            <v>20.690999999999999</v>
          </cell>
          <cell r="D521" t="str">
            <v>㎡</v>
          </cell>
          <cell r="E521">
            <v>5499</v>
          </cell>
          <cell r="F521">
            <v>113779</v>
          </cell>
          <cell r="G521">
            <v>0</v>
          </cell>
          <cell r="H521">
            <v>0</v>
          </cell>
          <cell r="I521">
            <v>5499</v>
          </cell>
          <cell r="J521">
            <v>113779</v>
          </cell>
          <cell r="K521">
            <v>0</v>
          </cell>
          <cell r="L521">
            <v>0</v>
          </cell>
          <cell r="M521" t="str">
            <v>N.75</v>
          </cell>
        </row>
        <row r="522">
          <cell r="A522" t="str">
            <v>계</v>
          </cell>
          <cell r="F522">
            <v>2631467</v>
          </cell>
          <cell r="H522">
            <v>399137</v>
          </cell>
          <cell r="J522">
            <v>2208565</v>
          </cell>
          <cell r="L522">
            <v>23765</v>
          </cell>
        </row>
        <row r="524">
          <cell r="A524" t="str">
            <v>No.22호표 SEATWALL</v>
          </cell>
          <cell r="C524">
            <v>1</v>
          </cell>
          <cell r="D524" t="str">
            <v>M</v>
          </cell>
          <cell r="M524" t="str">
            <v>PPG07</v>
          </cell>
        </row>
        <row r="525">
          <cell r="A525" t="str">
            <v>터파기</v>
          </cell>
          <cell r="B525" t="str">
            <v>백호우0.4㎥</v>
          </cell>
          <cell r="C525">
            <v>0.505</v>
          </cell>
          <cell r="D525" t="str">
            <v>㎥</v>
          </cell>
          <cell r="E525">
            <v>1331</v>
          </cell>
          <cell r="F525">
            <v>671</v>
          </cell>
          <cell r="G525">
            <v>243</v>
          </cell>
          <cell r="H525">
            <v>122</v>
          </cell>
          <cell r="I525">
            <v>686</v>
          </cell>
          <cell r="J525">
            <v>346</v>
          </cell>
          <cell r="K525">
            <v>402</v>
          </cell>
          <cell r="L525">
            <v>203</v>
          </cell>
          <cell r="M525" t="str">
            <v>#.2</v>
          </cell>
        </row>
        <row r="526">
          <cell r="A526" t="str">
            <v>잔토처리(토사)</v>
          </cell>
          <cell r="B526" t="str">
            <v>B.H 0.4M3</v>
          </cell>
          <cell r="C526">
            <v>0.24399999999999999</v>
          </cell>
          <cell r="D526" t="str">
            <v>M3</v>
          </cell>
          <cell r="E526">
            <v>837</v>
          </cell>
          <cell r="F526">
            <v>203</v>
          </cell>
          <cell r="G526">
            <v>153</v>
          </cell>
          <cell r="H526">
            <v>37</v>
          </cell>
          <cell r="I526">
            <v>431</v>
          </cell>
          <cell r="J526">
            <v>105</v>
          </cell>
          <cell r="K526">
            <v>253</v>
          </cell>
          <cell r="L526">
            <v>61</v>
          </cell>
          <cell r="M526" t="str">
            <v>#.4</v>
          </cell>
        </row>
        <row r="527">
          <cell r="A527" t="str">
            <v>기계되메우기및다짐</v>
          </cell>
          <cell r="B527" t="str">
            <v>인력+기계</v>
          </cell>
          <cell r="C527">
            <v>0.26100000000000001</v>
          </cell>
          <cell r="D527" t="str">
            <v>㎥</v>
          </cell>
          <cell r="E527">
            <v>3367</v>
          </cell>
          <cell r="F527">
            <v>877</v>
          </cell>
          <cell r="G527">
            <v>285</v>
          </cell>
          <cell r="H527">
            <v>74</v>
          </cell>
          <cell r="I527">
            <v>2758</v>
          </cell>
          <cell r="J527">
            <v>719</v>
          </cell>
          <cell r="K527">
            <v>324</v>
          </cell>
          <cell r="L527">
            <v>84</v>
          </cell>
          <cell r="M527" t="str">
            <v>#.6</v>
          </cell>
        </row>
        <row r="528">
          <cell r="A528" t="str">
            <v>잡석다짐(기계+인력)</v>
          </cell>
          <cell r="B528" t="str">
            <v>로라+인력</v>
          </cell>
          <cell r="C528">
            <v>9.2999999999999999E-2</v>
          </cell>
          <cell r="D528" t="str">
            <v>㎥</v>
          </cell>
          <cell r="E528">
            <v>10469</v>
          </cell>
          <cell r="F528">
            <v>972</v>
          </cell>
          <cell r="G528">
            <v>8354</v>
          </cell>
          <cell r="H528">
            <v>776</v>
          </cell>
          <cell r="I528">
            <v>1509</v>
          </cell>
          <cell r="J528">
            <v>140</v>
          </cell>
          <cell r="K528">
            <v>606</v>
          </cell>
          <cell r="L528">
            <v>56</v>
          </cell>
          <cell r="M528" t="str">
            <v>N.73</v>
          </cell>
        </row>
        <row r="529">
          <cell r="A529" t="str">
            <v>레미콘</v>
          </cell>
          <cell r="B529" t="str">
            <v>관급(40x160x8)</v>
          </cell>
          <cell r="C529">
            <v>3.0000000000000001E-3</v>
          </cell>
          <cell r="D529" t="str">
            <v>M3</v>
          </cell>
          <cell r="E529">
            <v>0</v>
          </cell>
          <cell r="F529">
            <v>0</v>
          </cell>
          <cell r="G529">
            <v>0</v>
          </cell>
          <cell r="H529">
            <v>0</v>
          </cell>
          <cell r="I529">
            <v>0</v>
          </cell>
          <cell r="J529">
            <v>0</v>
          </cell>
          <cell r="K529">
            <v>0</v>
          </cell>
          <cell r="L529">
            <v>0</v>
          </cell>
        </row>
        <row r="530">
          <cell r="A530" t="str">
            <v>레미콘</v>
          </cell>
          <cell r="B530" t="str">
            <v>관급(25x180x8)</v>
          </cell>
          <cell r="C530">
            <v>0.13900000000000001</v>
          </cell>
          <cell r="D530" t="str">
            <v>M3</v>
          </cell>
          <cell r="E530">
            <v>0</v>
          </cell>
          <cell r="F530">
            <v>0</v>
          </cell>
          <cell r="G530">
            <v>0</v>
          </cell>
          <cell r="H530">
            <v>0</v>
          </cell>
          <cell r="I530">
            <v>0</v>
          </cell>
          <cell r="J530">
            <v>0</v>
          </cell>
          <cell r="K530">
            <v>0</v>
          </cell>
          <cell r="L530">
            <v>0</v>
          </cell>
        </row>
        <row r="531">
          <cell r="A531" t="str">
            <v>레미콘타설(소형구조물)</v>
          </cell>
          <cell r="C531">
            <v>0.13800000000000001</v>
          </cell>
          <cell r="D531" t="str">
            <v>㎥</v>
          </cell>
          <cell r="E531">
            <v>33719</v>
          </cell>
          <cell r="F531">
            <v>4653</v>
          </cell>
          <cell r="G531">
            <v>0</v>
          </cell>
          <cell r="H531">
            <v>0</v>
          </cell>
          <cell r="I531">
            <v>33719</v>
          </cell>
          <cell r="J531">
            <v>4653</v>
          </cell>
          <cell r="K531">
            <v>0</v>
          </cell>
          <cell r="L531">
            <v>0</v>
          </cell>
          <cell r="M531" t="str">
            <v>N.82</v>
          </cell>
        </row>
        <row r="532">
          <cell r="A532" t="str">
            <v>이형철근</v>
          </cell>
          <cell r="B532" t="str">
            <v>관급, D13</v>
          </cell>
          <cell r="C532">
            <v>11.082000000000001</v>
          </cell>
          <cell r="D532" t="str">
            <v>KG</v>
          </cell>
          <cell r="E532">
            <v>0</v>
          </cell>
          <cell r="F532">
            <v>0</v>
          </cell>
          <cell r="G532">
            <v>0</v>
          </cell>
          <cell r="H532">
            <v>0</v>
          </cell>
          <cell r="I532">
            <v>0</v>
          </cell>
          <cell r="J532">
            <v>0</v>
          </cell>
          <cell r="K532">
            <v>0</v>
          </cell>
          <cell r="L532">
            <v>0</v>
          </cell>
        </row>
        <row r="533">
          <cell r="A533" t="str">
            <v>철근가공및조립</v>
          </cell>
          <cell r="B533" t="str">
            <v>간단</v>
          </cell>
          <cell r="C533">
            <v>0.01</v>
          </cell>
          <cell r="D533" t="str">
            <v>TON</v>
          </cell>
          <cell r="E533">
            <v>257665</v>
          </cell>
          <cell r="F533">
            <v>2576</v>
          </cell>
          <cell r="G533">
            <v>2708</v>
          </cell>
          <cell r="H533">
            <v>27</v>
          </cell>
          <cell r="I533">
            <v>254957</v>
          </cell>
          <cell r="J533">
            <v>2549</v>
          </cell>
          <cell r="K533">
            <v>0</v>
          </cell>
          <cell r="L533">
            <v>0</v>
          </cell>
          <cell r="M533" t="str">
            <v>N.84</v>
          </cell>
        </row>
        <row r="534">
          <cell r="A534" t="str">
            <v>고재대</v>
          </cell>
          <cell r="B534" t="str">
            <v>철재</v>
          </cell>
          <cell r="C534">
            <v>0.32200000000000001</v>
          </cell>
          <cell r="D534" t="str">
            <v>KG</v>
          </cell>
          <cell r="E534">
            <v>-75</v>
          </cell>
          <cell r="F534">
            <v>-24</v>
          </cell>
          <cell r="G534">
            <v>-75</v>
          </cell>
          <cell r="H534">
            <v>-24</v>
          </cell>
          <cell r="I534">
            <v>0</v>
          </cell>
          <cell r="J534">
            <v>0</v>
          </cell>
          <cell r="K534">
            <v>0</v>
          </cell>
          <cell r="L534">
            <v>0</v>
          </cell>
        </row>
        <row r="535">
          <cell r="A535" t="str">
            <v>신토석</v>
          </cell>
          <cell r="B535" t="str">
            <v>관급,190x90xT57</v>
          </cell>
          <cell r="C535">
            <v>70.122</v>
          </cell>
          <cell r="D535" t="str">
            <v>매</v>
          </cell>
          <cell r="E535">
            <v>0</v>
          </cell>
          <cell r="F535">
            <v>0</v>
          </cell>
          <cell r="G535">
            <v>0</v>
          </cell>
          <cell r="H535">
            <v>0</v>
          </cell>
          <cell r="I535">
            <v>0</v>
          </cell>
          <cell r="J535">
            <v>0</v>
          </cell>
          <cell r="K535">
            <v>0</v>
          </cell>
          <cell r="L535">
            <v>0</v>
          </cell>
        </row>
        <row r="536">
          <cell r="A536" t="str">
            <v>점토벽돌치장쌓기</v>
          </cell>
          <cell r="B536" t="str">
            <v>0.5B</v>
          </cell>
          <cell r="C536">
            <v>0.92</v>
          </cell>
          <cell r="D536" t="str">
            <v>㎡</v>
          </cell>
          <cell r="E536">
            <v>22368</v>
          </cell>
          <cell r="F536">
            <v>20578</v>
          </cell>
          <cell r="G536">
            <v>0</v>
          </cell>
          <cell r="H536">
            <v>0</v>
          </cell>
          <cell r="I536">
            <v>22368</v>
          </cell>
          <cell r="J536">
            <v>20578</v>
          </cell>
          <cell r="K536">
            <v>0</v>
          </cell>
          <cell r="L536">
            <v>0</v>
          </cell>
          <cell r="M536" t="str">
            <v>N.83</v>
          </cell>
        </row>
        <row r="537">
          <cell r="A537" t="str">
            <v>붙임몰탈</v>
          </cell>
          <cell r="B537" t="str">
            <v>인력,1:3</v>
          </cell>
          <cell r="C537">
            <v>0.02</v>
          </cell>
          <cell r="D537" t="str">
            <v>㎥</v>
          </cell>
          <cell r="E537">
            <v>57561</v>
          </cell>
          <cell r="F537">
            <v>1150</v>
          </cell>
          <cell r="G537">
            <v>12100</v>
          </cell>
          <cell r="H537">
            <v>242</v>
          </cell>
          <cell r="I537">
            <v>40922</v>
          </cell>
          <cell r="J537">
            <v>818</v>
          </cell>
          <cell r="K537">
            <v>4539</v>
          </cell>
          <cell r="L537">
            <v>90</v>
          </cell>
          <cell r="M537" t="str">
            <v>N.86</v>
          </cell>
        </row>
        <row r="538">
          <cell r="A538" t="str">
            <v>미송각재</v>
          </cell>
          <cell r="B538" t="str">
            <v>3.6ｍ x 4.5cm x 4.5cm (상품)</v>
          </cell>
          <cell r="C538">
            <v>2.1999999999999999E-2</v>
          </cell>
          <cell r="D538" t="str">
            <v>M3</v>
          </cell>
          <cell r="E538">
            <v>329341</v>
          </cell>
          <cell r="F538">
            <v>7245</v>
          </cell>
          <cell r="G538">
            <v>329341</v>
          </cell>
          <cell r="H538">
            <v>7245</v>
          </cell>
          <cell r="I538">
            <v>0</v>
          </cell>
          <cell r="J538">
            <v>0</v>
          </cell>
          <cell r="K538">
            <v>0</v>
          </cell>
          <cell r="L538">
            <v>0</v>
          </cell>
        </row>
        <row r="539">
          <cell r="A539" t="str">
            <v>목재가공 및 조립</v>
          </cell>
          <cell r="B539" t="str">
            <v>보통</v>
          </cell>
          <cell r="C539">
            <v>2.1000000000000001E-2</v>
          </cell>
          <cell r="D539" t="str">
            <v>㎥</v>
          </cell>
          <cell r="E539">
            <v>535332</v>
          </cell>
          <cell r="F539">
            <v>11241</v>
          </cell>
          <cell r="G539">
            <v>0</v>
          </cell>
          <cell r="H539">
            <v>0</v>
          </cell>
          <cell r="I539">
            <v>535332</v>
          </cell>
          <cell r="J539">
            <v>11241</v>
          </cell>
          <cell r="K539">
            <v>0</v>
          </cell>
          <cell r="L539">
            <v>0</v>
          </cell>
          <cell r="M539" t="str">
            <v>N.103</v>
          </cell>
        </row>
        <row r="540">
          <cell r="A540" t="str">
            <v>CCA방부</v>
          </cell>
          <cell r="C540">
            <v>2.1000000000000001E-2</v>
          </cell>
          <cell r="D540" t="str">
            <v>㎥</v>
          </cell>
          <cell r="E540">
            <v>90000</v>
          </cell>
          <cell r="F540">
            <v>1890</v>
          </cell>
          <cell r="G540">
            <v>90000</v>
          </cell>
          <cell r="H540">
            <v>1890</v>
          </cell>
          <cell r="I540">
            <v>0</v>
          </cell>
          <cell r="J540">
            <v>0</v>
          </cell>
          <cell r="K540">
            <v>0</v>
          </cell>
          <cell r="L540">
            <v>0</v>
          </cell>
        </row>
        <row r="541">
          <cell r="A541" t="str">
            <v>ㄱ형강</v>
          </cell>
          <cell r="B541" t="str">
            <v>40x40x3M/M       1.83KG/M</v>
          </cell>
          <cell r="C541">
            <v>6.0000000000000001E-3</v>
          </cell>
          <cell r="D541" t="str">
            <v>KG</v>
          </cell>
          <cell r="E541">
            <v>400</v>
          </cell>
          <cell r="F541">
            <v>2</v>
          </cell>
          <cell r="G541">
            <v>400</v>
          </cell>
          <cell r="H541">
            <v>2</v>
          </cell>
          <cell r="I541">
            <v>0</v>
          </cell>
          <cell r="J541">
            <v>0</v>
          </cell>
          <cell r="K541">
            <v>0</v>
          </cell>
          <cell r="L541">
            <v>0</v>
          </cell>
        </row>
        <row r="542">
          <cell r="A542" t="str">
            <v>앵커볼트</v>
          </cell>
          <cell r="B542" t="str">
            <v>M8</v>
          </cell>
          <cell r="C542">
            <v>7</v>
          </cell>
          <cell r="D542" t="str">
            <v>EA</v>
          </cell>
          <cell r="E542">
            <v>160</v>
          </cell>
          <cell r="F542">
            <v>1120</v>
          </cell>
          <cell r="G542">
            <v>160</v>
          </cell>
          <cell r="H542">
            <v>1120</v>
          </cell>
          <cell r="I542">
            <v>0</v>
          </cell>
          <cell r="J542">
            <v>0</v>
          </cell>
          <cell r="K542">
            <v>0</v>
          </cell>
          <cell r="L542">
            <v>0</v>
          </cell>
        </row>
        <row r="543">
          <cell r="A543" t="str">
            <v>앵커볼트설치</v>
          </cell>
          <cell r="C543">
            <v>7</v>
          </cell>
          <cell r="D543" t="str">
            <v>개소</v>
          </cell>
          <cell r="E543">
            <v>5371</v>
          </cell>
          <cell r="F543">
            <v>37597</v>
          </cell>
          <cell r="G543">
            <v>0</v>
          </cell>
          <cell r="H543">
            <v>0</v>
          </cell>
          <cell r="I543">
            <v>5371</v>
          </cell>
          <cell r="J543">
            <v>37597</v>
          </cell>
          <cell r="K543">
            <v>0</v>
          </cell>
          <cell r="L543">
            <v>0</v>
          </cell>
          <cell r="M543" t="str">
            <v>N.123</v>
          </cell>
        </row>
        <row r="544">
          <cell r="A544" t="str">
            <v>철못</v>
          </cell>
          <cell r="B544" t="str">
            <v>N50</v>
          </cell>
          <cell r="C544">
            <v>1</v>
          </cell>
          <cell r="D544" t="str">
            <v>KG</v>
          </cell>
          <cell r="E544">
            <v>584</v>
          </cell>
          <cell r="F544">
            <v>584</v>
          </cell>
          <cell r="G544">
            <v>584</v>
          </cell>
          <cell r="H544">
            <v>584</v>
          </cell>
          <cell r="I544">
            <v>0</v>
          </cell>
          <cell r="J544">
            <v>0</v>
          </cell>
          <cell r="K544">
            <v>0</v>
          </cell>
          <cell r="L544">
            <v>0</v>
          </cell>
        </row>
        <row r="545">
          <cell r="A545" t="str">
            <v>계</v>
          </cell>
          <cell r="F545">
            <v>91335</v>
          </cell>
          <cell r="H545">
            <v>12095</v>
          </cell>
          <cell r="J545">
            <v>78746</v>
          </cell>
          <cell r="L545">
            <v>494</v>
          </cell>
        </row>
        <row r="547">
          <cell r="A547" t="str">
            <v>No.23호표 화계</v>
          </cell>
          <cell r="C547">
            <v>1</v>
          </cell>
          <cell r="D547" t="str">
            <v>식</v>
          </cell>
          <cell r="M547" t="str">
            <v>PPG08</v>
          </cell>
        </row>
        <row r="548">
          <cell r="A548" t="str">
            <v>레미콘</v>
          </cell>
          <cell r="B548" t="str">
            <v>관급(40x160x8)</v>
          </cell>
          <cell r="C548">
            <v>6.6360000000000001</v>
          </cell>
          <cell r="D548" t="str">
            <v>M3</v>
          </cell>
          <cell r="E548">
            <v>0</v>
          </cell>
          <cell r="F548">
            <v>0</v>
          </cell>
          <cell r="G548">
            <v>0</v>
          </cell>
          <cell r="H548">
            <v>0</v>
          </cell>
          <cell r="I548">
            <v>0</v>
          </cell>
          <cell r="J548">
            <v>0</v>
          </cell>
          <cell r="K548">
            <v>0</v>
          </cell>
          <cell r="L548">
            <v>0</v>
          </cell>
        </row>
        <row r="549">
          <cell r="A549" t="str">
            <v>PVC PIPE</v>
          </cell>
          <cell r="B549" t="str">
            <v>￠50</v>
          </cell>
          <cell r="C549">
            <v>1</v>
          </cell>
          <cell r="D549" t="str">
            <v>M</v>
          </cell>
          <cell r="E549">
            <v>1625</v>
          </cell>
          <cell r="F549">
            <v>1625</v>
          </cell>
          <cell r="G549">
            <v>1625</v>
          </cell>
          <cell r="H549">
            <v>1625</v>
          </cell>
          <cell r="I549">
            <v>0</v>
          </cell>
          <cell r="J549">
            <v>0</v>
          </cell>
          <cell r="K549">
            <v>0</v>
          </cell>
          <cell r="L549">
            <v>0</v>
          </cell>
        </row>
        <row r="550">
          <cell r="A550" t="str">
            <v>자갈부설(D40)</v>
          </cell>
          <cell r="C550">
            <v>10.977</v>
          </cell>
          <cell r="D550" t="str">
            <v>㎥</v>
          </cell>
          <cell r="E550">
            <v>5319</v>
          </cell>
          <cell r="F550">
            <v>58386</v>
          </cell>
          <cell r="G550">
            <v>0</v>
          </cell>
          <cell r="H550">
            <v>0</v>
          </cell>
          <cell r="I550">
            <v>5319</v>
          </cell>
          <cell r="J550">
            <v>58386</v>
          </cell>
          <cell r="K550">
            <v>0</v>
          </cell>
          <cell r="L550">
            <v>0</v>
          </cell>
          <cell r="M550" t="str">
            <v>N.77</v>
          </cell>
        </row>
        <row r="551">
          <cell r="A551" t="str">
            <v>부직포</v>
          </cell>
          <cell r="B551" t="str">
            <v>300g/M2    SE300</v>
          </cell>
          <cell r="C551">
            <v>60.95</v>
          </cell>
          <cell r="D551" t="str">
            <v>㎡</v>
          </cell>
          <cell r="E551">
            <v>1100</v>
          </cell>
          <cell r="F551">
            <v>67045</v>
          </cell>
          <cell r="G551">
            <v>1100</v>
          </cell>
          <cell r="H551">
            <v>67045</v>
          </cell>
          <cell r="I551">
            <v>0</v>
          </cell>
          <cell r="J551">
            <v>0</v>
          </cell>
          <cell r="K551">
            <v>0</v>
          </cell>
          <cell r="L551">
            <v>0</v>
          </cell>
        </row>
        <row r="552">
          <cell r="A552" t="str">
            <v>콘크리트블록</v>
          </cell>
          <cell r="B552" t="str">
            <v>190x190x390</v>
          </cell>
          <cell r="C552">
            <v>145.96600000000001</v>
          </cell>
          <cell r="D552" t="str">
            <v>EA</v>
          </cell>
          <cell r="E552">
            <v>800</v>
          </cell>
          <cell r="F552">
            <v>116772</v>
          </cell>
          <cell r="G552">
            <v>800</v>
          </cell>
          <cell r="H552">
            <v>116772</v>
          </cell>
          <cell r="I552">
            <v>0</v>
          </cell>
          <cell r="J552">
            <v>0</v>
          </cell>
          <cell r="K552">
            <v>0</v>
          </cell>
          <cell r="L552">
            <v>0</v>
          </cell>
        </row>
        <row r="553">
          <cell r="A553" t="str">
            <v>붙임몰탈</v>
          </cell>
          <cell r="B553" t="str">
            <v>인력,1:3</v>
          </cell>
          <cell r="C553">
            <v>0.43</v>
          </cell>
          <cell r="D553" t="str">
            <v>㎥</v>
          </cell>
          <cell r="E553">
            <v>57561</v>
          </cell>
          <cell r="F553">
            <v>24750</v>
          </cell>
          <cell r="G553">
            <v>12100</v>
          </cell>
          <cell r="H553">
            <v>5203</v>
          </cell>
          <cell r="I553">
            <v>40922</v>
          </cell>
          <cell r="J553">
            <v>17596</v>
          </cell>
          <cell r="K553">
            <v>4539</v>
          </cell>
          <cell r="L553">
            <v>1951</v>
          </cell>
          <cell r="M553" t="str">
            <v>N.86</v>
          </cell>
        </row>
        <row r="554">
          <cell r="A554" t="str">
            <v>장대석</v>
          </cell>
          <cell r="B554" t="str">
            <v>200x200x1000</v>
          </cell>
          <cell r="C554">
            <v>16.434000000000001</v>
          </cell>
          <cell r="D554" t="str">
            <v>EA</v>
          </cell>
          <cell r="E554">
            <v>65000</v>
          </cell>
          <cell r="F554">
            <v>1068210</v>
          </cell>
          <cell r="G554">
            <v>65000</v>
          </cell>
          <cell r="H554">
            <v>1068210</v>
          </cell>
          <cell r="I554">
            <v>0</v>
          </cell>
          <cell r="J554">
            <v>0</v>
          </cell>
          <cell r="K554">
            <v>0</v>
          </cell>
          <cell r="L554">
            <v>0</v>
          </cell>
        </row>
        <row r="555">
          <cell r="A555" t="str">
            <v>장대석</v>
          </cell>
          <cell r="B555" t="str">
            <v>200x300x1000</v>
          </cell>
          <cell r="C555">
            <v>21.265000000000001</v>
          </cell>
          <cell r="D555" t="str">
            <v>EA</v>
          </cell>
          <cell r="E555">
            <v>91000</v>
          </cell>
          <cell r="F555">
            <v>1935115</v>
          </cell>
          <cell r="G555">
            <v>91000</v>
          </cell>
          <cell r="H555">
            <v>1935115</v>
          </cell>
          <cell r="I555">
            <v>0</v>
          </cell>
          <cell r="J555">
            <v>0</v>
          </cell>
          <cell r="K555">
            <v>0</v>
          </cell>
          <cell r="L555">
            <v>0</v>
          </cell>
        </row>
        <row r="556">
          <cell r="A556" t="str">
            <v>장대석</v>
          </cell>
          <cell r="B556" t="str">
            <v>600x500x1000</v>
          </cell>
          <cell r="C556">
            <v>4.4000000000000004</v>
          </cell>
          <cell r="D556" t="str">
            <v>EA</v>
          </cell>
          <cell r="E556">
            <v>380000</v>
          </cell>
          <cell r="F556">
            <v>1672000</v>
          </cell>
          <cell r="G556">
            <v>380000</v>
          </cell>
          <cell r="H556">
            <v>1672000</v>
          </cell>
          <cell r="I556">
            <v>0</v>
          </cell>
          <cell r="J556">
            <v>0</v>
          </cell>
          <cell r="K556">
            <v>0</v>
          </cell>
          <cell r="L556">
            <v>0</v>
          </cell>
        </row>
        <row r="557">
          <cell r="A557" t="str">
            <v>마름돌설치</v>
          </cell>
          <cell r="C557">
            <v>9.2520000000000007</v>
          </cell>
          <cell r="D557" t="str">
            <v>M3</v>
          </cell>
          <cell r="E557">
            <v>550886</v>
          </cell>
          <cell r="F557">
            <v>5096797</v>
          </cell>
          <cell r="G557">
            <v>0</v>
          </cell>
          <cell r="H557">
            <v>0</v>
          </cell>
          <cell r="I557">
            <v>550886</v>
          </cell>
          <cell r="J557">
            <v>5096797</v>
          </cell>
          <cell r="K557">
            <v>0</v>
          </cell>
          <cell r="L557">
            <v>0</v>
          </cell>
          <cell r="M557" t="str">
            <v>N.92</v>
          </cell>
        </row>
        <row r="558">
          <cell r="A558" t="str">
            <v>계</v>
          </cell>
          <cell r="F558">
            <v>10040700</v>
          </cell>
          <cell r="H558">
            <v>4865970</v>
          </cell>
          <cell r="J558">
            <v>5172779</v>
          </cell>
          <cell r="L558">
            <v>1951</v>
          </cell>
        </row>
        <row r="570">
          <cell r="A570" t="str">
            <v>No.24호표 조명열주</v>
          </cell>
          <cell r="C570">
            <v>1</v>
          </cell>
          <cell r="D570" t="str">
            <v>EA</v>
          </cell>
          <cell r="M570" t="str">
            <v>PPG09</v>
          </cell>
        </row>
        <row r="571">
          <cell r="A571" t="str">
            <v>터파기</v>
          </cell>
          <cell r="B571" t="str">
            <v>백호우0.4㎥</v>
          </cell>
          <cell r="C571">
            <v>3.2629999999999999</v>
          </cell>
          <cell r="D571" t="str">
            <v>㎥</v>
          </cell>
          <cell r="E571">
            <v>1331</v>
          </cell>
          <cell r="F571">
            <v>4341</v>
          </cell>
          <cell r="G571">
            <v>243</v>
          </cell>
          <cell r="H571">
            <v>792</v>
          </cell>
          <cell r="I571">
            <v>686</v>
          </cell>
          <cell r="J571">
            <v>2238</v>
          </cell>
          <cell r="K571">
            <v>402</v>
          </cell>
          <cell r="L571">
            <v>1311</v>
          </cell>
          <cell r="M571" t="str">
            <v>#.2</v>
          </cell>
        </row>
        <row r="572">
          <cell r="A572" t="str">
            <v>잔토처리(토사)</v>
          </cell>
          <cell r="B572" t="str">
            <v>B.H 0.4M3</v>
          </cell>
          <cell r="C572">
            <v>1.613</v>
          </cell>
          <cell r="D572" t="str">
            <v>M3</v>
          </cell>
          <cell r="E572">
            <v>837</v>
          </cell>
          <cell r="F572">
            <v>1349</v>
          </cell>
          <cell r="G572">
            <v>153</v>
          </cell>
          <cell r="H572">
            <v>246</v>
          </cell>
          <cell r="I572">
            <v>431</v>
          </cell>
          <cell r="J572">
            <v>695</v>
          </cell>
          <cell r="K572">
            <v>253</v>
          </cell>
          <cell r="L572">
            <v>408</v>
          </cell>
          <cell r="M572" t="str">
            <v>#.4</v>
          </cell>
        </row>
        <row r="573">
          <cell r="A573" t="str">
            <v>기계되메우기및다짐</v>
          </cell>
          <cell r="B573" t="str">
            <v>인력+기계</v>
          </cell>
          <cell r="C573">
            <v>1.65</v>
          </cell>
          <cell r="D573" t="str">
            <v>㎥</v>
          </cell>
          <cell r="E573">
            <v>3367</v>
          </cell>
          <cell r="F573">
            <v>5554</v>
          </cell>
          <cell r="G573">
            <v>285</v>
          </cell>
          <cell r="H573">
            <v>470</v>
          </cell>
          <cell r="I573">
            <v>2758</v>
          </cell>
          <cell r="J573">
            <v>4550</v>
          </cell>
          <cell r="K573">
            <v>324</v>
          </cell>
          <cell r="L573">
            <v>534</v>
          </cell>
          <cell r="M573" t="str">
            <v>#.6</v>
          </cell>
        </row>
        <row r="574">
          <cell r="A574" t="str">
            <v>잡석다짐(기계+인력)</v>
          </cell>
          <cell r="B574" t="str">
            <v>로라+인력</v>
          </cell>
          <cell r="C574">
            <v>0.71499999999999997</v>
          </cell>
          <cell r="D574" t="str">
            <v>㎥</v>
          </cell>
          <cell r="E574">
            <v>10469</v>
          </cell>
          <cell r="F574">
            <v>7484</v>
          </cell>
          <cell r="G574">
            <v>8354</v>
          </cell>
          <cell r="H574">
            <v>5973</v>
          </cell>
          <cell r="I574">
            <v>1509</v>
          </cell>
          <cell r="J574">
            <v>1078</v>
          </cell>
          <cell r="K574">
            <v>606</v>
          </cell>
          <cell r="L574">
            <v>433</v>
          </cell>
          <cell r="M574" t="str">
            <v>N.73</v>
          </cell>
        </row>
        <row r="575">
          <cell r="A575" t="str">
            <v>레미콘</v>
          </cell>
          <cell r="B575" t="str">
            <v>관급(40x160x8)</v>
          </cell>
          <cell r="C575">
            <v>0.14099999999999999</v>
          </cell>
          <cell r="D575" t="str">
            <v>M3</v>
          </cell>
          <cell r="E575">
            <v>0</v>
          </cell>
          <cell r="F575">
            <v>0</v>
          </cell>
          <cell r="G575">
            <v>0</v>
          </cell>
          <cell r="H575">
            <v>0</v>
          </cell>
          <cell r="I575">
            <v>0</v>
          </cell>
          <cell r="J575">
            <v>0</v>
          </cell>
          <cell r="K575">
            <v>0</v>
          </cell>
          <cell r="L575">
            <v>0</v>
          </cell>
        </row>
        <row r="576">
          <cell r="A576" t="str">
            <v>레미콘</v>
          </cell>
          <cell r="B576" t="str">
            <v>관급(25x180x8)</v>
          </cell>
          <cell r="C576">
            <v>0.97599999999999998</v>
          </cell>
          <cell r="D576" t="str">
            <v>M3</v>
          </cell>
          <cell r="E576">
            <v>0</v>
          </cell>
          <cell r="F576">
            <v>0</v>
          </cell>
          <cell r="G576">
            <v>0</v>
          </cell>
          <cell r="H576">
            <v>0</v>
          </cell>
          <cell r="I576">
            <v>0</v>
          </cell>
          <cell r="J576">
            <v>0</v>
          </cell>
          <cell r="K576">
            <v>0</v>
          </cell>
          <cell r="L576">
            <v>0</v>
          </cell>
        </row>
        <row r="577">
          <cell r="A577" t="str">
            <v>레미콘타설(소형구조물)</v>
          </cell>
          <cell r="C577">
            <v>1.0940000000000001</v>
          </cell>
          <cell r="D577" t="str">
            <v>㎥</v>
          </cell>
          <cell r="E577">
            <v>33719</v>
          </cell>
          <cell r="F577">
            <v>36888</v>
          </cell>
          <cell r="G577">
            <v>0</v>
          </cell>
          <cell r="H577">
            <v>0</v>
          </cell>
          <cell r="I577">
            <v>33719</v>
          </cell>
          <cell r="J577">
            <v>36888</v>
          </cell>
          <cell r="K577">
            <v>0</v>
          </cell>
          <cell r="L577">
            <v>0</v>
          </cell>
          <cell r="M577" t="str">
            <v>N.82</v>
          </cell>
        </row>
        <row r="578">
          <cell r="A578" t="str">
            <v>거푸집 (합판)</v>
          </cell>
          <cell r="B578" t="str">
            <v>6회</v>
          </cell>
          <cell r="C578">
            <v>4.3460000000000001</v>
          </cell>
          <cell r="D578" t="str">
            <v>㎡</v>
          </cell>
          <cell r="E578">
            <v>13825</v>
          </cell>
          <cell r="F578">
            <v>60082</v>
          </cell>
          <cell r="G578">
            <v>4430</v>
          </cell>
          <cell r="H578">
            <v>19252</v>
          </cell>
          <cell r="I578">
            <v>9395</v>
          </cell>
          <cell r="J578">
            <v>40830</v>
          </cell>
          <cell r="K578">
            <v>0</v>
          </cell>
          <cell r="L578">
            <v>0</v>
          </cell>
          <cell r="M578" t="str">
            <v>N.80</v>
          </cell>
        </row>
        <row r="579">
          <cell r="A579" t="str">
            <v>이형철근</v>
          </cell>
          <cell r="B579" t="str">
            <v>관급, D13</v>
          </cell>
          <cell r="C579">
            <v>18.692</v>
          </cell>
          <cell r="D579" t="str">
            <v>KG</v>
          </cell>
          <cell r="E579">
            <v>0</v>
          </cell>
          <cell r="F579">
            <v>0</v>
          </cell>
          <cell r="G579">
            <v>0</v>
          </cell>
          <cell r="H579">
            <v>0</v>
          </cell>
          <cell r="I579">
            <v>0</v>
          </cell>
          <cell r="J579">
            <v>0</v>
          </cell>
          <cell r="K579">
            <v>0</v>
          </cell>
          <cell r="L579">
            <v>0</v>
          </cell>
        </row>
        <row r="580">
          <cell r="A580" t="str">
            <v>철근가공및조립</v>
          </cell>
          <cell r="B580" t="str">
            <v>간단</v>
          </cell>
          <cell r="C580">
            <v>1.7999999999999999E-2</v>
          </cell>
          <cell r="D580" t="str">
            <v>TON</v>
          </cell>
          <cell r="E580">
            <v>257665</v>
          </cell>
          <cell r="F580">
            <v>4637</v>
          </cell>
          <cell r="G580">
            <v>2708</v>
          </cell>
          <cell r="H580">
            <v>48</v>
          </cell>
          <cell r="I580">
            <v>254957</v>
          </cell>
          <cell r="J580">
            <v>4589</v>
          </cell>
          <cell r="K580">
            <v>0</v>
          </cell>
          <cell r="L580">
            <v>0</v>
          </cell>
          <cell r="M580" t="str">
            <v>N.84</v>
          </cell>
        </row>
        <row r="581">
          <cell r="A581" t="str">
            <v>고재대</v>
          </cell>
          <cell r="B581" t="str">
            <v>철재</v>
          </cell>
          <cell r="C581">
            <v>0.54400000000000004</v>
          </cell>
          <cell r="D581" t="str">
            <v>KG</v>
          </cell>
          <cell r="E581">
            <v>-75</v>
          </cell>
          <cell r="F581">
            <v>-40</v>
          </cell>
          <cell r="G581">
            <v>-75</v>
          </cell>
          <cell r="H581">
            <v>-40</v>
          </cell>
          <cell r="I581">
            <v>0</v>
          </cell>
          <cell r="J581">
            <v>0</v>
          </cell>
          <cell r="K581">
            <v>0</v>
          </cell>
          <cell r="L581">
            <v>0</v>
          </cell>
        </row>
        <row r="582">
          <cell r="A582" t="str">
            <v>붙임몰탈</v>
          </cell>
          <cell r="B582" t="str">
            <v>인력,1:3</v>
          </cell>
          <cell r="C582">
            <v>2.3559999999999999</v>
          </cell>
          <cell r="D582" t="str">
            <v>㎥</v>
          </cell>
          <cell r="E582">
            <v>57561</v>
          </cell>
          <cell r="F582">
            <v>135612</v>
          </cell>
          <cell r="G582">
            <v>12100</v>
          </cell>
          <cell r="H582">
            <v>28507</v>
          </cell>
          <cell r="I582">
            <v>40922</v>
          </cell>
          <cell r="J582">
            <v>96412</v>
          </cell>
          <cell r="K582">
            <v>4539</v>
          </cell>
          <cell r="L582">
            <v>10693</v>
          </cell>
          <cell r="M582" t="str">
            <v>N.86</v>
          </cell>
        </row>
        <row r="583">
          <cell r="A583" t="str">
            <v>스테인리스강판</v>
          </cell>
          <cell r="B583" t="str">
            <v>T1.5</v>
          </cell>
          <cell r="C583">
            <v>80.481999999999999</v>
          </cell>
          <cell r="D583" t="str">
            <v>KG</v>
          </cell>
          <cell r="E583">
            <v>1997</v>
          </cell>
          <cell r="F583">
            <v>160722</v>
          </cell>
          <cell r="G583">
            <v>1997</v>
          </cell>
          <cell r="H583">
            <v>160722</v>
          </cell>
          <cell r="I583">
            <v>0</v>
          </cell>
          <cell r="J583">
            <v>0</v>
          </cell>
          <cell r="K583">
            <v>0</v>
          </cell>
          <cell r="L583">
            <v>0</v>
          </cell>
        </row>
        <row r="584">
          <cell r="A584" t="str">
            <v>스테인리스강판</v>
          </cell>
          <cell r="B584" t="str">
            <v>T2.0</v>
          </cell>
          <cell r="C584">
            <v>35.72</v>
          </cell>
          <cell r="D584" t="str">
            <v>KG</v>
          </cell>
          <cell r="E584">
            <v>1936</v>
          </cell>
          <cell r="F584">
            <v>69153</v>
          </cell>
          <cell r="G584">
            <v>1936</v>
          </cell>
          <cell r="H584">
            <v>69153</v>
          </cell>
          <cell r="I584">
            <v>0</v>
          </cell>
          <cell r="J584">
            <v>0</v>
          </cell>
          <cell r="K584">
            <v>0</v>
          </cell>
          <cell r="L584">
            <v>0</v>
          </cell>
        </row>
        <row r="585">
          <cell r="A585" t="str">
            <v>스테인리스봉강</v>
          </cell>
          <cell r="B585" t="str">
            <v>￠4</v>
          </cell>
          <cell r="C585">
            <v>0.03</v>
          </cell>
          <cell r="D585" t="str">
            <v>KG</v>
          </cell>
          <cell r="E585">
            <v>3500</v>
          </cell>
          <cell r="F585">
            <v>105</v>
          </cell>
          <cell r="G585">
            <v>3500</v>
          </cell>
          <cell r="H585">
            <v>105</v>
          </cell>
          <cell r="I585">
            <v>0</v>
          </cell>
          <cell r="J585">
            <v>0</v>
          </cell>
          <cell r="K585">
            <v>0</v>
          </cell>
          <cell r="L585">
            <v>0</v>
          </cell>
        </row>
        <row r="586">
          <cell r="A586" t="str">
            <v>스테인리스봉강</v>
          </cell>
          <cell r="B586" t="str">
            <v>￠9</v>
          </cell>
          <cell r="C586">
            <v>0.16</v>
          </cell>
          <cell r="D586" t="str">
            <v>KG</v>
          </cell>
          <cell r="E586">
            <v>3050</v>
          </cell>
          <cell r="F586">
            <v>488</v>
          </cell>
          <cell r="G586">
            <v>3050</v>
          </cell>
          <cell r="H586">
            <v>488</v>
          </cell>
          <cell r="I586">
            <v>0</v>
          </cell>
          <cell r="J586">
            <v>0</v>
          </cell>
          <cell r="K586">
            <v>0</v>
          </cell>
          <cell r="L586">
            <v>0</v>
          </cell>
        </row>
        <row r="587">
          <cell r="A587" t="str">
            <v>잡철물제작설치(각종)</v>
          </cell>
          <cell r="B587" t="str">
            <v>복잡</v>
          </cell>
          <cell r="C587">
            <v>0.105</v>
          </cell>
          <cell r="D587" t="str">
            <v>TON</v>
          </cell>
          <cell r="E587">
            <v>4720808</v>
          </cell>
          <cell r="F587">
            <v>495684</v>
          </cell>
          <cell r="G587">
            <v>1831832</v>
          </cell>
          <cell r="H587">
            <v>192342</v>
          </cell>
          <cell r="I587">
            <v>2802823</v>
          </cell>
          <cell r="J587">
            <v>294296</v>
          </cell>
          <cell r="K587">
            <v>86153</v>
          </cell>
          <cell r="L587">
            <v>9046</v>
          </cell>
          <cell r="M587" t="str">
            <v>N.94</v>
          </cell>
        </row>
        <row r="588">
          <cell r="A588" t="str">
            <v>고재대</v>
          </cell>
          <cell r="B588" t="str">
            <v>스텐</v>
          </cell>
          <cell r="C588">
            <v>10.573</v>
          </cell>
          <cell r="D588" t="str">
            <v>KG</v>
          </cell>
          <cell r="E588">
            <v>-600</v>
          </cell>
          <cell r="F588">
            <v>-6343</v>
          </cell>
          <cell r="G588">
            <v>-600</v>
          </cell>
          <cell r="H588">
            <v>-6343</v>
          </cell>
          <cell r="I588">
            <v>0</v>
          </cell>
          <cell r="J588">
            <v>0</v>
          </cell>
          <cell r="K588">
            <v>0</v>
          </cell>
          <cell r="L588">
            <v>0</v>
          </cell>
        </row>
        <row r="589">
          <cell r="A589" t="str">
            <v>화강석판석</v>
          </cell>
          <cell r="B589" t="str">
            <v>T30 문경석</v>
          </cell>
          <cell r="C589">
            <v>2.1059999999999999</v>
          </cell>
          <cell r="D589" t="str">
            <v>㎡</v>
          </cell>
          <cell r="E589">
            <v>41000</v>
          </cell>
          <cell r="F589">
            <v>86346</v>
          </cell>
          <cell r="G589">
            <v>41000</v>
          </cell>
          <cell r="H589">
            <v>86346</v>
          </cell>
          <cell r="I589">
            <v>0</v>
          </cell>
          <cell r="J589">
            <v>0</v>
          </cell>
          <cell r="K589">
            <v>0</v>
          </cell>
          <cell r="L589">
            <v>0</v>
          </cell>
        </row>
        <row r="590">
          <cell r="A590" t="str">
            <v>화강석판석</v>
          </cell>
          <cell r="B590" t="str">
            <v>T50 혹두기</v>
          </cell>
          <cell r="C590">
            <v>13.2</v>
          </cell>
          <cell r="D590" t="str">
            <v>EA</v>
          </cell>
          <cell r="E590">
            <v>26000</v>
          </cell>
          <cell r="F590">
            <v>343200</v>
          </cell>
          <cell r="G590">
            <v>26000</v>
          </cell>
          <cell r="H590">
            <v>343200</v>
          </cell>
          <cell r="I590">
            <v>0</v>
          </cell>
          <cell r="J590">
            <v>0</v>
          </cell>
          <cell r="K590">
            <v>0</v>
          </cell>
          <cell r="L590">
            <v>0</v>
          </cell>
        </row>
        <row r="591">
          <cell r="A591" t="str">
            <v>화강석판석붙임</v>
          </cell>
          <cell r="B591" t="str">
            <v>벽,건식</v>
          </cell>
          <cell r="C591">
            <v>1.915</v>
          </cell>
          <cell r="D591" t="str">
            <v>㎡</v>
          </cell>
          <cell r="E591">
            <v>47989</v>
          </cell>
          <cell r="F591">
            <v>91898</v>
          </cell>
          <cell r="G591">
            <v>0</v>
          </cell>
          <cell r="H591">
            <v>0</v>
          </cell>
          <cell r="I591">
            <v>47989</v>
          </cell>
          <cell r="J591">
            <v>91898</v>
          </cell>
          <cell r="K591">
            <v>0</v>
          </cell>
          <cell r="L591">
            <v>0</v>
          </cell>
          <cell r="M591" t="str">
            <v>N.90</v>
          </cell>
        </row>
        <row r="592">
          <cell r="A592" t="str">
            <v>STS셋앙카</v>
          </cell>
          <cell r="B592" t="str">
            <v>D8</v>
          </cell>
          <cell r="C592">
            <v>38</v>
          </cell>
          <cell r="D592" t="str">
            <v>EA</v>
          </cell>
          <cell r="E592">
            <v>160</v>
          </cell>
          <cell r="F592">
            <v>6080</v>
          </cell>
          <cell r="G592">
            <v>160</v>
          </cell>
          <cell r="H592">
            <v>6080</v>
          </cell>
          <cell r="I592">
            <v>0</v>
          </cell>
          <cell r="J592">
            <v>0</v>
          </cell>
          <cell r="K592">
            <v>0</v>
          </cell>
          <cell r="L592">
            <v>0</v>
          </cell>
        </row>
        <row r="593">
          <cell r="A593" t="str">
            <v>연결철물</v>
          </cell>
          <cell r="B593" t="str">
            <v>STS(공간거리70)</v>
          </cell>
          <cell r="C593">
            <v>51</v>
          </cell>
          <cell r="D593" t="str">
            <v>조</v>
          </cell>
          <cell r="E593">
            <v>490</v>
          </cell>
          <cell r="F593">
            <v>24990</v>
          </cell>
          <cell r="G593">
            <v>490</v>
          </cell>
          <cell r="H593">
            <v>24990</v>
          </cell>
          <cell r="I593">
            <v>0</v>
          </cell>
          <cell r="J593">
            <v>0</v>
          </cell>
          <cell r="K593">
            <v>0</v>
          </cell>
          <cell r="L593">
            <v>0</v>
          </cell>
        </row>
        <row r="594">
          <cell r="A594" t="str">
            <v>PVC PIPE</v>
          </cell>
          <cell r="B594" t="str">
            <v>￠25</v>
          </cell>
          <cell r="C594">
            <v>5.3339999999999996</v>
          </cell>
          <cell r="D594" t="str">
            <v>M</v>
          </cell>
          <cell r="E594">
            <v>670</v>
          </cell>
          <cell r="F594">
            <v>3573</v>
          </cell>
          <cell r="G594">
            <v>670</v>
          </cell>
          <cell r="H594">
            <v>3573</v>
          </cell>
          <cell r="I594">
            <v>0</v>
          </cell>
          <cell r="J594">
            <v>0</v>
          </cell>
          <cell r="K594">
            <v>0</v>
          </cell>
          <cell r="L594">
            <v>0</v>
          </cell>
        </row>
        <row r="595">
          <cell r="A595" t="str">
            <v>유리블럭</v>
          </cell>
          <cell r="B595" t="str">
            <v>145x145x95</v>
          </cell>
          <cell r="C595">
            <v>240</v>
          </cell>
          <cell r="D595" t="str">
            <v>EA</v>
          </cell>
          <cell r="E595">
            <v>2800</v>
          </cell>
          <cell r="F595">
            <v>672000</v>
          </cell>
          <cell r="G595">
            <v>2800</v>
          </cell>
          <cell r="H595">
            <v>672000</v>
          </cell>
          <cell r="I595">
            <v>0</v>
          </cell>
          <cell r="J595">
            <v>0</v>
          </cell>
          <cell r="K595">
            <v>0</v>
          </cell>
          <cell r="L595">
            <v>0</v>
          </cell>
        </row>
        <row r="596">
          <cell r="A596" t="str">
            <v>계</v>
          </cell>
          <cell r="F596">
            <v>2203803</v>
          </cell>
          <cell r="H596">
            <v>1607904</v>
          </cell>
          <cell r="J596">
            <v>573474</v>
          </cell>
          <cell r="L596">
            <v>22425</v>
          </cell>
        </row>
        <row r="616">
          <cell r="A616" t="str">
            <v>No.25호표 조형가벽</v>
          </cell>
          <cell r="C616">
            <v>1</v>
          </cell>
          <cell r="D616" t="str">
            <v>식</v>
          </cell>
          <cell r="M616" t="str">
            <v>PPG10</v>
          </cell>
        </row>
        <row r="617">
          <cell r="A617" t="str">
            <v>터파기</v>
          </cell>
          <cell r="B617" t="str">
            <v>백호우0.4㎥</v>
          </cell>
          <cell r="C617">
            <v>10.981999999999999</v>
          </cell>
          <cell r="D617" t="str">
            <v>㎥</v>
          </cell>
          <cell r="E617">
            <v>1331</v>
          </cell>
          <cell r="F617">
            <v>14615</v>
          </cell>
          <cell r="G617">
            <v>243</v>
          </cell>
          <cell r="H617">
            <v>2668</v>
          </cell>
          <cell r="I617">
            <v>686</v>
          </cell>
          <cell r="J617">
            <v>7533</v>
          </cell>
          <cell r="K617">
            <v>402</v>
          </cell>
          <cell r="L617">
            <v>4414</v>
          </cell>
          <cell r="M617" t="str">
            <v>#.2</v>
          </cell>
        </row>
        <row r="618">
          <cell r="A618" t="str">
            <v>잔토처리(토사)</v>
          </cell>
          <cell r="B618" t="str">
            <v>B.H 0.4M3</v>
          </cell>
          <cell r="C618">
            <v>4.1230000000000002</v>
          </cell>
          <cell r="D618" t="str">
            <v>M3</v>
          </cell>
          <cell r="E618">
            <v>837</v>
          </cell>
          <cell r="F618">
            <v>3450</v>
          </cell>
          <cell r="G618">
            <v>153</v>
          </cell>
          <cell r="H618">
            <v>630</v>
          </cell>
          <cell r="I618">
            <v>431</v>
          </cell>
          <cell r="J618">
            <v>1777</v>
          </cell>
          <cell r="K618">
            <v>253</v>
          </cell>
          <cell r="L618">
            <v>1043</v>
          </cell>
          <cell r="M618" t="str">
            <v>#.4</v>
          </cell>
        </row>
        <row r="619">
          <cell r="A619" t="str">
            <v>기계되메우기및다짐</v>
          </cell>
          <cell r="B619" t="str">
            <v>인력+기계</v>
          </cell>
          <cell r="C619">
            <v>6.859</v>
          </cell>
          <cell r="D619" t="str">
            <v>㎥</v>
          </cell>
          <cell r="E619">
            <v>3367</v>
          </cell>
          <cell r="F619">
            <v>23093</v>
          </cell>
          <cell r="G619">
            <v>285</v>
          </cell>
          <cell r="H619">
            <v>1954</v>
          </cell>
          <cell r="I619">
            <v>2758</v>
          </cell>
          <cell r="J619">
            <v>18917</v>
          </cell>
          <cell r="K619">
            <v>324</v>
          </cell>
          <cell r="L619">
            <v>2222</v>
          </cell>
          <cell r="M619" t="str">
            <v>#.6</v>
          </cell>
        </row>
        <row r="620">
          <cell r="A620" t="str">
            <v>잡석다짐(기계+인력)</v>
          </cell>
          <cell r="B620" t="str">
            <v>로라+인력</v>
          </cell>
          <cell r="C620">
            <v>2.109</v>
          </cell>
          <cell r="D620" t="str">
            <v>㎥</v>
          </cell>
          <cell r="E620">
            <v>10469</v>
          </cell>
          <cell r="F620">
            <v>22078</v>
          </cell>
          <cell r="G620">
            <v>8354</v>
          </cell>
          <cell r="H620">
            <v>17618</v>
          </cell>
          <cell r="I620">
            <v>1509</v>
          </cell>
          <cell r="J620">
            <v>3182</v>
          </cell>
          <cell r="K620">
            <v>606</v>
          </cell>
          <cell r="L620">
            <v>1278</v>
          </cell>
          <cell r="M620" t="str">
            <v>N.73</v>
          </cell>
        </row>
        <row r="621">
          <cell r="A621" t="str">
            <v>레미콘</v>
          </cell>
          <cell r="B621" t="str">
            <v>관급(40x160x8)</v>
          </cell>
          <cell r="C621">
            <v>0.69599999999999995</v>
          </cell>
          <cell r="D621" t="str">
            <v>M3</v>
          </cell>
          <cell r="E621">
            <v>0</v>
          </cell>
          <cell r="F621">
            <v>0</v>
          </cell>
          <cell r="G621">
            <v>0</v>
          </cell>
          <cell r="H621">
            <v>0</v>
          </cell>
          <cell r="I621">
            <v>0</v>
          </cell>
          <cell r="J621">
            <v>0</v>
          </cell>
          <cell r="K621">
            <v>0</v>
          </cell>
          <cell r="L621">
            <v>0</v>
          </cell>
        </row>
        <row r="622">
          <cell r="A622" t="str">
            <v>레미콘</v>
          </cell>
          <cell r="B622" t="str">
            <v>관급(25x180x8)</v>
          </cell>
          <cell r="C622">
            <v>5.3840000000000003</v>
          </cell>
          <cell r="D622" t="str">
            <v>M3</v>
          </cell>
          <cell r="E622">
            <v>0</v>
          </cell>
          <cell r="F622">
            <v>0</v>
          </cell>
          <cell r="G622">
            <v>0</v>
          </cell>
          <cell r="H622">
            <v>0</v>
          </cell>
          <cell r="I622">
            <v>0</v>
          </cell>
          <cell r="J622">
            <v>0</v>
          </cell>
          <cell r="K622">
            <v>0</v>
          </cell>
          <cell r="L622">
            <v>0</v>
          </cell>
        </row>
        <row r="623">
          <cell r="A623" t="str">
            <v>레미콘타설(소형구조물)</v>
          </cell>
          <cell r="C623">
            <v>5.9550000000000001</v>
          </cell>
          <cell r="D623" t="str">
            <v>㎥</v>
          </cell>
          <cell r="E623">
            <v>33719</v>
          </cell>
          <cell r="F623">
            <v>200796</v>
          </cell>
          <cell r="G623">
            <v>0</v>
          </cell>
          <cell r="H623">
            <v>0</v>
          </cell>
          <cell r="I623">
            <v>33719</v>
          </cell>
          <cell r="J623">
            <v>200796</v>
          </cell>
          <cell r="K623">
            <v>0</v>
          </cell>
          <cell r="L623">
            <v>0</v>
          </cell>
          <cell r="M623" t="str">
            <v>N.82</v>
          </cell>
        </row>
        <row r="624">
          <cell r="A624" t="str">
            <v>거푸집 (합판)</v>
          </cell>
          <cell r="B624" t="str">
            <v>6회</v>
          </cell>
          <cell r="C624">
            <v>58.331000000000003</v>
          </cell>
          <cell r="D624" t="str">
            <v>㎡</v>
          </cell>
          <cell r="E624">
            <v>13825</v>
          </cell>
          <cell r="F624">
            <v>806425</v>
          </cell>
          <cell r="G624">
            <v>4430</v>
          </cell>
          <cell r="H624">
            <v>258406</v>
          </cell>
          <cell r="I624">
            <v>9395</v>
          </cell>
          <cell r="J624">
            <v>548019</v>
          </cell>
          <cell r="K624">
            <v>0</v>
          </cell>
          <cell r="L624">
            <v>0</v>
          </cell>
          <cell r="M624" t="str">
            <v>N.80</v>
          </cell>
        </row>
        <row r="625">
          <cell r="A625" t="str">
            <v>이형철근</v>
          </cell>
          <cell r="B625" t="str">
            <v>관급, D13</v>
          </cell>
          <cell r="C625">
            <v>160.49100000000001</v>
          </cell>
          <cell r="D625" t="str">
            <v>KG</v>
          </cell>
          <cell r="E625">
            <v>0</v>
          </cell>
          <cell r="F625">
            <v>0</v>
          </cell>
          <cell r="G625">
            <v>0</v>
          </cell>
          <cell r="H625">
            <v>0</v>
          </cell>
          <cell r="I625">
            <v>0</v>
          </cell>
          <cell r="J625">
            <v>0</v>
          </cell>
          <cell r="K625">
            <v>0</v>
          </cell>
          <cell r="L625">
            <v>0</v>
          </cell>
        </row>
        <row r="626">
          <cell r="A626" t="str">
            <v>이형철근</v>
          </cell>
          <cell r="B626" t="str">
            <v>관급, D16</v>
          </cell>
          <cell r="C626">
            <v>97.372</v>
          </cell>
          <cell r="D626" t="str">
            <v>KG</v>
          </cell>
          <cell r="E626">
            <v>0</v>
          </cell>
          <cell r="F626">
            <v>0</v>
          </cell>
          <cell r="G626">
            <v>0</v>
          </cell>
          <cell r="H626">
            <v>0</v>
          </cell>
          <cell r="I626">
            <v>0</v>
          </cell>
          <cell r="J626">
            <v>0</v>
          </cell>
          <cell r="K626">
            <v>0</v>
          </cell>
          <cell r="L626">
            <v>0</v>
          </cell>
        </row>
        <row r="627">
          <cell r="A627" t="str">
            <v>철근가공및조립</v>
          </cell>
          <cell r="B627" t="str">
            <v>간단</v>
          </cell>
          <cell r="C627">
            <v>0.25</v>
          </cell>
          <cell r="D627" t="str">
            <v>TON</v>
          </cell>
          <cell r="E627">
            <v>257665</v>
          </cell>
          <cell r="F627">
            <v>64416</v>
          </cell>
          <cell r="G627">
            <v>2708</v>
          </cell>
          <cell r="H627">
            <v>677</v>
          </cell>
          <cell r="I627">
            <v>254957</v>
          </cell>
          <cell r="J627">
            <v>63739</v>
          </cell>
          <cell r="K627">
            <v>0</v>
          </cell>
          <cell r="L627">
            <v>0</v>
          </cell>
          <cell r="M627" t="str">
            <v>N.84</v>
          </cell>
        </row>
        <row r="628">
          <cell r="A628" t="str">
            <v>고재대</v>
          </cell>
          <cell r="B628" t="str">
            <v>철재</v>
          </cell>
          <cell r="C628">
            <v>7.51</v>
          </cell>
          <cell r="D628" t="str">
            <v>KG</v>
          </cell>
          <cell r="E628">
            <v>-75</v>
          </cell>
          <cell r="F628">
            <v>-563</v>
          </cell>
          <cell r="G628">
            <v>-75</v>
          </cell>
          <cell r="H628">
            <v>-563</v>
          </cell>
          <cell r="I628">
            <v>0</v>
          </cell>
          <cell r="J628">
            <v>0</v>
          </cell>
          <cell r="K628">
            <v>0</v>
          </cell>
          <cell r="L628">
            <v>0</v>
          </cell>
        </row>
        <row r="629">
          <cell r="A629" t="str">
            <v>시멘트벽돌</v>
          </cell>
          <cell r="B629" t="str">
            <v>190x90x57</v>
          </cell>
          <cell r="C629">
            <v>120.96</v>
          </cell>
          <cell r="D629" t="str">
            <v>EA</v>
          </cell>
          <cell r="E629">
            <v>45</v>
          </cell>
          <cell r="F629">
            <v>5443</v>
          </cell>
          <cell r="G629">
            <v>45</v>
          </cell>
          <cell r="H629">
            <v>5443</v>
          </cell>
          <cell r="I629">
            <v>0</v>
          </cell>
          <cell r="J629">
            <v>0</v>
          </cell>
          <cell r="K629">
            <v>0</v>
          </cell>
          <cell r="L629">
            <v>0</v>
          </cell>
        </row>
        <row r="630">
          <cell r="A630" t="str">
            <v>붙임몰탈</v>
          </cell>
          <cell r="B630" t="str">
            <v>인력,1:3</v>
          </cell>
          <cell r="C630">
            <v>0.33600000000000002</v>
          </cell>
          <cell r="D630" t="str">
            <v>㎥</v>
          </cell>
          <cell r="E630">
            <v>57561</v>
          </cell>
          <cell r="F630">
            <v>19339</v>
          </cell>
          <cell r="G630">
            <v>12100</v>
          </cell>
          <cell r="H630">
            <v>4065</v>
          </cell>
          <cell r="I630">
            <v>40922</v>
          </cell>
          <cell r="J630">
            <v>13749</v>
          </cell>
          <cell r="K630">
            <v>4539</v>
          </cell>
          <cell r="L630">
            <v>1525</v>
          </cell>
          <cell r="M630" t="str">
            <v>N.86</v>
          </cell>
        </row>
        <row r="631">
          <cell r="A631" t="str">
            <v>시멘트액체방수(2차)</v>
          </cell>
          <cell r="C631">
            <v>0.127</v>
          </cell>
          <cell r="D631" t="str">
            <v>㎡</v>
          </cell>
          <cell r="E631">
            <v>10922</v>
          </cell>
          <cell r="F631">
            <v>1386</v>
          </cell>
          <cell r="G631">
            <v>1990</v>
          </cell>
          <cell r="H631">
            <v>252</v>
          </cell>
          <cell r="I631">
            <v>8932</v>
          </cell>
          <cell r="J631">
            <v>1134</v>
          </cell>
          <cell r="K631">
            <v>0</v>
          </cell>
          <cell r="L631">
            <v>0</v>
          </cell>
          <cell r="M631" t="str">
            <v>N.85</v>
          </cell>
        </row>
        <row r="632">
          <cell r="A632" t="str">
            <v>화강석판석</v>
          </cell>
          <cell r="B632" t="str">
            <v>T50 물갈기</v>
          </cell>
          <cell r="C632">
            <v>12</v>
          </cell>
          <cell r="D632" t="str">
            <v>EA</v>
          </cell>
          <cell r="E632">
            <v>30000</v>
          </cell>
          <cell r="F632">
            <v>360000</v>
          </cell>
          <cell r="G632">
            <v>30000</v>
          </cell>
          <cell r="H632">
            <v>360000</v>
          </cell>
          <cell r="I632">
            <v>0</v>
          </cell>
          <cell r="J632">
            <v>0</v>
          </cell>
          <cell r="K632">
            <v>0</v>
          </cell>
          <cell r="L632">
            <v>0</v>
          </cell>
        </row>
        <row r="633">
          <cell r="A633" t="str">
            <v>화강석판석</v>
          </cell>
          <cell r="B633" t="str">
            <v>T60 혹두기</v>
          </cell>
          <cell r="C633">
            <v>16</v>
          </cell>
          <cell r="D633" t="str">
            <v>EA</v>
          </cell>
          <cell r="E633">
            <v>25000</v>
          </cell>
          <cell r="F633">
            <v>400000</v>
          </cell>
          <cell r="G633">
            <v>25000</v>
          </cell>
          <cell r="H633">
            <v>400000</v>
          </cell>
          <cell r="I633">
            <v>0</v>
          </cell>
          <cell r="J633">
            <v>0</v>
          </cell>
          <cell r="K633">
            <v>0</v>
          </cell>
          <cell r="L633">
            <v>0</v>
          </cell>
        </row>
        <row r="634">
          <cell r="A634" t="str">
            <v>화강석판석</v>
          </cell>
          <cell r="B634" t="str">
            <v>T30 문경석</v>
          </cell>
          <cell r="C634">
            <v>35.822000000000003</v>
          </cell>
          <cell r="D634" t="str">
            <v>㎡</v>
          </cell>
          <cell r="E634">
            <v>41000</v>
          </cell>
          <cell r="F634">
            <v>1468702</v>
          </cell>
          <cell r="G634">
            <v>41000</v>
          </cell>
          <cell r="H634">
            <v>1468702</v>
          </cell>
          <cell r="I634">
            <v>0</v>
          </cell>
          <cell r="J634">
            <v>0</v>
          </cell>
          <cell r="K634">
            <v>0</v>
          </cell>
          <cell r="L634">
            <v>0</v>
          </cell>
        </row>
        <row r="635">
          <cell r="A635" t="str">
            <v>화강석판석붙임</v>
          </cell>
          <cell r="B635" t="str">
            <v>벽,습식</v>
          </cell>
          <cell r="C635">
            <v>8.4060000000000006</v>
          </cell>
          <cell r="D635" t="str">
            <v>M2</v>
          </cell>
          <cell r="E635">
            <v>71867</v>
          </cell>
          <cell r="F635">
            <v>604113</v>
          </cell>
          <cell r="G635">
            <v>8415</v>
          </cell>
          <cell r="H635">
            <v>70736</v>
          </cell>
          <cell r="I635">
            <v>63452</v>
          </cell>
          <cell r="J635">
            <v>533377</v>
          </cell>
          <cell r="K635">
            <v>0</v>
          </cell>
          <cell r="L635">
            <v>0</v>
          </cell>
          <cell r="M635" t="str">
            <v>N.91</v>
          </cell>
        </row>
        <row r="636">
          <cell r="A636" t="str">
            <v>화강석판석붙임</v>
          </cell>
          <cell r="B636" t="str">
            <v>벽,건식</v>
          </cell>
          <cell r="C636">
            <v>39.04</v>
          </cell>
          <cell r="D636" t="str">
            <v>㎡</v>
          </cell>
          <cell r="E636">
            <v>47989</v>
          </cell>
          <cell r="F636">
            <v>1873490</v>
          </cell>
          <cell r="G636">
            <v>0</v>
          </cell>
          <cell r="H636">
            <v>0</v>
          </cell>
          <cell r="I636">
            <v>47989</v>
          </cell>
          <cell r="J636">
            <v>1873490</v>
          </cell>
          <cell r="K636">
            <v>0</v>
          </cell>
          <cell r="L636">
            <v>0</v>
          </cell>
          <cell r="M636" t="str">
            <v>N.90</v>
          </cell>
        </row>
        <row r="637">
          <cell r="A637" t="str">
            <v>연결철물</v>
          </cell>
          <cell r="B637" t="str">
            <v>STS(공간거리70)</v>
          </cell>
          <cell r="C637">
            <v>244</v>
          </cell>
          <cell r="D637" t="str">
            <v>조</v>
          </cell>
          <cell r="E637">
            <v>490</v>
          </cell>
          <cell r="F637">
            <v>119560</v>
          </cell>
          <cell r="G637">
            <v>490</v>
          </cell>
          <cell r="H637">
            <v>119560</v>
          </cell>
          <cell r="I637">
            <v>0</v>
          </cell>
          <cell r="J637">
            <v>0</v>
          </cell>
          <cell r="K637">
            <v>0</v>
          </cell>
          <cell r="L637">
            <v>0</v>
          </cell>
        </row>
        <row r="638">
          <cell r="A638" t="str">
            <v>계</v>
          </cell>
          <cell r="F638">
            <v>5986343</v>
          </cell>
          <cell r="H638">
            <v>2710148</v>
          </cell>
          <cell r="J638">
            <v>3265713</v>
          </cell>
          <cell r="L638">
            <v>10482</v>
          </cell>
        </row>
        <row r="639">
          <cell r="A639" t="str">
            <v>No.26호표 분수</v>
          </cell>
          <cell r="C639">
            <v>1</v>
          </cell>
          <cell r="D639" t="str">
            <v>식</v>
          </cell>
          <cell r="M639" t="str">
            <v>PPG11</v>
          </cell>
        </row>
        <row r="640">
          <cell r="A640" t="str">
            <v>레미콘</v>
          </cell>
          <cell r="B640" t="str">
            <v>관급(25x180x8)</v>
          </cell>
          <cell r="C640">
            <v>10.704000000000001</v>
          </cell>
          <cell r="D640" t="str">
            <v>M3</v>
          </cell>
          <cell r="E640">
            <v>0</v>
          </cell>
          <cell r="F640">
            <v>0</v>
          </cell>
          <cell r="G640">
            <v>0</v>
          </cell>
          <cell r="H640">
            <v>0</v>
          </cell>
          <cell r="I640">
            <v>0</v>
          </cell>
          <cell r="J640">
            <v>0</v>
          </cell>
          <cell r="K640">
            <v>0</v>
          </cell>
          <cell r="L640">
            <v>0</v>
          </cell>
        </row>
        <row r="641">
          <cell r="A641" t="str">
            <v>레미콘타설(소형구조물)</v>
          </cell>
          <cell r="C641">
            <v>10.494999999999999</v>
          </cell>
          <cell r="D641" t="str">
            <v>㎥</v>
          </cell>
          <cell r="E641">
            <v>33719</v>
          </cell>
          <cell r="F641">
            <v>353880</v>
          </cell>
          <cell r="G641">
            <v>0</v>
          </cell>
          <cell r="H641">
            <v>0</v>
          </cell>
          <cell r="I641">
            <v>33719</v>
          </cell>
          <cell r="J641">
            <v>353880</v>
          </cell>
          <cell r="K641">
            <v>0</v>
          </cell>
          <cell r="L641">
            <v>0</v>
          </cell>
          <cell r="M641" t="str">
            <v>N.82</v>
          </cell>
        </row>
        <row r="642">
          <cell r="A642" t="str">
            <v>거푸집 (합판)</v>
          </cell>
          <cell r="B642" t="str">
            <v>6회</v>
          </cell>
          <cell r="C642">
            <v>116.6</v>
          </cell>
          <cell r="D642" t="str">
            <v>㎡</v>
          </cell>
          <cell r="E642">
            <v>13825</v>
          </cell>
          <cell r="F642">
            <v>1611995</v>
          </cell>
          <cell r="G642">
            <v>4430</v>
          </cell>
          <cell r="H642">
            <v>516538</v>
          </cell>
          <cell r="I642">
            <v>9395</v>
          </cell>
          <cell r="J642">
            <v>1095457</v>
          </cell>
          <cell r="K642">
            <v>0</v>
          </cell>
          <cell r="L642">
            <v>0</v>
          </cell>
          <cell r="M642" t="str">
            <v>N.80</v>
          </cell>
        </row>
        <row r="643">
          <cell r="A643" t="str">
            <v>이형철근</v>
          </cell>
          <cell r="B643" t="str">
            <v>관급, D13</v>
          </cell>
          <cell r="C643">
            <v>926.87400000000002</v>
          </cell>
          <cell r="D643" t="str">
            <v>KG</v>
          </cell>
          <cell r="E643">
            <v>0</v>
          </cell>
          <cell r="F643">
            <v>0</v>
          </cell>
          <cell r="G643">
            <v>0</v>
          </cell>
          <cell r="H643">
            <v>0</v>
          </cell>
          <cell r="I643">
            <v>0</v>
          </cell>
          <cell r="J643">
            <v>0</v>
          </cell>
          <cell r="K643">
            <v>0</v>
          </cell>
          <cell r="L643">
            <v>0</v>
          </cell>
        </row>
        <row r="644">
          <cell r="A644" t="str">
            <v>철근가공및조립</v>
          </cell>
          <cell r="B644" t="str">
            <v>간단</v>
          </cell>
          <cell r="C644">
            <v>0.89900000000000002</v>
          </cell>
          <cell r="D644" t="str">
            <v>TON</v>
          </cell>
          <cell r="E644">
            <v>257665</v>
          </cell>
          <cell r="F644">
            <v>231640</v>
          </cell>
          <cell r="G644">
            <v>2708</v>
          </cell>
          <cell r="H644">
            <v>2434</v>
          </cell>
          <cell r="I644">
            <v>254957</v>
          </cell>
          <cell r="J644">
            <v>229206</v>
          </cell>
          <cell r="K644">
            <v>0</v>
          </cell>
          <cell r="L644">
            <v>0</v>
          </cell>
          <cell r="M644" t="str">
            <v>N.84</v>
          </cell>
        </row>
        <row r="645">
          <cell r="A645" t="str">
            <v>고재대</v>
          </cell>
          <cell r="B645" t="str">
            <v>철재</v>
          </cell>
          <cell r="C645">
            <v>26.995999999999999</v>
          </cell>
          <cell r="D645" t="str">
            <v>KG</v>
          </cell>
          <cell r="E645">
            <v>-75</v>
          </cell>
          <cell r="F645">
            <v>-2024</v>
          </cell>
          <cell r="G645">
            <v>-75</v>
          </cell>
          <cell r="H645">
            <v>-2024</v>
          </cell>
          <cell r="I645">
            <v>0</v>
          </cell>
          <cell r="J645">
            <v>0</v>
          </cell>
          <cell r="K645">
            <v>0</v>
          </cell>
          <cell r="L645">
            <v>0</v>
          </cell>
        </row>
        <row r="646">
          <cell r="A646" t="str">
            <v>스테인리스판(STS304)</v>
          </cell>
          <cell r="B646" t="str">
            <v>3.0M/M</v>
          </cell>
          <cell r="C646">
            <v>2.3E-2</v>
          </cell>
          <cell r="D646" t="str">
            <v>M/T</v>
          </cell>
          <cell r="E646">
            <v>2129000</v>
          </cell>
          <cell r="F646">
            <v>48967</v>
          </cell>
          <cell r="G646">
            <v>2129000</v>
          </cell>
          <cell r="H646">
            <v>48967</v>
          </cell>
          <cell r="I646">
            <v>0</v>
          </cell>
          <cell r="J646">
            <v>0</v>
          </cell>
          <cell r="K646">
            <v>0</v>
          </cell>
          <cell r="L646">
            <v>0</v>
          </cell>
        </row>
        <row r="647">
          <cell r="A647" t="str">
            <v>붙임몰탈</v>
          </cell>
          <cell r="B647" t="str">
            <v>인력,1:3</v>
          </cell>
          <cell r="C647">
            <v>2.452</v>
          </cell>
          <cell r="D647" t="str">
            <v>㎥</v>
          </cell>
          <cell r="E647">
            <v>57561</v>
          </cell>
          <cell r="F647">
            <v>141138</v>
          </cell>
          <cell r="G647">
            <v>12100</v>
          </cell>
          <cell r="H647">
            <v>29669</v>
          </cell>
          <cell r="I647">
            <v>40922</v>
          </cell>
          <cell r="J647">
            <v>100340</v>
          </cell>
          <cell r="K647">
            <v>4539</v>
          </cell>
          <cell r="L647">
            <v>11129</v>
          </cell>
          <cell r="M647" t="str">
            <v>N.86</v>
          </cell>
        </row>
        <row r="648">
          <cell r="A648" t="str">
            <v>방수모르터</v>
          </cell>
          <cell r="B648" t="str">
            <v>1:3</v>
          </cell>
          <cell r="C648">
            <v>1.407</v>
          </cell>
          <cell r="D648" t="str">
            <v>㎥</v>
          </cell>
          <cell r="E648">
            <v>122406</v>
          </cell>
          <cell r="F648">
            <v>172225</v>
          </cell>
          <cell r="G648">
            <v>73300</v>
          </cell>
          <cell r="H648">
            <v>103133</v>
          </cell>
          <cell r="I648">
            <v>49106</v>
          </cell>
          <cell r="J648">
            <v>69092</v>
          </cell>
          <cell r="K648">
            <v>0</v>
          </cell>
          <cell r="L648">
            <v>0</v>
          </cell>
          <cell r="M648" t="str">
            <v>N.87</v>
          </cell>
        </row>
        <row r="649">
          <cell r="A649" t="str">
            <v>화강석판석</v>
          </cell>
          <cell r="B649" t="str">
            <v>250x140xL500</v>
          </cell>
          <cell r="C649">
            <v>70.2</v>
          </cell>
          <cell r="D649" t="str">
            <v>EA</v>
          </cell>
          <cell r="E649">
            <v>34000</v>
          </cell>
          <cell r="F649">
            <v>2386800</v>
          </cell>
          <cell r="G649">
            <v>34000</v>
          </cell>
          <cell r="H649">
            <v>2386800</v>
          </cell>
          <cell r="I649">
            <v>0</v>
          </cell>
          <cell r="J649">
            <v>0</v>
          </cell>
          <cell r="K649">
            <v>0</v>
          </cell>
          <cell r="L649">
            <v>0</v>
          </cell>
        </row>
        <row r="650">
          <cell r="A650" t="str">
            <v>화강석판석</v>
          </cell>
          <cell r="B650" t="str">
            <v>T50 물갈기</v>
          </cell>
          <cell r="C650">
            <v>17.920000000000002</v>
          </cell>
          <cell r="D650" t="str">
            <v>EA</v>
          </cell>
          <cell r="E650">
            <v>25000</v>
          </cell>
          <cell r="F650">
            <v>448000</v>
          </cell>
          <cell r="G650">
            <v>25000</v>
          </cell>
          <cell r="H650">
            <v>448000</v>
          </cell>
          <cell r="I650">
            <v>0</v>
          </cell>
          <cell r="J650">
            <v>0</v>
          </cell>
          <cell r="K650">
            <v>0</v>
          </cell>
          <cell r="L650">
            <v>0</v>
          </cell>
        </row>
        <row r="651">
          <cell r="A651" t="str">
            <v>화강석판석</v>
          </cell>
          <cell r="B651" t="str">
            <v>150xT50 물갈기</v>
          </cell>
          <cell r="C651">
            <v>19.149999999999999</v>
          </cell>
          <cell r="D651" t="str">
            <v>M</v>
          </cell>
          <cell r="E651">
            <v>15000</v>
          </cell>
          <cell r="F651">
            <v>287250</v>
          </cell>
          <cell r="G651">
            <v>15000</v>
          </cell>
          <cell r="H651">
            <v>287250</v>
          </cell>
          <cell r="I651">
            <v>0</v>
          </cell>
          <cell r="J651">
            <v>0</v>
          </cell>
          <cell r="K651">
            <v>0</v>
          </cell>
          <cell r="L651">
            <v>0</v>
          </cell>
        </row>
        <row r="652">
          <cell r="A652" t="str">
            <v>화강석판석</v>
          </cell>
          <cell r="B652" t="str">
            <v>T30 문경석</v>
          </cell>
          <cell r="C652">
            <v>26.815999999999999</v>
          </cell>
          <cell r="D652" t="str">
            <v>㎡</v>
          </cell>
          <cell r="E652">
            <v>41000</v>
          </cell>
          <cell r="F652">
            <v>1099456</v>
          </cell>
          <cell r="G652">
            <v>41000</v>
          </cell>
          <cell r="H652">
            <v>1099456</v>
          </cell>
          <cell r="I652">
            <v>0</v>
          </cell>
          <cell r="J652">
            <v>0</v>
          </cell>
          <cell r="K652">
            <v>0</v>
          </cell>
          <cell r="L652">
            <v>0</v>
          </cell>
        </row>
        <row r="653">
          <cell r="A653" t="str">
            <v>화강석판석붙임</v>
          </cell>
          <cell r="B653" t="str">
            <v>벽,습식</v>
          </cell>
          <cell r="C653">
            <v>43.756999999999998</v>
          </cell>
          <cell r="D653" t="str">
            <v>M2</v>
          </cell>
          <cell r="E653">
            <v>71867</v>
          </cell>
          <cell r="F653">
            <v>3144684</v>
          </cell>
          <cell r="G653">
            <v>8415</v>
          </cell>
          <cell r="H653">
            <v>368215</v>
          </cell>
          <cell r="I653">
            <v>63452</v>
          </cell>
          <cell r="J653">
            <v>2776469</v>
          </cell>
          <cell r="K653">
            <v>0</v>
          </cell>
          <cell r="L653">
            <v>0</v>
          </cell>
          <cell r="M653" t="str">
            <v>N.91</v>
          </cell>
        </row>
        <row r="654">
          <cell r="A654" t="str">
            <v>흑자갈</v>
          </cell>
          <cell r="B654" t="str">
            <v>￠20~30</v>
          </cell>
          <cell r="C654">
            <v>0.79600000000000004</v>
          </cell>
          <cell r="D654" t="str">
            <v>TON</v>
          </cell>
          <cell r="E654">
            <v>430000</v>
          </cell>
          <cell r="F654">
            <v>342280</v>
          </cell>
          <cell r="G654">
            <v>430000</v>
          </cell>
          <cell r="H654">
            <v>342280</v>
          </cell>
          <cell r="I654">
            <v>0</v>
          </cell>
          <cell r="J654">
            <v>0</v>
          </cell>
          <cell r="K654">
            <v>0</v>
          </cell>
          <cell r="L654">
            <v>0</v>
          </cell>
        </row>
        <row r="655">
          <cell r="A655" t="str">
            <v>계</v>
          </cell>
          <cell r="F655">
            <v>10266291</v>
          </cell>
          <cell r="H655">
            <v>5630718</v>
          </cell>
          <cell r="J655">
            <v>4624444</v>
          </cell>
          <cell r="L655">
            <v>11129</v>
          </cell>
        </row>
        <row r="662">
          <cell r="A662" t="str">
            <v>No.27호표 실개천</v>
          </cell>
          <cell r="C662">
            <v>1</v>
          </cell>
          <cell r="D662" t="str">
            <v>식</v>
          </cell>
          <cell r="M662" t="str">
            <v>PPG12</v>
          </cell>
        </row>
        <row r="663">
          <cell r="A663" t="str">
            <v>(1) 상부연못</v>
          </cell>
          <cell r="B663" t="str">
            <v>(A=18.47㎡)</v>
          </cell>
          <cell r="C663">
            <v>0</v>
          </cell>
          <cell r="E663">
            <v>0</v>
          </cell>
          <cell r="F663">
            <v>0</v>
          </cell>
          <cell r="G663">
            <v>0</v>
          </cell>
          <cell r="H663">
            <v>0</v>
          </cell>
          <cell r="I663">
            <v>0</v>
          </cell>
          <cell r="J663">
            <v>0</v>
          </cell>
          <cell r="K663">
            <v>0</v>
          </cell>
          <cell r="L663">
            <v>0</v>
          </cell>
        </row>
        <row r="664">
          <cell r="A664" t="str">
            <v>터파기(토사)</v>
          </cell>
          <cell r="B664" t="str">
            <v>백호우0.7㎥</v>
          </cell>
          <cell r="C664">
            <v>16.788</v>
          </cell>
          <cell r="D664" t="str">
            <v>㎥</v>
          </cell>
          <cell r="E664">
            <v>696</v>
          </cell>
          <cell r="F664">
            <v>11683</v>
          </cell>
          <cell r="G664">
            <v>127</v>
          </cell>
          <cell r="H664">
            <v>2132</v>
          </cell>
          <cell r="I664">
            <v>359</v>
          </cell>
          <cell r="J664">
            <v>6026</v>
          </cell>
          <cell r="K664">
            <v>210</v>
          </cell>
          <cell r="L664">
            <v>3525</v>
          </cell>
          <cell r="M664" t="str">
            <v>#.3</v>
          </cell>
        </row>
        <row r="665">
          <cell r="A665" t="str">
            <v>잔토처리(토사)</v>
          </cell>
          <cell r="B665" t="str">
            <v>백호우0.7㎥</v>
          </cell>
          <cell r="C665">
            <v>13.475</v>
          </cell>
          <cell r="D665" t="str">
            <v>㎥</v>
          </cell>
          <cell r="E665">
            <v>696</v>
          </cell>
          <cell r="F665">
            <v>9377</v>
          </cell>
          <cell r="G665">
            <v>127</v>
          </cell>
          <cell r="H665">
            <v>1711</v>
          </cell>
          <cell r="I665">
            <v>359</v>
          </cell>
          <cell r="J665">
            <v>4837</v>
          </cell>
          <cell r="K665">
            <v>210</v>
          </cell>
          <cell r="L665">
            <v>2829</v>
          </cell>
          <cell r="M665" t="str">
            <v>#.5</v>
          </cell>
        </row>
        <row r="666">
          <cell r="A666" t="str">
            <v>기계되메우기및다짐</v>
          </cell>
          <cell r="B666" t="str">
            <v>인력+기계</v>
          </cell>
          <cell r="C666">
            <v>3.331</v>
          </cell>
          <cell r="D666" t="str">
            <v>㎥</v>
          </cell>
          <cell r="E666">
            <v>3367</v>
          </cell>
          <cell r="F666">
            <v>11214</v>
          </cell>
          <cell r="G666">
            <v>285</v>
          </cell>
          <cell r="H666">
            <v>949</v>
          </cell>
          <cell r="I666">
            <v>2758</v>
          </cell>
          <cell r="J666">
            <v>9186</v>
          </cell>
          <cell r="K666">
            <v>324</v>
          </cell>
          <cell r="L666">
            <v>1079</v>
          </cell>
          <cell r="M666" t="str">
            <v>#.6</v>
          </cell>
        </row>
        <row r="667">
          <cell r="A667" t="str">
            <v>잡석다짐(기계+인력)</v>
          </cell>
          <cell r="B667" t="str">
            <v>로라+인력</v>
          </cell>
          <cell r="C667">
            <v>4.4720000000000004</v>
          </cell>
          <cell r="D667" t="str">
            <v>㎥</v>
          </cell>
          <cell r="E667">
            <v>10469</v>
          </cell>
          <cell r="F667">
            <v>46817</v>
          </cell>
          <cell r="G667">
            <v>8354</v>
          </cell>
          <cell r="H667">
            <v>37359</v>
          </cell>
          <cell r="I667">
            <v>1509</v>
          </cell>
          <cell r="J667">
            <v>6748</v>
          </cell>
          <cell r="K667">
            <v>606</v>
          </cell>
          <cell r="L667">
            <v>2710</v>
          </cell>
          <cell r="M667" t="str">
            <v>N.73</v>
          </cell>
        </row>
        <row r="668">
          <cell r="A668" t="str">
            <v>레미콘</v>
          </cell>
          <cell r="B668" t="str">
            <v>관급(40x160x8)</v>
          </cell>
          <cell r="C668">
            <v>1.3140000000000001</v>
          </cell>
          <cell r="D668" t="str">
            <v>M3</v>
          </cell>
          <cell r="E668">
            <v>0</v>
          </cell>
          <cell r="F668">
            <v>0</v>
          </cell>
          <cell r="G668">
            <v>0</v>
          </cell>
          <cell r="H668">
            <v>0</v>
          </cell>
          <cell r="I668">
            <v>0</v>
          </cell>
          <cell r="J668">
            <v>0</v>
          </cell>
          <cell r="K668">
            <v>0</v>
          </cell>
          <cell r="L668">
            <v>0</v>
          </cell>
        </row>
        <row r="669">
          <cell r="A669" t="str">
            <v>레미콘</v>
          </cell>
          <cell r="B669" t="str">
            <v>관급(25x180x8)</v>
          </cell>
          <cell r="C669">
            <v>3.9329999999999998</v>
          </cell>
          <cell r="D669" t="str">
            <v>M3</v>
          </cell>
          <cell r="E669">
            <v>0</v>
          </cell>
          <cell r="F669">
            <v>0</v>
          </cell>
          <cell r="G669">
            <v>0</v>
          </cell>
          <cell r="H669">
            <v>0</v>
          </cell>
          <cell r="I669">
            <v>0</v>
          </cell>
          <cell r="J669">
            <v>0</v>
          </cell>
          <cell r="K669">
            <v>0</v>
          </cell>
          <cell r="L669">
            <v>0</v>
          </cell>
        </row>
        <row r="670">
          <cell r="A670" t="str">
            <v>레미콘타설(소형구조물)</v>
          </cell>
          <cell r="C670">
            <v>3.895</v>
          </cell>
          <cell r="D670" t="str">
            <v>㎥</v>
          </cell>
          <cell r="E670">
            <v>33719</v>
          </cell>
          <cell r="F670">
            <v>131335</v>
          </cell>
          <cell r="G670">
            <v>0</v>
          </cell>
          <cell r="H670">
            <v>0</v>
          </cell>
          <cell r="I670">
            <v>33719</v>
          </cell>
          <cell r="J670">
            <v>131335</v>
          </cell>
          <cell r="K670">
            <v>0</v>
          </cell>
          <cell r="L670">
            <v>0</v>
          </cell>
          <cell r="M670" t="str">
            <v>N.82</v>
          </cell>
        </row>
        <row r="671">
          <cell r="A671" t="str">
            <v>거푸집 (합판)</v>
          </cell>
          <cell r="B671" t="str">
            <v>6회</v>
          </cell>
          <cell r="C671">
            <v>3.8140000000000001</v>
          </cell>
          <cell r="D671" t="str">
            <v>㎡</v>
          </cell>
          <cell r="E671">
            <v>13825</v>
          </cell>
          <cell r="F671">
            <v>52728</v>
          </cell>
          <cell r="G671">
            <v>4430</v>
          </cell>
          <cell r="H671">
            <v>16896</v>
          </cell>
          <cell r="I671">
            <v>9395</v>
          </cell>
          <cell r="J671">
            <v>35832</v>
          </cell>
          <cell r="K671">
            <v>0</v>
          </cell>
          <cell r="L671">
            <v>0</v>
          </cell>
          <cell r="M671" t="str">
            <v>N.80</v>
          </cell>
        </row>
        <row r="672">
          <cell r="A672" t="str">
            <v>이형철근</v>
          </cell>
          <cell r="B672" t="str">
            <v>관급, D13</v>
          </cell>
          <cell r="C672">
            <v>143.72399999999999</v>
          </cell>
          <cell r="D672" t="str">
            <v>KG</v>
          </cell>
          <cell r="E672">
            <v>0</v>
          </cell>
          <cell r="F672">
            <v>0</v>
          </cell>
          <cell r="G672">
            <v>0</v>
          </cell>
          <cell r="H672">
            <v>0</v>
          </cell>
          <cell r="I672">
            <v>0</v>
          </cell>
          <cell r="J672">
            <v>0</v>
          </cell>
          <cell r="K672">
            <v>0</v>
          </cell>
          <cell r="L672">
            <v>0</v>
          </cell>
        </row>
        <row r="673">
          <cell r="A673" t="str">
            <v>철근가공및조립</v>
          </cell>
          <cell r="B673" t="str">
            <v>간단</v>
          </cell>
          <cell r="C673">
            <v>0.13900000000000001</v>
          </cell>
          <cell r="D673" t="str">
            <v>TON</v>
          </cell>
          <cell r="E673">
            <v>257665</v>
          </cell>
          <cell r="F673">
            <v>35815</v>
          </cell>
          <cell r="G673">
            <v>2708</v>
          </cell>
          <cell r="H673">
            <v>376</v>
          </cell>
          <cell r="I673">
            <v>254957</v>
          </cell>
          <cell r="J673">
            <v>35439</v>
          </cell>
          <cell r="K673">
            <v>0</v>
          </cell>
          <cell r="L673">
            <v>0</v>
          </cell>
          <cell r="M673" t="str">
            <v>N.84</v>
          </cell>
        </row>
        <row r="674">
          <cell r="A674" t="str">
            <v>고재대</v>
          </cell>
          <cell r="B674" t="str">
            <v>철재</v>
          </cell>
          <cell r="C674">
            <v>4.1859999999999999</v>
          </cell>
          <cell r="D674" t="str">
            <v>KG</v>
          </cell>
          <cell r="E674">
            <v>-75</v>
          </cell>
          <cell r="F674">
            <v>-313</v>
          </cell>
          <cell r="G674">
            <v>-75</v>
          </cell>
          <cell r="H674">
            <v>-313</v>
          </cell>
          <cell r="I674">
            <v>0</v>
          </cell>
          <cell r="J674">
            <v>0</v>
          </cell>
          <cell r="K674">
            <v>0</v>
          </cell>
          <cell r="L674">
            <v>0</v>
          </cell>
        </row>
        <row r="675">
          <cell r="A675" t="str">
            <v>시멘트액체방수(2차)</v>
          </cell>
          <cell r="C675">
            <v>19.477</v>
          </cell>
          <cell r="D675" t="str">
            <v>㎡</v>
          </cell>
          <cell r="E675">
            <v>10922</v>
          </cell>
          <cell r="F675">
            <v>212727</v>
          </cell>
          <cell r="G675">
            <v>1990</v>
          </cell>
          <cell r="H675">
            <v>38759</v>
          </cell>
          <cell r="I675">
            <v>8932</v>
          </cell>
          <cell r="J675">
            <v>173968</v>
          </cell>
          <cell r="K675">
            <v>0</v>
          </cell>
          <cell r="L675">
            <v>0</v>
          </cell>
          <cell r="M675" t="str">
            <v>N.85</v>
          </cell>
        </row>
        <row r="676">
          <cell r="A676" t="str">
            <v>붙임몰탈</v>
          </cell>
          <cell r="B676" t="str">
            <v>인력,1:3</v>
          </cell>
          <cell r="C676">
            <v>0.58399999999999996</v>
          </cell>
          <cell r="D676" t="str">
            <v>㎥</v>
          </cell>
          <cell r="E676">
            <v>57561</v>
          </cell>
          <cell r="F676">
            <v>33614</v>
          </cell>
          <cell r="G676">
            <v>12100</v>
          </cell>
          <cell r="H676">
            <v>7066</v>
          </cell>
          <cell r="I676">
            <v>40922</v>
          </cell>
          <cell r="J676">
            <v>23898</v>
          </cell>
          <cell r="K676">
            <v>4539</v>
          </cell>
          <cell r="L676">
            <v>2650</v>
          </cell>
          <cell r="M676" t="str">
            <v>N.86</v>
          </cell>
        </row>
        <row r="677">
          <cell r="A677" t="str">
            <v>흑자갈</v>
          </cell>
          <cell r="B677" t="str">
            <v>￠20~60</v>
          </cell>
          <cell r="C677">
            <v>1.0109999999999999</v>
          </cell>
          <cell r="D677" t="str">
            <v>TON</v>
          </cell>
          <cell r="E677">
            <v>430000</v>
          </cell>
          <cell r="F677">
            <v>434730</v>
          </cell>
          <cell r="G677">
            <v>430000</v>
          </cell>
          <cell r="H677">
            <v>434730</v>
          </cell>
          <cell r="I677">
            <v>0</v>
          </cell>
          <cell r="J677">
            <v>0</v>
          </cell>
          <cell r="K677">
            <v>0</v>
          </cell>
          <cell r="L677">
            <v>0</v>
          </cell>
        </row>
        <row r="678">
          <cell r="A678" t="str">
            <v>자갈 깔기</v>
          </cell>
          <cell r="B678" t="str">
            <v>D30-50</v>
          </cell>
          <cell r="C678">
            <v>11.47</v>
          </cell>
          <cell r="D678" t="str">
            <v>㎡</v>
          </cell>
          <cell r="E678">
            <v>9611</v>
          </cell>
          <cell r="F678">
            <v>110238</v>
          </cell>
          <cell r="G678">
            <v>0</v>
          </cell>
          <cell r="H678">
            <v>0</v>
          </cell>
          <cell r="I678">
            <v>9611</v>
          </cell>
          <cell r="J678">
            <v>110238</v>
          </cell>
          <cell r="K678">
            <v>0</v>
          </cell>
          <cell r="L678">
            <v>0</v>
          </cell>
          <cell r="M678" t="str">
            <v>N.96</v>
          </cell>
        </row>
        <row r="679">
          <cell r="A679" t="str">
            <v>자연석쌓기</v>
          </cell>
          <cell r="B679" t="str">
            <v>30x50x40</v>
          </cell>
          <cell r="C679">
            <v>7.7910000000000004</v>
          </cell>
          <cell r="D679" t="str">
            <v>TON</v>
          </cell>
          <cell r="E679">
            <v>103857</v>
          </cell>
          <cell r="F679">
            <v>809149</v>
          </cell>
          <cell r="G679">
            <v>4109</v>
          </cell>
          <cell r="H679">
            <v>32013</v>
          </cell>
          <cell r="I679">
            <v>90889</v>
          </cell>
          <cell r="J679">
            <v>708116</v>
          </cell>
          <cell r="K679">
            <v>8859</v>
          </cell>
          <cell r="L679">
            <v>69020</v>
          </cell>
          <cell r="M679" t="str">
            <v>N.97</v>
          </cell>
        </row>
        <row r="680">
          <cell r="A680" t="str">
            <v>자연석</v>
          </cell>
          <cell r="B680" t="str">
            <v>30x50x40</v>
          </cell>
          <cell r="C680">
            <v>10.128</v>
          </cell>
          <cell r="D680" t="str">
            <v>TON</v>
          </cell>
          <cell r="E680">
            <v>70000</v>
          </cell>
          <cell r="F680">
            <v>708960</v>
          </cell>
          <cell r="G680">
            <v>70000</v>
          </cell>
          <cell r="H680">
            <v>708960</v>
          </cell>
          <cell r="I680">
            <v>0</v>
          </cell>
          <cell r="J680">
            <v>0</v>
          </cell>
          <cell r="K680">
            <v>0</v>
          </cell>
          <cell r="L680">
            <v>0</v>
          </cell>
        </row>
        <row r="681">
          <cell r="A681" t="str">
            <v>자연석놓기</v>
          </cell>
          <cell r="B681" t="str">
            <v>100×90×60</v>
          </cell>
          <cell r="C681">
            <v>3</v>
          </cell>
          <cell r="D681" t="str">
            <v>EA</v>
          </cell>
          <cell r="E681">
            <v>342246</v>
          </cell>
          <cell r="F681">
            <v>1026738</v>
          </cell>
          <cell r="G681">
            <v>255716</v>
          </cell>
          <cell r="H681">
            <v>767148</v>
          </cell>
          <cell r="I681">
            <v>74207</v>
          </cell>
          <cell r="J681">
            <v>222621</v>
          </cell>
          <cell r="K681">
            <v>12323</v>
          </cell>
          <cell r="L681">
            <v>36969</v>
          </cell>
          <cell r="M681" t="str">
            <v>N.98</v>
          </cell>
        </row>
        <row r="682">
          <cell r="C682">
            <v>0</v>
          </cell>
          <cell r="E682">
            <v>0</v>
          </cell>
          <cell r="F682">
            <v>0</v>
          </cell>
          <cell r="G682">
            <v>0</v>
          </cell>
          <cell r="H682">
            <v>0</v>
          </cell>
          <cell r="I682">
            <v>0</v>
          </cell>
          <cell r="J682">
            <v>0</v>
          </cell>
          <cell r="K682">
            <v>0</v>
          </cell>
          <cell r="L682">
            <v>0</v>
          </cell>
        </row>
        <row r="683">
          <cell r="A683" t="str">
            <v>상부연못 계</v>
          </cell>
          <cell r="C683">
            <v>0</v>
          </cell>
          <cell r="E683">
            <v>0</v>
          </cell>
          <cell r="F683">
            <v>3634812</v>
          </cell>
          <cell r="G683">
            <v>0</v>
          </cell>
          <cell r="H683">
            <v>2047786</v>
          </cell>
          <cell r="I683">
            <v>0</v>
          </cell>
          <cell r="J683">
            <v>1468244</v>
          </cell>
          <cell r="K683">
            <v>0</v>
          </cell>
          <cell r="L683">
            <v>118782</v>
          </cell>
        </row>
        <row r="684">
          <cell r="C684">
            <v>0</v>
          </cell>
          <cell r="E684">
            <v>0</v>
          </cell>
          <cell r="F684">
            <v>0</v>
          </cell>
          <cell r="G684">
            <v>0</v>
          </cell>
          <cell r="H684">
            <v>0</v>
          </cell>
          <cell r="I684">
            <v>0</v>
          </cell>
          <cell r="J684">
            <v>0</v>
          </cell>
          <cell r="K684">
            <v>0</v>
          </cell>
          <cell r="L684">
            <v>0</v>
          </cell>
        </row>
        <row r="685">
          <cell r="A685" t="str">
            <v>(2) OVERFLOW-1</v>
          </cell>
          <cell r="B685" t="str">
            <v>(L=0.93M)</v>
          </cell>
          <cell r="C685">
            <v>0</v>
          </cell>
          <cell r="E685">
            <v>0</v>
          </cell>
          <cell r="F685">
            <v>0</v>
          </cell>
          <cell r="G685">
            <v>0</v>
          </cell>
          <cell r="H685">
            <v>0</v>
          </cell>
          <cell r="I685">
            <v>0</v>
          </cell>
          <cell r="J685">
            <v>0</v>
          </cell>
          <cell r="K685">
            <v>0</v>
          </cell>
          <cell r="L685">
            <v>0</v>
          </cell>
        </row>
        <row r="686">
          <cell r="A686" t="str">
            <v>터파기(토사)</v>
          </cell>
          <cell r="B686" t="str">
            <v>백호우0.7㎥</v>
          </cell>
          <cell r="C686">
            <v>0.214</v>
          </cell>
          <cell r="D686" t="str">
            <v>㎥</v>
          </cell>
          <cell r="E686">
            <v>696</v>
          </cell>
          <cell r="F686">
            <v>147</v>
          </cell>
          <cell r="G686">
            <v>127</v>
          </cell>
          <cell r="H686">
            <v>27</v>
          </cell>
          <cell r="I686">
            <v>359</v>
          </cell>
          <cell r="J686">
            <v>76</v>
          </cell>
          <cell r="K686">
            <v>210</v>
          </cell>
          <cell r="L686">
            <v>44</v>
          </cell>
          <cell r="M686" t="str">
            <v>#.3</v>
          </cell>
        </row>
        <row r="687">
          <cell r="A687" t="str">
            <v>잔토처리(토사)</v>
          </cell>
          <cell r="B687" t="str">
            <v>백호우0.7㎥</v>
          </cell>
          <cell r="C687">
            <v>0.214</v>
          </cell>
          <cell r="D687" t="str">
            <v>㎥</v>
          </cell>
          <cell r="E687">
            <v>696</v>
          </cell>
          <cell r="F687">
            <v>147</v>
          </cell>
          <cell r="G687">
            <v>127</v>
          </cell>
          <cell r="H687">
            <v>27</v>
          </cell>
          <cell r="I687">
            <v>359</v>
          </cell>
          <cell r="J687">
            <v>76</v>
          </cell>
          <cell r="K687">
            <v>210</v>
          </cell>
          <cell r="L687">
            <v>44</v>
          </cell>
          <cell r="M687" t="str">
            <v>#.5</v>
          </cell>
        </row>
        <row r="688">
          <cell r="A688" t="str">
            <v>잡석다짐(기계+인력)</v>
          </cell>
          <cell r="B688" t="str">
            <v>로라+인력</v>
          </cell>
          <cell r="C688">
            <v>3.6999999999999998E-2</v>
          </cell>
          <cell r="D688" t="str">
            <v>㎥</v>
          </cell>
          <cell r="E688">
            <v>10469</v>
          </cell>
          <cell r="F688">
            <v>386</v>
          </cell>
          <cell r="G688">
            <v>8354</v>
          </cell>
          <cell r="H688">
            <v>309</v>
          </cell>
          <cell r="I688">
            <v>1509</v>
          </cell>
          <cell r="J688">
            <v>55</v>
          </cell>
          <cell r="K688">
            <v>606</v>
          </cell>
          <cell r="L688">
            <v>22</v>
          </cell>
          <cell r="M688" t="str">
            <v>N.73</v>
          </cell>
        </row>
        <row r="689">
          <cell r="A689" t="str">
            <v>레미콘</v>
          </cell>
          <cell r="B689" t="str">
            <v>관급(40x160x8)</v>
          </cell>
          <cell r="C689">
            <v>8.0000000000000002E-3</v>
          </cell>
          <cell r="D689" t="str">
            <v>M3</v>
          </cell>
          <cell r="E689">
            <v>0</v>
          </cell>
          <cell r="F689">
            <v>0</v>
          </cell>
          <cell r="G689">
            <v>0</v>
          </cell>
          <cell r="H689">
            <v>0</v>
          </cell>
          <cell r="I689">
            <v>0</v>
          </cell>
          <cell r="J689">
            <v>0</v>
          </cell>
          <cell r="K689">
            <v>0</v>
          </cell>
          <cell r="L689">
            <v>0</v>
          </cell>
        </row>
        <row r="690">
          <cell r="A690" t="str">
            <v>레미콘</v>
          </cell>
          <cell r="B690" t="str">
            <v>관급(25x180x8)</v>
          </cell>
          <cell r="C690">
            <v>4.8000000000000001E-2</v>
          </cell>
          <cell r="D690" t="str">
            <v>M3</v>
          </cell>
          <cell r="E690">
            <v>0</v>
          </cell>
          <cell r="F690">
            <v>0</v>
          </cell>
          <cell r="G690">
            <v>0</v>
          </cell>
          <cell r="H690">
            <v>0</v>
          </cell>
          <cell r="I690">
            <v>0</v>
          </cell>
          <cell r="J690">
            <v>0</v>
          </cell>
          <cell r="K690">
            <v>0</v>
          </cell>
          <cell r="L690">
            <v>0</v>
          </cell>
        </row>
        <row r="691">
          <cell r="A691" t="str">
            <v>레미콘타설(소형구조물)</v>
          </cell>
          <cell r="C691">
            <v>4.8000000000000001E-2</v>
          </cell>
          <cell r="D691" t="str">
            <v>㎥</v>
          </cell>
          <cell r="E691">
            <v>33719</v>
          </cell>
          <cell r="F691">
            <v>1618</v>
          </cell>
          <cell r="G691">
            <v>0</v>
          </cell>
          <cell r="H691">
            <v>0</v>
          </cell>
          <cell r="I691">
            <v>33719</v>
          </cell>
          <cell r="J691">
            <v>1618</v>
          </cell>
          <cell r="K691">
            <v>0</v>
          </cell>
          <cell r="L691">
            <v>0</v>
          </cell>
          <cell r="M691" t="str">
            <v>N.82</v>
          </cell>
        </row>
        <row r="692">
          <cell r="A692" t="str">
            <v>거푸집 (합판)</v>
          </cell>
          <cell r="B692" t="str">
            <v>6회</v>
          </cell>
          <cell r="C692">
            <v>0.13900000000000001</v>
          </cell>
          <cell r="D692" t="str">
            <v>㎡</v>
          </cell>
          <cell r="E692">
            <v>13825</v>
          </cell>
          <cell r="F692">
            <v>1920</v>
          </cell>
          <cell r="G692">
            <v>4430</v>
          </cell>
          <cell r="H692">
            <v>615</v>
          </cell>
          <cell r="I692">
            <v>9395</v>
          </cell>
          <cell r="J692">
            <v>1305</v>
          </cell>
          <cell r="K692">
            <v>0</v>
          </cell>
          <cell r="L692">
            <v>0</v>
          </cell>
          <cell r="M692" t="str">
            <v>N.80</v>
          </cell>
        </row>
        <row r="693">
          <cell r="A693" t="str">
            <v>이형철근</v>
          </cell>
          <cell r="B693" t="str">
            <v>관급, D13</v>
          </cell>
          <cell r="C693">
            <v>4.6210000000000004</v>
          </cell>
          <cell r="D693" t="str">
            <v>KG</v>
          </cell>
          <cell r="E693">
            <v>0</v>
          </cell>
          <cell r="F693">
            <v>0</v>
          </cell>
          <cell r="G693">
            <v>0</v>
          </cell>
          <cell r="H693">
            <v>0</v>
          </cell>
          <cell r="I693">
            <v>0</v>
          </cell>
          <cell r="J693">
            <v>0</v>
          </cell>
          <cell r="K693">
            <v>0</v>
          </cell>
          <cell r="L693">
            <v>0</v>
          </cell>
        </row>
        <row r="694">
          <cell r="A694" t="str">
            <v>철근가공및조립</v>
          </cell>
          <cell r="B694" t="str">
            <v>간단</v>
          </cell>
          <cell r="C694">
            <v>4.0000000000000001E-3</v>
          </cell>
          <cell r="D694" t="str">
            <v>TON</v>
          </cell>
          <cell r="E694">
            <v>257665</v>
          </cell>
          <cell r="F694">
            <v>1029</v>
          </cell>
          <cell r="G694">
            <v>2708</v>
          </cell>
          <cell r="H694">
            <v>10</v>
          </cell>
          <cell r="I694">
            <v>254957</v>
          </cell>
          <cell r="J694">
            <v>1019</v>
          </cell>
          <cell r="K694">
            <v>0</v>
          </cell>
          <cell r="L694">
            <v>0</v>
          </cell>
          <cell r="M694" t="str">
            <v>N.84</v>
          </cell>
        </row>
        <row r="695">
          <cell r="A695" t="str">
            <v>고재대</v>
          </cell>
          <cell r="B695" t="str">
            <v>철재</v>
          </cell>
          <cell r="C695">
            <v>0.13400000000000001</v>
          </cell>
          <cell r="D695" t="str">
            <v>KG</v>
          </cell>
          <cell r="E695">
            <v>-75</v>
          </cell>
          <cell r="F695">
            <v>-10</v>
          </cell>
          <cell r="G695">
            <v>-75</v>
          </cell>
          <cell r="H695">
            <v>-10</v>
          </cell>
          <cell r="I695">
            <v>0</v>
          </cell>
          <cell r="J695">
            <v>0</v>
          </cell>
          <cell r="K695">
            <v>0</v>
          </cell>
          <cell r="L695">
            <v>0</v>
          </cell>
        </row>
        <row r="696">
          <cell r="A696" t="str">
            <v>시멘트액체방수(2차)</v>
          </cell>
          <cell r="C696">
            <v>0.316</v>
          </cell>
          <cell r="D696" t="str">
            <v>㎡</v>
          </cell>
          <cell r="E696">
            <v>10922</v>
          </cell>
          <cell r="F696">
            <v>3450</v>
          </cell>
          <cell r="G696">
            <v>1990</v>
          </cell>
          <cell r="H696">
            <v>628</v>
          </cell>
          <cell r="I696">
            <v>8932</v>
          </cell>
          <cell r="J696">
            <v>2822</v>
          </cell>
          <cell r="K696">
            <v>0</v>
          </cell>
          <cell r="L696">
            <v>0</v>
          </cell>
          <cell r="M696" t="str">
            <v>N.85</v>
          </cell>
        </row>
        <row r="697">
          <cell r="A697" t="str">
            <v>붙임몰탈</v>
          </cell>
          <cell r="B697" t="str">
            <v>인력,1:3</v>
          </cell>
          <cell r="C697">
            <v>8.9999999999999993E-3</v>
          </cell>
          <cell r="D697" t="str">
            <v>㎥</v>
          </cell>
          <cell r="E697">
            <v>57561</v>
          </cell>
          <cell r="F697">
            <v>516</v>
          </cell>
          <cell r="G697">
            <v>12100</v>
          </cell>
          <cell r="H697">
            <v>108</v>
          </cell>
          <cell r="I697">
            <v>40922</v>
          </cell>
          <cell r="J697">
            <v>368</v>
          </cell>
          <cell r="K697">
            <v>4539</v>
          </cell>
          <cell r="L697">
            <v>40</v>
          </cell>
          <cell r="M697" t="str">
            <v>N.86</v>
          </cell>
        </row>
        <row r="698">
          <cell r="A698" t="str">
            <v>흑자갈</v>
          </cell>
          <cell r="B698" t="str">
            <v>￠20~60</v>
          </cell>
          <cell r="C698">
            <v>6.0000000000000001E-3</v>
          </cell>
          <cell r="D698" t="str">
            <v>TON</v>
          </cell>
          <cell r="E698">
            <v>430000</v>
          </cell>
          <cell r="F698">
            <v>2580</v>
          </cell>
          <cell r="G698">
            <v>430000</v>
          </cell>
          <cell r="H698">
            <v>2580</v>
          </cell>
          <cell r="I698">
            <v>0</v>
          </cell>
          <cell r="J698">
            <v>0</v>
          </cell>
          <cell r="K698">
            <v>0</v>
          </cell>
          <cell r="L698">
            <v>0</v>
          </cell>
        </row>
        <row r="699">
          <cell r="A699" t="str">
            <v>자갈 깔기</v>
          </cell>
          <cell r="B699" t="str">
            <v>D30-50</v>
          </cell>
          <cell r="C699">
            <v>0.08</v>
          </cell>
          <cell r="D699" t="str">
            <v>㎡</v>
          </cell>
          <cell r="E699">
            <v>9611</v>
          </cell>
          <cell r="F699">
            <v>768</v>
          </cell>
          <cell r="G699">
            <v>0</v>
          </cell>
          <cell r="H699">
            <v>0</v>
          </cell>
          <cell r="I699">
            <v>9611</v>
          </cell>
          <cell r="J699">
            <v>768</v>
          </cell>
          <cell r="K699">
            <v>0</v>
          </cell>
          <cell r="L699">
            <v>0</v>
          </cell>
          <cell r="M699" t="str">
            <v>N.96</v>
          </cell>
        </row>
        <row r="700">
          <cell r="A700" t="str">
            <v>자연석쌓기</v>
          </cell>
          <cell r="B700" t="str">
            <v>30x50x40</v>
          </cell>
          <cell r="C700">
            <v>0.09</v>
          </cell>
          <cell r="D700" t="str">
            <v>TON</v>
          </cell>
          <cell r="E700">
            <v>103857</v>
          </cell>
          <cell r="F700">
            <v>9346</v>
          </cell>
          <cell r="G700">
            <v>4109</v>
          </cell>
          <cell r="H700">
            <v>369</v>
          </cell>
          <cell r="I700">
            <v>90889</v>
          </cell>
          <cell r="J700">
            <v>8180</v>
          </cell>
          <cell r="K700">
            <v>8859</v>
          </cell>
          <cell r="L700">
            <v>797</v>
          </cell>
          <cell r="M700" t="str">
            <v>N.97</v>
          </cell>
        </row>
        <row r="701">
          <cell r="A701" t="str">
            <v>자연석</v>
          </cell>
          <cell r="B701" t="str">
            <v>30x50x40</v>
          </cell>
          <cell r="C701">
            <v>0.11700000000000001</v>
          </cell>
          <cell r="D701" t="str">
            <v>TON</v>
          </cell>
          <cell r="E701">
            <v>70000</v>
          </cell>
          <cell r="F701">
            <v>8190</v>
          </cell>
          <cell r="G701">
            <v>70000</v>
          </cell>
          <cell r="H701">
            <v>8190</v>
          </cell>
          <cell r="I701">
            <v>0</v>
          </cell>
          <cell r="J701">
            <v>0</v>
          </cell>
          <cell r="K701">
            <v>0</v>
          </cell>
          <cell r="L701">
            <v>0</v>
          </cell>
        </row>
        <row r="702">
          <cell r="C702">
            <v>0</v>
          </cell>
          <cell r="E702">
            <v>0</v>
          </cell>
          <cell r="F702">
            <v>0</v>
          </cell>
          <cell r="G702">
            <v>0</v>
          </cell>
          <cell r="H702">
            <v>0</v>
          </cell>
          <cell r="I702">
            <v>0</v>
          </cell>
          <cell r="J702">
            <v>0</v>
          </cell>
          <cell r="K702">
            <v>0</v>
          </cell>
          <cell r="L702">
            <v>0</v>
          </cell>
        </row>
        <row r="703">
          <cell r="A703" t="str">
            <v>OVERFLOW-1 계</v>
          </cell>
          <cell r="C703">
            <v>0</v>
          </cell>
          <cell r="E703">
            <v>0</v>
          </cell>
          <cell r="F703">
            <v>30087</v>
          </cell>
          <cell r="G703">
            <v>0</v>
          </cell>
          <cell r="H703">
            <v>12853</v>
          </cell>
          <cell r="I703">
            <v>0</v>
          </cell>
          <cell r="J703">
            <v>16287</v>
          </cell>
          <cell r="K703">
            <v>0</v>
          </cell>
          <cell r="L703">
            <v>947</v>
          </cell>
        </row>
        <row r="704">
          <cell r="C704">
            <v>0</v>
          </cell>
          <cell r="E704">
            <v>0</v>
          </cell>
          <cell r="F704">
            <v>0</v>
          </cell>
          <cell r="G704">
            <v>0</v>
          </cell>
          <cell r="H704">
            <v>0</v>
          </cell>
          <cell r="I704">
            <v>0</v>
          </cell>
          <cell r="J704">
            <v>0</v>
          </cell>
          <cell r="K704">
            <v>0</v>
          </cell>
          <cell r="L704">
            <v>0</v>
          </cell>
        </row>
        <row r="705">
          <cell r="A705" t="str">
            <v>(3) OVERFLOW-2</v>
          </cell>
          <cell r="B705" t="str">
            <v>(L=0.87M)</v>
          </cell>
          <cell r="C705">
            <v>0</v>
          </cell>
          <cell r="E705">
            <v>0</v>
          </cell>
          <cell r="F705">
            <v>0</v>
          </cell>
          <cell r="G705">
            <v>0</v>
          </cell>
          <cell r="H705">
            <v>0</v>
          </cell>
          <cell r="I705">
            <v>0</v>
          </cell>
          <cell r="J705">
            <v>0</v>
          </cell>
          <cell r="K705">
            <v>0</v>
          </cell>
          <cell r="L705">
            <v>0</v>
          </cell>
        </row>
        <row r="706">
          <cell r="A706" t="str">
            <v>터파기(토사)</v>
          </cell>
          <cell r="B706" t="str">
            <v>백호우0.7㎥</v>
          </cell>
          <cell r="C706">
            <v>0.2</v>
          </cell>
          <cell r="D706" t="str">
            <v>㎥</v>
          </cell>
          <cell r="E706">
            <v>696</v>
          </cell>
          <cell r="F706">
            <v>138</v>
          </cell>
          <cell r="G706">
            <v>127</v>
          </cell>
          <cell r="H706">
            <v>25</v>
          </cell>
          <cell r="I706">
            <v>359</v>
          </cell>
          <cell r="J706">
            <v>71</v>
          </cell>
          <cell r="K706">
            <v>210</v>
          </cell>
          <cell r="L706">
            <v>42</v>
          </cell>
          <cell r="M706" t="str">
            <v>#.3</v>
          </cell>
        </row>
        <row r="707">
          <cell r="A707" t="str">
            <v>잔토처리(토사)</v>
          </cell>
          <cell r="B707" t="str">
            <v>백호우0.7㎥</v>
          </cell>
          <cell r="C707">
            <v>0.2</v>
          </cell>
          <cell r="D707" t="str">
            <v>㎥</v>
          </cell>
          <cell r="E707">
            <v>696</v>
          </cell>
          <cell r="F707">
            <v>138</v>
          </cell>
          <cell r="G707">
            <v>127</v>
          </cell>
          <cell r="H707">
            <v>25</v>
          </cell>
          <cell r="I707">
            <v>359</v>
          </cell>
          <cell r="J707">
            <v>71</v>
          </cell>
          <cell r="K707">
            <v>210</v>
          </cell>
          <cell r="L707">
            <v>42</v>
          </cell>
          <cell r="M707" t="str">
            <v>#.5</v>
          </cell>
        </row>
        <row r="708">
          <cell r="A708" t="str">
            <v>잡석다짐(기계+인력)</v>
          </cell>
          <cell r="B708" t="str">
            <v>로라+인력</v>
          </cell>
          <cell r="C708">
            <v>3.4000000000000002E-2</v>
          </cell>
          <cell r="D708" t="str">
            <v>㎥</v>
          </cell>
          <cell r="E708">
            <v>10469</v>
          </cell>
          <cell r="F708">
            <v>355</v>
          </cell>
          <cell r="G708">
            <v>8354</v>
          </cell>
          <cell r="H708">
            <v>284</v>
          </cell>
          <cell r="I708">
            <v>1509</v>
          </cell>
          <cell r="J708">
            <v>51</v>
          </cell>
          <cell r="K708">
            <v>606</v>
          </cell>
          <cell r="L708">
            <v>20</v>
          </cell>
          <cell r="M708" t="str">
            <v>N.73</v>
          </cell>
        </row>
        <row r="709">
          <cell r="A709" t="str">
            <v>레미콘</v>
          </cell>
          <cell r="B709" t="str">
            <v>관급(40x160x8)</v>
          </cell>
          <cell r="C709">
            <v>7.0000000000000001E-3</v>
          </cell>
          <cell r="D709" t="str">
            <v>M3</v>
          </cell>
          <cell r="E709">
            <v>0</v>
          </cell>
          <cell r="F709">
            <v>0</v>
          </cell>
          <cell r="G709">
            <v>0</v>
          </cell>
          <cell r="H709">
            <v>0</v>
          </cell>
          <cell r="I709">
            <v>0</v>
          </cell>
          <cell r="J709">
            <v>0</v>
          </cell>
          <cell r="K709">
            <v>0</v>
          </cell>
          <cell r="L709">
            <v>0</v>
          </cell>
        </row>
        <row r="710">
          <cell r="A710" t="str">
            <v>레미콘</v>
          </cell>
          <cell r="B710" t="str">
            <v>관급(25x180x8)</v>
          </cell>
          <cell r="C710">
            <v>4.4999999999999998E-2</v>
          </cell>
          <cell r="D710" t="str">
            <v>M3</v>
          </cell>
          <cell r="E710">
            <v>0</v>
          </cell>
          <cell r="F710">
            <v>0</v>
          </cell>
          <cell r="G710">
            <v>0</v>
          </cell>
          <cell r="H710">
            <v>0</v>
          </cell>
          <cell r="I710">
            <v>0</v>
          </cell>
          <cell r="J710">
            <v>0</v>
          </cell>
          <cell r="K710">
            <v>0</v>
          </cell>
          <cell r="L710">
            <v>0</v>
          </cell>
        </row>
        <row r="711">
          <cell r="A711" t="str">
            <v>레미콘타설(소형구조물)</v>
          </cell>
          <cell r="C711">
            <v>4.4999999999999998E-2</v>
          </cell>
          <cell r="D711" t="str">
            <v>㎥</v>
          </cell>
          <cell r="E711">
            <v>33719</v>
          </cell>
          <cell r="F711">
            <v>1517</v>
          </cell>
          <cell r="G711">
            <v>0</v>
          </cell>
          <cell r="H711">
            <v>0</v>
          </cell>
          <cell r="I711">
            <v>33719</v>
          </cell>
          <cell r="J711">
            <v>1517</v>
          </cell>
          <cell r="K711">
            <v>0</v>
          </cell>
          <cell r="L711">
            <v>0</v>
          </cell>
          <cell r="M711" t="str">
            <v>N.82</v>
          </cell>
        </row>
        <row r="712">
          <cell r="A712" t="str">
            <v>거푸집 (합판)</v>
          </cell>
          <cell r="B712" t="str">
            <v>6회</v>
          </cell>
          <cell r="C712">
            <v>0.13</v>
          </cell>
          <cell r="D712" t="str">
            <v>㎡</v>
          </cell>
          <cell r="E712">
            <v>13825</v>
          </cell>
          <cell r="F712">
            <v>1796</v>
          </cell>
          <cell r="G712">
            <v>4430</v>
          </cell>
          <cell r="H712">
            <v>575</v>
          </cell>
          <cell r="I712">
            <v>9395</v>
          </cell>
          <cell r="J712">
            <v>1221</v>
          </cell>
          <cell r="K712">
            <v>0</v>
          </cell>
          <cell r="L712">
            <v>0</v>
          </cell>
          <cell r="M712" t="str">
            <v>N.80</v>
          </cell>
        </row>
        <row r="713">
          <cell r="A713" t="str">
            <v>이형철근</v>
          </cell>
          <cell r="B713" t="str">
            <v>관급, D13</v>
          </cell>
          <cell r="C713">
            <v>4.6210000000000004</v>
          </cell>
          <cell r="D713" t="str">
            <v>KG</v>
          </cell>
          <cell r="E713">
            <v>0</v>
          </cell>
          <cell r="F713">
            <v>0</v>
          </cell>
          <cell r="G713">
            <v>0</v>
          </cell>
          <cell r="H713">
            <v>0</v>
          </cell>
          <cell r="I713">
            <v>0</v>
          </cell>
          <cell r="J713">
            <v>0</v>
          </cell>
          <cell r="K713">
            <v>0</v>
          </cell>
          <cell r="L713">
            <v>0</v>
          </cell>
        </row>
        <row r="714">
          <cell r="A714" t="str">
            <v>철근가공및조립</v>
          </cell>
          <cell r="B714" t="str">
            <v>간단</v>
          </cell>
          <cell r="C714">
            <v>4.0000000000000001E-3</v>
          </cell>
          <cell r="D714" t="str">
            <v>TON</v>
          </cell>
          <cell r="E714">
            <v>257665</v>
          </cell>
          <cell r="F714">
            <v>1029</v>
          </cell>
          <cell r="G714">
            <v>2708</v>
          </cell>
          <cell r="H714">
            <v>10</v>
          </cell>
          <cell r="I714">
            <v>254957</v>
          </cell>
          <cell r="J714">
            <v>1019</v>
          </cell>
          <cell r="K714">
            <v>0</v>
          </cell>
          <cell r="L714">
            <v>0</v>
          </cell>
          <cell r="M714" t="str">
            <v>N.84</v>
          </cell>
        </row>
        <row r="715">
          <cell r="A715" t="str">
            <v>고재대</v>
          </cell>
          <cell r="B715" t="str">
            <v>철재</v>
          </cell>
          <cell r="C715">
            <v>0.13400000000000001</v>
          </cell>
          <cell r="D715" t="str">
            <v>KG</v>
          </cell>
          <cell r="E715">
            <v>-75</v>
          </cell>
          <cell r="F715">
            <v>-10</v>
          </cell>
          <cell r="G715">
            <v>-75</v>
          </cell>
          <cell r="H715">
            <v>-10</v>
          </cell>
          <cell r="I715">
            <v>0</v>
          </cell>
          <cell r="J715">
            <v>0</v>
          </cell>
          <cell r="K715">
            <v>0</v>
          </cell>
          <cell r="L715">
            <v>0</v>
          </cell>
        </row>
        <row r="716">
          <cell r="A716" t="str">
            <v>시멘트액체방수(2차)</v>
          </cell>
          <cell r="C716">
            <v>0.316</v>
          </cell>
          <cell r="D716" t="str">
            <v>㎡</v>
          </cell>
          <cell r="E716">
            <v>10922</v>
          </cell>
          <cell r="F716">
            <v>3450</v>
          </cell>
          <cell r="G716">
            <v>1990</v>
          </cell>
          <cell r="H716">
            <v>628</v>
          </cell>
          <cell r="I716">
            <v>8932</v>
          </cell>
          <cell r="J716">
            <v>2822</v>
          </cell>
          <cell r="K716">
            <v>0</v>
          </cell>
          <cell r="L716">
            <v>0</v>
          </cell>
          <cell r="M716" t="str">
            <v>N.85</v>
          </cell>
        </row>
        <row r="717">
          <cell r="A717" t="str">
            <v>붙임몰탈</v>
          </cell>
          <cell r="B717" t="str">
            <v>인력,1:3</v>
          </cell>
          <cell r="C717">
            <v>8.9999999999999993E-3</v>
          </cell>
          <cell r="D717" t="str">
            <v>㎥</v>
          </cell>
          <cell r="E717">
            <v>57561</v>
          </cell>
          <cell r="F717">
            <v>516</v>
          </cell>
          <cell r="G717">
            <v>12100</v>
          </cell>
          <cell r="H717">
            <v>108</v>
          </cell>
          <cell r="I717">
            <v>40922</v>
          </cell>
          <cell r="J717">
            <v>368</v>
          </cell>
          <cell r="K717">
            <v>4539</v>
          </cell>
          <cell r="L717">
            <v>40</v>
          </cell>
          <cell r="M717" t="str">
            <v>N.86</v>
          </cell>
        </row>
        <row r="718">
          <cell r="A718" t="str">
            <v>흑자갈</v>
          </cell>
          <cell r="B718" t="str">
            <v>￠20~60</v>
          </cell>
          <cell r="C718">
            <v>6.0000000000000001E-3</v>
          </cell>
          <cell r="D718" t="str">
            <v>TON</v>
          </cell>
          <cell r="E718">
            <v>430000</v>
          </cell>
          <cell r="F718">
            <v>2580</v>
          </cell>
          <cell r="G718">
            <v>430000</v>
          </cell>
          <cell r="H718">
            <v>2580</v>
          </cell>
          <cell r="I718">
            <v>0</v>
          </cell>
          <cell r="J718">
            <v>0</v>
          </cell>
          <cell r="K718">
            <v>0</v>
          </cell>
          <cell r="L718">
            <v>0</v>
          </cell>
        </row>
        <row r="719">
          <cell r="A719" t="str">
            <v>자갈 깔기</v>
          </cell>
          <cell r="B719" t="str">
            <v>D30-50</v>
          </cell>
          <cell r="C719">
            <v>0.08</v>
          </cell>
          <cell r="D719" t="str">
            <v>㎡</v>
          </cell>
          <cell r="E719">
            <v>9611</v>
          </cell>
          <cell r="F719">
            <v>768</v>
          </cell>
          <cell r="G719">
            <v>0</v>
          </cell>
          <cell r="H719">
            <v>0</v>
          </cell>
          <cell r="I719">
            <v>9611</v>
          </cell>
          <cell r="J719">
            <v>768</v>
          </cell>
          <cell r="K719">
            <v>0</v>
          </cell>
          <cell r="L719">
            <v>0</v>
          </cell>
          <cell r="M719" t="str">
            <v>N.96</v>
          </cell>
        </row>
        <row r="720">
          <cell r="A720" t="str">
            <v>자연석</v>
          </cell>
          <cell r="B720" t="str">
            <v>30x50x40</v>
          </cell>
          <cell r="C720">
            <v>0.11700000000000001</v>
          </cell>
          <cell r="D720" t="str">
            <v>TON</v>
          </cell>
          <cell r="E720">
            <v>70000</v>
          </cell>
          <cell r="F720">
            <v>8190</v>
          </cell>
          <cell r="G720">
            <v>70000</v>
          </cell>
          <cell r="H720">
            <v>8190</v>
          </cell>
          <cell r="I720">
            <v>0</v>
          </cell>
          <cell r="J720">
            <v>0</v>
          </cell>
          <cell r="K720">
            <v>0</v>
          </cell>
          <cell r="L720">
            <v>0</v>
          </cell>
        </row>
        <row r="721">
          <cell r="A721" t="str">
            <v>자연석쌓기</v>
          </cell>
          <cell r="B721" t="str">
            <v>30x50x40</v>
          </cell>
          <cell r="C721">
            <v>0.09</v>
          </cell>
          <cell r="D721" t="str">
            <v>TON</v>
          </cell>
          <cell r="E721">
            <v>103857</v>
          </cell>
          <cell r="F721">
            <v>9346</v>
          </cell>
          <cell r="G721">
            <v>4109</v>
          </cell>
          <cell r="H721">
            <v>369</v>
          </cell>
          <cell r="I721">
            <v>90889</v>
          </cell>
          <cell r="J721">
            <v>8180</v>
          </cell>
          <cell r="K721">
            <v>8859</v>
          </cell>
          <cell r="L721">
            <v>797</v>
          </cell>
          <cell r="M721" t="str">
            <v>N.97</v>
          </cell>
        </row>
        <row r="722">
          <cell r="C722">
            <v>0</v>
          </cell>
          <cell r="E722">
            <v>0</v>
          </cell>
          <cell r="F722">
            <v>0</v>
          </cell>
          <cell r="G722">
            <v>0</v>
          </cell>
          <cell r="H722">
            <v>0</v>
          </cell>
          <cell r="I722">
            <v>0</v>
          </cell>
          <cell r="J722">
            <v>0</v>
          </cell>
          <cell r="K722">
            <v>0</v>
          </cell>
          <cell r="L722">
            <v>0</v>
          </cell>
        </row>
        <row r="723">
          <cell r="A723" t="str">
            <v>OVERFLOW-2 계</v>
          </cell>
          <cell r="C723">
            <v>0</v>
          </cell>
          <cell r="E723">
            <v>0</v>
          </cell>
          <cell r="F723">
            <v>29813</v>
          </cell>
          <cell r="G723">
            <v>0</v>
          </cell>
          <cell r="H723">
            <v>12784</v>
          </cell>
          <cell r="I723">
            <v>0</v>
          </cell>
          <cell r="J723">
            <v>16088</v>
          </cell>
          <cell r="K723">
            <v>0</v>
          </cell>
          <cell r="L723">
            <v>941</v>
          </cell>
        </row>
        <row r="724">
          <cell r="C724">
            <v>0</v>
          </cell>
          <cell r="E724">
            <v>0</v>
          </cell>
          <cell r="F724">
            <v>0</v>
          </cell>
          <cell r="G724">
            <v>0</v>
          </cell>
          <cell r="H724">
            <v>0</v>
          </cell>
          <cell r="I724">
            <v>0</v>
          </cell>
          <cell r="J724">
            <v>0</v>
          </cell>
          <cell r="K724">
            <v>0</v>
          </cell>
          <cell r="L724">
            <v>0</v>
          </cell>
        </row>
        <row r="725">
          <cell r="A725" t="str">
            <v>(4) 수로-1EDGE</v>
          </cell>
          <cell r="B725" t="str">
            <v>(L=44.92M)</v>
          </cell>
          <cell r="C725">
            <v>0</v>
          </cell>
          <cell r="E725">
            <v>0</v>
          </cell>
          <cell r="F725">
            <v>0</v>
          </cell>
          <cell r="G725">
            <v>0</v>
          </cell>
          <cell r="H725">
            <v>0</v>
          </cell>
          <cell r="I725">
            <v>0</v>
          </cell>
          <cell r="J725">
            <v>0</v>
          </cell>
          <cell r="K725">
            <v>0</v>
          </cell>
          <cell r="L725">
            <v>0</v>
          </cell>
        </row>
        <row r="726">
          <cell r="A726" t="str">
            <v>터파기(토사)</v>
          </cell>
          <cell r="B726" t="str">
            <v>백호우0.7㎥</v>
          </cell>
          <cell r="C726">
            <v>20.262</v>
          </cell>
          <cell r="D726" t="str">
            <v>㎥</v>
          </cell>
          <cell r="E726">
            <v>696</v>
          </cell>
          <cell r="F726">
            <v>14102</v>
          </cell>
          <cell r="G726">
            <v>127</v>
          </cell>
          <cell r="H726">
            <v>2573</v>
          </cell>
          <cell r="I726">
            <v>359</v>
          </cell>
          <cell r="J726">
            <v>7274</v>
          </cell>
          <cell r="K726">
            <v>210</v>
          </cell>
          <cell r="L726">
            <v>4255</v>
          </cell>
          <cell r="M726" t="str">
            <v>#.3</v>
          </cell>
        </row>
        <row r="727">
          <cell r="A727" t="str">
            <v>잔토처리(토사)</v>
          </cell>
          <cell r="B727" t="str">
            <v>백호우0.7㎥</v>
          </cell>
          <cell r="C727">
            <v>20.262</v>
          </cell>
          <cell r="D727" t="str">
            <v>㎥</v>
          </cell>
          <cell r="E727">
            <v>696</v>
          </cell>
          <cell r="F727">
            <v>14102</v>
          </cell>
          <cell r="G727">
            <v>127</v>
          </cell>
          <cell r="H727">
            <v>2573</v>
          </cell>
          <cell r="I727">
            <v>359</v>
          </cell>
          <cell r="J727">
            <v>7274</v>
          </cell>
          <cell r="K727">
            <v>210</v>
          </cell>
          <cell r="L727">
            <v>4255</v>
          </cell>
          <cell r="M727" t="str">
            <v>#.5</v>
          </cell>
        </row>
        <row r="728">
          <cell r="A728" t="str">
            <v>잡석다짐(기계+인력)</v>
          </cell>
          <cell r="B728" t="str">
            <v>로라+인력</v>
          </cell>
          <cell r="C728">
            <v>3.2709999999999999</v>
          </cell>
          <cell r="D728" t="str">
            <v>㎥</v>
          </cell>
          <cell r="E728">
            <v>10469</v>
          </cell>
          <cell r="F728">
            <v>34242</v>
          </cell>
          <cell r="G728">
            <v>8354</v>
          </cell>
          <cell r="H728">
            <v>27325</v>
          </cell>
          <cell r="I728">
            <v>1509</v>
          </cell>
          <cell r="J728">
            <v>4935</v>
          </cell>
          <cell r="K728">
            <v>606</v>
          </cell>
          <cell r="L728">
            <v>1982</v>
          </cell>
          <cell r="M728" t="str">
            <v>N.73</v>
          </cell>
        </row>
        <row r="729">
          <cell r="A729" t="str">
            <v>레미콘</v>
          </cell>
          <cell r="B729" t="str">
            <v>관급(40x160x8)</v>
          </cell>
          <cell r="C729">
            <v>0.96299999999999997</v>
          </cell>
          <cell r="D729" t="str">
            <v>M3</v>
          </cell>
          <cell r="E729">
            <v>0</v>
          </cell>
          <cell r="F729">
            <v>0</v>
          </cell>
          <cell r="G729">
            <v>0</v>
          </cell>
          <cell r="H729">
            <v>0</v>
          </cell>
          <cell r="I729">
            <v>0</v>
          </cell>
          <cell r="J729">
            <v>0</v>
          </cell>
          <cell r="K729">
            <v>0</v>
          </cell>
          <cell r="L729">
            <v>0</v>
          </cell>
        </row>
        <row r="730">
          <cell r="A730" t="str">
            <v>레미콘</v>
          </cell>
          <cell r="B730" t="str">
            <v>관급(25x180x8)</v>
          </cell>
          <cell r="C730">
            <v>3.129</v>
          </cell>
          <cell r="D730" t="str">
            <v>M3</v>
          </cell>
          <cell r="E730">
            <v>0</v>
          </cell>
          <cell r="F730">
            <v>0</v>
          </cell>
          <cell r="G730">
            <v>0</v>
          </cell>
          <cell r="H730">
            <v>0</v>
          </cell>
          <cell r="I730">
            <v>0</v>
          </cell>
          <cell r="J730">
            <v>0</v>
          </cell>
          <cell r="K730">
            <v>0</v>
          </cell>
          <cell r="L730">
            <v>0</v>
          </cell>
        </row>
        <row r="731">
          <cell r="A731" t="str">
            <v>레미콘타설(소형구조물)</v>
          </cell>
          <cell r="C731">
            <v>3.0089999999999999</v>
          </cell>
          <cell r="D731" t="str">
            <v>㎥</v>
          </cell>
          <cell r="E731">
            <v>33719</v>
          </cell>
          <cell r="F731">
            <v>101460</v>
          </cell>
          <cell r="G731">
            <v>0</v>
          </cell>
          <cell r="H731">
            <v>0</v>
          </cell>
          <cell r="I731">
            <v>33719</v>
          </cell>
          <cell r="J731">
            <v>101460</v>
          </cell>
          <cell r="K731">
            <v>0</v>
          </cell>
          <cell r="L731">
            <v>0</v>
          </cell>
          <cell r="M731" t="str">
            <v>N.82</v>
          </cell>
        </row>
        <row r="732">
          <cell r="A732" t="str">
            <v>거푸집 (합판)</v>
          </cell>
          <cell r="B732" t="str">
            <v>6회</v>
          </cell>
          <cell r="C732">
            <v>34.590000000000003</v>
          </cell>
          <cell r="D732" t="str">
            <v>㎡</v>
          </cell>
          <cell r="E732">
            <v>13825</v>
          </cell>
          <cell r="F732">
            <v>478206</v>
          </cell>
          <cell r="G732">
            <v>4430</v>
          </cell>
          <cell r="H732">
            <v>153233</v>
          </cell>
          <cell r="I732">
            <v>9395</v>
          </cell>
          <cell r="J732">
            <v>324973</v>
          </cell>
          <cell r="K732">
            <v>0</v>
          </cell>
          <cell r="L732">
            <v>0</v>
          </cell>
          <cell r="M732" t="str">
            <v>N.80</v>
          </cell>
        </row>
        <row r="733">
          <cell r="A733" t="str">
            <v>이형철근</v>
          </cell>
          <cell r="B733" t="str">
            <v>관급, D13</v>
          </cell>
          <cell r="C733">
            <v>169.386</v>
          </cell>
          <cell r="D733" t="str">
            <v>KG</v>
          </cell>
          <cell r="E733">
            <v>0</v>
          </cell>
          <cell r="F733">
            <v>0</v>
          </cell>
          <cell r="G733">
            <v>0</v>
          </cell>
          <cell r="H733">
            <v>0</v>
          </cell>
          <cell r="I733">
            <v>0</v>
          </cell>
          <cell r="J733">
            <v>0</v>
          </cell>
          <cell r="K733">
            <v>0</v>
          </cell>
          <cell r="L733">
            <v>0</v>
          </cell>
        </row>
        <row r="734">
          <cell r="A734" t="str">
            <v>철근가공및조립</v>
          </cell>
          <cell r="B734" t="str">
            <v>간단</v>
          </cell>
          <cell r="C734">
            <v>0.16400000000000001</v>
          </cell>
          <cell r="D734" t="str">
            <v>TON</v>
          </cell>
          <cell r="E734">
            <v>257665</v>
          </cell>
          <cell r="F734">
            <v>42256</v>
          </cell>
          <cell r="G734">
            <v>2708</v>
          </cell>
          <cell r="H734">
            <v>444</v>
          </cell>
          <cell r="I734">
            <v>254957</v>
          </cell>
          <cell r="J734">
            <v>41812</v>
          </cell>
          <cell r="K734">
            <v>0</v>
          </cell>
          <cell r="L734">
            <v>0</v>
          </cell>
          <cell r="M734" t="str">
            <v>N.84</v>
          </cell>
        </row>
        <row r="735">
          <cell r="A735" t="str">
            <v>고재대</v>
          </cell>
          <cell r="B735" t="str">
            <v>철재</v>
          </cell>
          <cell r="C735">
            <v>4.9329999999999998</v>
          </cell>
          <cell r="D735" t="str">
            <v>KG</v>
          </cell>
          <cell r="E735">
            <v>-75</v>
          </cell>
          <cell r="F735">
            <v>-369</v>
          </cell>
          <cell r="G735">
            <v>-75</v>
          </cell>
          <cell r="H735">
            <v>-369</v>
          </cell>
          <cell r="I735">
            <v>0</v>
          </cell>
          <cell r="J735">
            <v>0</v>
          </cell>
          <cell r="K735">
            <v>0</v>
          </cell>
          <cell r="L735">
            <v>0</v>
          </cell>
        </row>
        <row r="736">
          <cell r="A736" t="str">
            <v>시멘트액체방수(2차)</v>
          </cell>
          <cell r="C736">
            <v>13.93</v>
          </cell>
          <cell r="D736" t="str">
            <v>㎡</v>
          </cell>
          <cell r="E736">
            <v>10922</v>
          </cell>
          <cell r="F736">
            <v>152142</v>
          </cell>
          <cell r="G736">
            <v>1990</v>
          </cell>
          <cell r="H736">
            <v>27720</v>
          </cell>
          <cell r="I736">
            <v>8932</v>
          </cell>
          <cell r="J736">
            <v>124422</v>
          </cell>
          <cell r="K736">
            <v>0</v>
          </cell>
          <cell r="L736">
            <v>0</v>
          </cell>
          <cell r="M736" t="str">
            <v>N.85</v>
          </cell>
        </row>
        <row r="737">
          <cell r="A737" t="str">
            <v>붙임몰탈</v>
          </cell>
          <cell r="B737" t="str">
            <v>인력,1:3</v>
          </cell>
          <cell r="C737">
            <v>0.68600000000000005</v>
          </cell>
          <cell r="D737" t="str">
            <v>㎥</v>
          </cell>
          <cell r="E737">
            <v>57561</v>
          </cell>
          <cell r="F737">
            <v>39485</v>
          </cell>
          <cell r="G737">
            <v>12100</v>
          </cell>
          <cell r="H737">
            <v>8300</v>
          </cell>
          <cell r="I737">
            <v>40922</v>
          </cell>
          <cell r="J737">
            <v>28072</v>
          </cell>
          <cell r="K737">
            <v>4539</v>
          </cell>
          <cell r="L737">
            <v>3113</v>
          </cell>
          <cell r="M737" t="str">
            <v>N.86</v>
          </cell>
        </row>
        <row r="738">
          <cell r="A738" t="str">
            <v>자연자갈(광주)</v>
          </cell>
          <cell r="B738" t="str">
            <v>#467 40-5mm (시내도착도)</v>
          </cell>
          <cell r="C738">
            <v>1.4</v>
          </cell>
          <cell r="D738" t="str">
            <v>M3</v>
          </cell>
          <cell r="E738">
            <v>7500</v>
          </cell>
          <cell r="F738">
            <v>10500</v>
          </cell>
          <cell r="G738">
            <v>7500</v>
          </cell>
          <cell r="H738">
            <v>10500</v>
          </cell>
          <cell r="I738">
            <v>0</v>
          </cell>
          <cell r="J738">
            <v>0</v>
          </cell>
          <cell r="K738">
            <v>0</v>
          </cell>
          <cell r="L738">
            <v>0</v>
          </cell>
        </row>
        <row r="739">
          <cell r="A739" t="str">
            <v>자갈부설(D40)</v>
          </cell>
          <cell r="C739">
            <v>1.347</v>
          </cell>
          <cell r="D739" t="str">
            <v>㎥</v>
          </cell>
          <cell r="E739">
            <v>5319</v>
          </cell>
          <cell r="F739">
            <v>7164</v>
          </cell>
          <cell r="G739">
            <v>0</v>
          </cell>
          <cell r="H739">
            <v>0</v>
          </cell>
          <cell r="I739">
            <v>5319</v>
          </cell>
          <cell r="J739">
            <v>7164</v>
          </cell>
          <cell r="K739">
            <v>0</v>
          </cell>
          <cell r="L739">
            <v>0</v>
          </cell>
          <cell r="M739" t="str">
            <v>N.77</v>
          </cell>
        </row>
        <row r="740">
          <cell r="A740" t="str">
            <v>자연석쌓기</v>
          </cell>
          <cell r="B740" t="str">
            <v>30x50x40</v>
          </cell>
          <cell r="C740">
            <v>4.29</v>
          </cell>
          <cell r="D740" t="str">
            <v>TON</v>
          </cell>
          <cell r="E740">
            <v>103857</v>
          </cell>
          <cell r="F740">
            <v>445545</v>
          </cell>
          <cell r="G740">
            <v>4109</v>
          </cell>
          <cell r="H740">
            <v>17627</v>
          </cell>
          <cell r="I740">
            <v>90889</v>
          </cell>
          <cell r="J740">
            <v>389913</v>
          </cell>
          <cell r="K740">
            <v>8859</v>
          </cell>
          <cell r="L740">
            <v>38005</v>
          </cell>
          <cell r="M740" t="str">
            <v>N.97</v>
          </cell>
        </row>
        <row r="741">
          <cell r="A741" t="str">
            <v>자연석</v>
          </cell>
          <cell r="B741" t="str">
            <v>30x50x40</v>
          </cell>
          <cell r="C741">
            <v>5.577</v>
          </cell>
          <cell r="D741" t="str">
            <v>TON</v>
          </cell>
          <cell r="E741">
            <v>70000</v>
          </cell>
          <cell r="F741">
            <v>390390</v>
          </cell>
          <cell r="G741">
            <v>70000</v>
          </cell>
          <cell r="H741">
            <v>390390</v>
          </cell>
          <cell r="I741">
            <v>0</v>
          </cell>
          <cell r="J741">
            <v>0</v>
          </cell>
          <cell r="K741">
            <v>0</v>
          </cell>
          <cell r="L741">
            <v>0</v>
          </cell>
        </row>
        <row r="742">
          <cell r="C742">
            <v>0</v>
          </cell>
          <cell r="E742">
            <v>0</v>
          </cell>
          <cell r="F742">
            <v>0</v>
          </cell>
          <cell r="G742">
            <v>0</v>
          </cell>
          <cell r="H742">
            <v>0</v>
          </cell>
          <cell r="I742">
            <v>0</v>
          </cell>
          <cell r="J742">
            <v>0</v>
          </cell>
          <cell r="K742">
            <v>0</v>
          </cell>
          <cell r="L742">
            <v>0</v>
          </cell>
        </row>
        <row r="743">
          <cell r="A743" t="str">
            <v>수로-1EDGE 계</v>
          </cell>
          <cell r="C743">
            <v>0</v>
          </cell>
          <cell r="E743">
            <v>0</v>
          </cell>
          <cell r="F743">
            <v>1729225</v>
          </cell>
          <cell r="G743">
            <v>0</v>
          </cell>
          <cell r="H743">
            <v>640316</v>
          </cell>
          <cell r="I743">
            <v>0</v>
          </cell>
          <cell r="J743">
            <v>1037299</v>
          </cell>
          <cell r="K743">
            <v>0</v>
          </cell>
          <cell r="L743">
            <v>51610</v>
          </cell>
        </row>
        <row r="744">
          <cell r="C744">
            <v>0</v>
          </cell>
          <cell r="E744">
            <v>0</v>
          </cell>
          <cell r="F744">
            <v>0</v>
          </cell>
          <cell r="G744">
            <v>0</v>
          </cell>
          <cell r="H744">
            <v>0</v>
          </cell>
          <cell r="I744">
            <v>0</v>
          </cell>
          <cell r="J744">
            <v>0</v>
          </cell>
          <cell r="K744">
            <v>0</v>
          </cell>
          <cell r="L744">
            <v>0</v>
          </cell>
        </row>
        <row r="745">
          <cell r="A745" t="str">
            <v>(5) 수로-1바닥</v>
          </cell>
          <cell r="B745" t="str">
            <v>(A=28.82㎡)</v>
          </cell>
          <cell r="C745">
            <v>0</v>
          </cell>
          <cell r="E745">
            <v>0</v>
          </cell>
          <cell r="F745">
            <v>0</v>
          </cell>
          <cell r="G745">
            <v>0</v>
          </cell>
          <cell r="H745">
            <v>0</v>
          </cell>
          <cell r="I745">
            <v>0</v>
          </cell>
          <cell r="J745">
            <v>0</v>
          </cell>
          <cell r="K745">
            <v>0</v>
          </cell>
          <cell r="L745">
            <v>0</v>
          </cell>
        </row>
        <row r="746">
          <cell r="A746" t="str">
            <v>터파기(토사)</v>
          </cell>
          <cell r="B746" t="str">
            <v>백호우0.7㎥</v>
          </cell>
          <cell r="C746">
            <v>23.056000000000001</v>
          </cell>
          <cell r="D746" t="str">
            <v>㎥</v>
          </cell>
          <cell r="E746">
            <v>696</v>
          </cell>
          <cell r="F746">
            <v>16046</v>
          </cell>
          <cell r="G746">
            <v>127</v>
          </cell>
          <cell r="H746">
            <v>2928</v>
          </cell>
          <cell r="I746">
            <v>359</v>
          </cell>
          <cell r="J746">
            <v>8277</v>
          </cell>
          <cell r="K746">
            <v>210</v>
          </cell>
          <cell r="L746">
            <v>4841</v>
          </cell>
          <cell r="M746" t="str">
            <v>#.3</v>
          </cell>
        </row>
        <row r="747">
          <cell r="A747" t="str">
            <v>잔토처리(토사)</v>
          </cell>
          <cell r="B747" t="str">
            <v>백호우0.7㎥</v>
          </cell>
          <cell r="C747">
            <v>23.056000000000001</v>
          </cell>
          <cell r="D747" t="str">
            <v>㎥</v>
          </cell>
          <cell r="E747">
            <v>696</v>
          </cell>
          <cell r="F747">
            <v>16046</v>
          </cell>
          <cell r="G747">
            <v>127</v>
          </cell>
          <cell r="H747">
            <v>2928</v>
          </cell>
          <cell r="I747">
            <v>359</v>
          </cell>
          <cell r="J747">
            <v>8277</v>
          </cell>
          <cell r="K747">
            <v>210</v>
          </cell>
          <cell r="L747">
            <v>4841</v>
          </cell>
          <cell r="M747" t="str">
            <v>#.5</v>
          </cell>
        </row>
        <row r="748">
          <cell r="A748" t="str">
            <v>잡석다짐(기계+인력)</v>
          </cell>
          <cell r="B748" t="str">
            <v>로라+인력</v>
          </cell>
          <cell r="C748">
            <v>5.9939999999999998</v>
          </cell>
          <cell r="D748" t="str">
            <v>㎥</v>
          </cell>
          <cell r="E748">
            <v>10469</v>
          </cell>
          <cell r="F748">
            <v>62749</v>
          </cell>
          <cell r="G748">
            <v>8354</v>
          </cell>
          <cell r="H748">
            <v>50073</v>
          </cell>
          <cell r="I748">
            <v>1509</v>
          </cell>
          <cell r="J748">
            <v>9044</v>
          </cell>
          <cell r="K748">
            <v>606</v>
          </cell>
          <cell r="L748">
            <v>3632</v>
          </cell>
          <cell r="M748" t="str">
            <v>N.73</v>
          </cell>
        </row>
        <row r="749">
          <cell r="A749" t="str">
            <v>레미콘</v>
          </cell>
          <cell r="B749" t="str">
            <v>관급(40x160x8)</v>
          </cell>
          <cell r="C749">
            <v>1.7629999999999999</v>
          </cell>
          <cell r="D749" t="str">
            <v>M3</v>
          </cell>
          <cell r="E749">
            <v>0</v>
          </cell>
          <cell r="F749">
            <v>0</v>
          </cell>
          <cell r="G749">
            <v>0</v>
          </cell>
          <cell r="H749">
            <v>0</v>
          </cell>
          <cell r="I749">
            <v>0</v>
          </cell>
          <cell r="J749">
            <v>0</v>
          </cell>
          <cell r="K749">
            <v>0</v>
          </cell>
          <cell r="L749">
            <v>0</v>
          </cell>
        </row>
        <row r="750">
          <cell r="A750" t="str">
            <v>레미콘</v>
          </cell>
          <cell r="B750" t="str">
            <v>관급(25x180x8)</v>
          </cell>
          <cell r="C750">
            <v>4.3659999999999997</v>
          </cell>
          <cell r="D750" t="str">
            <v>M3</v>
          </cell>
          <cell r="E750">
            <v>0</v>
          </cell>
          <cell r="F750">
            <v>0</v>
          </cell>
          <cell r="G750">
            <v>0</v>
          </cell>
          <cell r="H750">
            <v>0</v>
          </cell>
          <cell r="I750">
            <v>0</v>
          </cell>
          <cell r="J750">
            <v>0</v>
          </cell>
          <cell r="K750">
            <v>0</v>
          </cell>
          <cell r="L750">
            <v>0</v>
          </cell>
        </row>
        <row r="751">
          <cell r="A751" t="str">
            <v>레미콘타설(소형구조물)</v>
          </cell>
          <cell r="C751">
            <v>4.3230000000000004</v>
          </cell>
          <cell r="D751" t="str">
            <v>㎥</v>
          </cell>
          <cell r="E751">
            <v>33719</v>
          </cell>
          <cell r="F751">
            <v>145767</v>
          </cell>
          <cell r="G751">
            <v>0</v>
          </cell>
          <cell r="H751">
            <v>0</v>
          </cell>
          <cell r="I751">
            <v>33719</v>
          </cell>
          <cell r="J751">
            <v>145767</v>
          </cell>
          <cell r="K751">
            <v>0</v>
          </cell>
          <cell r="L751">
            <v>0</v>
          </cell>
          <cell r="M751" t="str">
            <v>N.82</v>
          </cell>
        </row>
        <row r="752">
          <cell r="A752" t="str">
            <v>이형철근</v>
          </cell>
          <cell r="B752" t="str">
            <v>관급, D13</v>
          </cell>
          <cell r="C752">
            <v>236.28899999999999</v>
          </cell>
          <cell r="D752" t="str">
            <v>KG</v>
          </cell>
          <cell r="E752">
            <v>0</v>
          </cell>
          <cell r="F752">
            <v>0</v>
          </cell>
          <cell r="G752">
            <v>0</v>
          </cell>
          <cell r="H752">
            <v>0</v>
          </cell>
          <cell r="I752">
            <v>0</v>
          </cell>
          <cell r="J752">
            <v>0</v>
          </cell>
          <cell r="K752">
            <v>0</v>
          </cell>
          <cell r="L752">
            <v>0</v>
          </cell>
        </row>
        <row r="753">
          <cell r="A753" t="str">
            <v>철근가공및조립</v>
          </cell>
          <cell r="B753" t="str">
            <v>간단</v>
          </cell>
          <cell r="C753">
            <v>0.22900000000000001</v>
          </cell>
          <cell r="D753" t="str">
            <v>TON</v>
          </cell>
          <cell r="E753">
            <v>257665</v>
          </cell>
          <cell r="F753">
            <v>59005</v>
          </cell>
          <cell r="G753">
            <v>2708</v>
          </cell>
          <cell r="H753">
            <v>620</v>
          </cell>
          <cell r="I753">
            <v>254957</v>
          </cell>
          <cell r="J753">
            <v>58385</v>
          </cell>
          <cell r="K753">
            <v>0</v>
          </cell>
          <cell r="L753">
            <v>0</v>
          </cell>
          <cell r="M753" t="str">
            <v>N.84</v>
          </cell>
        </row>
        <row r="754">
          <cell r="A754" t="str">
            <v>고재대</v>
          </cell>
          <cell r="B754" t="str">
            <v>철재</v>
          </cell>
          <cell r="C754">
            <v>6.8819999999999997</v>
          </cell>
          <cell r="D754" t="str">
            <v>KG</v>
          </cell>
          <cell r="E754">
            <v>-75</v>
          </cell>
          <cell r="F754">
            <v>-516</v>
          </cell>
          <cell r="G754">
            <v>-75</v>
          </cell>
          <cell r="H754">
            <v>-516</v>
          </cell>
          <cell r="I754">
            <v>0</v>
          </cell>
          <cell r="J754">
            <v>0</v>
          </cell>
          <cell r="K754">
            <v>0</v>
          </cell>
          <cell r="L754">
            <v>0</v>
          </cell>
        </row>
        <row r="755">
          <cell r="A755" t="str">
            <v>시멘트액체방수(2차)</v>
          </cell>
          <cell r="C755">
            <v>28.82</v>
          </cell>
          <cell r="D755" t="str">
            <v>㎡</v>
          </cell>
          <cell r="E755">
            <v>10922</v>
          </cell>
          <cell r="F755">
            <v>314771</v>
          </cell>
          <cell r="G755">
            <v>1990</v>
          </cell>
          <cell r="H755">
            <v>57351</v>
          </cell>
          <cell r="I755">
            <v>8932</v>
          </cell>
          <cell r="J755">
            <v>257420</v>
          </cell>
          <cell r="K755">
            <v>0</v>
          </cell>
          <cell r="L755">
            <v>0</v>
          </cell>
          <cell r="M755" t="str">
            <v>N.85</v>
          </cell>
        </row>
        <row r="756">
          <cell r="A756" t="str">
            <v>붙임몰탈</v>
          </cell>
          <cell r="B756" t="str">
            <v>인력,1:3</v>
          </cell>
          <cell r="C756">
            <v>0.86399999999999999</v>
          </cell>
          <cell r="D756" t="str">
            <v>㎥</v>
          </cell>
          <cell r="E756">
            <v>57561</v>
          </cell>
          <cell r="F756">
            <v>49731</v>
          </cell>
          <cell r="G756">
            <v>12100</v>
          </cell>
          <cell r="H756">
            <v>10454</v>
          </cell>
          <cell r="I756">
            <v>40922</v>
          </cell>
          <cell r="J756">
            <v>35356</v>
          </cell>
          <cell r="K756">
            <v>4539</v>
          </cell>
          <cell r="L756">
            <v>3921</v>
          </cell>
          <cell r="M756" t="str">
            <v>N.86</v>
          </cell>
        </row>
        <row r="757">
          <cell r="A757" t="str">
            <v>흑자갈</v>
          </cell>
          <cell r="B757" t="str">
            <v>￠20~60</v>
          </cell>
          <cell r="C757">
            <v>2.5459999999999998</v>
          </cell>
          <cell r="D757" t="str">
            <v>TON</v>
          </cell>
          <cell r="E757">
            <v>430000</v>
          </cell>
          <cell r="F757">
            <v>1094780</v>
          </cell>
          <cell r="G757">
            <v>430000</v>
          </cell>
          <cell r="H757">
            <v>1094780</v>
          </cell>
          <cell r="I757">
            <v>0</v>
          </cell>
          <cell r="J757">
            <v>0</v>
          </cell>
          <cell r="K757">
            <v>0</v>
          </cell>
          <cell r="L757">
            <v>0</v>
          </cell>
        </row>
        <row r="758">
          <cell r="A758" t="str">
            <v>자갈 깔기</v>
          </cell>
          <cell r="B758" t="str">
            <v>D30-50</v>
          </cell>
          <cell r="C758">
            <v>28.82</v>
          </cell>
          <cell r="D758" t="str">
            <v>㎡</v>
          </cell>
          <cell r="E758">
            <v>9611</v>
          </cell>
          <cell r="F758">
            <v>276989</v>
          </cell>
          <cell r="G758">
            <v>0</v>
          </cell>
          <cell r="H758">
            <v>0</v>
          </cell>
          <cell r="I758">
            <v>9611</v>
          </cell>
          <cell r="J758">
            <v>276989</v>
          </cell>
          <cell r="K758">
            <v>0</v>
          </cell>
          <cell r="L758">
            <v>0</v>
          </cell>
          <cell r="M758" t="str">
            <v>N.96</v>
          </cell>
        </row>
        <row r="759">
          <cell r="C759">
            <v>0</v>
          </cell>
          <cell r="E759">
            <v>0</v>
          </cell>
          <cell r="F759">
            <v>0</v>
          </cell>
          <cell r="G759">
            <v>0</v>
          </cell>
          <cell r="H759">
            <v>0</v>
          </cell>
          <cell r="I759">
            <v>0</v>
          </cell>
          <cell r="J759">
            <v>0</v>
          </cell>
          <cell r="K759">
            <v>0</v>
          </cell>
          <cell r="L759">
            <v>0</v>
          </cell>
        </row>
        <row r="760">
          <cell r="A760" t="str">
            <v>수로-1바닥 계</v>
          </cell>
          <cell r="C760">
            <v>0</v>
          </cell>
          <cell r="E760">
            <v>0</v>
          </cell>
          <cell r="F760">
            <v>2035368</v>
          </cell>
          <cell r="G760">
            <v>0</v>
          </cell>
          <cell r="H760">
            <v>1218618</v>
          </cell>
          <cell r="I760">
            <v>0</v>
          </cell>
          <cell r="J760">
            <v>799515</v>
          </cell>
          <cell r="K760">
            <v>0</v>
          </cell>
          <cell r="L760">
            <v>17235</v>
          </cell>
        </row>
        <row r="761">
          <cell r="C761">
            <v>0</v>
          </cell>
          <cell r="E761">
            <v>0</v>
          </cell>
          <cell r="F761">
            <v>0</v>
          </cell>
          <cell r="G761">
            <v>0</v>
          </cell>
          <cell r="H761">
            <v>0</v>
          </cell>
          <cell r="I761">
            <v>0</v>
          </cell>
          <cell r="J761">
            <v>0</v>
          </cell>
          <cell r="K761">
            <v>0</v>
          </cell>
          <cell r="L761">
            <v>0</v>
          </cell>
        </row>
        <row r="762">
          <cell r="A762" t="str">
            <v>(6) 수로-2EDGE</v>
          </cell>
          <cell r="C762">
            <v>0</v>
          </cell>
          <cell r="E762">
            <v>0</v>
          </cell>
          <cell r="F762">
            <v>0</v>
          </cell>
          <cell r="G762">
            <v>0</v>
          </cell>
          <cell r="H762">
            <v>0</v>
          </cell>
          <cell r="I762">
            <v>0</v>
          </cell>
          <cell r="J762">
            <v>0</v>
          </cell>
          <cell r="K762">
            <v>0</v>
          </cell>
          <cell r="L762">
            <v>0</v>
          </cell>
        </row>
        <row r="763">
          <cell r="A763" t="str">
            <v>터파기(토사)</v>
          </cell>
          <cell r="B763" t="str">
            <v>백호우0.7㎥</v>
          </cell>
          <cell r="C763">
            <v>11.994999999999999</v>
          </cell>
          <cell r="D763" t="str">
            <v>㎥</v>
          </cell>
          <cell r="E763">
            <v>696</v>
          </cell>
          <cell r="F763">
            <v>8347</v>
          </cell>
          <cell r="G763">
            <v>127</v>
          </cell>
          <cell r="H763">
            <v>1523</v>
          </cell>
          <cell r="I763">
            <v>359</v>
          </cell>
          <cell r="J763">
            <v>4306</v>
          </cell>
          <cell r="K763">
            <v>210</v>
          </cell>
          <cell r="L763">
            <v>2518</v>
          </cell>
          <cell r="M763" t="str">
            <v>#.3</v>
          </cell>
        </row>
        <row r="764">
          <cell r="A764" t="str">
            <v>잔토처리(토사)</v>
          </cell>
          <cell r="B764" t="str">
            <v>백호우0.7㎥</v>
          </cell>
          <cell r="C764">
            <v>11.994999999999999</v>
          </cell>
          <cell r="D764" t="str">
            <v>㎥</v>
          </cell>
          <cell r="E764">
            <v>696</v>
          </cell>
          <cell r="F764">
            <v>8347</v>
          </cell>
          <cell r="G764">
            <v>127</v>
          </cell>
          <cell r="H764">
            <v>1523</v>
          </cell>
          <cell r="I764">
            <v>359</v>
          </cell>
          <cell r="J764">
            <v>4306</v>
          </cell>
          <cell r="K764">
            <v>210</v>
          </cell>
          <cell r="L764">
            <v>2518</v>
          </cell>
          <cell r="M764" t="str">
            <v>#.5</v>
          </cell>
        </row>
        <row r="765">
          <cell r="A765" t="str">
            <v>잡석다짐(기계+인력)</v>
          </cell>
          <cell r="B765" t="str">
            <v>로라+인력</v>
          </cell>
          <cell r="C765">
            <v>1.772</v>
          </cell>
          <cell r="D765" t="str">
            <v>㎥</v>
          </cell>
          <cell r="E765">
            <v>10469</v>
          </cell>
          <cell r="F765">
            <v>18549</v>
          </cell>
          <cell r="G765">
            <v>8354</v>
          </cell>
          <cell r="H765">
            <v>14803</v>
          </cell>
          <cell r="I765">
            <v>1509</v>
          </cell>
          <cell r="J765">
            <v>2673</v>
          </cell>
          <cell r="K765">
            <v>606</v>
          </cell>
          <cell r="L765">
            <v>1073</v>
          </cell>
          <cell r="M765" t="str">
            <v>N.73</v>
          </cell>
        </row>
        <row r="766">
          <cell r="A766" t="str">
            <v>레미콘</v>
          </cell>
          <cell r="B766" t="str">
            <v>관급(40x160x8)</v>
          </cell>
          <cell r="C766">
            <v>0.52100000000000002</v>
          </cell>
          <cell r="D766" t="str">
            <v>M3</v>
          </cell>
          <cell r="E766">
            <v>0</v>
          </cell>
          <cell r="F766">
            <v>0</v>
          </cell>
          <cell r="G766">
            <v>0</v>
          </cell>
          <cell r="H766">
            <v>0</v>
          </cell>
          <cell r="I766">
            <v>0</v>
          </cell>
          <cell r="J766">
            <v>0</v>
          </cell>
          <cell r="K766">
            <v>0</v>
          </cell>
          <cell r="L766">
            <v>0</v>
          </cell>
        </row>
        <row r="767">
          <cell r="A767" t="str">
            <v>레미콘</v>
          </cell>
          <cell r="B767" t="str">
            <v>관급(25x180x8)</v>
          </cell>
          <cell r="C767">
            <v>1.9750000000000001</v>
          </cell>
          <cell r="D767" t="str">
            <v>M3</v>
          </cell>
          <cell r="E767">
            <v>0</v>
          </cell>
          <cell r="F767">
            <v>0</v>
          </cell>
          <cell r="G767">
            <v>0</v>
          </cell>
          <cell r="H767">
            <v>0</v>
          </cell>
          <cell r="I767">
            <v>0</v>
          </cell>
          <cell r="J767">
            <v>0</v>
          </cell>
          <cell r="K767">
            <v>0</v>
          </cell>
          <cell r="L767">
            <v>0</v>
          </cell>
        </row>
        <row r="768">
          <cell r="A768" t="str">
            <v>레미콘타설(소형구조물)</v>
          </cell>
          <cell r="C768">
            <v>1.956</v>
          </cell>
          <cell r="D768" t="str">
            <v>㎥</v>
          </cell>
          <cell r="E768">
            <v>33719</v>
          </cell>
          <cell r="F768">
            <v>65954</v>
          </cell>
          <cell r="G768">
            <v>0</v>
          </cell>
          <cell r="H768">
            <v>0</v>
          </cell>
          <cell r="I768">
            <v>33719</v>
          </cell>
          <cell r="J768">
            <v>65954</v>
          </cell>
          <cell r="K768">
            <v>0</v>
          </cell>
          <cell r="L768">
            <v>0</v>
          </cell>
          <cell r="M768" t="str">
            <v>N.82</v>
          </cell>
        </row>
        <row r="769">
          <cell r="A769" t="str">
            <v>거푸집 (합판)</v>
          </cell>
          <cell r="B769" t="str">
            <v>6회</v>
          </cell>
          <cell r="C769">
            <v>22.42</v>
          </cell>
          <cell r="D769" t="str">
            <v>㎡</v>
          </cell>
          <cell r="E769">
            <v>13825</v>
          </cell>
          <cell r="F769">
            <v>309955</v>
          </cell>
          <cell r="G769">
            <v>4430</v>
          </cell>
          <cell r="H769">
            <v>99320</v>
          </cell>
          <cell r="I769">
            <v>9395</v>
          </cell>
          <cell r="J769">
            <v>210635</v>
          </cell>
          <cell r="K769">
            <v>0</v>
          </cell>
          <cell r="L769">
            <v>0</v>
          </cell>
          <cell r="M769" t="str">
            <v>N.80</v>
          </cell>
        </row>
        <row r="770">
          <cell r="A770" t="str">
            <v>이형철근</v>
          </cell>
          <cell r="B770" t="str">
            <v>관급, D13</v>
          </cell>
          <cell r="C770">
            <v>106.911</v>
          </cell>
          <cell r="D770" t="str">
            <v>KG</v>
          </cell>
          <cell r="E770">
            <v>0</v>
          </cell>
          <cell r="F770">
            <v>0</v>
          </cell>
          <cell r="G770">
            <v>0</v>
          </cell>
          <cell r="H770">
            <v>0</v>
          </cell>
          <cell r="I770">
            <v>0</v>
          </cell>
          <cell r="J770">
            <v>0</v>
          </cell>
          <cell r="K770">
            <v>0</v>
          </cell>
          <cell r="L770">
            <v>0</v>
          </cell>
        </row>
        <row r="771">
          <cell r="A771" t="str">
            <v>철근가공및조립</v>
          </cell>
          <cell r="B771" t="str">
            <v>간단</v>
          </cell>
          <cell r="C771">
            <v>0.10299999999999999</v>
          </cell>
          <cell r="D771" t="str">
            <v>TON</v>
          </cell>
          <cell r="E771">
            <v>257665</v>
          </cell>
          <cell r="F771">
            <v>26538</v>
          </cell>
          <cell r="G771">
            <v>2708</v>
          </cell>
          <cell r="H771">
            <v>278</v>
          </cell>
          <cell r="I771">
            <v>254957</v>
          </cell>
          <cell r="J771">
            <v>26260</v>
          </cell>
          <cell r="K771">
            <v>0</v>
          </cell>
          <cell r="L771">
            <v>0</v>
          </cell>
          <cell r="M771" t="str">
            <v>N.84</v>
          </cell>
        </row>
        <row r="772">
          <cell r="A772" t="str">
            <v>고재대</v>
          </cell>
          <cell r="B772" t="str">
            <v>철재</v>
          </cell>
          <cell r="C772">
            <v>3.113</v>
          </cell>
          <cell r="D772" t="str">
            <v>KG</v>
          </cell>
          <cell r="E772">
            <v>-75</v>
          </cell>
          <cell r="F772">
            <v>-233</v>
          </cell>
          <cell r="G772">
            <v>-75</v>
          </cell>
          <cell r="H772">
            <v>-233</v>
          </cell>
          <cell r="I772">
            <v>0</v>
          </cell>
          <cell r="J772">
            <v>0</v>
          </cell>
          <cell r="K772">
            <v>0</v>
          </cell>
          <cell r="L772">
            <v>0</v>
          </cell>
        </row>
        <row r="773">
          <cell r="A773" t="str">
            <v>시멘트액체방수(2차)</v>
          </cell>
          <cell r="C773">
            <v>9.3800000000000008</v>
          </cell>
          <cell r="D773" t="str">
            <v>㎡</v>
          </cell>
          <cell r="E773">
            <v>10922</v>
          </cell>
          <cell r="F773">
            <v>102448</v>
          </cell>
          <cell r="G773">
            <v>1990</v>
          </cell>
          <cell r="H773">
            <v>18666</v>
          </cell>
          <cell r="I773">
            <v>8932</v>
          </cell>
          <cell r="J773">
            <v>83782</v>
          </cell>
          <cell r="K773">
            <v>0</v>
          </cell>
          <cell r="L773">
            <v>0</v>
          </cell>
          <cell r="M773" t="str">
            <v>N.85</v>
          </cell>
        </row>
        <row r="774">
          <cell r="A774" t="str">
            <v>붙임몰탈</v>
          </cell>
          <cell r="B774" t="str">
            <v>인력,1:3</v>
          </cell>
          <cell r="C774">
            <v>0.42699999999999999</v>
          </cell>
          <cell r="D774" t="str">
            <v>㎥</v>
          </cell>
          <cell r="E774">
            <v>57561</v>
          </cell>
          <cell r="F774">
            <v>24577</v>
          </cell>
          <cell r="G774">
            <v>12100</v>
          </cell>
          <cell r="H774">
            <v>5166</v>
          </cell>
          <cell r="I774">
            <v>40922</v>
          </cell>
          <cell r="J774">
            <v>17473</v>
          </cell>
          <cell r="K774">
            <v>4539</v>
          </cell>
          <cell r="L774">
            <v>1938</v>
          </cell>
          <cell r="M774" t="str">
            <v>N.86</v>
          </cell>
        </row>
        <row r="775">
          <cell r="A775" t="str">
            <v>자연자갈(광주)</v>
          </cell>
          <cell r="B775" t="str">
            <v>#467 40-5mm (시내도착도)</v>
          </cell>
          <cell r="C775">
            <v>0.76</v>
          </cell>
          <cell r="D775" t="str">
            <v>M3</v>
          </cell>
          <cell r="E775">
            <v>7500</v>
          </cell>
          <cell r="F775">
            <v>5700</v>
          </cell>
          <cell r="G775">
            <v>7500</v>
          </cell>
          <cell r="H775">
            <v>5700</v>
          </cell>
          <cell r="I775">
            <v>0</v>
          </cell>
          <cell r="J775">
            <v>0</v>
          </cell>
          <cell r="K775">
            <v>0</v>
          </cell>
          <cell r="L775">
            <v>0</v>
          </cell>
        </row>
        <row r="776">
          <cell r="A776" t="str">
            <v>자갈부설(D40)</v>
          </cell>
          <cell r="C776">
            <v>0.73</v>
          </cell>
          <cell r="D776" t="str">
            <v>㎥</v>
          </cell>
          <cell r="E776">
            <v>5319</v>
          </cell>
          <cell r="F776">
            <v>3882</v>
          </cell>
          <cell r="G776">
            <v>0</v>
          </cell>
          <cell r="H776">
            <v>0</v>
          </cell>
          <cell r="I776">
            <v>5319</v>
          </cell>
          <cell r="J776">
            <v>3882</v>
          </cell>
          <cell r="K776">
            <v>0</v>
          </cell>
          <cell r="L776">
            <v>0</v>
          </cell>
          <cell r="M776" t="str">
            <v>N.77</v>
          </cell>
        </row>
        <row r="777">
          <cell r="A777" t="str">
            <v>자연석쌓기</v>
          </cell>
          <cell r="B777" t="str">
            <v>30x50x40</v>
          </cell>
          <cell r="C777">
            <v>2.8889999999999998</v>
          </cell>
          <cell r="D777" t="str">
            <v>TON</v>
          </cell>
          <cell r="E777">
            <v>103857</v>
          </cell>
          <cell r="F777">
            <v>300041</v>
          </cell>
          <cell r="G777">
            <v>4109</v>
          </cell>
          <cell r="H777">
            <v>11870</v>
          </cell>
          <cell r="I777">
            <v>90889</v>
          </cell>
          <cell r="J777">
            <v>262578</v>
          </cell>
          <cell r="K777">
            <v>8859</v>
          </cell>
          <cell r="L777">
            <v>25593</v>
          </cell>
          <cell r="M777" t="str">
            <v>N.97</v>
          </cell>
        </row>
        <row r="778">
          <cell r="A778" t="str">
            <v>자연석</v>
          </cell>
          <cell r="B778" t="str">
            <v>30x50x40</v>
          </cell>
          <cell r="C778">
            <v>3.7549999999999999</v>
          </cell>
          <cell r="D778" t="str">
            <v>TON</v>
          </cell>
          <cell r="E778">
            <v>70000</v>
          </cell>
          <cell r="F778">
            <v>262850</v>
          </cell>
          <cell r="G778">
            <v>70000</v>
          </cell>
          <cell r="H778">
            <v>262850</v>
          </cell>
          <cell r="I778">
            <v>0</v>
          </cell>
          <cell r="J778">
            <v>0</v>
          </cell>
          <cell r="K778">
            <v>0</v>
          </cell>
          <cell r="L778">
            <v>0</v>
          </cell>
        </row>
        <row r="779">
          <cell r="C779">
            <v>0</v>
          </cell>
          <cell r="E779">
            <v>0</v>
          </cell>
          <cell r="F779">
            <v>0</v>
          </cell>
          <cell r="G779">
            <v>0</v>
          </cell>
          <cell r="H779">
            <v>0</v>
          </cell>
          <cell r="I779">
            <v>0</v>
          </cell>
          <cell r="J779">
            <v>0</v>
          </cell>
          <cell r="K779">
            <v>0</v>
          </cell>
          <cell r="L779">
            <v>0</v>
          </cell>
        </row>
        <row r="780">
          <cell r="A780" t="str">
            <v>수로-2EDGE 계</v>
          </cell>
          <cell r="C780">
            <v>0</v>
          </cell>
          <cell r="E780">
            <v>0</v>
          </cell>
          <cell r="F780">
            <v>1136955</v>
          </cell>
          <cell r="G780">
            <v>0</v>
          </cell>
          <cell r="H780">
            <v>421466</v>
          </cell>
          <cell r="I780">
            <v>0</v>
          </cell>
          <cell r="J780">
            <v>681849</v>
          </cell>
          <cell r="K780">
            <v>0</v>
          </cell>
          <cell r="L780">
            <v>33640</v>
          </cell>
        </row>
        <row r="781">
          <cell r="C781">
            <v>0</v>
          </cell>
          <cell r="E781">
            <v>0</v>
          </cell>
          <cell r="F781">
            <v>0</v>
          </cell>
          <cell r="G781">
            <v>0</v>
          </cell>
          <cell r="H781">
            <v>0</v>
          </cell>
          <cell r="I781">
            <v>0</v>
          </cell>
          <cell r="J781">
            <v>0</v>
          </cell>
          <cell r="K781">
            <v>0</v>
          </cell>
          <cell r="L781">
            <v>0</v>
          </cell>
        </row>
        <row r="782">
          <cell r="A782" t="str">
            <v>(7) 수로-2바닥</v>
          </cell>
          <cell r="C782">
            <v>0</v>
          </cell>
          <cell r="E782">
            <v>0</v>
          </cell>
          <cell r="F782">
            <v>0</v>
          </cell>
          <cell r="G782">
            <v>0</v>
          </cell>
          <cell r="H782">
            <v>0</v>
          </cell>
          <cell r="I782">
            <v>0</v>
          </cell>
          <cell r="J782">
            <v>0</v>
          </cell>
          <cell r="K782">
            <v>0</v>
          </cell>
          <cell r="L782">
            <v>0</v>
          </cell>
        </row>
        <row r="783">
          <cell r="A783" t="str">
            <v>터파기(토사)</v>
          </cell>
          <cell r="B783" t="str">
            <v>백호우0.7㎥</v>
          </cell>
          <cell r="C783">
            <v>14.695</v>
          </cell>
          <cell r="D783" t="str">
            <v>㎥</v>
          </cell>
          <cell r="E783">
            <v>696</v>
          </cell>
          <cell r="F783">
            <v>10226</v>
          </cell>
          <cell r="G783">
            <v>127</v>
          </cell>
          <cell r="H783">
            <v>1866</v>
          </cell>
          <cell r="I783">
            <v>359</v>
          </cell>
          <cell r="J783">
            <v>5275</v>
          </cell>
          <cell r="K783">
            <v>210</v>
          </cell>
          <cell r="L783">
            <v>3085</v>
          </cell>
          <cell r="M783" t="str">
            <v>#.3</v>
          </cell>
        </row>
        <row r="784">
          <cell r="A784" t="str">
            <v>잔토처리(토사)</v>
          </cell>
          <cell r="B784" t="str">
            <v>백호우0.7㎥</v>
          </cell>
          <cell r="C784">
            <v>14.695</v>
          </cell>
          <cell r="D784" t="str">
            <v>㎥</v>
          </cell>
          <cell r="E784">
            <v>696</v>
          </cell>
          <cell r="F784">
            <v>10226</v>
          </cell>
          <cell r="G784">
            <v>127</v>
          </cell>
          <cell r="H784">
            <v>1866</v>
          </cell>
          <cell r="I784">
            <v>359</v>
          </cell>
          <cell r="J784">
            <v>5275</v>
          </cell>
          <cell r="K784">
            <v>210</v>
          </cell>
          <cell r="L784">
            <v>3085</v>
          </cell>
          <cell r="M784" t="str">
            <v>#.5</v>
          </cell>
        </row>
        <row r="785">
          <cell r="A785" t="str">
            <v>잡석다짐(기계+인력)</v>
          </cell>
          <cell r="B785" t="str">
            <v>로라+인력</v>
          </cell>
          <cell r="C785">
            <v>3.415</v>
          </cell>
          <cell r="D785" t="str">
            <v>㎥</v>
          </cell>
          <cell r="E785">
            <v>10469</v>
          </cell>
          <cell r="F785">
            <v>35750</v>
          </cell>
          <cell r="G785">
            <v>8354</v>
          </cell>
          <cell r="H785">
            <v>28528</v>
          </cell>
          <cell r="I785">
            <v>1509</v>
          </cell>
          <cell r="J785">
            <v>5153</v>
          </cell>
          <cell r="K785">
            <v>606</v>
          </cell>
          <cell r="L785">
            <v>2069</v>
          </cell>
          <cell r="M785" t="str">
            <v>N.73</v>
          </cell>
        </row>
        <row r="786">
          <cell r="A786" t="str">
            <v>레미콘</v>
          </cell>
          <cell r="B786" t="str">
            <v>관급(40x160x8)</v>
          </cell>
          <cell r="C786">
            <v>1.004</v>
          </cell>
          <cell r="D786" t="str">
            <v>M3</v>
          </cell>
          <cell r="E786">
            <v>0</v>
          </cell>
          <cell r="F786">
            <v>0</v>
          </cell>
          <cell r="G786">
            <v>0</v>
          </cell>
          <cell r="H786">
            <v>0</v>
          </cell>
          <cell r="I786">
            <v>0</v>
          </cell>
          <cell r="J786">
            <v>0</v>
          </cell>
          <cell r="K786">
            <v>0</v>
          </cell>
          <cell r="L786">
            <v>0</v>
          </cell>
        </row>
        <row r="787">
          <cell r="A787" t="str">
            <v>레미콘</v>
          </cell>
          <cell r="B787" t="str">
            <v>관급(25x180x8)</v>
          </cell>
          <cell r="C787">
            <v>2.4870000000000001</v>
          </cell>
          <cell r="D787" t="str">
            <v>M3</v>
          </cell>
          <cell r="E787">
            <v>0</v>
          </cell>
          <cell r="F787">
            <v>0</v>
          </cell>
          <cell r="G787">
            <v>0</v>
          </cell>
          <cell r="H787">
            <v>0</v>
          </cell>
          <cell r="I787">
            <v>0</v>
          </cell>
          <cell r="J787">
            <v>0</v>
          </cell>
          <cell r="K787">
            <v>0</v>
          </cell>
          <cell r="L787">
            <v>0</v>
          </cell>
        </row>
        <row r="788">
          <cell r="A788" t="str">
            <v>레미콘타설(소형구조물)</v>
          </cell>
          <cell r="C788">
            <v>2.4630000000000001</v>
          </cell>
          <cell r="D788" t="str">
            <v>㎥</v>
          </cell>
          <cell r="E788">
            <v>33719</v>
          </cell>
          <cell r="F788">
            <v>83049</v>
          </cell>
          <cell r="G788">
            <v>0</v>
          </cell>
          <cell r="H788">
            <v>0</v>
          </cell>
          <cell r="I788">
            <v>33719</v>
          </cell>
          <cell r="J788">
            <v>83049</v>
          </cell>
          <cell r="K788">
            <v>0</v>
          </cell>
          <cell r="L788">
            <v>0</v>
          </cell>
          <cell r="M788" t="str">
            <v>N.82</v>
          </cell>
        </row>
        <row r="789">
          <cell r="A789" t="str">
            <v>이형철근</v>
          </cell>
          <cell r="B789" t="str">
            <v>관급, D13</v>
          </cell>
          <cell r="C789">
            <v>134.624</v>
          </cell>
          <cell r="D789" t="str">
            <v>KG</v>
          </cell>
          <cell r="E789">
            <v>0</v>
          </cell>
          <cell r="F789">
            <v>0</v>
          </cell>
          <cell r="G789">
            <v>0</v>
          </cell>
          <cell r="H789">
            <v>0</v>
          </cell>
          <cell r="I789">
            <v>0</v>
          </cell>
          <cell r="J789">
            <v>0</v>
          </cell>
          <cell r="K789">
            <v>0</v>
          </cell>
          <cell r="L789">
            <v>0</v>
          </cell>
        </row>
        <row r="790">
          <cell r="A790" t="str">
            <v>철근가공및조립</v>
          </cell>
          <cell r="B790" t="str">
            <v>간단</v>
          </cell>
          <cell r="C790">
            <v>0.13</v>
          </cell>
          <cell r="D790" t="str">
            <v>TON</v>
          </cell>
          <cell r="E790">
            <v>257665</v>
          </cell>
          <cell r="F790">
            <v>33496</v>
          </cell>
          <cell r="G790">
            <v>2708</v>
          </cell>
          <cell r="H790">
            <v>352</v>
          </cell>
          <cell r="I790">
            <v>254957</v>
          </cell>
          <cell r="J790">
            <v>33144</v>
          </cell>
          <cell r="K790">
            <v>0</v>
          </cell>
          <cell r="L790">
            <v>0</v>
          </cell>
          <cell r="M790" t="str">
            <v>N.84</v>
          </cell>
        </row>
        <row r="791">
          <cell r="A791" t="str">
            <v>고재대</v>
          </cell>
          <cell r="B791" t="str">
            <v>철재</v>
          </cell>
          <cell r="C791">
            <v>3.9209999999999998</v>
          </cell>
          <cell r="D791" t="str">
            <v>KG</v>
          </cell>
          <cell r="E791">
            <v>-75</v>
          </cell>
          <cell r="F791">
            <v>-294</v>
          </cell>
          <cell r="G791">
            <v>-75</v>
          </cell>
          <cell r="H791">
            <v>-294</v>
          </cell>
          <cell r="I791">
            <v>0</v>
          </cell>
          <cell r="J791">
            <v>0</v>
          </cell>
          <cell r="K791">
            <v>0</v>
          </cell>
          <cell r="L791">
            <v>0</v>
          </cell>
        </row>
        <row r="792">
          <cell r="A792" t="str">
            <v>시멘트액체방수(2차)</v>
          </cell>
          <cell r="C792">
            <v>16.420000000000002</v>
          </cell>
          <cell r="D792" t="str">
            <v>㎡</v>
          </cell>
          <cell r="E792">
            <v>10922</v>
          </cell>
          <cell r="F792">
            <v>179338</v>
          </cell>
          <cell r="G792">
            <v>1990</v>
          </cell>
          <cell r="H792">
            <v>32675</v>
          </cell>
          <cell r="I792">
            <v>8932</v>
          </cell>
          <cell r="J792">
            <v>146663</v>
          </cell>
          <cell r="K792">
            <v>0</v>
          </cell>
          <cell r="L792">
            <v>0</v>
          </cell>
          <cell r="M792" t="str">
            <v>N.85</v>
          </cell>
        </row>
        <row r="793">
          <cell r="A793" t="str">
            <v>붙임몰탈</v>
          </cell>
          <cell r="B793" t="str">
            <v>인력,1:3</v>
          </cell>
          <cell r="C793">
            <v>0.49199999999999999</v>
          </cell>
          <cell r="D793" t="str">
            <v>㎥</v>
          </cell>
          <cell r="E793">
            <v>57561</v>
          </cell>
          <cell r="F793">
            <v>28319</v>
          </cell>
          <cell r="G793">
            <v>12100</v>
          </cell>
          <cell r="H793">
            <v>5953</v>
          </cell>
          <cell r="I793">
            <v>40922</v>
          </cell>
          <cell r="J793">
            <v>20133</v>
          </cell>
          <cell r="K793">
            <v>4539</v>
          </cell>
          <cell r="L793">
            <v>2233</v>
          </cell>
          <cell r="M793" t="str">
            <v>N.86</v>
          </cell>
        </row>
        <row r="794">
          <cell r="A794" t="str">
            <v>자연자갈(광주)</v>
          </cell>
          <cell r="B794" t="str">
            <v>#467 40-5mm (시내도착도)</v>
          </cell>
          <cell r="C794">
            <v>0.85299999999999998</v>
          </cell>
          <cell r="D794" t="str">
            <v>M3</v>
          </cell>
          <cell r="E794">
            <v>7500</v>
          </cell>
          <cell r="F794">
            <v>6397</v>
          </cell>
          <cell r="G794">
            <v>7500</v>
          </cell>
          <cell r="H794">
            <v>6397</v>
          </cell>
          <cell r="I794">
            <v>0</v>
          </cell>
          <cell r="J794">
            <v>0</v>
          </cell>
          <cell r="K794">
            <v>0</v>
          </cell>
          <cell r="L794">
            <v>0</v>
          </cell>
        </row>
        <row r="795">
          <cell r="A795" t="str">
            <v>자갈부설(D40)</v>
          </cell>
          <cell r="C795">
            <v>0.85299999999999998</v>
          </cell>
          <cell r="D795" t="str">
            <v>㎥</v>
          </cell>
          <cell r="E795">
            <v>5319</v>
          </cell>
          <cell r="F795">
            <v>4537</v>
          </cell>
          <cell r="G795">
            <v>0</v>
          </cell>
          <cell r="H795">
            <v>0</v>
          </cell>
          <cell r="I795">
            <v>5319</v>
          </cell>
          <cell r="J795">
            <v>4537</v>
          </cell>
          <cell r="K795">
            <v>0</v>
          </cell>
          <cell r="L795">
            <v>0</v>
          </cell>
          <cell r="M795" t="str">
            <v>N.77</v>
          </cell>
        </row>
        <row r="796">
          <cell r="C796">
            <v>0</v>
          </cell>
          <cell r="E796">
            <v>0</v>
          </cell>
          <cell r="F796">
            <v>0</v>
          </cell>
          <cell r="G796">
            <v>0</v>
          </cell>
          <cell r="H796">
            <v>0</v>
          </cell>
          <cell r="I796">
            <v>0</v>
          </cell>
          <cell r="J796">
            <v>0</v>
          </cell>
          <cell r="K796">
            <v>0</v>
          </cell>
          <cell r="L796">
            <v>0</v>
          </cell>
        </row>
        <row r="797">
          <cell r="A797" t="str">
            <v>수로-2바닥 계</v>
          </cell>
          <cell r="C797">
            <v>0</v>
          </cell>
          <cell r="E797">
            <v>0</v>
          </cell>
          <cell r="F797">
            <v>391044</v>
          </cell>
          <cell r="G797">
            <v>0</v>
          </cell>
          <cell r="H797">
            <v>77343</v>
          </cell>
          <cell r="I797">
            <v>0</v>
          </cell>
          <cell r="J797">
            <v>303229</v>
          </cell>
          <cell r="K797">
            <v>0</v>
          </cell>
          <cell r="L797">
            <v>10472</v>
          </cell>
        </row>
        <row r="798">
          <cell r="C798">
            <v>0</v>
          </cell>
          <cell r="E798">
            <v>0</v>
          </cell>
          <cell r="F798">
            <v>0</v>
          </cell>
          <cell r="G798">
            <v>0</v>
          </cell>
          <cell r="H798">
            <v>0</v>
          </cell>
          <cell r="I798">
            <v>0</v>
          </cell>
          <cell r="J798">
            <v>0</v>
          </cell>
          <cell r="K798">
            <v>0</v>
          </cell>
          <cell r="L798">
            <v>0</v>
          </cell>
        </row>
        <row r="799">
          <cell r="A799" t="str">
            <v>(8) 옹벽</v>
          </cell>
          <cell r="B799" t="str">
            <v>(H=1.510M,H=1.57M)</v>
          </cell>
          <cell r="C799">
            <v>0</v>
          </cell>
          <cell r="E799">
            <v>0</v>
          </cell>
          <cell r="F799">
            <v>0</v>
          </cell>
          <cell r="G799">
            <v>0</v>
          </cell>
          <cell r="H799">
            <v>0</v>
          </cell>
          <cell r="I799">
            <v>0</v>
          </cell>
          <cell r="J799">
            <v>0</v>
          </cell>
          <cell r="K799">
            <v>0</v>
          </cell>
          <cell r="L799">
            <v>0</v>
          </cell>
        </row>
        <row r="800">
          <cell r="A800" t="str">
            <v>터파기(토사)</v>
          </cell>
          <cell r="B800" t="str">
            <v>백호우0.7㎥</v>
          </cell>
          <cell r="C800">
            <v>8.0079999999999991</v>
          </cell>
          <cell r="D800" t="str">
            <v>㎥</v>
          </cell>
          <cell r="E800">
            <v>696</v>
          </cell>
          <cell r="F800">
            <v>5572</v>
          </cell>
          <cell r="G800">
            <v>127</v>
          </cell>
          <cell r="H800">
            <v>1017</v>
          </cell>
          <cell r="I800">
            <v>359</v>
          </cell>
          <cell r="J800">
            <v>2874</v>
          </cell>
          <cell r="K800">
            <v>210</v>
          </cell>
          <cell r="L800">
            <v>1681</v>
          </cell>
          <cell r="M800" t="str">
            <v>#.3</v>
          </cell>
        </row>
        <row r="801">
          <cell r="A801" t="str">
            <v>잔토처리(토사)</v>
          </cell>
          <cell r="B801" t="str">
            <v>백호우0.7㎥</v>
          </cell>
          <cell r="C801">
            <v>3.359</v>
          </cell>
          <cell r="D801" t="str">
            <v>㎥</v>
          </cell>
          <cell r="E801">
            <v>696</v>
          </cell>
          <cell r="F801">
            <v>2336</v>
          </cell>
          <cell r="G801">
            <v>127</v>
          </cell>
          <cell r="H801">
            <v>426</v>
          </cell>
          <cell r="I801">
            <v>359</v>
          </cell>
          <cell r="J801">
            <v>1205</v>
          </cell>
          <cell r="K801">
            <v>210</v>
          </cell>
          <cell r="L801">
            <v>705</v>
          </cell>
          <cell r="M801" t="str">
            <v>#.5</v>
          </cell>
        </row>
        <row r="802">
          <cell r="A802" t="str">
            <v>기계되메우기및다짐</v>
          </cell>
          <cell r="B802" t="str">
            <v>인력+기계</v>
          </cell>
          <cell r="C802">
            <v>4.649</v>
          </cell>
          <cell r="D802" t="str">
            <v>㎥</v>
          </cell>
          <cell r="E802">
            <v>3367</v>
          </cell>
          <cell r="F802">
            <v>15651</v>
          </cell>
          <cell r="G802">
            <v>285</v>
          </cell>
          <cell r="H802">
            <v>1324</v>
          </cell>
          <cell r="I802">
            <v>2758</v>
          </cell>
          <cell r="J802">
            <v>12821</v>
          </cell>
          <cell r="K802">
            <v>324</v>
          </cell>
          <cell r="L802">
            <v>1506</v>
          </cell>
          <cell r="M802" t="str">
            <v>#.6</v>
          </cell>
        </row>
        <row r="803">
          <cell r="A803" t="str">
            <v>잡석다짐(기계+인력)</v>
          </cell>
          <cell r="B803" t="str">
            <v>로라+인력</v>
          </cell>
          <cell r="C803">
            <v>0.748</v>
          </cell>
          <cell r="D803" t="str">
            <v>㎥</v>
          </cell>
          <cell r="E803">
            <v>10469</v>
          </cell>
          <cell r="F803">
            <v>7829</v>
          </cell>
          <cell r="G803">
            <v>8354</v>
          </cell>
          <cell r="H803">
            <v>6248</v>
          </cell>
          <cell r="I803">
            <v>1509</v>
          </cell>
          <cell r="J803">
            <v>1128</v>
          </cell>
          <cell r="K803">
            <v>606</v>
          </cell>
          <cell r="L803">
            <v>453</v>
          </cell>
          <cell r="M803" t="str">
            <v>N.73</v>
          </cell>
        </row>
        <row r="804">
          <cell r="A804" t="str">
            <v>레미콘</v>
          </cell>
          <cell r="B804" t="str">
            <v>관급(40x160x8)</v>
          </cell>
          <cell r="C804">
            <v>0.22</v>
          </cell>
          <cell r="D804" t="str">
            <v>M3</v>
          </cell>
          <cell r="E804">
            <v>0</v>
          </cell>
          <cell r="F804">
            <v>0</v>
          </cell>
          <cell r="G804">
            <v>0</v>
          </cell>
          <cell r="H804">
            <v>0</v>
          </cell>
          <cell r="I804">
            <v>0</v>
          </cell>
          <cell r="J804">
            <v>0</v>
          </cell>
          <cell r="K804">
            <v>0</v>
          </cell>
          <cell r="L804">
            <v>0</v>
          </cell>
        </row>
        <row r="805">
          <cell r="A805" t="str">
            <v>레미콘</v>
          </cell>
          <cell r="B805" t="str">
            <v>관급(25x180x8)</v>
          </cell>
          <cell r="C805">
            <v>1.5629999999999999</v>
          </cell>
          <cell r="D805" t="str">
            <v>M3</v>
          </cell>
          <cell r="E805">
            <v>0</v>
          </cell>
          <cell r="F805">
            <v>0</v>
          </cell>
          <cell r="G805">
            <v>0</v>
          </cell>
          <cell r="H805">
            <v>0</v>
          </cell>
          <cell r="I805">
            <v>0</v>
          </cell>
          <cell r="J805">
            <v>0</v>
          </cell>
          <cell r="K805">
            <v>0</v>
          </cell>
          <cell r="L805">
            <v>0</v>
          </cell>
        </row>
        <row r="806">
          <cell r="A806" t="str">
            <v>레미콘타설(소형구조물)</v>
          </cell>
          <cell r="C806">
            <v>1.548</v>
          </cell>
          <cell r="D806" t="str">
            <v>㎥</v>
          </cell>
          <cell r="E806">
            <v>33719</v>
          </cell>
          <cell r="F806">
            <v>52197</v>
          </cell>
          <cell r="G806">
            <v>0</v>
          </cell>
          <cell r="H806">
            <v>0</v>
          </cell>
          <cell r="I806">
            <v>33719</v>
          </cell>
          <cell r="J806">
            <v>52197</v>
          </cell>
          <cell r="K806">
            <v>0</v>
          </cell>
          <cell r="L806">
            <v>0</v>
          </cell>
          <cell r="M806" t="str">
            <v>N.82</v>
          </cell>
        </row>
        <row r="807">
          <cell r="A807" t="str">
            <v>거푸집 (합판)</v>
          </cell>
          <cell r="B807" t="str">
            <v>6회</v>
          </cell>
          <cell r="C807">
            <v>17.84</v>
          </cell>
          <cell r="D807" t="str">
            <v>㎡</v>
          </cell>
          <cell r="E807">
            <v>13825</v>
          </cell>
          <cell r="F807">
            <v>246637</v>
          </cell>
          <cell r="G807">
            <v>4430</v>
          </cell>
          <cell r="H807">
            <v>79031</v>
          </cell>
          <cell r="I807">
            <v>9395</v>
          </cell>
          <cell r="J807">
            <v>167606</v>
          </cell>
          <cell r="K807">
            <v>0</v>
          </cell>
          <cell r="L807">
            <v>0</v>
          </cell>
          <cell r="M807" t="str">
            <v>N.80</v>
          </cell>
        </row>
        <row r="808">
          <cell r="A808" t="str">
            <v>이형철근</v>
          </cell>
          <cell r="B808" t="str">
            <v>관급, D13</v>
          </cell>
          <cell r="C808">
            <v>172.17400000000001</v>
          </cell>
          <cell r="D808" t="str">
            <v>KG</v>
          </cell>
          <cell r="E808">
            <v>0</v>
          </cell>
          <cell r="F808">
            <v>0</v>
          </cell>
          <cell r="G808">
            <v>0</v>
          </cell>
          <cell r="H808">
            <v>0</v>
          </cell>
          <cell r="I808">
            <v>0</v>
          </cell>
          <cell r="J808">
            <v>0</v>
          </cell>
          <cell r="K808">
            <v>0</v>
          </cell>
          <cell r="L808">
            <v>0</v>
          </cell>
        </row>
        <row r="809">
          <cell r="A809" t="str">
            <v>철근가공및조립</v>
          </cell>
          <cell r="B809" t="str">
            <v>간단</v>
          </cell>
          <cell r="C809">
            <v>0.16700000000000001</v>
          </cell>
          <cell r="D809" t="str">
            <v>TON</v>
          </cell>
          <cell r="E809">
            <v>257665</v>
          </cell>
          <cell r="F809">
            <v>43029</v>
          </cell>
          <cell r="G809">
            <v>2708</v>
          </cell>
          <cell r="H809">
            <v>452</v>
          </cell>
          <cell r="I809">
            <v>254957</v>
          </cell>
          <cell r="J809">
            <v>42577</v>
          </cell>
          <cell r="K809">
            <v>0</v>
          </cell>
          <cell r="L809">
            <v>0</v>
          </cell>
          <cell r="M809" t="str">
            <v>N.84</v>
          </cell>
        </row>
        <row r="810">
          <cell r="A810" t="str">
            <v>고재대</v>
          </cell>
          <cell r="B810" t="str">
            <v>철재</v>
          </cell>
          <cell r="C810">
            <v>5.0140000000000002</v>
          </cell>
          <cell r="D810" t="str">
            <v>KG</v>
          </cell>
          <cell r="E810">
            <v>-75</v>
          </cell>
          <cell r="F810">
            <v>-376</v>
          </cell>
          <cell r="G810">
            <v>-75</v>
          </cell>
          <cell r="H810">
            <v>-376</v>
          </cell>
          <cell r="I810">
            <v>0</v>
          </cell>
          <cell r="J810">
            <v>0</v>
          </cell>
          <cell r="K810">
            <v>0</v>
          </cell>
          <cell r="L810">
            <v>0</v>
          </cell>
        </row>
        <row r="811">
          <cell r="A811" t="str">
            <v>시멘트액체방수(2차)</v>
          </cell>
          <cell r="C811">
            <v>14.72</v>
          </cell>
          <cell r="D811" t="str">
            <v>㎡</v>
          </cell>
          <cell r="E811">
            <v>10922</v>
          </cell>
          <cell r="F811">
            <v>160771</v>
          </cell>
          <cell r="G811">
            <v>1990</v>
          </cell>
          <cell r="H811">
            <v>29292</v>
          </cell>
          <cell r="I811">
            <v>8932</v>
          </cell>
          <cell r="J811">
            <v>131479</v>
          </cell>
          <cell r="K811">
            <v>0</v>
          </cell>
          <cell r="L811">
            <v>0</v>
          </cell>
          <cell r="M811" t="str">
            <v>N.85</v>
          </cell>
        </row>
        <row r="812">
          <cell r="A812" t="str">
            <v>붙임몰탈</v>
          </cell>
          <cell r="B812" t="str">
            <v>인력,1:3</v>
          </cell>
          <cell r="C812">
            <v>0.48899999999999999</v>
          </cell>
          <cell r="D812" t="str">
            <v>㎥</v>
          </cell>
          <cell r="E812">
            <v>57561</v>
          </cell>
          <cell r="F812">
            <v>28145</v>
          </cell>
          <cell r="G812">
            <v>12100</v>
          </cell>
          <cell r="H812">
            <v>5916</v>
          </cell>
          <cell r="I812">
            <v>40922</v>
          </cell>
          <cell r="J812">
            <v>20010</v>
          </cell>
          <cell r="K812">
            <v>4539</v>
          </cell>
          <cell r="L812">
            <v>2219</v>
          </cell>
          <cell r="M812" t="str">
            <v>N.86</v>
          </cell>
        </row>
        <row r="813">
          <cell r="A813" t="str">
            <v>흄관</v>
          </cell>
          <cell r="B813" t="str">
            <v>D=300</v>
          </cell>
          <cell r="C813">
            <v>3.92</v>
          </cell>
          <cell r="D813" t="str">
            <v>M</v>
          </cell>
          <cell r="E813">
            <v>12610</v>
          </cell>
          <cell r="F813">
            <v>49431</v>
          </cell>
          <cell r="G813">
            <v>12610</v>
          </cell>
          <cell r="H813">
            <v>49431</v>
          </cell>
          <cell r="I813">
            <v>0</v>
          </cell>
          <cell r="J813">
            <v>0</v>
          </cell>
          <cell r="K813">
            <v>0</v>
          </cell>
          <cell r="L813">
            <v>0</v>
          </cell>
        </row>
        <row r="814">
          <cell r="A814" t="str">
            <v>흄관부설 및 접합 : 인력</v>
          </cell>
          <cell r="B814" t="str">
            <v>ø300M/M , 칼라식</v>
          </cell>
          <cell r="C814">
            <v>3.92</v>
          </cell>
          <cell r="D814" t="str">
            <v>M</v>
          </cell>
          <cell r="E814">
            <v>19912</v>
          </cell>
          <cell r="F814">
            <v>78054</v>
          </cell>
          <cell r="G814">
            <v>27</v>
          </cell>
          <cell r="H814">
            <v>105</v>
          </cell>
          <cell r="I814">
            <v>19885</v>
          </cell>
          <cell r="J814">
            <v>77949</v>
          </cell>
          <cell r="K814">
            <v>0</v>
          </cell>
          <cell r="L814">
            <v>0</v>
          </cell>
          <cell r="M814" t="str">
            <v>N.99</v>
          </cell>
        </row>
        <row r="815">
          <cell r="A815" t="str">
            <v>자연석쌓기</v>
          </cell>
          <cell r="B815" t="str">
            <v>30x50x40</v>
          </cell>
          <cell r="C815">
            <v>2.9209999999999998</v>
          </cell>
          <cell r="D815" t="str">
            <v>TON</v>
          </cell>
          <cell r="E815">
            <v>103857</v>
          </cell>
          <cell r="F815">
            <v>303365</v>
          </cell>
          <cell r="G815">
            <v>4109</v>
          </cell>
          <cell r="H815">
            <v>12002</v>
          </cell>
          <cell r="I815">
            <v>90889</v>
          </cell>
          <cell r="J815">
            <v>265486</v>
          </cell>
          <cell r="K815">
            <v>8859</v>
          </cell>
          <cell r="L815">
            <v>25877</v>
          </cell>
          <cell r="M815" t="str">
            <v>N.97</v>
          </cell>
        </row>
        <row r="816">
          <cell r="A816" t="str">
            <v>자연석</v>
          </cell>
          <cell r="B816" t="str">
            <v>30x50x40</v>
          </cell>
          <cell r="C816">
            <v>3.7970000000000002</v>
          </cell>
          <cell r="D816" t="str">
            <v>TON</v>
          </cell>
          <cell r="E816">
            <v>70000</v>
          </cell>
          <cell r="F816">
            <v>265790</v>
          </cell>
          <cell r="G816">
            <v>70000</v>
          </cell>
          <cell r="H816">
            <v>265790</v>
          </cell>
          <cell r="I816">
            <v>0</v>
          </cell>
          <cell r="J816">
            <v>0</v>
          </cell>
          <cell r="K816">
            <v>0</v>
          </cell>
          <cell r="L816">
            <v>0</v>
          </cell>
        </row>
        <row r="817">
          <cell r="C817">
            <v>0</v>
          </cell>
          <cell r="E817">
            <v>0</v>
          </cell>
          <cell r="F817">
            <v>0</v>
          </cell>
          <cell r="G817">
            <v>0</v>
          </cell>
          <cell r="H817">
            <v>0</v>
          </cell>
          <cell r="I817">
            <v>0</v>
          </cell>
          <cell r="J817">
            <v>0</v>
          </cell>
          <cell r="K817">
            <v>0</v>
          </cell>
          <cell r="L817">
            <v>0</v>
          </cell>
        </row>
        <row r="818">
          <cell r="A818" t="str">
            <v>옹벽 계</v>
          </cell>
          <cell r="C818">
            <v>0</v>
          </cell>
          <cell r="E818">
            <v>0</v>
          </cell>
          <cell r="F818">
            <v>1258431</v>
          </cell>
          <cell r="G818">
            <v>0</v>
          </cell>
          <cell r="H818">
            <v>450658</v>
          </cell>
          <cell r="I818">
            <v>0</v>
          </cell>
          <cell r="J818">
            <v>775332</v>
          </cell>
          <cell r="K818">
            <v>0</v>
          </cell>
          <cell r="L818">
            <v>32441</v>
          </cell>
        </row>
        <row r="819">
          <cell r="C819">
            <v>0</v>
          </cell>
          <cell r="E819">
            <v>0</v>
          </cell>
          <cell r="F819">
            <v>0</v>
          </cell>
          <cell r="G819">
            <v>0</v>
          </cell>
          <cell r="H819">
            <v>0</v>
          </cell>
          <cell r="I819">
            <v>0</v>
          </cell>
          <cell r="J819">
            <v>0</v>
          </cell>
          <cell r="K819">
            <v>0</v>
          </cell>
          <cell r="L819">
            <v>0</v>
          </cell>
        </row>
        <row r="820">
          <cell r="A820" t="str">
            <v>(9) 수로-3EDGE</v>
          </cell>
          <cell r="B820" t="str">
            <v>(L=6.51M)</v>
          </cell>
          <cell r="C820">
            <v>0</v>
          </cell>
          <cell r="E820">
            <v>0</v>
          </cell>
          <cell r="F820">
            <v>0</v>
          </cell>
          <cell r="G820">
            <v>0</v>
          </cell>
          <cell r="H820">
            <v>0</v>
          </cell>
          <cell r="I820">
            <v>0</v>
          </cell>
          <cell r="J820">
            <v>0</v>
          </cell>
          <cell r="K820">
            <v>0</v>
          </cell>
          <cell r="L820">
            <v>0</v>
          </cell>
        </row>
        <row r="821">
          <cell r="A821" t="str">
            <v>터파기(토사)</v>
          </cell>
          <cell r="B821" t="str">
            <v>백호우0.7㎥</v>
          </cell>
          <cell r="C821">
            <v>3.0739999999999998</v>
          </cell>
          <cell r="D821" t="str">
            <v>㎥</v>
          </cell>
          <cell r="E821">
            <v>696</v>
          </cell>
          <cell r="F821">
            <v>2138</v>
          </cell>
          <cell r="G821">
            <v>127</v>
          </cell>
          <cell r="H821">
            <v>390</v>
          </cell>
          <cell r="I821">
            <v>359</v>
          </cell>
          <cell r="J821">
            <v>1103</v>
          </cell>
          <cell r="K821">
            <v>210</v>
          </cell>
          <cell r="L821">
            <v>645</v>
          </cell>
          <cell r="M821" t="str">
            <v>#.3</v>
          </cell>
        </row>
        <row r="822">
          <cell r="A822" t="str">
            <v>잔토처리(토사)</v>
          </cell>
          <cell r="B822" t="str">
            <v>백호우0.7㎥</v>
          </cell>
          <cell r="C822">
            <v>1.9890000000000001</v>
          </cell>
          <cell r="D822" t="str">
            <v>㎥</v>
          </cell>
          <cell r="E822">
            <v>696</v>
          </cell>
          <cell r="F822">
            <v>1383</v>
          </cell>
          <cell r="G822">
            <v>127</v>
          </cell>
          <cell r="H822">
            <v>252</v>
          </cell>
          <cell r="I822">
            <v>359</v>
          </cell>
          <cell r="J822">
            <v>714</v>
          </cell>
          <cell r="K822">
            <v>210</v>
          </cell>
          <cell r="L822">
            <v>417</v>
          </cell>
          <cell r="M822" t="str">
            <v>#.5</v>
          </cell>
        </row>
        <row r="823">
          <cell r="A823" t="str">
            <v>기계되메우기및다짐</v>
          </cell>
          <cell r="B823" t="str">
            <v>인력+기계</v>
          </cell>
          <cell r="C823">
            <v>1.085</v>
          </cell>
          <cell r="D823" t="str">
            <v>㎥</v>
          </cell>
          <cell r="E823">
            <v>3367</v>
          </cell>
          <cell r="F823">
            <v>3652</v>
          </cell>
          <cell r="G823">
            <v>285</v>
          </cell>
          <cell r="H823">
            <v>309</v>
          </cell>
          <cell r="I823">
            <v>2758</v>
          </cell>
          <cell r="J823">
            <v>2992</v>
          </cell>
          <cell r="K823">
            <v>324</v>
          </cell>
          <cell r="L823">
            <v>351</v>
          </cell>
          <cell r="M823" t="str">
            <v>#.6</v>
          </cell>
        </row>
        <row r="824">
          <cell r="A824" t="str">
            <v>잡석다짐(기계+인력)</v>
          </cell>
          <cell r="B824" t="str">
            <v>로라+인력</v>
          </cell>
          <cell r="C824">
            <v>0.47299999999999998</v>
          </cell>
          <cell r="D824" t="str">
            <v>㎥</v>
          </cell>
          <cell r="E824">
            <v>10469</v>
          </cell>
          <cell r="F824">
            <v>4950</v>
          </cell>
          <cell r="G824">
            <v>8354</v>
          </cell>
          <cell r="H824">
            <v>3951</v>
          </cell>
          <cell r="I824">
            <v>1509</v>
          </cell>
          <cell r="J824">
            <v>713</v>
          </cell>
          <cell r="K824">
            <v>606</v>
          </cell>
          <cell r="L824">
            <v>286</v>
          </cell>
          <cell r="M824" t="str">
            <v>N.73</v>
          </cell>
        </row>
        <row r="825">
          <cell r="A825" t="str">
            <v>레미콘</v>
          </cell>
          <cell r="B825" t="str">
            <v>관급(40x160x8)</v>
          </cell>
          <cell r="C825">
            <v>0.13800000000000001</v>
          </cell>
          <cell r="D825" t="str">
            <v>M3</v>
          </cell>
          <cell r="E825">
            <v>0</v>
          </cell>
          <cell r="F825">
            <v>0</v>
          </cell>
          <cell r="G825">
            <v>0</v>
          </cell>
          <cell r="H825">
            <v>0</v>
          </cell>
          <cell r="I825">
            <v>0</v>
          </cell>
          <cell r="J825">
            <v>0</v>
          </cell>
          <cell r="K825">
            <v>0</v>
          </cell>
          <cell r="L825">
            <v>0</v>
          </cell>
        </row>
        <row r="826">
          <cell r="A826" t="str">
            <v>레미콘</v>
          </cell>
          <cell r="B826" t="str">
            <v>관급(25x180x8)</v>
          </cell>
          <cell r="C826">
            <v>0.45200000000000001</v>
          </cell>
          <cell r="D826" t="str">
            <v>M3</v>
          </cell>
          <cell r="E826">
            <v>0</v>
          </cell>
          <cell r="F826">
            <v>0</v>
          </cell>
          <cell r="G826">
            <v>0</v>
          </cell>
          <cell r="H826">
            <v>0</v>
          </cell>
          <cell r="I826">
            <v>0</v>
          </cell>
          <cell r="J826">
            <v>0</v>
          </cell>
          <cell r="K826">
            <v>0</v>
          </cell>
          <cell r="L826">
            <v>0</v>
          </cell>
        </row>
        <row r="827">
          <cell r="A827" t="str">
            <v>레미콘타설(소형구조물)</v>
          </cell>
          <cell r="C827">
            <v>0.44800000000000001</v>
          </cell>
          <cell r="D827" t="str">
            <v>㎥</v>
          </cell>
          <cell r="E827">
            <v>33719</v>
          </cell>
          <cell r="F827">
            <v>15106</v>
          </cell>
          <cell r="G827">
            <v>0</v>
          </cell>
          <cell r="H827">
            <v>0</v>
          </cell>
          <cell r="I827">
            <v>33719</v>
          </cell>
          <cell r="J827">
            <v>15106</v>
          </cell>
          <cell r="K827">
            <v>0</v>
          </cell>
          <cell r="L827">
            <v>0</v>
          </cell>
          <cell r="M827" t="str">
            <v>N.82</v>
          </cell>
        </row>
        <row r="828">
          <cell r="A828" t="str">
            <v>거푸집 (합판)</v>
          </cell>
          <cell r="B828" t="str">
            <v>6회</v>
          </cell>
          <cell r="C828">
            <v>5.0049999999999999</v>
          </cell>
          <cell r="D828" t="str">
            <v>㎡</v>
          </cell>
          <cell r="E828">
            <v>13825</v>
          </cell>
          <cell r="F828">
            <v>69193</v>
          </cell>
          <cell r="G828">
            <v>4430</v>
          </cell>
          <cell r="H828">
            <v>22172</v>
          </cell>
          <cell r="I828">
            <v>9395</v>
          </cell>
          <cell r="J828">
            <v>47021</v>
          </cell>
          <cell r="K828">
            <v>0</v>
          </cell>
          <cell r="L828">
            <v>0</v>
          </cell>
          <cell r="M828" t="str">
            <v>N.80</v>
          </cell>
        </row>
        <row r="829">
          <cell r="A829" t="str">
            <v>이형철근</v>
          </cell>
          <cell r="B829" t="str">
            <v>관급, D13</v>
          </cell>
          <cell r="C829">
            <v>37.57</v>
          </cell>
          <cell r="D829" t="str">
            <v>KG</v>
          </cell>
          <cell r="E829">
            <v>0</v>
          </cell>
          <cell r="F829">
            <v>0</v>
          </cell>
          <cell r="G829">
            <v>0</v>
          </cell>
          <cell r="H829">
            <v>0</v>
          </cell>
          <cell r="I829">
            <v>0</v>
          </cell>
          <cell r="J829">
            <v>0</v>
          </cell>
          <cell r="K829">
            <v>0</v>
          </cell>
          <cell r="L829">
            <v>0</v>
          </cell>
        </row>
        <row r="830">
          <cell r="A830" t="str">
            <v>철근가공및조립</v>
          </cell>
          <cell r="B830" t="str">
            <v>간단</v>
          </cell>
          <cell r="C830">
            <v>3.5999999999999997E-2</v>
          </cell>
          <cell r="D830" t="str">
            <v>TON</v>
          </cell>
          <cell r="E830">
            <v>257665</v>
          </cell>
          <cell r="F830">
            <v>9275</v>
          </cell>
          <cell r="G830">
            <v>2708</v>
          </cell>
          <cell r="H830">
            <v>97</v>
          </cell>
          <cell r="I830">
            <v>254957</v>
          </cell>
          <cell r="J830">
            <v>9178</v>
          </cell>
          <cell r="K830">
            <v>0</v>
          </cell>
          <cell r="L830">
            <v>0</v>
          </cell>
          <cell r="M830" t="str">
            <v>N.84</v>
          </cell>
        </row>
        <row r="831">
          <cell r="A831" t="str">
            <v>고재대</v>
          </cell>
          <cell r="B831" t="str">
            <v>철재</v>
          </cell>
          <cell r="C831">
            <v>1.0940000000000001</v>
          </cell>
          <cell r="D831" t="str">
            <v>KG</v>
          </cell>
          <cell r="E831">
            <v>-75</v>
          </cell>
          <cell r="F831">
            <v>-82</v>
          </cell>
          <cell r="G831">
            <v>-75</v>
          </cell>
          <cell r="H831">
            <v>-82</v>
          </cell>
          <cell r="I831">
            <v>0</v>
          </cell>
          <cell r="J831">
            <v>0</v>
          </cell>
          <cell r="K831">
            <v>0</v>
          </cell>
          <cell r="L831">
            <v>0</v>
          </cell>
        </row>
        <row r="832">
          <cell r="A832" t="str">
            <v>시멘트액체방수(2차)</v>
          </cell>
          <cell r="C832">
            <v>1.885</v>
          </cell>
          <cell r="D832" t="str">
            <v>㎡</v>
          </cell>
          <cell r="E832">
            <v>10922</v>
          </cell>
          <cell r="F832">
            <v>20587</v>
          </cell>
          <cell r="G832">
            <v>1990</v>
          </cell>
          <cell r="H832">
            <v>3751</v>
          </cell>
          <cell r="I832">
            <v>8932</v>
          </cell>
          <cell r="J832">
            <v>16836</v>
          </cell>
          <cell r="K832">
            <v>0</v>
          </cell>
          <cell r="L832">
            <v>0</v>
          </cell>
          <cell r="M832" t="str">
            <v>N.85</v>
          </cell>
        </row>
        <row r="833">
          <cell r="A833" t="str">
            <v>붙임몰탈</v>
          </cell>
          <cell r="B833" t="str">
            <v>인력,1:3</v>
          </cell>
          <cell r="C833">
            <v>9.5000000000000001E-2</v>
          </cell>
          <cell r="D833" t="str">
            <v>㎥</v>
          </cell>
          <cell r="E833">
            <v>57561</v>
          </cell>
          <cell r="F833">
            <v>5467</v>
          </cell>
          <cell r="G833">
            <v>12100</v>
          </cell>
          <cell r="H833">
            <v>1149</v>
          </cell>
          <cell r="I833">
            <v>40922</v>
          </cell>
          <cell r="J833">
            <v>3887</v>
          </cell>
          <cell r="K833">
            <v>4539</v>
          </cell>
          <cell r="L833">
            <v>431</v>
          </cell>
          <cell r="M833" t="str">
            <v>N.86</v>
          </cell>
        </row>
        <row r="834">
          <cell r="A834" t="str">
            <v>자연자갈(광주)</v>
          </cell>
          <cell r="B834" t="str">
            <v>#467 40-5mm (시내도착도)</v>
          </cell>
          <cell r="C834">
            <v>0.20200000000000001</v>
          </cell>
          <cell r="D834" t="str">
            <v>M3</v>
          </cell>
          <cell r="E834">
            <v>7500</v>
          </cell>
          <cell r="F834">
            <v>1515</v>
          </cell>
          <cell r="G834">
            <v>7500</v>
          </cell>
          <cell r="H834">
            <v>1515</v>
          </cell>
          <cell r="I834">
            <v>0</v>
          </cell>
          <cell r="J834">
            <v>0</v>
          </cell>
          <cell r="K834">
            <v>0</v>
          </cell>
          <cell r="L834">
            <v>0</v>
          </cell>
        </row>
        <row r="835">
          <cell r="A835" t="str">
            <v>자갈부설(D40)</v>
          </cell>
          <cell r="C835">
            <v>0.19500000000000001</v>
          </cell>
          <cell r="D835" t="str">
            <v>㎥</v>
          </cell>
          <cell r="E835">
            <v>5319</v>
          </cell>
          <cell r="F835">
            <v>1037</v>
          </cell>
          <cell r="G835">
            <v>0</v>
          </cell>
          <cell r="H835">
            <v>0</v>
          </cell>
          <cell r="I835">
            <v>5319</v>
          </cell>
          <cell r="J835">
            <v>1037</v>
          </cell>
          <cell r="K835">
            <v>0</v>
          </cell>
          <cell r="L835">
            <v>0</v>
          </cell>
          <cell r="M835" t="str">
            <v>N.77</v>
          </cell>
        </row>
        <row r="836">
          <cell r="A836" t="str">
            <v>자연석쌓기</v>
          </cell>
          <cell r="B836" t="str">
            <v>30x50x40</v>
          </cell>
          <cell r="C836">
            <v>2.12</v>
          </cell>
          <cell r="D836" t="str">
            <v>TON</v>
          </cell>
          <cell r="E836">
            <v>103857</v>
          </cell>
          <cell r="F836">
            <v>220176</v>
          </cell>
          <cell r="G836">
            <v>4109</v>
          </cell>
          <cell r="H836">
            <v>8711</v>
          </cell>
          <cell r="I836">
            <v>90889</v>
          </cell>
          <cell r="J836">
            <v>192684</v>
          </cell>
          <cell r="K836">
            <v>8859</v>
          </cell>
          <cell r="L836">
            <v>18781</v>
          </cell>
          <cell r="M836" t="str">
            <v>N.97</v>
          </cell>
        </row>
        <row r="837">
          <cell r="A837" t="str">
            <v>자연석</v>
          </cell>
          <cell r="B837" t="str">
            <v>30x50x40</v>
          </cell>
          <cell r="C837">
            <v>2.7559999999999998</v>
          </cell>
          <cell r="D837" t="str">
            <v>TON</v>
          </cell>
          <cell r="E837">
            <v>70000</v>
          </cell>
          <cell r="F837">
            <v>192920</v>
          </cell>
          <cell r="G837">
            <v>70000</v>
          </cell>
          <cell r="H837">
            <v>192920</v>
          </cell>
          <cell r="I837">
            <v>0</v>
          </cell>
          <cell r="J837">
            <v>0</v>
          </cell>
          <cell r="K837">
            <v>0</v>
          </cell>
          <cell r="L837">
            <v>0</v>
          </cell>
        </row>
        <row r="838">
          <cell r="C838">
            <v>0</v>
          </cell>
          <cell r="E838">
            <v>0</v>
          </cell>
          <cell r="F838">
            <v>0</v>
          </cell>
          <cell r="G838">
            <v>0</v>
          </cell>
          <cell r="H838">
            <v>0</v>
          </cell>
          <cell r="I838">
            <v>0</v>
          </cell>
          <cell r="J838">
            <v>0</v>
          </cell>
          <cell r="K838">
            <v>0</v>
          </cell>
          <cell r="L838">
            <v>0</v>
          </cell>
        </row>
        <row r="839">
          <cell r="A839" t="str">
            <v>수로-3EDGE 계</v>
          </cell>
          <cell r="C839">
            <v>0</v>
          </cell>
          <cell r="E839">
            <v>0</v>
          </cell>
          <cell r="F839">
            <v>547317</v>
          </cell>
          <cell r="G839">
            <v>0</v>
          </cell>
          <cell r="H839">
            <v>235135</v>
          </cell>
          <cell r="I839">
            <v>0</v>
          </cell>
          <cell r="J839">
            <v>291271</v>
          </cell>
          <cell r="K839">
            <v>0</v>
          </cell>
          <cell r="L839">
            <v>20911</v>
          </cell>
        </row>
        <row r="840">
          <cell r="C840">
            <v>0</v>
          </cell>
          <cell r="E840">
            <v>0</v>
          </cell>
          <cell r="F840">
            <v>0</v>
          </cell>
          <cell r="G840">
            <v>0</v>
          </cell>
          <cell r="H840">
            <v>0</v>
          </cell>
          <cell r="I840">
            <v>0</v>
          </cell>
          <cell r="J840">
            <v>0</v>
          </cell>
          <cell r="K840">
            <v>0</v>
          </cell>
          <cell r="L840">
            <v>0</v>
          </cell>
        </row>
        <row r="841">
          <cell r="A841" t="str">
            <v>(10) 수로-3바닥</v>
          </cell>
          <cell r="C841">
            <v>0</v>
          </cell>
          <cell r="E841">
            <v>0</v>
          </cell>
          <cell r="F841">
            <v>0</v>
          </cell>
          <cell r="G841">
            <v>0</v>
          </cell>
          <cell r="H841">
            <v>0</v>
          </cell>
          <cell r="I841">
            <v>0</v>
          </cell>
          <cell r="J841">
            <v>0</v>
          </cell>
          <cell r="K841">
            <v>0</v>
          </cell>
          <cell r="L841">
            <v>0</v>
          </cell>
        </row>
        <row r="842">
          <cell r="A842" t="str">
            <v>터파기(토사)</v>
          </cell>
          <cell r="B842" t="str">
            <v>백호우0.7㎥</v>
          </cell>
          <cell r="C842">
            <v>1.8959999999999999</v>
          </cell>
          <cell r="D842" t="str">
            <v>㎥</v>
          </cell>
          <cell r="E842">
            <v>696</v>
          </cell>
          <cell r="F842">
            <v>1318</v>
          </cell>
          <cell r="G842">
            <v>127</v>
          </cell>
          <cell r="H842">
            <v>240</v>
          </cell>
          <cell r="I842">
            <v>359</v>
          </cell>
          <cell r="J842">
            <v>680</v>
          </cell>
          <cell r="K842">
            <v>210</v>
          </cell>
          <cell r="L842">
            <v>398</v>
          </cell>
          <cell r="M842" t="str">
            <v>#.3</v>
          </cell>
        </row>
        <row r="843">
          <cell r="A843" t="str">
            <v>잔토처리(토사)</v>
          </cell>
          <cell r="B843" t="str">
            <v>백호우0.7㎥</v>
          </cell>
          <cell r="C843">
            <v>1.8959999999999999</v>
          </cell>
          <cell r="D843" t="str">
            <v>㎥</v>
          </cell>
          <cell r="E843">
            <v>696</v>
          </cell>
          <cell r="F843">
            <v>1318</v>
          </cell>
          <cell r="G843">
            <v>127</v>
          </cell>
          <cell r="H843">
            <v>240</v>
          </cell>
          <cell r="I843">
            <v>359</v>
          </cell>
          <cell r="J843">
            <v>680</v>
          </cell>
          <cell r="K843">
            <v>210</v>
          </cell>
          <cell r="L843">
            <v>398</v>
          </cell>
          <cell r="M843" t="str">
            <v>#.5</v>
          </cell>
        </row>
        <row r="844">
          <cell r="A844" t="str">
            <v>잡석다짐(기계+인력)</v>
          </cell>
          <cell r="B844" t="str">
            <v>로라+인력</v>
          </cell>
          <cell r="C844">
            <v>0.70599999999999996</v>
          </cell>
          <cell r="D844" t="str">
            <v>㎥</v>
          </cell>
          <cell r="E844">
            <v>10469</v>
          </cell>
          <cell r="F844">
            <v>7389</v>
          </cell>
          <cell r="G844">
            <v>8354</v>
          </cell>
          <cell r="H844">
            <v>5897</v>
          </cell>
          <cell r="I844">
            <v>1509</v>
          </cell>
          <cell r="J844">
            <v>1065</v>
          </cell>
          <cell r="K844">
            <v>606</v>
          </cell>
          <cell r="L844">
            <v>427</v>
          </cell>
          <cell r="M844" t="str">
            <v>N.73</v>
          </cell>
        </row>
        <row r="845">
          <cell r="A845" t="str">
            <v>레미콘</v>
          </cell>
          <cell r="B845" t="str">
            <v>관급(40x160x8)</v>
          </cell>
          <cell r="C845">
            <v>0.20699999999999999</v>
          </cell>
          <cell r="D845" t="str">
            <v>M3</v>
          </cell>
          <cell r="E845">
            <v>0</v>
          </cell>
          <cell r="F845">
            <v>0</v>
          </cell>
          <cell r="G845">
            <v>0</v>
          </cell>
          <cell r="H845">
            <v>0</v>
          </cell>
          <cell r="I845">
            <v>0</v>
          </cell>
          <cell r="J845">
            <v>0</v>
          </cell>
          <cell r="K845">
            <v>0</v>
          </cell>
          <cell r="L845">
            <v>0</v>
          </cell>
        </row>
        <row r="846">
          <cell r="A846" t="str">
            <v>레미콘</v>
          </cell>
          <cell r="B846" t="str">
            <v>관급(25x180x8)</v>
          </cell>
          <cell r="C846">
            <v>0.54</v>
          </cell>
          <cell r="D846" t="str">
            <v>M3</v>
          </cell>
          <cell r="E846">
            <v>0</v>
          </cell>
          <cell r="F846">
            <v>0</v>
          </cell>
          <cell r="G846">
            <v>0</v>
          </cell>
          <cell r="H846">
            <v>0</v>
          </cell>
          <cell r="I846">
            <v>0</v>
          </cell>
          <cell r="J846">
            <v>0</v>
          </cell>
          <cell r="K846">
            <v>0</v>
          </cell>
          <cell r="L846">
            <v>0</v>
          </cell>
        </row>
        <row r="847">
          <cell r="A847" t="str">
            <v>레미콘타설(소형구조물)</v>
          </cell>
          <cell r="C847">
            <v>0.53500000000000003</v>
          </cell>
          <cell r="D847" t="str">
            <v>㎥</v>
          </cell>
          <cell r="E847">
            <v>33719</v>
          </cell>
          <cell r="F847">
            <v>18039</v>
          </cell>
          <cell r="G847">
            <v>0</v>
          </cell>
          <cell r="H847">
            <v>0</v>
          </cell>
          <cell r="I847">
            <v>33719</v>
          </cell>
          <cell r="J847">
            <v>18039</v>
          </cell>
          <cell r="K847">
            <v>0</v>
          </cell>
          <cell r="L847">
            <v>0</v>
          </cell>
          <cell r="M847" t="str">
            <v>N.82</v>
          </cell>
        </row>
        <row r="848">
          <cell r="A848" t="str">
            <v>거푸집 (합판)</v>
          </cell>
          <cell r="B848" t="str">
            <v>6회</v>
          </cell>
          <cell r="C848">
            <v>0.34799999999999998</v>
          </cell>
          <cell r="D848" t="str">
            <v>㎡</v>
          </cell>
          <cell r="E848">
            <v>13825</v>
          </cell>
          <cell r="F848">
            <v>4810</v>
          </cell>
          <cell r="G848">
            <v>4430</v>
          </cell>
          <cell r="H848">
            <v>1541</v>
          </cell>
          <cell r="I848">
            <v>9395</v>
          </cell>
          <cell r="J848">
            <v>3269</v>
          </cell>
          <cell r="K848">
            <v>0</v>
          </cell>
          <cell r="L848">
            <v>0</v>
          </cell>
          <cell r="M848" t="str">
            <v>N.80</v>
          </cell>
        </row>
        <row r="849">
          <cell r="A849" t="str">
            <v>이형철근</v>
          </cell>
          <cell r="B849" t="str">
            <v>관급, D13</v>
          </cell>
          <cell r="C849">
            <v>31.741</v>
          </cell>
          <cell r="D849" t="str">
            <v>KG</v>
          </cell>
          <cell r="E849">
            <v>0</v>
          </cell>
          <cell r="F849">
            <v>0</v>
          </cell>
          <cell r="G849">
            <v>0</v>
          </cell>
          <cell r="H849">
            <v>0</v>
          </cell>
          <cell r="I849">
            <v>0</v>
          </cell>
          <cell r="J849">
            <v>0</v>
          </cell>
          <cell r="K849">
            <v>0</v>
          </cell>
          <cell r="L849">
            <v>0</v>
          </cell>
        </row>
        <row r="850">
          <cell r="A850" t="str">
            <v>철근가공및조립</v>
          </cell>
          <cell r="B850" t="str">
            <v>간단</v>
          </cell>
          <cell r="C850">
            <v>0.03</v>
          </cell>
          <cell r="D850" t="str">
            <v>TON</v>
          </cell>
          <cell r="E850">
            <v>257665</v>
          </cell>
          <cell r="F850">
            <v>7729</v>
          </cell>
          <cell r="G850">
            <v>2708</v>
          </cell>
          <cell r="H850">
            <v>81</v>
          </cell>
          <cell r="I850">
            <v>254957</v>
          </cell>
          <cell r="J850">
            <v>7648</v>
          </cell>
          <cell r="K850">
            <v>0</v>
          </cell>
          <cell r="L850">
            <v>0</v>
          </cell>
          <cell r="M850" t="str">
            <v>N.84</v>
          </cell>
        </row>
        <row r="851">
          <cell r="A851" t="str">
            <v>고재대</v>
          </cell>
          <cell r="B851" t="str">
            <v>철재</v>
          </cell>
          <cell r="C851">
            <v>0.92400000000000004</v>
          </cell>
          <cell r="D851" t="str">
            <v>KG</v>
          </cell>
          <cell r="E851">
            <v>-75</v>
          </cell>
          <cell r="F851">
            <v>-69</v>
          </cell>
          <cell r="G851">
            <v>-75</v>
          </cell>
          <cell r="H851">
            <v>-69</v>
          </cell>
          <cell r="I851">
            <v>0</v>
          </cell>
          <cell r="J851">
            <v>0</v>
          </cell>
          <cell r="K851">
            <v>0</v>
          </cell>
          <cell r="L851">
            <v>0</v>
          </cell>
        </row>
        <row r="852">
          <cell r="A852" t="str">
            <v>시멘트액체방수(2차)</v>
          </cell>
          <cell r="C852">
            <v>3.3380000000000001</v>
          </cell>
          <cell r="D852" t="str">
            <v>㎡</v>
          </cell>
          <cell r="E852">
            <v>10922</v>
          </cell>
          <cell r="F852">
            <v>36457</v>
          </cell>
          <cell r="G852">
            <v>1990</v>
          </cell>
          <cell r="H852">
            <v>6642</v>
          </cell>
          <cell r="I852">
            <v>8932</v>
          </cell>
          <cell r="J852">
            <v>29815</v>
          </cell>
          <cell r="K852">
            <v>0</v>
          </cell>
          <cell r="L852">
            <v>0</v>
          </cell>
          <cell r="M852" t="str">
            <v>N.85</v>
          </cell>
        </row>
        <row r="853">
          <cell r="A853" t="str">
            <v>붙임몰탈</v>
          </cell>
          <cell r="B853" t="str">
            <v>인력,1:3</v>
          </cell>
          <cell r="C853">
            <v>0.105</v>
          </cell>
          <cell r="D853" t="str">
            <v>㎥</v>
          </cell>
          <cell r="E853">
            <v>57561</v>
          </cell>
          <cell r="F853">
            <v>6042</v>
          </cell>
          <cell r="G853">
            <v>12100</v>
          </cell>
          <cell r="H853">
            <v>1270</v>
          </cell>
          <cell r="I853">
            <v>40922</v>
          </cell>
          <cell r="J853">
            <v>4296</v>
          </cell>
          <cell r="K853">
            <v>4539</v>
          </cell>
          <cell r="L853">
            <v>476</v>
          </cell>
          <cell r="M853" t="str">
            <v>N.86</v>
          </cell>
        </row>
        <row r="854">
          <cell r="A854" t="str">
            <v>흑자갈</v>
          </cell>
          <cell r="B854" t="str">
            <v>￠20~60</v>
          </cell>
          <cell r="C854">
            <v>0.26100000000000001</v>
          </cell>
          <cell r="D854" t="str">
            <v>TON</v>
          </cell>
          <cell r="E854">
            <v>430000</v>
          </cell>
          <cell r="F854">
            <v>112230</v>
          </cell>
          <cell r="G854">
            <v>430000</v>
          </cell>
          <cell r="H854">
            <v>112230</v>
          </cell>
          <cell r="I854">
            <v>0</v>
          </cell>
          <cell r="J854">
            <v>0</v>
          </cell>
          <cell r="K854">
            <v>0</v>
          </cell>
          <cell r="L854">
            <v>0</v>
          </cell>
        </row>
        <row r="855">
          <cell r="A855" t="str">
            <v>자갈 깔기</v>
          </cell>
          <cell r="B855" t="str">
            <v>D30-50</v>
          </cell>
          <cell r="C855">
            <v>2.99</v>
          </cell>
          <cell r="D855" t="str">
            <v>㎡</v>
          </cell>
          <cell r="E855">
            <v>9611</v>
          </cell>
          <cell r="F855">
            <v>28736</v>
          </cell>
          <cell r="G855">
            <v>0</v>
          </cell>
          <cell r="H855">
            <v>0</v>
          </cell>
          <cell r="I855">
            <v>9611</v>
          </cell>
          <cell r="J855">
            <v>28736</v>
          </cell>
          <cell r="K855">
            <v>0</v>
          </cell>
          <cell r="L855">
            <v>0</v>
          </cell>
          <cell r="M855" t="str">
            <v>N.96</v>
          </cell>
        </row>
        <row r="856">
          <cell r="A856" t="str">
            <v>자연석쌓기</v>
          </cell>
          <cell r="B856" t="str">
            <v>30x50x40</v>
          </cell>
          <cell r="C856">
            <v>0.152</v>
          </cell>
          <cell r="D856" t="str">
            <v>TON</v>
          </cell>
          <cell r="E856">
            <v>103857</v>
          </cell>
          <cell r="F856">
            <v>15785</v>
          </cell>
          <cell r="G856">
            <v>4109</v>
          </cell>
          <cell r="H856">
            <v>624</v>
          </cell>
          <cell r="I856">
            <v>90889</v>
          </cell>
          <cell r="J856">
            <v>13815</v>
          </cell>
          <cell r="K856">
            <v>8859</v>
          </cell>
          <cell r="L856">
            <v>1346</v>
          </cell>
          <cell r="M856" t="str">
            <v>N.97</v>
          </cell>
        </row>
        <row r="857">
          <cell r="A857" t="str">
            <v>자연석</v>
          </cell>
          <cell r="B857" t="str">
            <v>30x50x40</v>
          </cell>
          <cell r="C857">
            <v>0.19700000000000001</v>
          </cell>
          <cell r="D857" t="str">
            <v>TON</v>
          </cell>
          <cell r="E857">
            <v>70000</v>
          </cell>
          <cell r="F857">
            <v>13790</v>
          </cell>
          <cell r="G857">
            <v>70000</v>
          </cell>
          <cell r="H857">
            <v>13790</v>
          </cell>
          <cell r="I857">
            <v>0</v>
          </cell>
          <cell r="J857">
            <v>0</v>
          </cell>
          <cell r="K857">
            <v>0</v>
          </cell>
          <cell r="L857">
            <v>0</v>
          </cell>
        </row>
        <row r="858">
          <cell r="C858">
            <v>0</v>
          </cell>
          <cell r="E858">
            <v>0</v>
          </cell>
          <cell r="F858">
            <v>0</v>
          </cell>
          <cell r="G858">
            <v>0</v>
          </cell>
          <cell r="H858">
            <v>0</v>
          </cell>
          <cell r="I858">
            <v>0</v>
          </cell>
          <cell r="J858">
            <v>0</v>
          </cell>
          <cell r="K858">
            <v>0</v>
          </cell>
          <cell r="L858">
            <v>0</v>
          </cell>
        </row>
        <row r="859">
          <cell r="A859" t="str">
            <v>수로-3바닥 계</v>
          </cell>
          <cell r="C859">
            <v>0</v>
          </cell>
          <cell r="E859">
            <v>0</v>
          </cell>
          <cell r="F859">
            <v>253574</v>
          </cell>
          <cell r="G859">
            <v>0</v>
          </cell>
          <cell r="H859">
            <v>142486</v>
          </cell>
          <cell r="I859">
            <v>0</v>
          </cell>
          <cell r="J859">
            <v>108043</v>
          </cell>
          <cell r="K859">
            <v>0</v>
          </cell>
          <cell r="L859">
            <v>3045</v>
          </cell>
        </row>
        <row r="860">
          <cell r="C860">
            <v>0</v>
          </cell>
          <cell r="E860">
            <v>0</v>
          </cell>
          <cell r="F860">
            <v>0</v>
          </cell>
          <cell r="G860">
            <v>0</v>
          </cell>
          <cell r="H860">
            <v>0</v>
          </cell>
          <cell r="I860">
            <v>0</v>
          </cell>
          <cell r="J860">
            <v>0</v>
          </cell>
          <cell r="K860">
            <v>0</v>
          </cell>
          <cell r="L860">
            <v>0</v>
          </cell>
        </row>
        <row r="861">
          <cell r="A861" t="str">
            <v>(11) 하부연못EDGE</v>
          </cell>
          <cell r="C861">
            <v>0</v>
          </cell>
          <cell r="E861">
            <v>0</v>
          </cell>
          <cell r="F861">
            <v>0</v>
          </cell>
          <cell r="G861">
            <v>0</v>
          </cell>
          <cell r="H861">
            <v>0</v>
          </cell>
          <cell r="I861">
            <v>0</v>
          </cell>
          <cell r="J861">
            <v>0</v>
          </cell>
          <cell r="K861">
            <v>0</v>
          </cell>
          <cell r="L861">
            <v>0</v>
          </cell>
        </row>
        <row r="862">
          <cell r="A862" t="str">
            <v>터파기(토사)</v>
          </cell>
          <cell r="B862" t="str">
            <v>백호우0.7㎥</v>
          </cell>
          <cell r="C862">
            <v>16.244</v>
          </cell>
          <cell r="D862" t="str">
            <v>㎥</v>
          </cell>
          <cell r="E862">
            <v>696</v>
          </cell>
          <cell r="F862">
            <v>11304</v>
          </cell>
          <cell r="G862">
            <v>127</v>
          </cell>
          <cell r="H862">
            <v>2062</v>
          </cell>
          <cell r="I862">
            <v>359</v>
          </cell>
          <cell r="J862">
            <v>5831</v>
          </cell>
          <cell r="K862">
            <v>210</v>
          </cell>
          <cell r="L862">
            <v>3411</v>
          </cell>
          <cell r="M862" t="str">
            <v>#.3</v>
          </cell>
        </row>
        <row r="863">
          <cell r="A863" t="str">
            <v>잔토처리(토사)</v>
          </cell>
          <cell r="B863" t="str">
            <v>백호우0.7㎥</v>
          </cell>
          <cell r="C863">
            <v>16.244</v>
          </cell>
          <cell r="D863" t="str">
            <v>㎥</v>
          </cell>
          <cell r="E863">
            <v>696</v>
          </cell>
          <cell r="F863">
            <v>11304</v>
          </cell>
          <cell r="G863">
            <v>127</v>
          </cell>
          <cell r="H863">
            <v>2062</v>
          </cell>
          <cell r="I863">
            <v>359</v>
          </cell>
          <cell r="J863">
            <v>5831</v>
          </cell>
          <cell r="K863">
            <v>210</v>
          </cell>
          <cell r="L863">
            <v>3411</v>
          </cell>
          <cell r="M863" t="str">
            <v>#.5</v>
          </cell>
        </row>
        <row r="864">
          <cell r="A864" t="str">
            <v>잡석다짐(기계+인력)</v>
          </cell>
          <cell r="B864" t="str">
            <v>로라+인력</v>
          </cell>
          <cell r="C864">
            <v>1.776</v>
          </cell>
          <cell r="D864" t="str">
            <v>㎥</v>
          </cell>
          <cell r="E864">
            <v>10469</v>
          </cell>
          <cell r="F864">
            <v>18591</v>
          </cell>
          <cell r="G864">
            <v>8354</v>
          </cell>
          <cell r="H864">
            <v>14836</v>
          </cell>
          <cell r="I864">
            <v>1509</v>
          </cell>
          <cell r="J864">
            <v>2679</v>
          </cell>
          <cell r="K864">
            <v>606</v>
          </cell>
          <cell r="L864">
            <v>1076</v>
          </cell>
          <cell r="M864" t="str">
            <v>N.73</v>
          </cell>
        </row>
        <row r="865">
          <cell r="A865" t="str">
            <v>레미콘</v>
          </cell>
          <cell r="B865" t="str">
            <v>관급(40x160x8)</v>
          </cell>
          <cell r="C865">
            <v>0.52200000000000002</v>
          </cell>
          <cell r="D865" t="str">
            <v>M3</v>
          </cell>
          <cell r="E865">
            <v>0</v>
          </cell>
          <cell r="F865">
            <v>0</v>
          </cell>
          <cell r="G865">
            <v>0</v>
          </cell>
          <cell r="H865">
            <v>0</v>
          </cell>
          <cell r="I865">
            <v>0</v>
          </cell>
          <cell r="J865">
            <v>0</v>
          </cell>
          <cell r="K865">
            <v>0</v>
          </cell>
          <cell r="L865">
            <v>0</v>
          </cell>
        </row>
        <row r="866">
          <cell r="A866" t="str">
            <v>레미콘</v>
          </cell>
          <cell r="B866" t="str">
            <v>관급(25x180x8)</v>
          </cell>
          <cell r="C866">
            <v>2.5880000000000001</v>
          </cell>
          <cell r="D866" t="str">
            <v>M3</v>
          </cell>
          <cell r="E866">
            <v>0</v>
          </cell>
          <cell r="F866">
            <v>0</v>
          </cell>
          <cell r="G866">
            <v>0</v>
          </cell>
          <cell r="H866">
            <v>0</v>
          </cell>
          <cell r="I866">
            <v>0</v>
          </cell>
          <cell r="J866">
            <v>0</v>
          </cell>
          <cell r="K866">
            <v>0</v>
          </cell>
          <cell r="L866">
            <v>0</v>
          </cell>
        </row>
        <row r="867">
          <cell r="A867" t="str">
            <v>거푸집 (합판)</v>
          </cell>
          <cell r="B867" t="str">
            <v>6회</v>
          </cell>
          <cell r="C867">
            <v>29.292000000000002</v>
          </cell>
          <cell r="D867" t="str">
            <v>㎡</v>
          </cell>
          <cell r="E867">
            <v>13825</v>
          </cell>
          <cell r="F867">
            <v>404961</v>
          </cell>
          <cell r="G867">
            <v>4430</v>
          </cell>
          <cell r="H867">
            <v>129763</v>
          </cell>
          <cell r="I867">
            <v>9395</v>
          </cell>
          <cell r="J867">
            <v>275198</v>
          </cell>
          <cell r="K867">
            <v>0</v>
          </cell>
          <cell r="L867">
            <v>0</v>
          </cell>
          <cell r="M867" t="str">
            <v>N.80</v>
          </cell>
        </row>
        <row r="868">
          <cell r="A868" t="str">
            <v>이형철근</v>
          </cell>
          <cell r="B868" t="str">
            <v>관급, D13</v>
          </cell>
          <cell r="C868">
            <v>187.12299999999999</v>
          </cell>
          <cell r="D868" t="str">
            <v>KG</v>
          </cell>
          <cell r="E868">
            <v>0</v>
          </cell>
          <cell r="F868">
            <v>0</v>
          </cell>
          <cell r="G868">
            <v>0</v>
          </cell>
          <cell r="H868">
            <v>0</v>
          </cell>
          <cell r="I868">
            <v>0</v>
          </cell>
          <cell r="J868">
            <v>0</v>
          </cell>
          <cell r="K868">
            <v>0</v>
          </cell>
          <cell r="L868">
            <v>0</v>
          </cell>
        </row>
        <row r="869">
          <cell r="A869" t="str">
            <v>철근가공및조립</v>
          </cell>
          <cell r="B869" t="str">
            <v>간단</v>
          </cell>
          <cell r="C869">
            <v>0.18099999999999999</v>
          </cell>
          <cell r="D869" t="str">
            <v>TON</v>
          </cell>
          <cell r="E869">
            <v>257665</v>
          </cell>
          <cell r="F869">
            <v>46637</v>
          </cell>
          <cell r="G869">
            <v>2708</v>
          </cell>
          <cell r="H869">
            <v>490</v>
          </cell>
          <cell r="I869">
            <v>254957</v>
          </cell>
          <cell r="J869">
            <v>46147</v>
          </cell>
          <cell r="K869">
            <v>0</v>
          </cell>
          <cell r="L869">
            <v>0</v>
          </cell>
          <cell r="M869" t="str">
            <v>N.84</v>
          </cell>
        </row>
        <row r="870">
          <cell r="A870" t="str">
            <v>고재대</v>
          </cell>
          <cell r="B870" t="str">
            <v>철재</v>
          </cell>
          <cell r="C870">
            <v>5.45</v>
          </cell>
          <cell r="D870" t="str">
            <v>KG</v>
          </cell>
          <cell r="E870">
            <v>-75</v>
          </cell>
          <cell r="F870">
            <v>-408</v>
          </cell>
          <cell r="G870">
            <v>-75</v>
          </cell>
          <cell r="H870">
            <v>-408</v>
          </cell>
          <cell r="I870">
            <v>0</v>
          </cell>
          <cell r="J870">
            <v>0</v>
          </cell>
          <cell r="K870">
            <v>0</v>
          </cell>
          <cell r="L870">
            <v>0</v>
          </cell>
        </row>
        <row r="871">
          <cell r="A871" t="str">
            <v>시멘트액체방수(2차)</v>
          </cell>
          <cell r="C871">
            <v>12.205</v>
          </cell>
          <cell r="D871" t="str">
            <v>㎡</v>
          </cell>
          <cell r="E871">
            <v>10922</v>
          </cell>
          <cell r="F871">
            <v>133302</v>
          </cell>
          <cell r="G871">
            <v>1990</v>
          </cell>
          <cell r="H871">
            <v>24287</v>
          </cell>
          <cell r="I871">
            <v>8932</v>
          </cell>
          <cell r="J871">
            <v>109015</v>
          </cell>
          <cell r="K871">
            <v>0</v>
          </cell>
          <cell r="L871">
            <v>0</v>
          </cell>
          <cell r="M871" t="str">
            <v>N.85</v>
          </cell>
        </row>
        <row r="872">
          <cell r="A872" t="str">
            <v>붙임몰탈</v>
          </cell>
          <cell r="B872" t="str">
            <v>인력,1:3</v>
          </cell>
          <cell r="C872">
            <v>0.51200000000000001</v>
          </cell>
          <cell r="D872" t="str">
            <v>㎥</v>
          </cell>
          <cell r="E872">
            <v>57561</v>
          </cell>
          <cell r="F872">
            <v>29470</v>
          </cell>
          <cell r="G872">
            <v>12100</v>
          </cell>
          <cell r="H872">
            <v>6195</v>
          </cell>
          <cell r="I872">
            <v>40922</v>
          </cell>
          <cell r="J872">
            <v>20952</v>
          </cell>
          <cell r="K872">
            <v>4539</v>
          </cell>
          <cell r="L872">
            <v>2323</v>
          </cell>
          <cell r="M872" t="str">
            <v>N.86</v>
          </cell>
        </row>
        <row r="873">
          <cell r="A873" t="str">
            <v>자연자갈(광주)</v>
          </cell>
          <cell r="B873" t="str">
            <v>#467 40-5mm (시내도착도)</v>
          </cell>
          <cell r="C873">
            <v>0.76100000000000001</v>
          </cell>
          <cell r="D873" t="str">
            <v>M3</v>
          </cell>
          <cell r="E873">
            <v>7500</v>
          </cell>
          <cell r="F873">
            <v>5707</v>
          </cell>
          <cell r="G873">
            <v>7500</v>
          </cell>
          <cell r="H873">
            <v>5707</v>
          </cell>
          <cell r="I873">
            <v>0</v>
          </cell>
          <cell r="J873">
            <v>0</v>
          </cell>
          <cell r="K873">
            <v>0</v>
          </cell>
          <cell r="L873">
            <v>0</v>
          </cell>
        </row>
        <row r="874">
          <cell r="A874" t="str">
            <v>자갈부설(D40)</v>
          </cell>
          <cell r="C874">
            <v>0.73199999999999998</v>
          </cell>
          <cell r="D874" t="str">
            <v>㎥</v>
          </cell>
          <cell r="E874">
            <v>5319</v>
          </cell>
          <cell r="F874">
            <v>3893</v>
          </cell>
          <cell r="G874">
            <v>0</v>
          </cell>
          <cell r="H874">
            <v>0</v>
          </cell>
          <cell r="I874">
            <v>5319</v>
          </cell>
          <cell r="J874">
            <v>3893</v>
          </cell>
          <cell r="K874">
            <v>0</v>
          </cell>
          <cell r="L874">
            <v>0</v>
          </cell>
          <cell r="M874" t="str">
            <v>N.77</v>
          </cell>
        </row>
        <row r="875">
          <cell r="A875" t="str">
            <v>자연석쌓기</v>
          </cell>
          <cell r="B875" t="str">
            <v>30x50x40</v>
          </cell>
          <cell r="C875">
            <v>14.94</v>
          </cell>
          <cell r="D875" t="str">
            <v>TON</v>
          </cell>
          <cell r="E875">
            <v>103857</v>
          </cell>
          <cell r="F875">
            <v>1551622</v>
          </cell>
          <cell r="G875">
            <v>4109</v>
          </cell>
          <cell r="H875">
            <v>61388</v>
          </cell>
          <cell r="I875">
            <v>90889</v>
          </cell>
          <cell r="J875">
            <v>1357881</v>
          </cell>
          <cell r="K875">
            <v>8859</v>
          </cell>
          <cell r="L875">
            <v>132353</v>
          </cell>
          <cell r="M875" t="str">
            <v>N.97</v>
          </cell>
        </row>
        <row r="876">
          <cell r="A876" t="str">
            <v>자연석</v>
          </cell>
          <cell r="B876" t="str">
            <v>30x50x40</v>
          </cell>
          <cell r="C876">
            <v>19.422000000000001</v>
          </cell>
          <cell r="D876" t="str">
            <v>TON</v>
          </cell>
          <cell r="E876">
            <v>70000</v>
          </cell>
          <cell r="F876">
            <v>1359540</v>
          </cell>
          <cell r="G876">
            <v>70000</v>
          </cell>
          <cell r="H876">
            <v>1359540</v>
          </cell>
          <cell r="I876">
            <v>0</v>
          </cell>
          <cell r="J876">
            <v>0</v>
          </cell>
          <cell r="K876">
            <v>0</v>
          </cell>
          <cell r="L876">
            <v>0</v>
          </cell>
        </row>
        <row r="877">
          <cell r="C877">
            <v>0</v>
          </cell>
          <cell r="E877">
            <v>0</v>
          </cell>
          <cell r="F877">
            <v>0</v>
          </cell>
          <cell r="G877">
            <v>0</v>
          </cell>
          <cell r="H877">
            <v>0</v>
          </cell>
          <cell r="I877">
            <v>0</v>
          </cell>
          <cell r="J877">
            <v>0</v>
          </cell>
          <cell r="K877">
            <v>0</v>
          </cell>
          <cell r="L877">
            <v>0</v>
          </cell>
        </row>
        <row r="878">
          <cell r="A878" t="str">
            <v>하부연못EDGE 계</v>
          </cell>
          <cell r="C878">
            <v>0</v>
          </cell>
          <cell r="E878">
            <v>0</v>
          </cell>
          <cell r="F878">
            <v>3575923</v>
          </cell>
          <cell r="G878">
            <v>0</v>
          </cell>
          <cell r="H878">
            <v>1605922</v>
          </cell>
          <cell r="I878">
            <v>0</v>
          </cell>
          <cell r="J878">
            <v>1827427</v>
          </cell>
          <cell r="K878">
            <v>0</v>
          </cell>
          <cell r="L878">
            <v>142574</v>
          </cell>
        </row>
        <row r="879">
          <cell r="C879">
            <v>0</v>
          </cell>
          <cell r="E879">
            <v>0</v>
          </cell>
          <cell r="F879">
            <v>0</v>
          </cell>
          <cell r="G879">
            <v>0</v>
          </cell>
          <cell r="H879">
            <v>0</v>
          </cell>
          <cell r="I879">
            <v>0</v>
          </cell>
          <cell r="J879">
            <v>0</v>
          </cell>
          <cell r="K879">
            <v>0</v>
          </cell>
          <cell r="L879">
            <v>0</v>
          </cell>
        </row>
        <row r="880">
          <cell r="A880" t="str">
            <v>(12) 하부연못바닥</v>
          </cell>
          <cell r="B880" t="str">
            <v>(A=40.27㎡)</v>
          </cell>
          <cell r="C880">
            <v>0</v>
          </cell>
          <cell r="E880">
            <v>0</v>
          </cell>
          <cell r="F880">
            <v>0</v>
          </cell>
          <cell r="G880">
            <v>0</v>
          </cell>
          <cell r="H880">
            <v>0</v>
          </cell>
          <cell r="I880">
            <v>0</v>
          </cell>
          <cell r="J880">
            <v>0</v>
          </cell>
          <cell r="K880">
            <v>0</v>
          </cell>
          <cell r="L880">
            <v>0</v>
          </cell>
        </row>
        <row r="881">
          <cell r="A881" t="str">
            <v>터파기(토사)</v>
          </cell>
          <cell r="B881" t="str">
            <v>백호우0.7㎥</v>
          </cell>
          <cell r="C881">
            <v>55.366999999999997</v>
          </cell>
          <cell r="D881" t="str">
            <v>㎥</v>
          </cell>
          <cell r="E881">
            <v>696</v>
          </cell>
          <cell r="F881">
            <v>38534</v>
          </cell>
          <cell r="G881">
            <v>127</v>
          </cell>
          <cell r="H881">
            <v>7031</v>
          </cell>
          <cell r="I881">
            <v>359</v>
          </cell>
          <cell r="J881">
            <v>19876</v>
          </cell>
          <cell r="K881">
            <v>210</v>
          </cell>
          <cell r="L881">
            <v>11627</v>
          </cell>
          <cell r="M881" t="str">
            <v>#.3</v>
          </cell>
        </row>
        <row r="882">
          <cell r="A882" t="str">
            <v>잔토처리(토사)</v>
          </cell>
          <cell r="B882" t="str">
            <v>백호우0.7㎥</v>
          </cell>
          <cell r="C882">
            <v>55.366999999999997</v>
          </cell>
          <cell r="D882" t="str">
            <v>㎥</v>
          </cell>
          <cell r="E882">
            <v>696</v>
          </cell>
          <cell r="F882">
            <v>38534</v>
          </cell>
          <cell r="G882">
            <v>127</v>
          </cell>
          <cell r="H882">
            <v>7031</v>
          </cell>
          <cell r="I882">
            <v>359</v>
          </cell>
          <cell r="J882">
            <v>19876</v>
          </cell>
          <cell r="K882">
            <v>210</v>
          </cell>
          <cell r="L882">
            <v>11627</v>
          </cell>
          <cell r="M882" t="str">
            <v>#.5</v>
          </cell>
        </row>
        <row r="883">
          <cell r="A883" t="str">
            <v>잡석다짐(기계+인력)</v>
          </cell>
          <cell r="B883" t="str">
            <v>로라+인력</v>
          </cell>
          <cell r="C883">
            <v>9.0060000000000002</v>
          </cell>
          <cell r="D883" t="str">
            <v>㎥</v>
          </cell>
          <cell r="E883">
            <v>10469</v>
          </cell>
          <cell r="F883">
            <v>94283</v>
          </cell>
          <cell r="G883">
            <v>8354</v>
          </cell>
          <cell r="H883">
            <v>75236</v>
          </cell>
          <cell r="I883">
            <v>1509</v>
          </cell>
          <cell r="J883">
            <v>13590</v>
          </cell>
          <cell r="K883">
            <v>606</v>
          </cell>
          <cell r="L883">
            <v>5457</v>
          </cell>
          <cell r="M883" t="str">
            <v>N.73</v>
          </cell>
        </row>
        <row r="884">
          <cell r="A884" t="str">
            <v>레미콘</v>
          </cell>
          <cell r="B884" t="str">
            <v>관급(40x160x8)</v>
          </cell>
          <cell r="C884">
            <v>2.649</v>
          </cell>
          <cell r="D884" t="str">
            <v>M3</v>
          </cell>
          <cell r="E884">
            <v>0</v>
          </cell>
          <cell r="F884">
            <v>0</v>
          </cell>
          <cell r="G884">
            <v>0</v>
          </cell>
          <cell r="H884">
            <v>0</v>
          </cell>
          <cell r="I884">
            <v>0</v>
          </cell>
          <cell r="J884">
            <v>0</v>
          </cell>
          <cell r="K884">
            <v>0</v>
          </cell>
          <cell r="L884">
            <v>0</v>
          </cell>
        </row>
        <row r="885">
          <cell r="A885" t="str">
            <v>레미콘</v>
          </cell>
          <cell r="B885" t="str">
            <v>관급(25x180x8)</v>
          </cell>
          <cell r="C885">
            <v>11.023</v>
          </cell>
          <cell r="D885" t="str">
            <v>M3</v>
          </cell>
          <cell r="E885">
            <v>0</v>
          </cell>
          <cell r="F885">
            <v>0</v>
          </cell>
          <cell r="G885">
            <v>0</v>
          </cell>
          <cell r="H885">
            <v>0</v>
          </cell>
          <cell r="I885">
            <v>0</v>
          </cell>
          <cell r="J885">
            <v>0</v>
          </cell>
          <cell r="K885">
            <v>0</v>
          </cell>
          <cell r="L885">
            <v>0</v>
          </cell>
        </row>
        <row r="886">
          <cell r="A886" t="str">
            <v>레미콘타설(소형구조물)</v>
          </cell>
          <cell r="C886">
            <v>11.023</v>
          </cell>
          <cell r="D886" t="str">
            <v>㎥</v>
          </cell>
          <cell r="E886">
            <v>33719</v>
          </cell>
          <cell r="F886">
            <v>371684</v>
          </cell>
          <cell r="G886">
            <v>0</v>
          </cell>
          <cell r="H886">
            <v>0</v>
          </cell>
          <cell r="I886">
            <v>33719</v>
          </cell>
          <cell r="J886">
            <v>371684</v>
          </cell>
          <cell r="K886">
            <v>0</v>
          </cell>
          <cell r="L886">
            <v>0</v>
          </cell>
          <cell r="M886" t="str">
            <v>N.82</v>
          </cell>
        </row>
        <row r="887">
          <cell r="A887" t="str">
            <v>이형철근</v>
          </cell>
          <cell r="B887" t="str">
            <v>관급, D13</v>
          </cell>
          <cell r="C887">
            <v>341.82799999999997</v>
          </cell>
          <cell r="D887" t="str">
            <v>KG</v>
          </cell>
          <cell r="E887">
            <v>0</v>
          </cell>
          <cell r="F887">
            <v>0</v>
          </cell>
          <cell r="G887">
            <v>0</v>
          </cell>
          <cell r="H887">
            <v>0</v>
          </cell>
          <cell r="I887">
            <v>0</v>
          </cell>
          <cell r="J887">
            <v>0</v>
          </cell>
          <cell r="K887">
            <v>0</v>
          </cell>
          <cell r="L887">
            <v>0</v>
          </cell>
        </row>
        <row r="888">
          <cell r="A888" t="str">
            <v>철근가공및조립</v>
          </cell>
          <cell r="B888" t="str">
            <v>간단</v>
          </cell>
          <cell r="C888">
            <v>0.33100000000000002</v>
          </cell>
          <cell r="D888" t="str">
            <v>TON</v>
          </cell>
          <cell r="E888">
            <v>257665</v>
          </cell>
          <cell r="F888">
            <v>85286</v>
          </cell>
          <cell r="G888">
            <v>2708</v>
          </cell>
          <cell r="H888">
            <v>896</v>
          </cell>
          <cell r="I888">
            <v>254957</v>
          </cell>
          <cell r="J888">
            <v>84390</v>
          </cell>
          <cell r="K888">
            <v>0</v>
          </cell>
          <cell r="L888">
            <v>0</v>
          </cell>
          <cell r="M888" t="str">
            <v>N.84</v>
          </cell>
        </row>
        <row r="889">
          <cell r="A889" t="str">
            <v>고재대</v>
          </cell>
          <cell r="B889" t="str">
            <v>철재</v>
          </cell>
          <cell r="C889">
            <v>9.9559999999999995</v>
          </cell>
          <cell r="D889" t="str">
            <v>KG</v>
          </cell>
          <cell r="E889">
            <v>-75</v>
          </cell>
          <cell r="F889">
            <v>-746</v>
          </cell>
          <cell r="G889">
            <v>-75</v>
          </cell>
          <cell r="H889">
            <v>-746</v>
          </cell>
          <cell r="I889">
            <v>0</v>
          </cell>
          <cell r="J889">
            <v>0</v>
          </cell>
          <cell r="K889">
            <v>0</v>
          </cell>
          <cell r="L889">
            <v>0</v>
          </cell>
        </row>
        <row r="890">
          <cell r="A890" t="str">
            <v>시멘트액체방수(2차)</v>
          </cell>
          <cell r="C890">
            <v>45.32</v>
          </cell>
          <cell r="D890" t="str">
            <v>㎡</v>
          </cell>
          <cell r="E890">
            <v>10922</v>
          </cell>
          <cell r="F890">
            <v>494984</v>
          </cell>
          <cell r="G890">
            <v>1990</v>
          </cell>
          <cell r="H890">
            <v>90186</v>
          </cell>
          <cell r="I890">
            <v>8932</v>
          </cell>
          <cell r="J890">
            <v>404798</v>
          </cell>
          <cell r="K890">
            <v>0</v>
          </cell>
          <cell r="L890">
            <v>0</v>
          </cell>
          <cell r="M890" t="str">
            <v>N.85</v>
          </cell>
        </row>
        <row r="891">
          <cell r="A891" t="str">
            <v>붙임몰탈</v>
          </cell>
          <cell r="B891" t="str">
            <v>인력,1:3</v>
          </cell>
          <cell r="C891">
            <v>1.194</v>
          </cell>
          <cell r="D891" t="str">
            <v>㎥</v>
          </cell>
          <cell r="E891">
            <v>57561</v>
          </cell>
          <cell r="F891">
            <v>68726</v>
          </cell>
          <cell r="G891">
            <v>12100</v>
          </cell>
          <cell r="H891">
            <v>14447</v>
          </cell>
          <cell r="I891">
            <v>40922</v>
          </cell>
          <cell r="J891">
            <v>48860</v>
          </cell>
          <cell r="K891">
            <v>4539</v>
          </cell>
          <cell r="L891">
            <v>5419</v>
          </cell>
          <cell r="M891" t="str">
            <v>N.86</v>
          </cell>
        </row>
        <row r="892">
          <cell r="A892" t="str">
            <v>흑자갈</v>
          </cell>
          <cell r="B892" t="str">
            <v>￠20~60</v>
          </cell>
          <cell r="C892">
            <v>3.48</v>
          </cell>
          <cell r="D892" t="str">
            <v>TON</v>
          </cell>
          <cell r="E892">
            <v>430000</v>
          </cell>
          <cell r="F892">
            <v>1496400</v>
          </cell>
          <cell r="G892">
            <v>430000</v>
          </cell>
          <cell r="H892">
            <v>1496400</v>
          </cell>
          <cell r="I892">
            <v>0</v>
          </cell>
          <cell r="J892">
            <v>0</v>
          </cell>
          <cell r="K892">
            <v>0</v>
          </cell>
          <cell r="L892">
            <v>0</v>
          </cell>
        </row>
        <row r="893">
          <cell r="A893" t="str">
            <v>자갈 깔기</v>
          </cell>
          <cell r="B893" t="str">
            <v>D30-50</v>
          </cell>
          <cell r="C893">
            <v>35.299999999999997</v>
          </cell>
          <cell r="D893" t="str">
            <v>㎡</v>
          </cell>
          <cell r="E893">
            <v>9611</v>
          </cell>
          <cell r="F893">
            <v>339268</v>
          </cell>
          <cell r="G893">
            <v>0</v>
          </cell>
          <cell r="H893">
            <v>0</v>
          </cell>
          <cell r="I893">
            <v>9611</v>
          </cell>
          <cell r="J893">
            <v>339268</v>
          </cell>
          <cell r="K893">
            <v>0</v>
          </cell>
          <cell r="L893">
            <v>0</v>
          </cell>
          <cell r="M893" t="str">
            <v>N.96</v>
          </cell>
        </row>
        <row r="894">
          <cell r="C894">
            <v>0</v>
          </cell>
          <cell r="E894">
            <v>0</v>
          </cell>
          <cell r="F894">
            <v>0</v>
          </cell>
          <cell r="G894">
            <v>0</v>
          </cell>
          <cell r="H894">
            <v>0</v>
          </cell>
          <cell r="I894">
            <v>0</v>
          </cell>
          <cell r="J894">
            <v>0</v>
          </cell>
          <cell r="K894">
            <v>0</v>
          </cell>
          <cell r="L894">
            <v>0</v>
          </cell>
        </row>
        <row r="895">
          <cell r="A895" t="str">
            <v>하부연못바닥 계</v>
          </cell>
          <cell r="C895">
            <v>0</v>
          </cell>
          <cell r="E895">
            <v>0</v>
          </cell>
          <cell r="F895">
            <v>3026953</v>
          </cell>
          <cell r="G895">
            <v>0</v>
          </cell>
          <cell r="H895">
            <v>1690481</v>
          </cell>
          <cell r="I895">
            <v>0</v>
          </cell>
          <cell r="J895">
            <v>1302342</v>
          </cell>
          <cell r="K895">
            <v>0</v>
          </cell>
          <cell r="L895">
            <v>34130</v>
          </cell>
        </row>
        <row r="896">
          <cell r="C896">
            <v>0</v>
          </cell>
          <cell r="E896">
            <v>0</v>
          </cell>
          <cell r="F896">
            <v>0</v>
          </cell>
          <cell r="G896">
            <v>0</v>
          </cell>
          <cell r="H896">
            <v>0</v>
          </cell>
          <cell r="I896">
            <v>0</v>
          </cell>
          <cell r="J896">
            <v>0</v>
          </cell>
          <cell r="K896">
            <v>0</v>
          </cell>
          <cell r="L896">
            <v>0</v>
          </cell>
        </row>
        <row r="897">
          <cell r="A897" t="str">
            <v>(13) 화강석통석계단</v>
          </cell>
          <cell r="B897" t="str">
            <v>(평균길이5.6M)</v>
          </cell>
          <cell r="C897">
            <v>0</v>
          </cell>
          <cell r="E897">
            <v>0</v>
          </cell>
          <cell r="F897">
            <v>0</v>
          </cell>
          <cell r="G897">
            <v>0</v>
          </cell>
          <cell r="H897">
            <v>0</v>
          </cell>
          <cell r="I897">
            <v>0</v>
          </cell>
          <cell r="J897">
            <v>0</v>
          </cell>
          <cell r="K897">
            <v>0</v>
          </cell>
          <cell r="L897">
            <v>0</v>
          </cell>
        </row>
        <row r="898">
          <cell r="A898" t="str">
            <v>터파기(토사)</v>
          </cell>
          <cell r="B898" t="str">
            <v>백호우0.7㎥</v>
          </cell>
          <cell r="C898">
            <v>6.4720000000000004</v>
          </cell>
          <cell r="D898" t="str">
            <v>㎥</v>
          </cell>
          <cell r="E898">
            <v>696</v>
          </cell>
          <cell r="F898">
            <v>4503</v>
          </cell>
          <cell r="G898">
            <v>127</v>
          </cell>
          <cell r="H898">
            <v>821</v>
          </cell>
          <cell r="I898">
            <v>359</v>
          </cell>
          <cell r="J898">
            <v>2323</v>
          </cell>
          <cell r="K898">
            <v>210</v>
          </cell>
          <cell r="L898">
            <v>1359</v>
          </cell>
          <cell r="M898" t="str">
            <v>#.3</v>
          </cell>
        </row>
        <row r="899">
          <cell r="A899" t="str">
            <v>잔토처리(토사)</v>
          </cell>
          <cell r="B899" t="str">
            <v>백호우0.7㎥</v>
          </cell>
          <cell r="C899">
            <v>6.4720000000000004</v>
          </cell>
          <cell r="D899" t="str">
            <v>㎥</v>
          </cell>
          <cell r="E899">
            <v>696</v>
          </cell>
          <cell r="F899">
            <v>4503</v>
          </cell>
          <cell r="G899">
            <v>127</v>
          </cell>
          <cell r="H899">
            <v>821</v>
          </cell>
          <cell r="I899">
            <v>359</v>
          </cell>
          <cell r="J899">
            <v>2323</v>
          </cell>
          <cell r="K899">
            <v>210</v>
          </cell>
          <cell r="L899">
            <v>1359</v>
          </cell>
          <cell r="M899" t="str">
            <v>#.5</v>
          </cell>
        </row>
        <row r="900">
          <cell r="A900" t="str">
            <v>잡석다짐(기계+인력)</v>
          </cell>
          <cell r="B900" t="str">
            <v>로라+인력</v>
          </cell>
          <cell r="C900">
            <v>2.0720000000000001</v>
          </cell>
          <cell r="D900" t="str">
            <v>㎥</v>
          </cell>
          <cell r="E900">
            <v>10469</v>
          </cell>
          <cell r="F900">
            <v>21690</v>
          </cell>
          <cell r="G900">
            <v>8354</v>
          </cell>
          <cell r="H900">
            <v>17309</v>
          </cell>
          <cell r="I900">
            <v>1509</v>
          </cell>
          <cell r="J900">
            <v>3126</v>
          </cell>
          <cell r="K900">
            <v>606</v>
          </cell>
          <cell r="L900">
            <v>1255</v>
          </cell>
          <cell r="M900" t="str">
            <v>N.73</v>
          </cell>
        </row>
        <row r="901">
          <cell r="A901" t="str">
            <v>레미콘</v>
          </cell>
          <cell r="B901" t="str">
            <v>관급(40x160x8)</v>
          </cell>
          <cell r="C901">
            <v>0.59099999999999997</v>
          </cell>
          <cell r="D901" t="str">
            <v>M3</v>
          </cell>
          <cell r="E901">
            <v>0</v>
          </cell>
          <cell r="F901">
            <v>0</v>
          </cell>
          <cell r="G901">
            <v>0</v>
          </cell>
          <cell r="H901">
            <v>0</v>
          </cell>
          <cell r="I901">
            <v>0</v>
          </cell>
          <cell r="J901">
            <v>0</v>
          </cell>
          <cell r="K901">
            <v>0</v>
          </cell>
          <cell r="L901">
            <v>0</v>
          </cell>
        </row>
        <row r="902">
          <cell r="A902" t="str">
            <v>레미콘</v>
          </cell>
          <cell r="B902" t="str">
            <v>관급(25x180x8)</v>
          </cell>
          <cell r="C902">
            <v>1.399</v>
          </cell>
          <cell r="D902" t="str">
            <v>M3</v>
          </cell>
          <cell r="E902">
            <v>0</v>
          </cell>
          <cell r="F902">
            <v>0</v>
          </cell>
          <cell r="G902">
            <v>0</v>
          </cell>
          <cell r="H902">
            <v>0</v>
          </cell>
          <cell r="I902">
            <v>0</v>
          </cell>
          <cell r="J902">
            <v>0</v>
          </cell>
          <cell r="K902">
            <v>0</v>
          </cell>
          <cell r="L902">
            <v>0</v>
          </cell>
        </row>
        <row r="903">
          <cell r="A903" t="str">
            <v>레미콘타설(소형구조물)</v>
          </cell>
          <cell r="C903">
            <v>1.3859999999999999</v>
          </cell>
          <cell r="D903" t="str">
            <v>㎥</v>
          </cell>
          <cell r="E903">
            <v>33719</v>
          </cell>
          <cell r="F903">
            <v>46734</v>
          </cell>
          <cell r="G903">
            <v>0</v>
          </cell>
          <cell r="H903">
            <v>0</v>
          </cell>
          <cell r="I903">
            <v>33719</v>
          </cell>
          <cell r="J903">
            <v>46734</v>
          </cell>
          <cell r="K903">
            <v>0</v>
          </cell>
          <cell r="L903">
            <v>0</v>
          </cell>
          <cell r="M903" t="str">
            <v>N.82</v>
          </cell>
        </row>
        <row r="904">
          <cell r="A904" t="str">
            <v>거푸집 (합판)</v>
          </cell>
          <cell r="B904" t="str">
            <v>6회</v>
          </cell>
          <cell r="C904">
            <v>0.49399999999999999</v>
          </cell>
          <cell r="D904" t="str">
            <v>㎡</v>
          </cell>
          <cell r="E904">
            <v>13825</v>
          </cell>
          <cell r="F904">
            <v>6829</v>
          </cell>
          <cell r="G904">
            <v>4430</v>
          </cell>
          <cell r="H904">
            <v>2188</v>
          </cell>
          <cell r="I904">
            <v>9395</v>
          </cell>
          <cell r="J904">
            <v>4641</v>
          </cell>
          <cell r="K904">
            <v>0</v>
          </cell>
          <cell r="L904">
            <v>0</v>
          </cell>
          <cell r="M904" t="str">
            <v>N.80</v>
          </cell>
        </row>
        <row r="905">
          <cell r="A905" t="str">
            <v>이형철근</v>
          </cell>
          <cell r="B905" t="str">
            <v>관급, D13</v>
          </cell>
          <cell r="C905">
            <v>87.004999999999995</v>
          </cell>
          <cell r="D905" t="str">
            <v>KG</v>
          </cell>
          <cell r="E905">
            <v>0</v>
          </cell>
          <cell r="F905">
            <v>0</v>
          </cell>
          <cell r="G905">
            <v>0</v>
          </cell>
          <cell r="H905">
            <v>0</v>
          </cell>
          <cell r="I905">
            <v>0</v>
          </cell>
          <cell r="J905">
            <v>0</v>
          </cell>
          <cell r="K905">
            <v>0</v>
          </cell>
          <cell r="L905">
            <v>0</v>
          </cell>
        </row>
        <row r="906">
          <cell r="A906" t="str">
            <v>철근가공및조립</v>
          </cell>
          <cell r="B906" t="str">
            <v>간단</v>
          </cell>
          <cell r="C906">
            <v>8.4000000000000005E-2</v>
          </cell>
          <cell r="D906" t="str">
            <v>TON</v>
          </cell>
          <cell r="E906">
            <v>257665</v>
          </cell>
          <cell r="F906">
            <v>21643</v>
          </cell>
          <cell r="G906">
            <v>2708</v>
          </cell>
          <cell r="H906">
            <v>227</v>
          </cell>
          <cell r="I906">
            <v>254957</v>
          </cell>
          <cell r="J906">
            <v>21416</v>
          </cell>
          <cell r="K906">
            <v>0</v>
          </cell>
          <cell r="L906">
            <v>0</v>
          </cell>
          <cell r="M906" t="str">
            <v>N.84</v>
          </cell>
        </row>
        <row r="907">
          <cell r="A907" t="str">
            <v>고재대</v>
          </cell>
          <cell r="B907" t="str">
            <v>철재</v>
          </cell>
          <cell r="C907">
            <v>2.5339999999999998</v>
          </cell>
          <cell r="D907" t="str">
            <v>KG</v>
          </cell>
          <cell r="E907">
            <v>-75</v>
          </cell>
          <cell r="F907">
            <v>-190</v>
          </cell>
          <cell r="G907">
            <v>-75</v>
          </cell>
          <cell r="H907">
            <v>-190</v>
          </cell>
          <cell r="I907">
            <v>0</v>
          </cell>
          <cell r="J907">
            <v>0</v>
          </cell>
          <cell r="K907">
            <v>0</v>
          </cell>
          <cell r="L907">
            <v>0</v>
          </cell>
        </row>
        <row r="908">
          <cell r="A908" t="str">
            <v>붙임몰탈</v>
          </cell>
          <cell r="B908" t="str">
            <v>인력,1:3</v>
          </cell>
          <cell r="C908">
            <v>0.51200000000000001</v>
          </cell>
          <cell r="D908" t="str">
            <v>㎥</v>
          </cell>
          <cell r="E908">
            <v>57561</v>
          </cell>
          <cell r="F908">
            <v>29470</v>
          </cell>
          <cell r="G908">
            <v>12100</v>
          </cell>
          <cell r="H908">
            <v>6195</v>
          </cell>
          <cell r="I908">
            <v>40922</v>
          </cell>
          <cell r="J908">
            <v>20952</v>
          </cell>
          <cell r="K908">
            <v>4539</v>
          </cell>
          <cell r="L908">
            <v>2323</v>
          </cell>
          <cell r="M908" t="str">
            <v>N.86</v>
          </cell>
        </row>
        <row r="909">
          <cell r="A909" t="str">
            <v>화강석 계단석</v>
          </cell>
          <cell r="B909" t="str">
            <v>W300xL1000</v>
          </cell>
          <cell r="C909">
            <v>16.82</v>
          </cell>
          <cell r="D909" t="str">
            <v>M</v>
          </cell>
          <cell r="E909">
            <v>29000</v>
          </cell>
          <cell r="F909">
            <v>487780</v>
          </cell>
          <cell r="G909">
            <v>29000</v>
          </cell>
          <cell r="H909">
            <v>487780</v>
          </cell>
          <cell r="I909">
            <v>0</v>
          </cell>
          <cell r="J909">
            <v>0</v>
          </cell>
          <cell r="K909">
            <v>0</v>
          </cell>
          <cell r="L909">
            <v>0</v>
          </cell>
        </row>
        <row r="910">
          <cell r="A910" t="str">
            <v>마름돌설치</v>
          </cell>
          <cell r="C910">
            <v>0.84099999999999997</v>
          </cell>
          <cell r="D910" t="str">
            <v>M3</v>
          </cell>
          <cell r="E910">
            <v>550886</v>
          </cell>
          <cell r="F910">
            <v>463295</v>
          </cell>
          <cell r="G910">
            <v>0</v>
          </cell>
          <cell r="H910">
            <v>0</v>
          </cell>
          <cell r="I910">
            <v>550886</v>
          </cell>
          <cell r="J910">
            <v>463295</v>
          </cell>
          <cell r="K910">
            <v>0</v>
          </cell>
          <cell r="L910">
            <v>0</v>
          </cell>
          <cell r="M910" t="str">
            <v>N.92</v>
          </cell>
        </row>
        <row r="911">
          <cell r="C911">
            <v>0</v>
          </cell>
          <cell r="E911">
            <v>0</v>
          </cell>
          <cell r="F911">
            <v>0</v>
          </cell>
          <cell r="G911">
            <v>0</v>
          </cell>
          <cell r="H911">
            <v>0</v>
          </cell>
          <cell r="I911">
            <v>0</v>
          </cell>
          <cell r="J911">
            <v>0</v>
          </cell>
          <cell r="K911">
            <v>0</v>
          </cell>
          <cell r="L911">
            <v>0</v>
          </cell>
        </row>
        <row r="912">
          <cell r="A912" t="str">
            <v>화강석통석계단 계</v>
          </cell>
          <cell r="C912">
            <v>0</v>
          </cell>
          <cell r="E912">
            <v>0</v>
          </cell>
          <cell r="F912">
            <v>1086257</v>
          </cell>
          <cell r="G912">
            <v>0</v>
          </cell>
          <cell r="H912">
            <v>515151</v>
          </cell>
          <cell r="I912">
            <v>0</v>
          </cell>
          <cell r="J912">
            <v>564810</v>
          </cell>
          <cell r="K912">
            <v>0</v>
          </cell>
          <cell r="L912">
            <v>6296</v>
          </cell>
        </row>
        <row r="913">
          <cell r="C913">
            <v>0</v>
          </cell>
          <cell r="E913">
            <v>0</v>
          </cell>
          <cell r="F913">
            <v>0</v>
          </cell>
          <cell r="G913">
            <v>0</v>
          </cell>
          <cell r="H913">
            <v>0</v>
          </cell>
          <cell r="I913">
            <v>0</v>
          </cell>
          <cell r="J913">
            <v>0</v>
          </cell>
          <cell r="K913">
            <v>0</v>
          </cell>
          <cell r="L913">
            <v>0</v>
          </cell>
        </row>
        <row r="914">
          <cell r="A914" t="str">
            <v>계</v>
          </cell>
          <cell r="F914">
            <v>18735759</v>
          </cell>
          <cell r="H914">
            <v>9070999</v>
          </cell>
          <cell r="J914">
            <v>9191736</v>
          </cell>
          <cell r="L914">
            <v>473024</v>
          </cell>
        </row>
        <row r="915">
          <cell r="A915" t="str">
            <v>No.28호표 운동기구보관함</v>
          </cell>
          <cell r="C915">
            <v>1</v>
          </cell>
          <cell r="D915" t="str">
            <v>식</v>
          </cell>
          <cell r="M915" t="str">
            <v>PPG13</v>
          </cell>
        </row>
        <row r="916">
          <cell r="A916" t="str">
            <v>터파기(토사)</v>
          </cell>
          <cell r="B916" t="str">
            <v>백호우0.7㎥</v>
          </cell>
          <cell r="C916">
            <v>10.340999999999999</v>
          </cell>
          <cell r="D916" t="str">
            <v>㎥</v>
          </cell>
          <cell r="E916">
            <v>696</v>
          </cell>
          <cell r="F916">
            <v>7196</v>
          </cell>
          <cell r="G916">
            <v>127</v>
          </cell>
          <cell r="H916">
            <v>1313</v>
          </cell>
          <cell r="I916">
            <v>359</v>
          </cell>
          <cell r="J916">
            <v>3712</v>
          </cell>
          <cell r="K916">
            <v>210</v>
          </cell>
          <cell r="L916">
            <v>2171</v>
          </cell>
          <cell r="M916" t="str">
            <v>#.3</v>
          </cell>
        </row>
        <row r="917">
          <cell r="A917" t="str">
            <v>잔토처리(토사)</v>
          </cell>
          <cell r="B917" t="str">
            <v>백호우0.7㎥</v>
          </cell>
          <cell r="C917">
            <v>3.238</v>
          </cell>
          <cell r="D917" t="str">
            <v>㎥</v>
          </cell>
          <cell r="E917">
            <v>696</v>
          </cell>
          <cell r="F917">
            <v>2252</v>
          </cell>
          <cell r="G917">
            <v>127</v>
          </cell>
          <cell r="H917">
            <v>411</v>
          </cell>
          <cell r="I917">
            <v>359</v>
          </cell>
          <cell r="J917">
            <v>1162</v>
          </cell>
          <cell r="K917">
            <v>210</v>
          </cell>
          <cell r="L917">
            <v>679</v>
          </cell>
          <cell r="M917" t="str">
            <v>#.5</v>
          </cell>
        </row>
        <row r="918">
          <cell r="A918" t="str">
            <v>기계되메우기및다짐</v>
          </cell>
          <cell r="B918" t="str">
            <v>인력+기계</v>
          </cell>
          <cell r="C918">
            <v>7.1029999999999998</v>
          </cell>
          <cell r="D918" t="str">
            <v>㎥</v>
          </cell>
          <cell r="E918">
            <v>3367</v>
          </cell>
          <cell r="F918">
            <v>23915</v>
          </cell>
          <cell r="G918">
            <v>285</v>
          </cell>
          <cell r="H918">
            <v>2024</v>
          </cell>
          <cell r="I918">
            <v>2758</v>
          </cell>
          <cell r="J918">
            <v>19590</v>
          </cell>
          <cell r="K918">
            <v>324</v>
          </cell>
          <cell r="L918">
            <v>2301</v>
          </cell>
          <cell r="M918" t="str">
            <v>#.6</v>
          </cell>
        </row>
        <row r="919">
          <cell r="A919" t="str">
            <v>잡석다짐(기계+인력)</v>
          </cell>
          <cell r="B919" t="str">
            <v>로라+인력</v>
          </cell>
          <cell r="C919">
            <v>2.1930000000000001</v>
          </cell>
          <cell r="D919" t="str">
            <v>㎥</v>
          </cell>
          <cell r="E919">
            <v>10469</v>
          </cell>
          <cell r="F919">
            <v>22957</v>
          </cell>
          <cell r="G919">
            <v>8354</v>
          </cell>
          <cell r="H919">
            <v>18320</v>
          </cell>
          <cell r="I919">
            <v>1509</v>
          </cell>
          <cell r="J919">
            <v>3309</v>
          </cell>
          <cell r="K919">
            <v>606</v>
          </cell>
          <cell r="L919">
            <v>1328</v>
          </cell>
          <cell r="M919" t="str">
            <v>N.73</v>
          </cell>
        </row>
        <row r="920">
          <cell r="A920" t="str">
            <v>레미콘</v>
          </cell>
          <cell r="B920" t="str">
            <v>관급(40x160x8)</v>
          </cell>
          <cell r="C920">
            <v>1.163</v>
          </cell>
          <cell r="D920" t="str">
            <v>M3</v>
          </cell>
          <cell r="E920">
            <v>0</v>
          </cell>
          <cell r="F920">
            <v>0</v>
          </cell>
          <cell r="G920">
            <v>0</v>
          </cell>
          <cell r="H920">
            <v>0</v>
          </cell>
          <cell r="I920">
            <v>0</v>
          </cell>
          <cell r="J920">
            <v>0</v>
          </cell>
          <cell r="K920">
            <v>0</v>
          </cell>
          <cell r="L920">
            <v>0</v>
          </cell>
        </row>
        <row r="921">
          <cell r="A921" t="str">
            <v>레미콘</v>
          </cell>
          <cell r="B921" t="str">
            <v>관급(25x180x8)</v>
          </cell>
          <cell r="C921">
            <v>11.324999999999999</v>
          </cell>
          <cell r="D921" t="str">
            <v>M3</v>
          </cell>
          <cell r="E921">
            <v>0</v>
          </cell>
          <cell r="F921">
            <v>0</v>
          </cell>
          <cell r="G921">
            <v>0</v>
          </cell>
          <cell r="H921">
            <v>0</v>
          </cell>
          <cell r="I921">
            <v>0</v>
          </cell>
          <cell r="J921">
            <v>0</v>
          </cell>
          <cell r="K921">
            <v>0</v>
          </cell>
          <cell r="L921">
            <v>0</v>
          </cell>
        </row>
        <row r="922">
          <cell r="A922" t="str">
            <v>레미콘타설(소형구조물)</v>
          </cell>
          <cell r="C922">
            <v>11.103</v>
          </cell>
          <cell r="D922" t="str">
            <v>㎥</v>
          </cell>
          <cell r="E922">
            <v>33719</v>
          </cell>
          <cell r="F922">
            <v>374382</v>
          </cell>
          <cell r="G922">
            <v>0</v>
          </cell>
          <cell r="H922">
            <v>0</v>
          </cell>
          <cell r="I922">
            <v>33719</v>
          </cell>
          <cell r="J922">
            <v>374382</v>
          </cell>
          <cell r="K922">
            <v>0</v>
          </cell>
          <cell r="L922">
            <v>0</v>
          </cell>
          <cell r="M922" t="str">
            <v>N.82</v>
          </cell>
        </row>
        <row r="923">
          <cell r="A923" t="str">
            <v>이형철근</v>
          </cell>
          <cell r="B923" t="str">
            <v>관급, D13</v>
          </cell>
          <cell r="C923">
            <v>367.63299999999998</v>
          </cell>
          <cell r="D923" t="str">
            <v>KG</v>
          </cell>
          <cell r="E923">
            <v>0</v>
          </cell>
          <cell r="F923">
            <v>0</v>
          </cell>
          <cell r="G923">
            <v>0</v>
          </cell>
          <cell r="H923">
            <v>0</v>
          </cell>
          <cell r="I923">
            <v>0</v>
          </cell>
          <cell r="J923">
            <v>0</v>
          </cell>
          <cell r="K923">
            <v>0</v>
          </cell>
          <cell r="L923">
            <v>0</v>
          </cell>
        </row>
        <row r="924">
          <cell r="A924" t="str">
            <v>이형철근</v>
          </cell>
          <cell r="B924" t="str">
            <v>관급, D16</v>
          </cell>
          <cell r="C924">
            <v>279.904</v>
          </cell>
          <cell r="D924" t="str">
            <v>KG</v>
          </cell>
          <cell r="E924">
            <v>0</v>
          </cell>
          <cell r="F924">
            <v>0</v>
          </cell>
          <cell r="G924">
            <v>0</v>
          </cell>
          <cell r="H924">
            <v>0</v>
          </cell>
          <cell r="I924">
            <v>0</v>
          </cell>
          <cell r="J924">
            <v>0</v>
          </cell>
          <cell r="K924">
            <v>0</v>
          </cell>
          <cell r="L924">
            <v>0</v>
          </cell>
        </row>
        <row r="925">
          <cell r="A925" t="str">
            <v>철근가공및조립</v>
          </cell>
          <cell r="B925" t="str">
            <v>간단</v>
          </cell>
          <cell r="C925">
            <v>0.27100000000000002</v>
          </cell>
          <cell r="D925" t="str">
            <v>TON</v>
          </cell>
          <cell r="E925">
            <v>257665</v>
          </cell>
          <cell r="F925">
            <v>69826</v>
          </cell>
          <cell r="G925">
            <v>2708</v>
          </cell>
          <cell r="H925">
            <v>733</v>
          </cell>
          <cell r="I925">
            <v>254957</v>
          </cell>
          <cell r="J925">
            <v>69093</v>
          </cell>
          <cell r="K925">
            <v>0</v>
          </cell>
          <cell r="L925">
            <v>0</v>
          </cell>
          <cell r="M925" t="str">
            <v>N.84</v>
          </cell>
        </row>
        <row r="926">
          <cell r="A926" t="str">
            <v>고재대</v>
          </cell>
          <cell r="B926" t="str">
            <v>철재</v>
          </cell>
          <cell r="C926">
            <v>8.1519999999999992</v>
          </cell>
          <cell r="D926" t="str">
            <v>KG</v>
          </cell>
          <cell r="E926">
            <v>-75</v>
          </cell>
          <cell r="F926">
            <v>-611</v>
          </cell>
          <cell r="G926">
            <v>-75</v>
          </cell>
          <cell r="H926">
            <v>-611</v>
          </cell>
          <cell r="I926">
            <v>0</v>
          </cell>
          <cell r="J926">
            <v>0</v>
          </cell>
          <cell r="K926">
            <v>0</v>
          </cell>
          <cell r="L926">
            <v>0</v>
          </cell>
        </row>
        <row r="927">
          <cell r="A927" t="str">
            <v>붙임몰탈</v>
          </cell>
          <cell r="B927" t="str">
            <v>인력,1:3</v>
          </cell>
          <cell r="C927">
            <v>0.30599999999999999</v>
          </cell>
          <cell r="D927" t="str">
            <v>㎥</v>
          </cell>
          <cell r="E927">
            <v>57561</v>
          </cell>
          <cell r="F927">
            <v>17612</v>
          </cell>
          <cell r="G927">
            <v>12100</v>
          </cell>
          <cell r="H927">
            <v>3702</v>
          </cell>
          <cell r="I927">
            <v>40922</v>
          </cell>
          <cell r="J927">
            <v>12522</v>
          </cell>
          <cell r="K927">
            <v>4539</v>
          </cell>
          <cell r="L927">
            <v>1388</v>
          </cell>
          <cell r="M927" t="str">
            <v>N.86</v>
          </cell>
        </row>
        <row r="928">
          <cell r="A928" t="str">
            <v>보호몰탈(벽체)</v>
          </cell>
          <cell r="B928" t="str">
            <v>T=20M/M</v>
          </cell>
          <cell r="C928">
            <v>15.971</v>
          </cell>
          <cell r="D928" t="str">
            <v>M2</v>
          </cell>
          <cell r="E928">
            <v>2350</v>
          </cell>
          <cell r="F928">
            <v>37530</v>
          </cell>
          <cell r="G928">
            <v>69</v>
          </cell>
          <cell r="H928">
            <v>1101</v>
          </cell>
          <cell r="I928">
            <v>2281</v>
          </cell>
          <cell r="J928">
            <v>36429</v>
          </cell>
          <cell r="K928">
            <v>0</v>
          </cell>
          <cell r="L928">
            <v>0</v>
          </cell>
          <cell r="M928" t="str">
            <v>N.89</v>
          </cell>
        </row>
        <row r="929">
          <cell r="A929" t="str">
            <v>시멘트액체방수(2차)</v>
          </cell>
          <cell r="C929">
            <v>6.46</v>
          </cell>
          <cell r="D929" t="str">
            <v>㎡</v>
          </cell>
          <cell r="E929">
            <v>10922</v>
          </cell>
          <cell r="F929">
            <v>70555</v>
          </cell>
          <cell r="G929">
            <v>1990</v>
          </cell>
          <cell r="H929">
            <v>12855</v>
          </cell>
          <cell r="I929">
            <v>8932</v>
          </cell>
          <cell r="J929">
            <v>57700</v>
          </cell>
          <cell r="K929">
            <v>0</v>
          </cell>
          <cell r="L929">
            <v>0</v>
          </cell>
          <cell r="M929" t="str">
            <v>N.85</v>
          </cell>
        </row>
        <row r="930">
          <cell r="A930" t="str">
            <v>PVC PIPE</v>
          </cell>
          <cell r="B930" t="str">
            <v>￠50</v>
          </cell>
          <cell r="C930">
            <v>2.8</v>
          </cell>
          <cell r="D930" t="str">
            <v>M</v>
          </cell>
          <cell r="E930">
            <v>1625</v>
          </cell>
          <cell r="F930">
            <v>4550</v>
          </cell>
          <cell r="G930">
            <v>1625</v>
          </cell>
          <cell r="H930">
            <v>4550</v>
          </cell>
          <cell r="I930">
            <v>0</v>
          </cell>
          <cell r="J930">
            <v>0</v>
          </cell>
          <cell r="K930">
            <v>0</v>
          </cell>
          <cell r="L930">
            <v>0</v>
          </cell>
        </row>
        <row r="931">
          <cell r="A931" t="str">
            <v>계</v>
          </cell>
          <cell r="F931">
            <v>630164</v>
          </cell>
          <cell r="H931">
            <v>44398</v>
          </cell>
          <cell r="J931">
            <v>577899</v>
          </cell>
          <cell r="L931">
            <v>7867</v>
          </cell>
        </row>
        <row r="938">
          <cell r="A938" t="str">
            <v>No.29호표 계단</v>
          </cell>
          <cell r="C938">
            <v>1</v>
          </cell>
          <cell r="D938" t="str">
            <v>식</v>
          </cell>
          <cell r="M938" t="str">
            <v>PPG14</v>
          </cell>
        </row>
        <row r="939">
          <cell r="A939" t="str">
            <v>터파기(토사)</v>
          </cell>
          <cell r="B939" t="str">
            <v>백호우0.7㎥</v>
          </cell>
          <cell r="C939">
            <v>2.75</v>
          </cell>
          <cell r="D939" t="str">
            <v>㎥</v>
          </cell>
          <cell r="E939">
            <v>696</v>
          </cell>
          <cell r="F939">
            <v>1913</v>
          </cell>
          <cell r="G939">
            <v>127</v>
          </cell>
          <cell r="H939">
            <v>349</v>
          </cell>
          <cell r="I939">
            <v>359</v>
          </cell>
          <cell r="J939">
            <v>987</v>
          </cell>
          <cell r="K939">
            <v>210</v>
          </cell>
          <cell r="L939">
            <v>577</v>
          </cell>
          <cell r="M939" t="str">
            <v>#.3</v>
          </cell>
        </row>
        <row r="940">
          <cell r="A940" t="str">
            <v>잔토처리(토사)</v>
          </cell>
          <cell r="B940" t="str">
            <v>백호우0.7㎥</v>
          </cell>
          <cell r="C940">
            <v>1.6950000000000001</v>
          </cell>
          <cell r="D940" t="str">
            <v>㎥</v>
          </cell>
          <cell r="E940">
            <v>696</v>
          </cell>
          <cell r="F940">
            <v>1178</v>
          </cell>
          <cell r="G940">
            <v>127</v>
          </cell>
          <cell r="H940">
            <v>215</v>
          </cell>
          <cell r="I940">
            <v>359</v>
          </cell>
          <cell r="J940">
            <v>608</v>
          </cell>
          <cell r="K940">
            <v>210</v>
          </cell>
          <cell r="L940">
            <v>355</v>
          </cell>
          <cell r="M940" t="str">
            <v>#.5</v>
          </cell>
        </row>
        <row r="941">
          <cell r="A941" t="str">
            <v>기계되메우기및다짐</v>
          </cell>
          <cell r="B941" t="str">
            <v>인력+기계</v>
          </cell>
          <cell r="C941">
            <v>1.05</v>
          </cell>
          <cell r="D941" t="str">
            <v>㎥</v>
          </cell>
          <cell r="E941">
            <v>3367</v>
          </cell>
          <cell r="F941">
            <v>3534</v>
          </cell>
          <cell r="G941">
            <v>285</v>
          </cell>
          <cell r="H941">
            <v>299</v>
          </cell>
          <cell r="I941">
            <v>2758</v>
          </cell>
          <cell r="J941">
            <v>2895</v>
          </cell>
          <cell r="K941">
            <v>324</v>
          </cell>
          <cell r="L941">
            <v>340</v>
          </cell>
          <cell r="M941" t="str">
            <v>#.6</v>
          </cell>
        </row>
        <row r="942">
          <cell r="A942" t="str">
            <v>잡석다짐(기계+인력)</v>
          </cell>
          <cell r="B942" t="str">
            <v>로라+인력</v>
          </cell>
          <cell r="C942">
            <v>0.86499999999999999</v>
          </cell>
          <cell r="D942" t="str">
            <v>㎥</v>
          </cell>
          <cell r="E942">
            <v>10469</v>
          </cell>
          <cell r="F942">
            <v>9055</v>
          </cell>
          <cell r="G942">
            <v>8354</v>
          </cell>
          <cell r="H942">
            <v>7226</v>
          </cell>
          <cell r="I942">
            <v>1509</v>
          </cell>
          <cell r="J942">
            <v>1305</v>
          </cell>
          <cell r="K942">
            <v>606</v>
          </cell>
          <cell r="L942">
            <v>524</v>
          </cell>
          <cell r="M942" t="str">
            <v>N.73</v>
          </cell>
        </row>
        <row r="943">
          <cell r="A943" t="str">
            <v>레미콘</v>
          </cell>
          <cell r="B943" t="str">
            <v>관급(40x160x8)</v>
          </cell>
          <cell r="C943">
            <v>0.25600000000000001</v>
          </cell>
          <cell r="D943" t="str">
            <v>M3</v>
          </cell>
          <cell r="E943">
            <v>0</v>
          </cell>
          <cell r="F943">
            <v>0</v>
          </cell>
          <cell r="G943">
            <v>0</v>
          </cell>
          <cell r="H943">
            <v>0</v>
          </cell>
          <cell r="I943">
            <v>0</v>
          </cell>
          <cell r="J943">
            <v>0</v>
          </cell>
          <cell r="K943">
            <v>0</v>
          </cell>
          <cell r="L943">
            <v>0</v>
          </cell>
        </row>
        <row r="944">
          <cell r="A944" t="str">
            <v>레미콘</v>
          </cell>
          <cell r="B944" t="str">
            <v>관급(25x180x8)</v>
          </cell>
          <cell r="C944">
            <v>0.55600000000000005</v>
          </cell>
          <cell r="D944" t="str">
            <v>M3</v>
          </cell>
          <cell r="E944">
            <v>0</v>
          </cell>
          <cell r="F944">
            <v>0</v>
          </cell>
          <cell r="G944">
            <v>0</v>
          </cell>
          <cell r="H944">
            <v>0</v>
          </cell>
          <cell r="I944">
            <v>0</v>
          </cell>
          <cell r="J944">
            <v>0</v>
          </cell>
          <cell r="K944">
            <v>0</v>
          </cell>
          <cell r="L944">
            <v>0</v>
          </cell>
        </row>
        <row r="945">
          <cell r="A945" t="str">
            <v>레미콘타설(소형구조물)</v>
          </cell>
          <cell r="C945">
            <v>0.54600000000000004</v>
          </cell>
          <cell r="D945" t="str">
            <v>㎥</v>
          </cell>
          <cell r="E945">
            <v>33719</v>
          </cell>
          <cell r="F945">
            <v>18410</v>
          </cell>
          <cell r="G945">
            <v>0</v>
          </cell>
          <cell r="H945">
            <v>0</v>
          </cell>
          <cell r="I945">
            <v>33719</v>
          </cell>
          <cell r="J945">
            <v>18410</v>
          </cell>
          <cell r="K945">
            <v>0</v>
          </cell>
          <cell r="L945">
            <v>0</v>
          </cell>
          <cell r="M945" t="str">
            <v>N.82</v>
          </cell>
        </row>
        <row r="946">
          <cell r="A946" t="str">
            <v>이형철근</v>
          </cell>
          <cell r="B946" t="str">
            <v>관급, D13</v>
          </cell>
          <cell r="C946">
            <v>41.484999999999999</v>
          </cell>
          <cell r="D946" t="str">
            <v>KG</v>
          </cell>
          <cell r="E946">
            <v>0</v>
          </cell>
          <cell r="F946">
            <v>0</v>
          </cell>
          <cell r="G946">
            <v>0</v>
          </cell>
          <cell r="H946">
            <v>0</v>
          </cell>
          <cell r="I946">
            <v>0</v>
          </cell>
          <cell r="J946">
            <v>0</v>
          </cell>
          <cell r="K946">
            <v>0</v>
          </cell>
          <cell r="L946">
            <v>0</v>
          </cell>
        </row>
        <row r="947">
          <cell r="A947" t="str">
            <v>철근가공및조립</v>
          </cell>
          <cell r="B947" t="str">
            <v>간단</v>
          </cell>
          <cell r="C947">
            <v>0.04</v>
          </cell>
          <cell r="D947" t="str">
            <v>TON</v>
          </cell>
          <cell r="E947">
            <v>257665</v>
          </cell>
          <cell r="F947">
            <v>10306</v>
          </cell>
          <cell r="G947">
            <v>2708</v>
          </cell>
          <cell r="H947">
            <v>108</v>
          </cell>
          <cell r="I947">
            <v>254957</v>
          </cell>
          <cell r="J947">
            <v>10198</v>
          </cell>
          <cell r="K947">
            <v>0</v>
          </cell>
          <cell r="L947">
            <v>0</v>
          </cell>
          <cell r="M947" t="str">
            <v>N.84</v>
          </cell>
        </row>
        <row r="948">
          <cell r="A948" t="str">
            <v>고재대</v>
          </cell>
          <cell r="B948" t="str">
            <v>철재</v>
          </cell>
          <cell r="C948">
            <v>1.208</v>
          </cell>
          <cell r="D948" t="str">
            <v>KG</v>
          </cell>
          <cell r="E948">
            <v>-75</v>
          </cell>
          <cell r="F948">
            <v>-90</v>
          </cell>
          <cell r="G948">
            <v>-75</v>
          </cell>
          <cell r="H948">
            <v>-90</v>
          </cell>
          <cell r="I948">
            <v>0</v>
          </cell>
          <cell r="J948">
            <v>0</v>
          </cell>
          <cell r="K948">
            <v>0</v>
          </cell>
          <cell r="L948">
            <v>0</v>
          </cell>
        </row>
        <row r="949">
          <cell r="A949" t="str">
            <v>붙임몰탈</v>
          </cell>
          <cell r="B949" t="str">
            <v>인력,1:3</v>
          </cell>
          <cell r="C949">
            <v>0.10100000000000001</v>
          </cell>
          <cell r="D949" t="str">
            <v>㎥</v>
          </cell>
          <cell r="E949">
            <v>57561</v>
          </cell>
          <cell r="F949">
            <v>5813</v>
          </cell>
          <cell r="G949">
            <v>12100</v>
          </cell>
          <cell r="H949">
            <v>1222</v>
          </cell>
          <cell r="I949">
            <v>40922</v>
          </cell>
          <cell r="J949">
            <v>4133</v>
          </cell>
          <cell r="K949">
            <v>4539</v>
          </cell>
          <cell r="L949">
            <v>458</v>
          </cell>
          <cell r="M949" t="str">
            <v>N.86</v>
          </cell>
        </row>
        <row r="950">
          <cell r="A950" t="str">
            <v>거푸집 (합판)</v>
          </cell>
          <cell r="B950" t="str">
            <v>6회</v>
          </cell>
          <cell r="C950">
            <v>1.77</v>
          </cell>
          <cell r="D950" t="str">
            <v>㎡</v>
          </cell>
          <cell r="E950">
            <v>13825</v>
          </cell>
          <cell r="F950">
            <v>24470</v>
          </cell>
          <cell r="G950">
            <v>4430</v>
          </cell>
          <cell r="H950">
            <v>7841</v>
          </cell>
          <cell r="I950">
            <v>9395</v>
          </cell>
          <cell r="J950">
            <v>16629</v>
          </cell>
          <cell r="K950">
            <v>0</v>
          </cell>
          <cell r="L950">
            <v>0</v>
          </cell>
          <cell r="M950" t="str">
            <v>N.80</v>
          </cell>
        </row>
        <row r="951">
          <cell r="A951" t="str">
            <v>화강석 계단석</v>
          </cell>
          <cell r="B951" t="str">
            <v>W300xL1000</v>
          </cell>
          <cell r="C951">
            <v>12</v>
          </cell>
          <cell r="D951" t="str">
            <v>M</v>
          </cell>
          <cell r="E951">
            <v>29000</v>
          </cell>
          <cell r="F951">
            <v>348000</v>
          </cell>
          <cell r="G951">
            <v>29000</v>
          </cell>
          <cell r="H951">
            <v>348000</v>
          </cell>
          <cell r="I951">
            <v>0</v>
          </cell>
          <cell r="J951">
            <v>0</v>
          </cell>
          <cell r="K951">
            <v>0</v>
          </cell>
          <cell r="L951">
            <v>0</v>
          </cell>
        </row>
        <row r="952">
          <cell r="A952" t="str">
            <v>계</v>
          </cell>
          <cell r="F952">
            <v>422589</v>
          </cell>
          <cell r="H952">
            <v>365170</v>
          </cell>
          <cell r="J952">
            <v>55165</v>
          </cell>
          <cell r="L952">
            <v>2254</v>
          </cell>
        </row>
        <row r="961">
          <cell r="A961" t="str">
            <v>No.30호표 단지종합안내판</v>
          </cell>
          <cell r="B961" t="str">
            <v>H=2050</v>
          </cell>
          <cell r="C961">
            <v>1</v>
          </cell>
          <cell r="D961" t="str">
            <v>개소</v>
          </cell>
          <cell r="M961" t="str">
            <v>PPS01</v>
          </cell>
        </row>
        <row r="962">
          <cell r="A962" t="str">
            <v>터파기(인력)</v>
          </cell>
          <cell r="B962" t="str">
            <v>토사</v>
          </cell>
          <cell r="C962">
            <v>1.76</v>
          </cell>
          <cell r="D962" t="str">
            <v>M3</v>
          </cell>
          <cell r="E962">
            <v>8695</v>
          </cell>
          <cell r="F962">
            <v>15303</v>
          </cell>
          <cell r="G962">
            <v>0</v>
          </cell>
          <cell r="H962">
            <v>0</v>
          </cell>
          <cell r="I962">
            <v>8695</v>
          </cell>
          <cell r="J962">
            <v>15303</v>
          </cell>
          <cell r="K962">
            <v>0</v>
          </cell>
          <cell r="L962">
            <v>0</v>
          </cell>
          <cell r="M962" t="str">
            <v>N.124</v>
          </cell>
        </row>
        <row r="963">
          <cell r="A963" t="str">
            <v>잔토처리(인력)</v>
          </cell>
          <cell r="B963" t="str">
            <v>토사:0-1M</v>
          </cell>
          <cell r="C963">
            <v>0.64400000000000002</v>
          </cell>
          <cell r="D963" t="str">
            <v>㎥</v>
          </cell>
          <cell r="E963">
            <v>8184</v>
          </cell>
          <cell r="F963">
            <v>5270</v>
          </cell>
          <cell r="G963">
            <v>0</v>
          </cell>
          <cell r="H963">
            <v>0</v>
          </cell>
          <cell r="I963">
            <v>8184</v>
          </cell>
          <cell r="J963">
            <v>5270</v>
          </cell>
          <cell r="K963">
            <v>0</v>
          </cell>
          <cell r="L963">
            <v>0</v>
          </cell>
          <cell r="M963" t="str">
            <v>N.125</v>
          </cell>
        </row>
        <row r="964">
          <cell r="A964" t="str">
            <v>되메우고 다짐(인력)</v>
          </cell>
          <cell r="B964" t="str">
            <v>토사</v>
          </cell>
          <cell r="C964">
            <v>1.1160000000000001</v>
          </cell>
          <cell r="D964" t="str">
            <v>M3</v>
          </cell>
          <cell r="E964">
            <v>9104</v>
          </cell>
          <cell r="F964">
            <v>10160</v>
          </cell>
          <cell r="G964">
            <v>0</v>
          </cell>
          <cell r="H964">
            <v>0</v>
          </cell>
          <cell r="I964">
            <v>9104</v>
          </cell>
          <cell r="J964">
            <v>10160</v>
          </cell>
          <cell r="K964">
            <v>0</v>
          </cell>
          <cell r="L964">
            <v>0</v>
          </cell>
          <cell r="M964" t="str">
            <v>N.126</v>
          </cell>
        </row>
        <row r="965">
          <cell r="A965" t="str">
            <v>잡석다짐(인력)</v>
          </cell>
          <cell r="C965">
            <v>0.23400000000000001</v>
          </cell>
          <cell r="D965" t="str">
            <v>㎥</v>
          </cell>
          <cell r="E965">
            <v>35099</v>
          </cell>
          <cell r="F965">
            <v>8213</v>
          </cell>
          <cell r="G965">
            <v>8500</v>
          </cell>
          <cell r="H965">
            <v>1989</v>
          </cell>
          <cell r="I965">
            <v>26599</v>
          </cell>
          <cell r="J965">
            <v>6224</v>
          </cell>
          <cell r="K965">
            <v>0</v>
          </cell>
          <cell r="L965">
            <v>0</v>
          </cell>
          <cell r="M965" t="str">
            <v>N.74</v>
          </cell>
        </row>
        <row r="966">
          <cell r="A966" t="str">
            <v>콘크리트</v>
          </cell>
          <cell r="B966" t="str">
            <v>25-180-8</v>
          </cell>
          <cell r="C966">
            <v>0.441</v>
          </cell>
          <cell r="D966" t="str">
            <v>㎥</v>
          </cell>
          <cell r="E966">
            <v>111341</v>
          </cell>
          <cell r="F966">
            <v>49100</v>
          </cell>
          <cell r="G966">
            <v>10900</v>
          </cell>
          <cell r="H966">
            <v>4806</v>
          </cell>
          <cell r="I966">
            <v>100441</v>
          </cell>
          <cell r="J966">
            <v>44294</v>
          </cell>
          <cell r="K966">
            <v>0</v>
          </cell>
          <cell r="L966">
            <v>0</v>
          </cell>
          <cell r="M966" t="str">
            <v>N.100</v>
          </cell>
        </row>
        <row r="967">
          <cell r="A967" t="str">
            <v>인력비빔타설(소형)</v>
          </cell>
          <cell r="C967">
            <v>0.42</v>
          </cell>
          <cell r="D967" t="str">
            <v>M3</v>
          </cell>
          <cell r="E967">
            <v>144513</v>
          </cell>
          <cell r="F967">
            <v>60695</v>
          </cell>
          <cell r="G967">
            <v>0</v>
          </cell>
          <cell r="H967">
            <v>0</v>
          </cell>
          <cell r="I967">
            <v>144513</v>
          </cell>
          <cell r="J967">
            <v>60695</v>
          </cell>
          <cell r="K967">
            <v>0</v>
          </cell>
          <cell r="L967">
            <v>0</v>
          </cell>
          <cell r="M967" t="str">
            <v>N.102</v>
          </cell>
        </row>
        <row r="968">
          <cell r="A968" t="str">
            <v>거푸집 (합판)</v>
          </cell>
          <cell r="B968" t="str">
            <v>6회</v>
          </cell>
          <cell r="C968">
            <v>2.2799999999999998</v>
          </cell>
          <cell r="D968" t="str">
            <v>㎡</v>
          </cell>
          <cell r="E968">
            <v>13825</v>
          </cell>
          <cell r="F968">
            <v>31520</v>
          </cell>
          <cell r="G968">
            <v>4430</v>
          </cell>
          <cell r="H968">
            <v>10100</v>
          </cell>
          <cell r="I968">
            <v>9395</v>
          </cell>
          <cell r="J968">
            <v>21420</v>
          </cell>
          <cell r="K968">
            <v>0</v>
          </cell>
          <cell r="L968">
            <v>0</v>
          </cell>
          <cell r="M968" t="str">
            <v>N.80</v>
          </cell>
        </row>
        <row r="969">
          <cell r="A969" t="str">
            <v>스테인리스판(STS304)</v>
          </cell>
          <cell r="B969" t="str">
            <v>1.2M/M</v>
          </cell>
          <cell r="C969">
            <v>8.3000000000000004E-2</v>
          </cell>
          <cell r="D969" t="str">
            <v>M/T</v>
          </cell>
          <cell r="E969">
            <v>1659000</v>
          </cell>
          <cell r="F969">
            <v>137697</v>
          </cell>
          <cell r="G969">
            <v>1659000</v>
          </cell>
          <cell r="H969">
            <v>137697</v>
          </cell>
          <cell r="I969">
            <v>0</v>
          </cell>
          <cell r="J969">
            <v>0</v>
          </cell>
          <cell r="K969">
            <v>0</v>
          </cell>
          <cell r="L969">
            <v>0</v>
          </cell>
        </row>
        <row r="970">
          <cell r="A970" t="str">
            <v>일반구조용각형강관(SPSR400)</v>
          </cell>
          <cell r="B970" t="str">
            <v>2.3x 75x 75MM   5.14KG/M (KSD3568)</v>
          </cell>
          <cell r="C970">
            <v>12.1</v>
          </cell>
          <cell r="D970" t="str">
            <v>M</v>
          </cell>
          <cell r="E970">
            <v>2527</v>
          </cell>
          <cell r="F970">
            <v>30576</v>
          </cell>
          <cell r="G970">
            <v>2527</v>
          </cell>
          <cell r="H970">
            <v>30576</v>
          </cell>
          <cell r="I970">
            <v>0</v>
          </cell>
          <cell r="J970">
            <v>0</v>
          </cell>
          <cell r="K970">
            <v>0</v>
          </cell>
          <cell r="L970">
            <v>0</v>
          </cell>
        </row>
        <row r="971">
          <cell r="A971" t="str">
            <v>잡철물제작설치(각종)</v>
          </cell>
          <cell r="B971" t="str">
            <v>간단</v>
          </cell>
          <cell r="C971">
            <v>0.128</v>
          </cell>
          <cell r="D971" t="str">
            <v>TON</v>
          </cell>
          <cell r="E971">
            <v>3372007</v>
          </cell>
          <cell r="F971">
            <v>431615</v>
          </cell>
          <cell r="G971">
            <v>1308452</v>
          </cell>
          <cell r="H971">
            <v>167481</v>
          </cell>
          <cell r="I971">
            <v>2002017</v>
          </cell>
          <cell r="J971">
            <v>256258</v>
          </cell>
          <cell r="K971">
            <v>61538</v>
          </cell>
          <cell r="L971">
            <v>7876</v>
          </cell>
          <cell r="M971" t="str">
            <v>N.95</v>
          </cell>
        </row>
        <row r="972">
          <cell r="A972" t="str">
            <v>고재대</v>
          </cell>
          <cell r="B972" t="str">
            <v>철재</v>
          </cell>
          <cell r="C972">
            <v>2.6120000000000001</v>
          </cell>
          <cell r="D972" t="str">
            <v>KG</v>
          </cell>
          <cell r="E972">
            <v>-75</v>
          </cell>
          <cell r="F972">
            <v>-195</v>
          </cell>
          <cell r="G972">
            <v>-75</v>
          </cell>
          <cell r="H972">
            <v>-195</v>
          </cell>
          <cell r="I972">
            <v>0</v>
          </cell>
          <cell r="J972">
            <v>0</v>
          </cell>
          <cell r="K972">
            <v>0</v>
          </cell>
          <cell r="L972">
            <v>0</v>
          </cell>
        </row>
        <row r="973">
          <cell r="A973" t="str">
            <v>고재대</v>
          </cell>
          <cell r="B973" t="str">
            <v>스텐</v>
          </cell>
          <cell r="C973">
            <v>7.6070000000000002</v>
          </cell>
          <cell r="D973" t="str">
            <v>KG</v>
          </cell>
          <cell r="E973">
            <v>-600</v>
          </cell>
          <cell r="F973">
            <v>-4564</v>
          </cell>
          <cell r="G973">
            <v>-600</v>
          </cell>
          <cell r="H973">
            <v>-4564</v>
          </cell>
          <cell r="I973">
            <v>0</v>
          </cell>
          <cell r="J973">
            <v>0</v>
          </cell>
          <cell r="K973">
            <v>0</v>
          </cell>
          <cell r="L973">
            <v>0</v>
          </cell>
        </row>
        <row r="974">
          <cell r="A974" t="str">
            <v>도장및실크스크린인쇄</v>
          </cell>
          <cell r="B974" t="str">
            <v>종합안내판</v>
          </cell>
          <cell r="C974">
            <v>1</v>
          </cell>
          <cell r="D974" t="str">
            <v>조</v>
          </cell>
          <cell r="E974">
            <v>200000</v>
          </cell>
          <cell r="F974">
            <v>200000</v>
          </cell>
          <cell r="G974">
            <v>200000</v>
          </cell>
          <cell r="H974">
            <v>200000</v>
          </cell>
          <cell r="I974">
            <v>0</v>
          </cell>
          <cell r="J974">
            <v>0</v>
          </cell>
          <cell r="K974">
            <v>0</v>
          </cell>
          <cell r="L974">
            <v>0</v>
          </cell>
        </row>
        <row r="975">
          <cell r="A975" t="str">
            <v>계</v>
          </cell>
          <cell r="F975">
            <v>975390</v>
          </cell>
          <cell r="H975">
            <v>547890</v>
          </cell>
          <cell r="J975">
            <v>419624</v>
          </cell>
          <cell r="L975">
            <v>7876</v>
          </cell>
        </row>
        <row r="984">
          <cell r="A984" t="str">
            <v>No.31호표 단지내시설표지판</v>
          </cell>
          <cell r="B984" t="str">
            <v>400x75x1600</v>
          </cell>
          <cell r="C984">
            <v>1</v>
          </cell>
          <cell r="D984" t="str">
            <v>개소</v>
          </cell>
          <cell r="M984" t="str">
            <v>PPS02</v>
          </cell>
        </row>
        <row r="985">
          <cell r="A985" t="str">
            <v>터파기(인력)</v>
          </cell>
          <cell r="B985" t="str">
            <v>토사</v>
          </cell>
          <cell r="C985">
            <v>1.76</v>
          </cell>
          <cell r="D985" t="str">
            <v>M3</v>
          </cell>
          <cell r="E985">
            <v>8695</v>
          </cell>
          <cell r="F985">
            <v>15303</v>
          </cell>
          <cell r="G985">
            <v>0</v>
          </cell>
          <cell r="H985">
            <v>0</v>
          </cell>
          <cell r="I985">
            <v>8695</v>
          </cell>
          <cell r="J985">
            <v>15303</v>
          </cell>
          <cell r="K985">
            <v>0</v>
          </cell>
          <cell r="L985">
            <v>0</v>
          </cell>
          <cell r="M985" t="str">
            <v>N.124</v>
          </cell>
        </row>
        <row r="986">
          <cell r="A986" t="str">
            <v>잔토처리(인력)</v>
          </cell>
          <cell r="B986" t="str">
            <v>토사:0-1M</v>
          </cell>
          <cell r="C986">
            <v>0.64400000000000002</v>
          </cell>
          <cell r="D986" t="str">
            <v>㎥</v>
          </cell>
          <cell r="E986">
            <v>8184</v>
          </cell>
          <cell r="F986">
            <v>5270</v>
          </cell>
          <cell r="G986">
            <v>0</v>
          </cell>
          <cell r="H986">
            <v>0</v>
          </cell>
          <cell r="I986">
            <v>8184</v>
          </cell>
          <cell r="J986">
            <v>5270</v>
          </cell>
          <cell r="K986">
            <v>0</v>
          </cell>
          <cell r="L986">
            <v>0</v>
          </cell>
          <cell r="M986" t="str">
            <v>N.125</v>
          </cell>
        </row>
        <row r="987">
          <cell r="A987" t="str">
            <v>되메우고 다짐(인력)</v>
          </cell>
          <cell r="B987" t="str">
            <v>토사</v>
          </cell>
          <cell r="C987">
            <v>1.028</v>
          </cell>
          <cell r="D987" t="str">
            <v>M3</v>
          </cell>
          <cell r="E987">
            <v>9104</v>
          </cell>
          <cell r="F987">
            <v>9358</v>
          </cell>
          <cell r="G987">
            <v>0</v>
          </cell>
          <cell r="H987">
            <v>0</v>
          </cell>
          <cell r="I987">
            <v>9104</v>
          </cell>
          <cell r="J987">
            <v>9358</v>
          </cell>
          <cell r="K987">
            <v>0</v>
          </cell>
          <cell r="L987">
            <v>0</v>
          </cell>
          <cell r="M987" t="str">
            <v>N.126</v>
          </cell>
        </row>
        <row r="988">
          <cell r="A988" t="str">
            <v>잡석다짐(기계+인력)</v>
          </cell>
          <cell r="B988" t="str">
            <v>로라+인력</v>
          </cell>
          <cell r="C988">
            <v>0.23400000000000001</v>
          </cell>
          <cell r="D988" t="str">
            <v>㎥</v>
          </cell>
          <cell r="E988">
            <v>10469</v>
          </cell>
          <cell r="F988">
            <v>2448</v>
          </cell>
          <cell r="G988">
            <v>8354</v>
          </cell>
          <cell r="H988">
            <v>1954</v>
          </cell>
          <cell r="I988">
            <v>1509</v>
          </cell>
          <cell r="J988">
            <v>353</v>
          </cell>
          <cell r="K988">
            <v>606</v>
          </cell>
          <cell r="L988">
            <v>141</v>
          </cell>
          <cell r="M988" t="str">
            <v>N.73</v>
          </cell>
        </row>
        <row r="989">
          <cell r="A989" t="str">
            <v>콘크리트</v>
          </cell>
          <cell r="B989" t="str">
            <v>25-180-8</v>
          </cell>
          <cell r="C989">
            <v>0.441</v>
          </cell>
          <cell r="D989" t="str">
            <v>㎥</v>
          </cell>
          <cell r="E989">
            <v>111341</v>
          </cell>
          <cell r="F989">
            <v>49100</v>
          </cell>
          <cell r="G989">
            <v>10900</v>
          </cell>
          <cell r="H989">
            <v>4806</v>
          </cell>
          <cell r="I989">
            <v>100441</v>
          </cell>
          <cell r="J989">
            <v>44294</v>
          </cell>
          <cell r="K989">
            <v>0</v>
          </cell>
          <cell r="L989">
            <v>0</v>
          </cell>
          <cell r="M989" t="str">
            <v>N.100</v>
          </cell>
        </row>
        <row r="990">
          <cell r="A990" t="str">
            <v>인력비빔타설(소형)</v>
          </cell>
          <cell r="C990">
            <v>0.36</v>
          </cell>
          <cell r="D990" t="str">
            <v>M3</v>
          </cell>
          <cell r="E990">
            <v>144513</v>
          </cell>
          <cell r="F990">
            <v>52024</v>
          </cell>
          <cell r="G990">
            <v>0</v>
          </cell>
          <cell r="H990">
            <v>0</v>
          </cell>
          <cell r="I990">
            <v>144513</v>
          </cell>
          <cell r="J990">
            <v>52024</v>
          </cell>
          <cell r="K990">
            <v>0</v>
          </cell>
          <cell r="L990">
            <v>0</v>
          </cell>
          <cell r="M990" t="str">
            <v>N.102</v>
          </cell>
        </row>
        <row r="991">
          <cell r="A991" t="str">
            <v>거푸집 (합판)</v>
          </cell>
          <cell r="B991" t="str">
            <v>6회</v>
          </cell>
          <cell r="C991">
            <v>2.2799999999999998</v>
          </cell>
          <cell r="D991" t="str">
            <v>㎡</v>
          </cell>
          <cell r="E991">
            <v>13825</v>
          </cell>
          <cell r="F991">
            <v>31520</v>
          </cell>
          <cell r="G991">
            <v>4430</v>
          </cell>
          <cell r="H991">
            <v>10100</v>
          </cell>
          <cell r="I991">
            <v>9395</v>
          </cell>
          <cell r="J991">
            <v>21420</v>
          </cell>
          <cell r="K991">
            <v>0</v>
          </cell>
          <cell r="L991">
            <v>0</v>
          </cell>
          <cell r="M991" t="str">
            <v>N.80</v>
          </cell>
        </row>
        <row r="992">
          <cell r="A992" t="str">
            <v>스테인리스판(STS304)</v>
          </cell>
          <cell r="B992" t="str">
            <v>1.2M/M</v>
          </cell>
          <cell r="C992">
            <v>8.3000000000000004E-2</v>
          </cell>
          <cell r="D992" t="str">
            <v>M/T</v>
          </cell>
          <cell r="E992">
            <v>1659000</v>
          </cell>
          <cell r="F992">
            <v>137697</v>
          </cell>
          <cell r="G992">
            <v>1659000</v>
          </cell>
          <cell r="H992">
            <v>137697</v>
          </cell>
          <cell r="I992">
            <v>0</v>
          </cell>
          <cell r="J992">
            <v>0</v>
          </cell>
          <cell r="K992">
            <v>0</v>
          </cell>
          <cell r="L992">
            <v>0</v>
          </cell>
        </row>
        <row r="993">
          <cell r="A993" t="str">
            <v>일반구조용각형강관(SPSR400)</v>
          </cell>
          <cell r="B993" t="str">
            <v>2.3x 75x 75MM   5.14KG/M (KSD3568)</v>
          </cell>
          <cell r="C993">
            <v>12.25</v>
          </cell>
          <cell r="D993" t="str">
            <v>M</v>
          </cell>
          <cell r="E993">
            <v>2527</v>
          </cell>
          <cell r="F993">
            <v>30955</v>
          </cell>
          <cell r="G993">
            <v>2527</v>
          </cell>
          <cell r="H993">
            <v>30955</v>
          </cell>
          <cell r="I993">
            <v>0</v>
          </cell>
          <cell r="J993">
            <v>0</v>
          </cell>
          <cell r="K993">
            <v>0</v>
          </cell>
          <cell r="L993">
            <v>0</v>
          </cell>
        </row>
        <row r="994">
          <cell r="A994" t="str">
            <v>잡철물제작설치(각종)</v>
          </cell>
          <cell r="B994" t="str">
            <v>간단</v>
          </cell>
          <cell r="C994">
            <v>0.13400000000000001</v>
          </cell>
          <cell r="D994" t="str">
            <v>TON</v>
          </cell>
          <cell r="E994">
            <v>3372007</v>
          </cell>
          <cell r="F994">
            <v>451848</v>
          </cell>
          <cell r="G994">
            <v>1308452</v>
          </cell>
          <cell r="H994">
            <v>175332</v>
          </cell>
          <cell r="I994">
            <v>2002017</v>
          </cell>
          <cell r="J994">
            <v>268270</v>
          </cell>
          <cell r="K994">
            <v>61538</v>
          </cell>
          <cell r="L994">
            <v>8246</v>
          </cell>
          <cell r="M994" t="str">
            <v>N.95</v>
          </cell>
        </row>
        <row r="995">
          <cell r="A995" t="str">
            <v>고재대</v>
          </cell>
          <cell r="B995" t="str">
            <v>철재</v>
          </cell>
          <cell r="C995">
            <v>2.9990000000000001</v>
          </cell>
          <cell r="D995" t="str">
            <v>KG</v>
          </cell>
          <cell r="E995">
            <v>-75</v>
          </cell>
          <cell r="F995">
            <v>-224</v>
          </cell>
          <cell r="G995">
            <v>-75</v>
          </cell>
          <cell r="H995">
            <v>-224</v>
          </cell>
          <cell r="I995">
            <v>0</v>
          </cell>
          <cell r="J995">
            <v>0</v>
          </cell>
          <cell r="K995">
            <v>0</v>
          </cell>
          <cell r="L995">
            <v>0</v>
          </cell>
        </row>
        <row r="996">
          <cell r="A996" t="str">
            <v>고재대</v>
          </cell>
          <cell r="B996" t="str">
            <v>스텐</v>
          </cell>
          <cell r="C996">
            <v>7.5839999999999996</v>
          </cell>
          <cell r="D996" t="str">
            <v>KG</v>
          </cell>
          <cell r="E996">
            <v>-600</v>
          </cell>
          <cell r="F996">
            <v>-4550</v>
          </cell>
          <cell r="G996">
            <v>-600</v>
          </cell>
          <cell r="H996">
            <v>-4550</v>
          </cell>
          <cell r="I996">
            <v>0</v>
          </cell>
          <cell r="J996">
            <v>0</v>
          </cell>
          <cell r="K996">
            <v>0</v>
          </cell>
          <cell r="L996">
            <v>0</v>
          </cell>
        </row>
        <row r="997">
          <cell r="A997" t="str">
            <v>도장및실크스크린인쇄</v>
          </cell>
          <cell r="B997" t="str">
            <v>단지내시설표지판</v>
          </cell>
          <cell r="C997">
            <v>1</v>
          </cell>
          <cell r="D997" t="str">
            <v>조</v>
          </cell>
          <cell r="E997">
            <v>80000</v>
          </cell>
          <cell r="F997">
            <v>80000</v>
          </cell>
          <cell r="G997">
            <v>80000</v>
          </cell>
          <cell r="H997">
            <v>80000</v>
          </cell>
          <cell r="I997">
            <v>0</v>
          </cell>
          <cell r="J997">
            <v>0</v>
          </cell>
          <cell r="K997">
            <v>0</v>
          </cell>
          <cell r="L997">
            <v>0</v>
          </cell>
        </row>
        <row r="998">
          <cell r="A998" t="str">
            <v>계</v>
          </cell>
          <cell r="F998">
            <v>860749</v>
          </cell>
          <cell r="H998">
            <v>436070</v>
          </cell>
          <cell r="J998">
            <v>416292</v>
          </cell>
          <cell r="L998">
            <v>8387</v>
          </cell>
        </row>
        <row r="1007">
          <cell r="A1007" t="str">
            <v>No.32호표 파고라A</v>
          </cell>
          <cell r="C1007">
            <v>1</v>
          </cell>
          <cell r="D1007" t="str">
            <v>개소</v>
          </cell>
          <cell r="M1007" t="str">
            <v>PPS03</v>
          </cell>
        </row>
        <row r="1008">
          <cell r="A1008" t="str">
            <v>터파기(인력)</v>
          </cell>
          <cell r="B1008" t="str">
            <v>토사</v>
          </cell>
          <cell r="C1008">
            <v>1.944</v>
          </cell>
          <cell r="D1008" t="str">
            <v>M3</v>
          </cell>
          <cell r="E1008">
            <v>8695</v>
          </cell>
          <cell r="F1008">
            <v>16903</v>
          </cell>
          <cell r="G1008">
            <v>0</v>
          </cell>
          <cell r="H1008">
            <v>0</v>
          </cell>
          <cell r="I1008">
            <v>8695</v>
          </cell>
          <cell r="J1008">
            <v>16903</v>
          </cell>
          <cell r="K1008">
            <v>0</v>
          </cell>
          <cell r="L1008">
            <v>0</v>
          </cell>
          <cell r="M1008" t="str">
            <v>N.124</v>
          </cell>
        </row>
        <row r="1009">
          <cell r="A1009" t="str">
            <v>잔토처리(인력)</v>
          </cell>
          <cell r="B1009" t="str">
            <v>토사:0-1M</v>
          </cell>
          <cell r="C1009">
            <v>1.2</v>
          </cell>
          <cell r="D1009" t="str">
            <v>㎥</v>
          </cell>
          <cell r="E1009">
            <v>8184</v>
          </cell>
          <cell r="F1009">
            <v>9820</v>
          </cell>
          <cell r="G1009">
            <v>0</v>
          </cell>
          <cell r="H1009">
            <v>0</v>
          </cell>
          <cell r="I1009">
            <v>8184</v>
          </cell>
          <cell r="J1009">
            <v>9820</v>
          </cell>
          <cell r="K1009">
            <v>0</v>
          </cell>
          <cell r="L1009">
            <v>0</v>
          </cell>
          <cell r="M1009" t="str">
            <v>N.125</v>
          </cell>
        </row>
        <row r="1010">
          <cell r="A1010" t="str">
            <v>되메우고 다짐(인력)</v>
          </cell>
          <cell r="B1010" t="str">
            <v>토사</v>
          </cell>
          <cell r="C1010">
            <v>0.74399999999999999</v>
          </cell>
          <cell r="D1010" t="str">
            <v>M3</v>
          </cell>
          <cell r="E1010">
            <v>9104</v>
          </cell>
          <cell r="F1010">
            <v>6773</v>
          </cell>
          <cell r="G1010">
            <v>0</v>
          </cell>
          <cell r="H1010">
            <v>0</v>
          </cell>
          <cell r="I1010">
            <v>9104</v>
          </cell>
          <cell r="J1010">
            <v>6773</v>
          </cell>
          <cell r="K1010">
            <v>0</v>
          </cell>
          <cell r="L1010">
            <v>0</v>
          </cell>
          <cell r="M1010" t="str">
            <v>N.126</v>
          </cell>
        </row>
        <row r="1011">
          <cell r="A1011" t="str">
            <v>콘크리트</v>
          </cell>
          <cell r="B1011" t="str">
            <v>25-180-8</v>
          </cell>
          <cell r="C1011">
            <v>0.61799999999999999</v>
          </cell>
          <cell r="D1011" t="str">
            <v>㎥</v>
          </cell>
          <cell r="E1011">
            <v>111341</v>
          </cell>
          <cell r="F1011">
            <v>68808</v>
          </cell>
          <cell r="G1011">
            <v>10900</v>
          </cell>
          <cell r="H1011">
            <v>6736</v>
          </cell>
          <cell r="I1011">
            <v>100441</v>
          </cell>
          <cell r="J1011">
            <v>62072</v>
          </cell>
          <cell r="K1011">
            <v>0</v>
          </cell>
          <cell r="L1011">
            <v>0</v>
          </cell>
          <cell r="M1011" t="str">
            <v>N.100</v>
          </cell>
        </row>
        <row r="1012">
          <cell r="A1012" t="str">
            <v>인력비빔타설(소형)</v>
          </cell>
          <cell r="C1012">
            <v>0.6</v>
          </cell>
          <cell r="D1012" t="str">
            <v>M3</v>
          </cell>
          <cell r="E1012">
            <v>144513</v>
          </cell>
          <cell r="F1012">
            <v>86707</v>
          </cell>
          <cell r="G1012">
            <v>0</v>
          </cell>
          <cell r="H1012">
            <v>0</v>
          </cell>
          <cell r="I1012">
            <v>144513</v>
          </cell>
          <cell r="J1012">
            <v>86707</v>
          </cell>
          <cell r="K1012">
            <v>0</v>
          </cell>
          <cell r="L1012">
            <v>0</v>
          </cell>
          <cell r="M1012" t="str">
            <v>N.102</v>
          </cell>
        </row>
        <row r="1013">
          <cell r="A1013" t="str">
            <v>거푸집 (합판)</v>
          </cell>
          <cell r="B1013" t="str">
            <v>6회</v>
          </cell>
          <cell r="C1013">
            <v>4.8</v>
          </cell>
          <cell r="D1013" t="str">
            <v>㎡</v>
          </cell>
          <cell r="E1013">
            <v>13825</v>
          </cell>
          <cell r="F1013">
            <v>66360</v>
          </cell>
          <cell r="G1013">
            <v>4430</v>
          </cell>
          <cell r="H1013">
            <v>21264</v>
          </cell>
          <cell r="I1013">
            <v>9395</v>
          </cell>
          <cell r="J1013">
            <v>45096</v>
          </cell>
          <cell r="K1013">
            <v>0</v>
          </cell>
          <cell r="L1013">
            <v>0</v>
          </cell>
          <cell r="M1013" t="str">
            <v>N.80</v>
          </cell>
        </row>
        <row r="1014">
          <cell r="A1014" t="str">
            <v>ㄱ형강</v>
          </cell>
          <cell r="B1014" t="str">
            <v>40x40x3M/M       1.83KG/M</v>
          </cell>
          <cell r="C1014">
            <v>6.1479999999999997</v>
          </cell>
          <cell r="D1014" t="str">
            <v>KG</v>
          </cell>
          <cell r="E1014">
            <v>400</v>
          </cell>
          <cell r="F1014">
            <v>2459</v>
          </cell>
          <cell r="G1014">
            <v>400</v>
          </cell>
          <cell r="H1014">
            <v>2459</v>
          </cell>
          <cell r="I1014">
            <v>0</v>
          </cell>
          <cell r="J1014">
            <v>0</v>
          </cell>
          <cell r="K1014">
            <v>0</v>
          </cell>
          <cell r="L1014">
            <v>0</v>
          </cell>
        </row>
        <row r="1015">
          <cell r="A1015" t="str">
            <v>잡철물제작설치(각종)</v>
          </cell>
          <cell r="B1015" t="str">
            <v>간단</v>
          </cell>
          <cell r="C1015">
            <v>6.0000000000000001E-3</v>
          </cell>
          <cell r="D1015" t="str">
            <v>TON</v>
          </cell>
          <cell r="E1015">
            <v>3372007</v>
          </cell>
          <cell r="F1015">
            <v>20231</v>
          </cell>
          <cell r="G1015">
            <v>1308452</v>
          </cell>
          <cell r="H1015">
            <v>7850</v>
          </cell>
          <cell r="I1015">
            <v>2002017</v>
          </cell>
          <cell r="J1015">
            <v>12012</v>
          </cell>
          <cell r="K1015">
            <v>61538</v>
          </cell>
          <cell r="L1015">
            <v>369</v>
          </cell>
          <cell r="M1015" t="str">
            <v>N.95</v>
          </cell>
        </row>
        <row r="1016">
          <cell r="A1016" t="str">
            <v>파고라A</v>
          </cell>
          <cell r="B1016" t="str">
            <v>청록개발,4Mx4M</v>
          </cell>
          <cell r="C1016">
            <v>1</v>
          </cell>
          <cell r="D1016" t="str">
            <v>EA</v>
          </cell>
          <cell r="E1016">
            <v>2500000</v>
          </cell>
          <cell r="F1016">
            <v>2500000</v>
          </cell>
          <cell r="G1016">
            <v>2500000</v>
          </cell>
          <cell r="H1016">
            <v>2500000</v>
          </cell>
          <cell r="I1016">
            <v>0</v>
          </cell>
          <cell r="J1016">
            <v>0</v>
          </cell>
          <cell r="K1016">
            <v>0</v>
          </cell>
          <cell r="L1016">
            <v>0</v>
          </cell>
        </row>
        <row r="1017">
          <cell r="A1017" t="str">
            <v>계</v>
          </cell>
          <cell r="F1017">
            <v>2778061</v>
          </cell>
          <cell r="H1017">
            <v>2538309</v>
          </cell>
          <cell r="J1017">
            <v>239383</v>
          </cell>
          <cell r="L1017">
            <v>369</v>
          </cell>
        </row>
        <row r="1030">
          <cell r="A1030" t="str">
            <v>No.33호표 파고라B</v>
          </cell>
          <cell r="C1030">
            <v>1</v>
          </cell>
          <cell r="D1030" t="str">
            <v>개소</v>
          </cell>
          <cell r="M1030" t="str">
            <v>PPS04</v>
          </cell>
        </row>
        <row r="1031">
          <cell r="A1031" t="str">
            <v>터파기(인력)</v>
          </cell>
          <cell r="B1031" t="str">
            <v>토사</v>
          </cell>
          <cell r="C1031">
            <v>13.311999999999999</v>
          </cell>
          <cell r="D1031" t="str">
            <v>M3</v>
          </cell>
          <cell r="E1031">
            <v>8695</v>
          </cell>
          <cell r="F1031">
            <v>115747</v>
          </cell>
          <cell r="G1031">
            <v>0</v>
          </cell>
          <cell r="H1031">
            <v>0</v>
          </cell>
          <cell r="I1031">
            <v>8695</v>
          </cell>
          <cell r="J1031">
            <v>115747</v>
          </cell>
          <cell r="K1031">
            <v>0</v>
          </cell>
          <cell r="L1031">
            <v>0</v>
          </cell>
          <cell r="M1031" t="str">
            <v>N.124</v>
          </cell>
        </row>
        <row r="1032">
          <cell r="A1032" t="str">
            <v>잔토처리(인력)</v>
          </cell>
          <cell r="B1032" t="str">
            <v>토사:0-1M</v>
          </cell>
          <cell r="C1032">
            <v>3.548</v>
          </cell>
          <cell r="D1032" t="str">
            <v>㎥</v>
          </cell>
          <cell r="E1032">
            <v>8184</v>
          </cell>
          <cell r="F1032">
            <v>29036</v>
          </cell>
          <cell r="G1032">
            <v>0</v>
          </cell>
          <cell r="H1032">
            <v>0</v>
          </cell>
          <cell r="I1032">
            <v>8184</v>
          </cell>
          <cell r="J1032">
            <v>29036</v>
          </cell>
          <cell r="K1032">
            <v>0</v>
          </cell>
          <cell r="L1032">
            <v>0</v>
          </cell>
          <cell r="M1032" t="str">
            <v>N.125</v>
          </cell>
        </row>
        <row r="1033">
          <cell r="A1033" t="str">
            <v>되메우고 다짐(인력)</v>
          </cell>
          <cell r="B1033" t="str">
            <v>토사</v>
          </cell>
          <cell r="C1033">
            <v>9.7639999999999993</v>
          </cell>
          <cell r="D1033" t="str">
            <v>M3</v>
          </cell>
          <cell r="E1033">
            <v>9104</v>
          </cell>
          <cell r="F1033">
            <v>88891</v>
          </cell>
          <cell r="G1033">
            <v>0</v>
          </cell>
          <cell r="H1033">
            <v>0</v>
          </cell>
          <cell r="I1033">
            <v>9104</v>
          </cell>
          <cell r="J1033">
            <v>88891</v>
          </cell>
          <cell r="K1033">
            <v>0</v>
          </cell>
          <cell r="L1033">
            <v>0</v>
          </cell>
          <cell r="M1033" t="str">
            <v>N.126</v>
          </cell>
        </row>
        <row r="1034">
          <cell r="A1034" t="str">
            <v>잡석다짐(기계+인력)</v>
          </cell>
          <cell r="B1034" t="str">
            <v>로라+인력</v>
          </cell>
          <cell r="C1034">
            <v>1.198</v>
          </cell>
          <cell r="D1034" t="str">
            <v>㎥</v>
          </cell>
          <cell r="E1034">
            <v>10469</v>
          </cell>
          <cell r="F1034">
            <v>12540</v>
          </cell>
          <cell r="G1034">
            <v>8354</v>
          </cell>
          <cell r="H1034">
            <v>10008</v>
          </cell>
          <cell r="I1034">
            <v>1509</v>
          </cell>
          <cell r="J1034">
            <v>1807</v>
          </cell>
          <cell r="K1034">
            <v>606</v>
          </cell>
          <cell r="L1034">
            <v>725</v>
          </cell>
          <cell r="M1034" t="str">
            <v>N.73</v>
          </cell>
        </row>
        <row r="1035">
          <cell r="A1035" t="str">
            <v>콘크리트</v>
          </cell>
          <cell r="B1035" t="str">
            <v>25-180-8</v>
          </cell>
          <cell r="C1035">
            <v>0.3</v>
          </cell>
          <cell r="D1035" t="str">
            <v>㎥</v>
          </cell>
          <cell r="E1035">
            <v>111341</v>
          </cell>
          <cell r="F1035">
            <v>33402</v>
          </cell>
          <cell r="G1035">
            <v>10900</v>
          </cell>
          <cell r="H1035">
            <v>3270</v>
          </cell>
          <cell r="I1035">
            <v>100441</v>
          </cell>
          <cell r="J1035">
            <v>30132</v>
          </cell>
          <cell r="K1035">
            <v>0</v>
          </cell>
          <cell r="L1035">
            <v>0</v>
          </cell>
          <cell r="M1035" t="str">
            <v>N.100</v>
          </cell>
        </row>
        <row r="1036">
          <cell r="A1036" t="str">
            <v>인력비빔타설(소형)</v>
          </cell>
          <cell r="C1036">
            <v>0.22800000000000001</v>
          </cell>
          <cell r="D1036" t="str">
            <v>M3</v>
          </cell>
          <cell r="E1036">
            <v>144513</v>
          </cell>
          <cell r="F1036">
            <v>32948</v>
          </cell>
          <cell r="G1036">
            <v>0</v>
          </cell>
          <cell r="H1036">
            <v>0</v>
          </cell>
          <cell r="I1036">
            <v>144513</v>
          </cell>
          <cell r="J1036">
            <v>32948</v>
          </cell>
          <cell r="K1036">
            <v>0</v>
          </cell>
          <cell r="L1036">
            <v>0</v>
          </cell>
          <cell r="M1036" t="str">
            <v>N.102</v>
          </cell>
        </row>
        <row r="1037">
          <cell r="A1037" t="str">
            <v>이형철근</v>
          </cell>
          <cell r="B1037" t="str">
            <v>관급, D13</v>
          </cell>
          <cell r="C1037">
            <v>18.170999999999999</v>
          </cell>
          <cell r="D1037" t="str">
            <v>KG</v>
          </cell>
          <cell r="E1037">
            <v>0</v>
          </cell>
          <cell r="F1037">
            <v>0</v>
          </cell>
          <cell r="G1037">
            <v>0</v>
          </cell>
          <cell r="H1037">
            <v>0</v>
          </cell>
          <cell r="I1037">
            <v>0</v>
          </cell>
          <cell r="J1037">
            <v>0</v>
          </cell>
          <cell r="K1037">
            <v>0</v>
          </cell>
          <cell r="L1037">
            <v>0</v>
          </cell>
        </row>
        <row r="1038">
          <cell r="A1038" t="str">
            <v>철근가공및조립</v>
          </cell>
          <cell r="B1038" t="str">
            <v>간단</v>
          </cell>
          <cell r="C1038">
            <v>1.7000000000000001E-2</v>
          </cell>
          <cell r="D1038" t="str">
            <v>TON</v>
          </cell>
          <cell r="E1038">
            <v>257665</v>
          </cell>
          <cell r="F1038">
            <v>4380</v>
          </cell>
          <cell r="G1038">
            <v>2708</v>
          </cell>
          <cell r="H1038">
            <v>46</v>
          </cell>
          <cell r="I1038">
            <v>254957</v>
          </cell>
          <cell r="J1038">
            <v>4334</v>
          </cell>
          <cell r="K1038">
            <v>0</v>
          </cell>
          <cell r="L1038">
            <v>0</v>
          </cell>
          <cell r="M1038" t="str">
            <v>N.84</v>
          </cell>
        </row>
        <row r="1039">
          <cell r="A1039" t="str">
            <v>고재대</v>
          </cell>
          <cell r="B1039" t="str">
            <v>철재</v>
          </cell>
          <cell r="C1039">
            <v>17.472000000000001</v>
          </cell>
          <cell r="D1039" t="str">
            <v>KG</v>
          </cell>
          <cell r="E1039">
            <v>-75</v>
          </cell>
          <cell r="F1039">
            <v>-1310</v>
          </cell>
          <cell r="G1039">
            <v>-75</v>
          </cell>
          <cell r="H1039">
            <v>-1310</v>
          </cell>
          <cell r="I1039">
            <v>0</v>
          </cell>
          <cell r="J1039">
            <v>0</v>
          </cell>
          <cell r="K1039">
            <v>0</v>
          </cell>
          <cell r="L1039">
            <v>0</v>
          </cell>
        </row>
        <row r="1040">
          <cell r="A1040" t="str">
            <v>미송각재</v>
          </cell>
          <cell r="B1040" t="str">
            <v>3.6ｍ x 4.5cm x 4.5cm (상품)</v>
          </cell>
          <cell r="C1040">
            <v>0.71599999999999997</v>
          </cell>
          <cell r="D1040" t="str">
            <v>M3</v>
          </cell>
          <cell r="E1040">
            <v>329341</v>
          </cell>
          <cell r="F1040">
            <v>235808</v>
          </cell>
          <cell r="G1040">
            <v>329341</v>
          </cell>
          <cell r="H1040">
            <v>235808</v>
          </cell>
          <cell r="I1040">
            <v>0</v>
          </cell>
          <cell r="J1040">
            <v>0</v>
          </cell>
          <cell r="K1040">
            <v>0</v>
          </cell>
          <cell r="L1040">
            <v>0</v>
          </cell>
        </row>
        <row r="1041">
          <cell r="A1041" t="str">
            <v>목재가공 및 조립</v>
          </cell>
          <cell r="B1041" t="str">
            <v>보통</v>
          </cell>
          <cell r="C1041">
            <v>0.68200000000000005</v>
          </cell>
          <cell r="D1041" t="str">
            <v>㎥</v>
          </cell>
          <cell r="E1041">
            <v>535332</v>
          </cell>
          <cell r="F1041">
            <v>365096</v>
          </cell>
          <cell r="G1041">
            <v>0</v>
          </cell>
          <cell r="H1041">
            <v>0</v>
          </cell>
          <cell r="I1041">
            <v>535332</v>
          </cell>
          <cell r="J1041">
            <v>365096</v>
          </cell>
          <cell r="K1041">
            <v>0</v>
          </cell>
          <cell r="L1041">
            <v>0</v>
          </cell>
          <cell r="M1041" t="str">
            <v>N.103</v>
          </cell>
        </row>
        <row r="1042">
          <cell r="A1042" t="str">
            <v>CCA방부</v>
          </cell>
          <cell r="C1042">
            <v>0.68200000000000005</v>
          </cell>
          <cell r="D1042" t="str">
            <v>㎥</v>
          </cell>
          <cell r="E1042">
            <v>90000</v>
          </cell>
          <cell r="F1042">
            <v>61380</v>
          </cell>
          <cell r="G1042">
            <v>90000</v>
          </cell>
          <cell r="H1042">
            <v>61380</v>
          </cell>
          <cell r="I1042">
            <v>0</v>
          </cell>
          <cell r="J1042">
            <v>0</v>
          </cell>
          <cell r="K1042">
            <v>0</v>
          </cell>
          <cell r="L1042">
            <v>0</v>
          </cell>
        </row>
        <row r="1043">
          <cell r="A1043" t="str">
            <v>구조용H형강</v>
          </cell>
          <cell r="B1043" t="str">
            <v>250×250</v>
          </cell>
          <cell r="C1043">
            <v>2088.02</v>
          </cell>
          <cell r="D1043" t="str">
            <v>KG</v>
          </cell>
          <cell r="E1043">
            <v>400</v>
          </cell>
          <cell r="F1043">
            <v>835208</v>
          </cell>
          <cell r="G1043">
            <v>400</v>
          </cell>
          <cell r="H1043">
            <v>835208</v>
          </cell>
          <cell r="I1043">
            <v>0</v>
          </cell>
          <cell r="J1043">
            <v>0</v>
          </cell>
          <cell r="K1043">
            <v>0</v>
          </cell>
          <cell r="L1043">
            <v>0</v>
          </cell>
        </row>
        <row r="1044">
          <cell r="A1044" t="str">
            <v>구조용H형강</v>
          </cell>
          <cell r="B1044" t="str">
            <v>100x100x6x8M/M     17.2KG/M</v>
          </cell>
          <cell r="C1044">
            <v>478.33199999999999</v>
          </cell>
          <cell r="D1044" t="str">
            <v>KG</v>
          </cell>
          <cell r="E1044">
            <v>400</v>
          </cell>
          <cell r="F1044">
            <v>191332</v>
          </cell>
          <cell r="G1044">
            <v>400</v>
          </cell>
          <cell r="H1044">
            <v>191332</v>
          </cell>
          <cell r="I1044">
            <v>0</v>
          </cell>
          <cell r="J1044">
            <v>0</v>
          </cell>
          <cell r="K1044">
            <v>0</v>
          </cell>
          <cell r="L1044">
            <v>0</v>
          </cell>
        </row>
        <row r="1045">
          <cell r="A1045" t="str">
            <v>스테인리스판(STS304)</v>
          </cell>
          <cell r="B1045" t="str">
            <v>3.0M/M</v>
          </cell>
          <cell r="C1045">
            <v>0.70099999999999996</v>
          </cell>
          <cell r="D1045" t="str">
            <v>M/T</v>
          </cell>
          <cell r="E1045">
            <v>2129000</v>
          </cell>
          <cell r="F1045">
            <v>1492429</v>
          </cell>
          <cell r="G1045">
            <v>2129000</v>
          </cell>
          <cell r="H1045">
            <v>1492429</v>
          </cell>
          <cell r="I1045">
            <v>0</v>
          </cell>
          <cell r="J1045">
            <v>0</v>
          </cell>
          <cell r="K1045">
            <v>0</v>
          </cell>
          <cell r="L1045">
            <v>0</v>
          </cell>
        </row>
        <row r="1046">
          <cell r="A1046" t="str">
            <v>스테인리스4각관</v>
          </cell>
          <cell r="B1046" t="str">
            <v>20 x 20x1.2M/M   0.723KG/M</v>
          </cell>
          <cell r="C1046">
            <v>179.852</v>
          </cell>
          <cell r="D1046" t="str">
            <v>KG</v>
          </cell>
          <cell r="E1046">
            <v>2530</v>
          </cell>
          <cell r="F1046">
            <v>455025</v>
          </cell>
          <cell r="G1046">
            <v>2530</v>
          </cell>
          <cell r="H1046">
            <v>455025</v>
          </cell>
          <cell r="I1046">
            <v>0</v>
          </cell>
          <cell r="J1046">
            <v>0</v>
          </cell>
          <cell r="K1046">
            <v>0</v>
          </cell>
          <cell r="L1046">
            <v>0</v>
          </cell>
        </row>
        <row r="1047">
          <cell r="A1047" t="str">
            <v>스테인리스와이어</v>
          </cell>
          <cell r="C1047">
            <v>15.84</v>
          </cell>
          <cell r="D1047" t="str">
            <v>M</v>
          </cell>
          <cell r="E1047">
            <v>75</v>
          </cell>
          <cell r="F1047">
            <v>1188</v>
          </cell>
          <cell r="G1047">
            <v>75</v>
          </cell>
          <cell r="H1047">
            <v>1188</v>
          </cell>
          <cell r="I1047">
            <v>0</v>
          </cell>
          <cell r="J1047">
            <v>0</v>
          </cell>
          <cell r="K1047">
            <v>0</v>
          </cell>
          <cell r="L1047">
            <v>0</v>
          </cell>
        </row>
        <row r="1048">
          <cell r="A1048" t="str">
            <v>턴버클</v>
          </cell>
          <cell r="C1048">
            <v>8</v>
          </cell>
          <cell r="D1048" t="str">
            <v>EA</v>
          </cell>
          <cell r="E1048">
            <v>2500</v>
          </cell>
          <cell r="F1048">
            <v>20000</v>
          </cell>
          <cell r="G1048">
            <v>2500</v>
          </cell>
          <cell r="H1048">
            <v>20000</v>
          </cell>
          <cell r="I1048">
            <v>0</v>
          </cell>
          <cell r="J1048">
            <v>0</v>
          </cell>
          <cell r="K1048">
            <v>0</v>
          </cell>
          <cell r="L1048">
            <v>0</v>
          </cell>
        </row>
        <row r="1049">
          <cell r="A1049" t="str">
            <v>육각볼트</v>
          </cell>
          <cell r="B1049" t="str">
            <v>M10x120mm</v>
          </cell>
          <cell r="C1049">
            <v>75.599999999999994</v>
          </cell>
          <cell r="D1049" t="str">
            <v>EA</v>
          </cell>
          <cell r="E1049">
            <v>77</v>
          </cell>
          <cell r="F1049">
            <v>5821</v>
          </cell>
          <cell r="G1049">
            <v>77</v>
          </cell>
          <cell r="H1049">
            <v>5821</v>
          </cell>
          <cell r="I1049">
            <v>0</v>
          </cell>
          <cell r="J1049">
            <v>0</v>
          </cell>
          <cell r="K1049">
            <v>0</v>
          </cell>
          <cell r="L1049">
            <v>0</v>
          </cell>
        </row>
        <row r="1050">
          <cell r="A1050" t="str">
            <v>잡철물제작설치(각종)</v>
          </cell>
          <cell r="B1050" t="str">
            <v>간단</v>
          </cell>
          <cell r="C1050">
            <v>0.80800000000000005</v>
          </cell>
          <cell r="D1050" t="str">
            <v>TON</v>
          </cell>
          <cell r="E1050">
            <v>3372007</v>
          </cell>
          <cell r="F1050">
            <v>2724580</v>
          </cell>
          <cell r="G1050">
            <v>1308452</v>
          </cell>
          <cell r="H1050">
            <v>1057229</v>
          </cell>
          <cell r="I1050">
            <v>2002017</v>
          </cell>
          <cell r="J1050">
            <v>1617629</v>
          </cell>
          <cell r="K1050">
            <v>61538</v>
          </cell>
          <cell r="L1050">
            <v>49722</v>
          </cell>
          <cell r="M1050" t="str">
            <v>N.95</v>
          </cell>
        </row>
        <row r="1051">
          <cell r="A1051" t="str">
            <v>고재대</v>
          </cell>
          <cell r="B1051" t="str">
            <v>철재</v>
          </cell>
          <cell r="C1051">
            <v>0.14699999999999999</v>
          </cell>
          <cell r="D1051" t="str">
            <v>KG</v>
          </cell>
          <cell r="E1051">
            <v>-75</v>
          </cell>
          <cell r="F1051">
            <v>-11</v>
          </cell>
          <cell r="G1051">
            <v>-75</v>
          </cell>
          <cell r="H1051">
            <v>-11</v>
          </cell>
          <cell r="I1051">
            <v>0</v>
          </cell>
          <cell r="J1051">
            <v>0</v>
          </cell>
          <cell r="K1051">
            <v>0</v>
          </cell>
          <cell r="L1051">
            <v>0</v>
          </cell>
        </row>
        <row r="1052">
          <cell r="A1052" t="str">
            <v>계</v>
          </cell>
          <cell r="F1052">
            <v>6703490</v>
          </cell>
          <cell r="H1052">
            <v>4367423</v>
          </cell>
          <cell r="J1052">
            <v>2285620</v>
          </cell>
          <cell r="L1052">
            <v>50447</v>
          </cell>
        </row>
        <row r="1053">
          <cell r="A1053" t="str">
            <v>No.34호표 테니스장 지주/네트</v>
          </cell>
          <cell r="B1053" t="str">
            <v>H=1066</v>
          </cell>
          <cell r="C1053">
            <v>1</v>
          </cell>
          <cell r="D1053" t="str">
            <v>개소</v>
          </cell>
          <cell r="M1053" t="str">
            <v>PPS06</v>
          </cell>
        </row>
        <row r="1054">
          <cell r="A1054" t="str">
            <v>터파기(인력)</v>
          </cell>
          <cell r="B1054" t="str">
            <v>토사</v>
          </cell>
          <cell r="C1054">
            <v>1.96</v>
          </cell>
          <cell r="D1054" t="str">
            <v>M3</v>
          </cell>
          <cell r="E1054">
            <v>8695</v>
          </cell>
          <cell r="F1054">
            <v>17042</v>
          </cell>
          <cell r="G1054">
            <v>0</v>
          </cell>
          <cell r="H1054">
            <v>0</v>
          </cell>
          <cell r="I1054">
            <v>8695</v>
          </cell>
          <cell r="J1054">
            <v>17042</v>
          </cell>
          <cell r="K1054">
            <v>0</v>
          </cell>
          <cell r="L1054">
            <v>0</v>
          </cell>
          <cell r="M1054" t="str">
            <v>N.124</v>
          </cell>
        </row>
        <row r="1055">
          <cell r="A1055" t="str">
            <v>잔토처리(인력)</v>
          </cell>
          <cell r="B1055" t="str">
            <v>토사:0-1M</v>
          </cell>
          <cell r="C1055">
            <v>0.45600000000000002</v>
          </cell>
          <cell r="D1055" t="str">
            <v>㎥</v>
          </cell>
          <cell r="E1055">
            <v>8184</v>
          </cell>
          <cell r="F1055">
            <v>3731</v>
          </cell>
          <cell r="G1055">
            <v>0</v>
          </cell>
          <cell r="H1055">
            <v>0</v>
          </cell>
          <cell r="I1055">
            <v>8184</v>
          </cell>
          <cell r="J1055">
            <v>3731</v>
          </cell>
          <cell r="K1055">
            <v>0</v>
          </cell>
          <cell r="L1055">
            <v>0</v>
          </cell>
          <cell r="M1055" t="str">
            <v>N.125</v>
          </cell>
        </row>
        <row r="1056">
          <cell r="A1056" t="str">
            <v>되메우고 다짐(인력)</v>
          </cell>
          <cell r="B1056" t="str">
            <v>토사</v>
          </cell>
          <cell r="C1056">
            <v>1.242</v>
          </cell>
          <cell r="D1056" t="str">
            <v>M3</v>
          </cell>
          <cell r="E1056">
            <v>9104</v>
          </cell>
          <cell r="F1056">
            <v>11307</v>
          </cell>
          <cell r="G1056">
            <v>0</v>
          </cell>
          <cell r="H1056">
            <v>0</v>
          </cell>
          <cell r="I1056">
            <v>9104</v>
          </cell>
          <cell r="J1056">
            <v>11307</v>
          </cell>
          <cell r="K1056">
            <v>0</v>
          </cell>
          <cell r="L1056">
            <v>0</v>
          </cell>
          <cell r="M1056" t="str">
            <v>N.126</v>
          </cell>
        </row>
        <row r="1057">
          <cell r="A1057" t="str">
            <v>잡석다짐(인력)</v>
          </cell>
          <cell r="C1057">
            <v>0.152</v>
          </cell>
          <cell r="D1057" t="str">
            <v>㎥</v>
          </cell>
          <cell r="E1057">
            <v>35099</v>
          </cell>
          <cell r="F1057">
            <v>5335</v>
          </cell>
          <cell r="G1057">
            <v>8500</v>
          </cell>
          <cell r="H1057">
            <v>1292</v>
          </cell>
          <cell r="I1057">
            <v>26599</v>
          </cell>
          <cell r="J1057">
            <v>4043</v>
          </cell>
          <cell r="K1057">
            <v>0</v>
          </cell>
          <cell r="L1057">
            <v>0</v>
          </cell>
          <cell r="M1057" t="str">
            <v>N.74</v>
          </cell>
        </row>
        <row r="1058">
          <cell r="A1058" t="str">
            <v>콘크리트</v>
          </cell>
          <cell r="B1058" t="str">
            <v>40-160-8</v>
          </cell>
          <cell r="C1058">
            <v>5.8999999999999997E-2</v>
          </cell>
          <cell r="D1058" t="str">
            <v>㎥</v>
          </cell>
          <cell r="E1058">
            <v>103082</v>
          </cell>
          <cell r="F1058">
            <v>6081</v>
          </cell>
          <cell r="G1058">
            <v>10975</v>
          </cell>
          <cell r="H1058">
            <v>647</v>
          </cell>
          <cell r="I1058">
            <v>92107</v>
          </cell>
          <cell r="J1058">
            <v>5434</v>
          </cell>
          <cell r="K1058">
            <v>0</v>
          </cell>
          <cell r="L1058">
            <v>0</v>
          </cell>
          <cell r="M1058" t="str">
            <v>N.101</v>
          </cell>
        </row>
        <row r="1059">
          <cell r="A1059" t="str">
            <v>콘크리트</v>
          </cell>
          <cell r="B1059" t="str">
            <v>25-180-8</v>
          </cell>
          <cell r="C1059">
            <v>0.24399999999999999</v>
          </cell>
          <cell r="D1059" t="str">
            <v>㎥</v>
          </cell>
          <cell r="E1059">
            <v>111341</v>
          </cell>
          <cell r="F1059">
            <v>27166</v>
          </cell>
          <cell r="G1059">
            <v>10900</v>
          </cell>
          <cell r="H1059">
            <v>2659</v>
          </cell>
          <cell r="I1059">
            <v>100441</v>
          </cell>
          <cell r="J1059">
            <v>24507</v>
          </cell>
          <cell r="K1059">
            <v>0</v>
          </cell>
          <cell r="L1059">
            <v>0</v>
          </cell>
          <cell r="M1059" t="str">
            <v>N.100</v>
          </cell>
        </row>
        <row r="1060">
          <cell r="A1060" t="str">
            <v>인력비빔타설(소형)</v>
          </cell>
          <cell r="C1060">
            <v>0.24</v>
          </cell>
          <cell r="D1060" t="str">
            <v>M3</v>
          </cell>
          <cell r="E1060">
            <v>144513</v>
          </cell>
          <cell r="F1060">
            <v>34683</v>
          </cell>
          <cell r="G1060">
            <v>0</v>
          </cell>
          <cell r="H1060">
            <v>0</v>
          </cell>
          <cell r="I1060">
            <v>144513</v>
          </cell>
          <cell r="J1060">
            <v>34683</v>
          </cell>
          <cell r="K1060">
            <v>0</v>
          </cell>
          <cell r="L1060">
            <v>0</v>
          </cell>
          <cell r="M1060" t="str">
            <v>N.102</v>
          </cell>
        </row>
        <row r="1061">
          <cell r="A1061" t="str">
            <v>거푸집 (합판)</v>
          </cell>
          <cell r="B1061" t="str">
            <v>6회</v>
          </cell>
          <cell r="C1061">
            <v>2</v>
          </cell>
          <cell r="D1061" t="str">
            <v>㎡</v>
          </cell>
          <cell r="E1061">
            <v>13825</v>
          </cell>
          <cell r="F1061">
            <v>27650</v>
          </cell>
          <cell r="G1061">
            <v>4430</v>
          </cell>
          <cell r="H1061">
            <v>8860</v>
          </cell>
          <cell r="I1061">
            <v>9395</v>
          </cell>
          <cell r="J1061">
            <v>18790</v>
          </cell>
          <cell r="K1061">
            <v>0</v>
          </cell>
          <cell r="L1061">
            <v>0</v>
          </cell>
          <cell r="M1061" t="str">
            <v>N.80</v>
          </cell>
        </row>
        <row r="1062">
          <cell r="A1062" t="str">
            <v>이형철근</v>
          </cell>
          <cell r="B1062" t="str">
            <v>관급, D13</v>
          </cell>
          <cell r="C1062">
            <v>1.639</v>
          </cell>
          <cell r="D1062" t="str">
            <v>KG</v>
          </cell>
          <cell r="E1062">
            <v>0</v>
          </cell>
          <cell r="F1062">
            <v>0</v>
          </cell>
          <cell r="G1062">
            <v>0</v>
          </cell>
          <cell r="H1062">
            <v>0</v>
          </cell>
          <cell r="I1062">
            <v>0</v>
          </cell>
          <cell r="J1062">
            <v>0</v>
          </cell>
          <cell r="K1062">
            <v>0</v>
          </cell>
          <cell r="L1062">
            <v>0</v>
          </cell>
        </row>
        <row r="1063">
          <cell r="A1063" t="str">
            <v>철근가공및조립</v>
          </cell>
          <cell r="B1063" t="str">
            <v>간단</v>
          </cell>
          <cell r="C1063">
            <v>1E-3</v>
          </cell>
          <cell r="D1063" t="str">
            <v>TON</v>
          </cell>
          <cell r="E1063">
            <v>257665</v>
          </cell>
          <cell r="F1063">
            <v>256</v>
          </cell>
          <cell r="G1063">
            <v>2708</v>
          </cell>
          <cell r="H1063">
            <v>2</v>
          </cell>
          <cell r="I1063">
            <v>254957</v>
          </cell>
          <cell r="J1063">
            <v>254</v>
          </cell>
          <cell r="K1063">
            <v>0</v>
          </cell>
          <cell r="L1063">
            <v>0</v>
          </cell>
          <cell r="M1063" t="str">
            <v>N.84</v>
          </cell>
        </row>
        <row r="1064">
          <cell r="A1064" t="str">
            <v>고재대</v>
          </cell>
          <cell r="B1064" t="str">
            <v>철재</v>
          </cell>
          <cell r="C1064">
            <v>4.7E-2</v>
          </cell>
          <cell r="D1064" t="str">
            <v>KG</v>
          </cell>
          <cell r="E1064">
            <v>-75</v>
          </cell>
          <cell r="F1064">
            <v>-3</v>
          </cell>
          <cell r="G1064">
            <v>-75</v>
          </cell>
          <cell r="H1064">
            <v>-3</v>
          </cell>
          <cell r="I1064">
            <v>0</v>
          </cell>
          <cell r="J1064">
            <v>0</v>
          </cell>
          <cell r="K1064">
            <v>0</v>
          </cell>
          <cell r="L1064">
            <v>0</v>
          </cell>
        </row>
        <row r="1065">
          <cell r="A1065" t="str">
            <v>테니스장 지주/네트</v>
          </cell>
          <cell r="B1065" t="str">
            <v>H1066</v>
          </cell>
          <cell r="C1065">
            <v>1</v>
          </cell>
          <cell r="D1065" t="str">
            <v>EA</v>
          </cell>
          <cell r="E1065">
            <v>300000</v>
          </cell>
          <cell r="F1065">
            <v>300000</v>
          </cell>
          <cell r="G1065">
            <v>300000</v>
          </cell>
          <cell r="H1065">
            <v>300000</v>
          </cell>
          <cell r="I1065">
            <v>0</v>
          </cell>
          <cell r="J1065">
            <v>0</v>
          </cell>
          <cell r="K1065">
            <v>0</v>
          </cell>
          <cell r="L1065">
            <v>0</v>
          </cell>
        </row>
        <row r="1066">
          <cell r="A1066" t="str">
            <v>계</v>
          </cell>
          <cell r="F1066">
            <v>433248</v>
          </cell>
          <cell r="H1066">
            <v>313457</v>
          </cell>
          <cell r="J1066">
            <v>119791</v>
          </cell>
          <cell r="L1066">
            <v>0</v>
          </cell>
        </row>
        <row r="1076">
          <cell r="A1076" t="str">
            <v>No.35호표 농구대</v>
          </cell>
          <cell r="B1076" t="str">
            <v>H=3800</v>
          </cell>
          <cell r="C1076">
            <v>1</v>
          </cell>
          <cell r="D1076" t="str">
            <v>개소</v>
          </cell>
          <cell r="M1076" t="str">
            <v>PPS07</v>
          </cell>
        </row>
        <row r="1077">
          <cell r="A1077" t="str">
            <v>터파기(인력)</v>
          </cell>
          <cell r="B1077" t="str">
            <v>토사</v>
          </cell>
          <cell r="C1077">
            <v>6.7039999999999997</v>
          </cell>
          <cell r="D1077" t="str">
            <v>M3</v>
          </cell>
          <cell r="E1077">
            <v>8695</v>
          </cell>
          <cell r="F1077">
            <v>58291</v>
          </cell>
          <cell r="G1077">
            <v>0</v>
          </cell>
          <cell r="H1077">
            <v>0</v>
          </cell>
          <cell r="I1077">
            <v>8695</v>
          </cell>
          <cell r="J1077">
            <v>58291</v>
          </cell>
          <cell r="K1077">
            <v>0</v>
          </cell>
          <cell r="L1077">
            <v>0</v>
          </cell>
          <cell r="M1077" t="str">
            <v>N.124</v>
          </cell>
        </row>
        <row r="1078">
          <cell r="A1078" t="str">
            <v>잔토처리(인력)</v>
          </cell>
          <cell r="B1078" t="str">
            <v>토사:0-1M</v>
          </cell>
          <cell r="C1078">
            <v>2.29</v>
          </cell>
          <cell r="D1078" t="str">
            <v>㎥</v>
          </cell>
          <cell r="E1078">
            <v>8184</v>
          </cell>
          <cell r="F1078">
            <v>18741</v>
          </cell>
          <cell r="G1078">
            <v>0</v>
          </cell>
          <cell r="H1078">
            <v>0</v>
          </cell>
          <cell r="I1078">
            <v>8184</v>
          </cell>
          <cell r="J1078">
            <v>18741</v>
          </cell>
          <cell r="K1078">
            <v>0</v>
          </cell>
          <cell r="L1078">
            <v>0</v>
          </cell>
          <cell r="M1078" t="str">
            <v>N.125</v>
          </cell>
        </row>
        <row r="1079">
          <cell r="A1079" t="str">
            <v>되메우고 다짐(인력)</v>
          </cell>
          <cell r="B1079" t="str">
            <v>토사</v>
          </cell>
          <cell r="C1079">
            <v>4.41</v>
          </cell>
          <cell r="D1079" t="str">
            <v>M3</v>
          </cell>
          <cell r="E1079">
            <v>9104</v>
          </cell>
          <cell r="F1079">
            <v>40148</v>
          </cell>
          <cell r="G1079">
            <v>0</v>
          </cell>
          <cell r="H1079">
            <v>0</v>
          </cell>
          <cell r="I1079">
            <v>9104</v>
          </cell>
          <cell r="J1079">
            <v>40148</v>
          </cell>
          <cell r="K1079">
            <v>0</v>
          </cell>
          <cell r="L1079">
            <v>0</v>
          </cell>
          <cell r="M1079" t="str">
            <v>N.126</v>
          </cell>
        </row>
        <row r="1080">
          <cell r="A1080" t="str">
            <v>잡석다짐(인력)</v>
          </cell>
          <cell r="C1080">
            <v>0.70299999999999996</v>
          </cell>
          <cell r="D1080" t="str">
            <v>㎥</v>
          </cell>
          <cell r="E1080">
            <v>35099</v>
          </cell>
          <cell r="F1080">
            <v>24674</v>
          </cell>
          <cell r="G1080">
            <v>8500</v>
          </cell>
          <cell r="H1080">
            <v>5975</v>
          </cell>
          <cell r="I1080">
            <v>26599</v>
          </cell>
          <cell r="J1080">
            <v>18699</v>
          </cell>
          <cell r="K1080">
            <v>0</v>
          </cell>
          <cell r="L1080">
            <v>0</v>
          </cell>
          <cell r="M1080" t="str">
            <v>N.74</v>
          </cell>
        </row>
        <row r="1081">
          <cell r="A1081" t="str">
            <v>콘크리트</v>
          </cell>
          <cell r="B1081" t="str">
            <v>40-160-8</v>
          </cell>
          <cell r="C1081">
            <v>0.20799999999999999</v>
          </cell>
          <cell r="D1081" t="str">
            <v>㎥</v>
          </cell>
          <cell r="E1081">
            <v>103082</v>
          </cell>
          <cell r="F1081">
            <v>21440</v>
          </cell>
          <cell r="G1081">
            <v>10975</v>
          </cell>
          <cell r="H1081">
            <v>2282</v>
          </cell>
          <cell r="I1081">
            <v>92107</v>
          </cell>
          <cell r="J1081">
            <v>19158</v>
          </cell>
          <cell r="K1081">
            <v>0</v>
          </cell>
          <cell r="L1081">
            <v>0</v>
          </cell>
          <cell r="M1081" t="str">
            <v>N.101</v>
          </cell>
        </row>
        <row r="1082">
          <cell r="A1082" t="str">
            <v>콘크리트</v>
          </cell>
          <cell r="B1082" t="str">
            <v>25-180-8</v>
          </cell>
          <cell r="C1082">
            <v>1.397</v>
          </cell>
          <cell r="D1082" t="str">
            <v>㎥</v>
          </cell>
          <cell r="E1082">
            <v>111341</v>
          </cell>
          <cell r="F1082">
            <v>155543</v>
          </cell>
          <cell r="G1082">
            <v>10900</v>
          </cell>
          <cell r="H1082">
            <v>15227</v>
          </cell>
          <cell r="I1082">
            <v>100441</v>
          </cell>
          <cell r="J1082">
            <v>140316</v>
          </cell>
          <cell r="K1082">
            <v>0</v>
          </cell>
          <cell r="L1082">
            <v>0</v>
          </cell>
          <cell r="M1082" t="str">
            <v>N.100</v>
          </cell>
        </row>
        <row r="1083">
          <cell r="A1083" t="str">
            <v>인력비빔타설(소형)</v>
          </cell>
          <cell r="C1083">
            <v>1.37</v>
          </cell>
          <cell r="D1083" t="str">
            <v>M3</v>
          </cell>
          <cell r="E1083">
            <v>144513</v>
          </cell>
          <cell r="F1083">
            <v>197982</v>
          </cell>
          <cell r="G1083">
            <v>0</v>
          </cell>
          <cell r="H1083">
            <v>0</v>
          </cell>
          <cell r="I1083">
            <v>144513</v>
          </cell>
          <cell r="J1083">
            <v>197982</v>
          </cell>
          <cell r="K1083">
            <v>0</v>
          </cell>
          <cell r="L1083">
            <v>0</v>
          </cell>
          <cell r="M1083" t="str">
            <v>N.102</v>
          </cell>
        </row>
        <row r="1084">
          <cell r="A1084" t="str">
            <v>거푸집 (합판)</v>
          </cell>
          <cell r="B1084" t="str">
            <v>6회</v>
          </cell>
          <cell r="C1084">
            <v>4</v>
          </cell>
          <cell r="D1084" t="str">
            <v>㎡</v>
          </cell>
          <cell r="E1084">
            <v>13825</v>
          </cell>
          <cell r="F1084">
            <v>55300</v>
          </cell>
          <cell r="G1084">
            <v>4430</v>
          </cell>
          <cell r="H1084">
            <v>17720</v>
          </cell>
          <cell r="I1084">
            <v>9395</v>
          </cell>
          <cell r="J1084">
            <v>37580</v>
          </cell>
          <cell r="K1084">
            <v>0</v>
          </cell>
          <cell r="L1084">
            <v>0</v>
          </cell>
          <cell r="M1084" t="str">
            <v>N.80</v>
          </cell>
        </row>
        <row r="1085">
          <cell r="A1085" t="str">
            <v>이형철근</v>
          </cell>
          <cell r="B1085" t="str">
            <v>관급, D13</v>
          </cell>
          <cell r="C1085">
            <v>2.8690000000000002</v>
          </cell>
          <cell r="D1085" t="str">
            <v>KG</v>
          </cell>
          <cell r="E1085">
            <v>0</v>
          </cell>
          <cell r="F1085">
            <v>0</v>
          </cell>
          <cell r="G1085">
            <v>0</v>
          </cell>
          <cell r="H1085">
            <v>0</v>
          </cell>
          <cell r="I1085">
            <v>0</v>
          </cell>
          <cell r="J1085">
            <v>0</v>
          </cell>
          <cell r="K1085">
            <v>0</v>
          </cell>
          <cell r="L1085">
            <v>0</v>
          </cell>
        </row>
        <row r="1086">
          <cell r="A1086" t="str">
            <v>철근가공및조립</v>
          </cell>
          <cell r="B1086" t="str">
            <v>간단</v>
          </cell>
          <cell r="C1086">
            <v>2E-3</v>
          </cell>
          <cell r="D1086" t="str">
            <v>TON</v>
          </cell>
          <cell r="E1086">
            <v>257665</v>
          </cell>
          <cell r="F1086">
            <v>514</v>
          </cell>
          <cell r="G1086">
            <v>2708</v>
          </cell>
          <cell r="H1086">
            <v>5</v>
          </cell>
          <cell r="I1086">
            <v>254957</v>
          </cell>
          <cell r="J1086">
            <v>509</v>
          </cell>
          <cell r="K1086">
            <v>0</v>
          </cell>
          <cell r="L1086">
            <v>0</v>
          </cell>
          <cell r="M1086" t="str">
            <v>N.84</v>
          </cell>
        </row>
        <row r="1087">
          <cell r="A1087" t="str">
            <v>고재대</v>
          </cell>
          <cell r="B1087" t="str">
            <v>철재</v>
          </cell>
          <cell r="C1087">
            <v>8.3000000000000004E-2</v>
          </cell>
          <cell r="D1087" t="str">
            <v>KG</v>
          </cell>
          <cell r="E1087">
            <v>-75</v>
          </cell>
          <cell r="F1087">
            <v>-6</v>
          </cell>
          <cell r="G1087">
            <v>-75</v>
          </cell>
          <cell r="H1087">
            <v>-6</v>
          </cell>
          <cell r="I1087">
            <v>0</v>
          </cell>
          <cell r="J1087">
            <v>0</v>
          </cell>
          <cell r="K1087">
            <v>0</v>
          </cell>
          <cell r="L1087">
            <v>0</v>
          </cell>
        </row>
        <row r="1088">
          <cell r="A1088" t="str">
            <v>농구대</v>
          </cell>
          <cell r="B1088" t="str">
            <v>H3800</v>
          </cell>
          <cell r="C1088">
            <v>1</v>
          </cell>
          <cell r="D1088" t="str">
            <v>EA</v>
          </cell>
          <cell r="E1088">
            <v>1300000</v>
          </cell>
          <cell r="F1088">
            <v>1300000</v>
          </cell>
          <cell r="G1088">
            <v>1300000</v>
          </cell>
          <cell r="H1088">
            <v>1300000</v>
          </cell>
          <cell r="I1088">
            <v>0</v>
          </cell>
          <cell r="J1088">
            <v>0</v>
          </cell>
          <cell r="K1088">
            <v>0</v>
          </cell>
          <cell r="L1088">
            <v>0</v>
          </cell>
        </row>
        <row r="1089">
          <cell r="A1089" t="str">
            <v>계</v>
          </cell>
          <cell r="F1089">
            <v>1872627</v>
          </cell>
          <cell r="H1089">
            <v>1341203</v>
          </cell>
          <cell r="J1089">
            <v>531424</v>
          </cell>
          <cell r="L1089">
            <v>0</v>
          </cell>
        </row>
        <row r="1099">
          <cell r="A1099" t="str">
            <v>No.36호표 자바라A</v>
          </cell>
          <cell r="C1099">
            <v>1</v>
          </cell>
          <cell r="D1099" t="str">
            <v>EA</v>
          </cell>
          <cell r="M1099" t="str">
            <v>PPS08</v>
          </cell>
        </row>
        <row r="1100">
          <cell r="A1100" t="str">
            <v>터파기(인력)</v>
          </cell>
          <cell r="B1100" t="str">
            <v>토사</v>
          </cell>
          <cell r="C1100">
            <v>3.3860000000000001</v>
          </cell>
          <cell r="D1100" t="str">
            <v>M3</v>
          </cell>
          <cell r="E1100">
            <v>8695</v>
          </cell>
          <cell r="F1100">
            <v>29441</v>
          </cell>
          <cell r="G1100">
            <v>0</v>
          </cell>
          <cell r="H1100">
            <v>0</v>
          </cell>
          <cell r="I1100">
            <v>8695</v>
          </cell>
          <cell r="J1100">
            <v>29441</v>
          </cell>
          <cell r="K1100">
            <v>0</v>
          </cell>
          <cell r="L1100">
            <v>0</v>
          </cell>
          <cell r="M1100" t="str">
            <v>N.124</v>
          </cell>
        </row>
        <row r="1101">
          <cell r="A1101" t="str">
            <v>잔토처리(인력)</v>
          </cell>
          <cell r="B1101" t="str">
            <v>토사:0-1M</v>
          </cell>
          <cell r="C1101">
            <v>2.1659999999999999</v>
          </cell>
          <cell r="D1101" t="str">
            <v>㎥</v>
          </cell>
          <cell r="E1101">
            <v>8184</v>
          </cell>
          <cell r="F1101">
            <v>17726</v>
          </cell>
          <cell r="G1101">
            <v>0</v>
          </cell>
          <cell r="H1101">
            <v>0</v>
          </cell>
          <cell r="I1101">
            <v>8184</v>
          </cell>
          <cell r="J1101">
            <v>17726</v>
          </cell>
          <cell r="K1101">
            <v>0</v>
          </cell>
          <cell r="L1101">
            <v>0</v>
          </cell>
          <cell r="M1101" t="str">
            <v>N.125</v>
          </cell>
        </row>
        <row r="1102">
          <cell r="A1102" t="str">
            <v>되메우고 다짐(인력)</v>
          </cell>
          <cell r="B1102" t="str">
            <v>토사</v>
          </cell>
          <cell r="C1102">
            <v>1.67</v>
          </cell>
          <cell r="D1102" t="str">
            <v>M3</v>
          </cell>
          <cell r="E1102">
            <v>9104</v>
          </cell>
          <cell r="F1102">
            <v>15203</v>
          </cell>
          <cell r="G1102">
            <v>0</v>
          </cell>
          <cell r="H1102">
            <v>0</v>
          </cell>
          <cell r="I1102">
            <v>9104</v>
          </cell>
          <cell r="J1102">
            <v>15203</v>
          </cell>
          <cell r="K1102">
            <v>0</v>
          </cell>
          <cell r="L1102">
            <v>0</v>
          </cell>
          <cell r="M1102" t="str">
            <v>N.126</v>
          </cell>
        </row>
        <row r="1103">
          <cell r="A1103" t="str">
            <v>잡석다짐(인력)</v>
          </cell>
          <cell r="C1103">
            <v>0.64100000000000001</v>
          </cell>
          <cell r="D1103" t="str">
            <v>㎥</v>
          </cell>
          <cell r="E1103">
            <v>35099</v>
          </cell>
          <cell r="F1103">
            <v>22497</v>
          </cell>
          <cell r="G1103">
            <v>8500</v>
          </cell>
          <cell r="H1103">
            <v>5448</v>
          </cell>
          <cell r="I1103">
            <v>26599</v>
          </cell>
          <cell r="J1103">
            <v>17049</v>
          </cell>
          <cell r="K1103">
            <v>0</v>
          </cell>
          <cell r="L1103">
            <v>0</v>
          </cell>
          <cell r="M1103" t="str">
            <v>N.74</v>
          </cell>
        </row>
        <row r="1104">
          <cell r="A1104" t="str">
            <v>레미콘</v>
          </cell>
          <cell r="B1104" t="str">
            <v>관급(40x160x8)</v>
          </cell>
          <cell r="C1104">
            <v>0.245</v>
          </cell>
          <cell r="D1104" t="str">
            <v>M3</v>
          </cell>
          <cell r="E1104">
            <v>0</v>
          </cell>
          <cell r="F1104">
            <v>0</v>
          </cell>
          <cell r="G1104">
            <v>0</v>
          </cell>
          <cell r="H1104">
            <v>0</v>
          </cell>
          <cell r="I1104">
            <v>0</v>
          </cell>
          <cell r="J1104">
            <v>0</v>
          </cell>
          <cell r="K1104">
            <v>0</v>
          </cell>
          <cell r="L1104">
            <v>0</v>
          </cell>
        </row>
        <row r="1105">
          <cell r="A1105" t="str">
            <v>레미콘</v>
          </cell>
          <cell r="B1105" t="str">
            <v>관급(25x180x8)</v>
          </cell>
          <cell r="C1105">
            <v>2.3639999999999999</v>
          </cell>
          <cell r="D1105" t="str">
            <v>M3</v>
          </cell>
          <cell r="E1105">
            <v>0</v>
          </cell>
          <cell r="F1105">
            <v>0</v>
          </cell>
          <cell r="G1105">
            <v>0</v>
          </cell>
          <cell r="H1105">
            <v>0</v>
          </cell>
          <cell r="I1105">
            <v>0</v>
          </cell>
          <cell r="J1105">
            <v>0</v>
          </cell>
          <cell r="K1105">
            <v>0</v>
          </cell>
          <cell r="L1105">
            <v>0</v>
          </cell>
        </row>
        <row r="1106">
          <cell r="A1106" t="str">
            <v>이형철근</v>
          </cell>
          <cell r="B1106" t="str">
            <v>관급, D13</v>
          </cell>
          <cell r="C1106">
            <v>158.99299999999999</v>
          </cell>
          <cell r="D1106" t="str">
            <v>KG</v>
          </cell>
          <cell r="E1106">
            <v>0</v>
          </cell>
          <cell r="F1106">
            <v>0</v>
          </cell>
          <cell r="G1106">
            <v>0</v>
          </cell>
          <cell r="H1106">
            <v>0</v>
          </cell>
          <cell r="I1106">
            <v>0</v>
          </cell>
          <cell r="J1106">
            <v>0</v>
          </cell>
          <cell r="K1106">
            <v>0</v>
          </cell>
          <cell r="L1106">
            <v>0</v>
          </cell>
        </row>
        <row r="1107">
          <cell r="A1107" t="str">
            <v>철근가공및조립</v>
          </cell>
          <cell r="B1107" t="str">
            <v>간단</v>
          </cell>
          <cell r="C1107">
            <v>0.154</v>
          </cell>
          <cell r="D1107" t="str">
            <v>TON</v>
          </cell>
          <cell r="E1107">
            <v>257665</v>
          </cell>
          <cell r="F1107">
            <v>39680</v>
          </cell>
          <cell r="G1107">
            <v>2708</v>
          </cell>
          <cell r="H1107">
            <v>417</v>
          </cell>
          <cell r="I1107">
            <v>254957</v>
          </cell>
          <cell r="J1107">
            <v>39263</v>
          </cell>
          <cell r="K1107">
            <v>0</v>
          </cell>
          <cell r="L1107">
            <v>0</v>
          </cell>
          <cell r="M1107" t="str">
            <v>N.84</v>
          </cell>
        </row>
        <row r="1108">
          <cell r="A1108" t="str">
            <v>고재대</v>
          </cell>
          <cell r="B1108" t="str">
            <v>철재</v>
          </cell>
          <cell r="C1108">
            <v>4.6890000000000001</v>
          </cell>
          <cell r="D1108" t="str">
            <v>KG</v>
          </cell>
          <cell r="E1108">
            <v>-75</v>
          </cell>
          <cell r="F1108">
            <v>-351</v>
          </cell>
          <cell r="G1108">
            <v>-75</v>
          </cell>
          <cell r="H1108">
            <v>-351</v>
          </cell>
          <cell r="I1108">
            <v>0</v>
          </cell>
          <cell r="J1108">
            <v>0</v>
          </cell>
          <cell r="K1108">
            <v>0</v>
          </cell>
          <cell r="L1108">
            <v>0</v>
          </cell>
        </row>
        <row r="1109">
          <cell r="A1109" t="str">
            <v>거푸집 (합판)</v>
          </cell>
          <cell r="B1109" t="str">
            <v>6회</v>
          </cell>
          <cell r="C1109">
            <v>18.077999999999999</v>
          </cell>
          <cell r="D1109" t="str">
            <v>㎡</v>
          </cell>
          <cell r="E1109">
            <v>13825</v>
          </cell>
          <cell r="F1109">
            <v>249927</v>
          </cell>
          <cell r="G1109">
            <v>4430</v>
          </cell>
          <cell r="H1109">
            <v>80085</v>
          </cell>
          <cell r="I1109">
            <v>9395</v>
          </cell>
          <cell r="J1109">
            <v>169842</v>
          </cell>
          <cell r="K1109">
            <v>0</v>
          </cell>
          <cell r="L1109">
            <v>0</v>
          </cell>
          <cell r="M1109" t="str">
            <v>N.80</v>
          </cell>
        </row>
        <row r="1110">
          <cell r="A1110" t="str">
            <v>시멘트벽돌</v>
          </cell>
          <cell r="B1110" t="str">
            <v>190x90x57</v>
          </cell>
          <cell r="C1110">
            <v>174</v>
          </cell>
          <cell r="D1110" t="str">
            <v>EA</v>
          </cell>
          <cell r="E1110">
            <v>45</v>
          </cell>
          <cell r="F1110">
            <v>7830</v>
          </cell>
          <cell r="G1110">
            <v>45</v>
          </cell>
          <cell r="H1110">
            <v>7830</v>
          </cell>
          <cell r="I1110">
            <v>0</v>
          </cell>
          <cell r="J1110">
            <v>0</v>
          </cell>
          <cell r="K1110">
            <v>0</v>
          </cell>
          <cell r="L1110">
            <v>0</v>
          </cell>
        </row>
        <row r="1111">
          <cell r="A1111" t="str">
            <v>시멘트벽돌쌓기</v>
          </cell>
          <cell r="C1111">
            <v>0.17399999999999999</v>
          </cell>
          <cell r="D1111" t="str">
            <v>천매</v>
          </cell>
          <cell r="E1111">
            <v>197889</v>
          </cell>
          <cell r="F1111">
            <v>34432</v>
          </cell>
          <cell r="G1111">
            <v>3025</v>
          </cell>
          <cell r="H1111">
            <v>526</v>
          </cell>
          <cell r="I1111">
            <v>194864</v>
          </cell>
          <cell r="J1111">
            <v>33906</v>
          </cell>
          <cell r="K1111">
            <v>0</v>
          </cell>
          <cell r="L1111">
            <v>0</v>
          </cell>
          <cell r="M1111" t="str">
            <v>N.93</v>
          </cell>
        </row>
        <row r="1112">
          <cell r="A1112" t="str">
            <v>신토석</v>
          </cell>
          <cell r="B1112" t="str">
            <v>관급,190x90xT57</v>
          </cell>
          <cell r="C1112">
            <v>1088</v>
          </cell>
          <cell r="D1112" t="str">
            <v>매</v>
          </cell>
          <cell r="E1112">
            <v>0</v>
          </cell>
          <cell r="F1112">
            <v>0</v>
          </cell>
          <cell r="G1112">
            <v>0</v>
          </cell>
          <cell r="H1112">
            <v>0</v>
          </cell>
          <cell r="I1112">
            <v>0</v>
          </cell>
          <cell r="J1112">
            <v>0</v>
          </cell>
          <cell r="K1112">
            <v>0</v>
          </cell>
          <cell r="L1112">
            <v>0</v>
          </cell>
        </row>
        <row r="1113">
          <cell r="A1113" t="str">
            <v>점토벽돌치장쌓기</v>
          </cell>
          <cell r="B1113" t="str">
            <v>0.5B</v>
          </cell>
          <cell r="C1113">
            <v>14.268000000000001</v>
          </cell>
          <cell r="D1113" t="str">
            <v>㎡</v>
          </cell>
          <cell r="E1113">
            <v>22368</v>
          </cell>
          <cell r="F1113">
            <v>319146</v>
          </cell>
          <cell r="G1113">
            <v>0</v>
          </cell>
          <cell r="H1113">
            <v>0</v>
          </cell>
          <cell r="I1113">
            <v>22368</v>
          </cell>
          <cell r="J1113">
            <v>319146</v>
          </cell>
          <cell r="K1113">
            <v>0</v>
          </cell>
          <cell r="L1113">
            <v>0</v>
          </cell>
          <cell r="M1113" t="str">
            <v>N.83</v>
          </cell>
        </row>
        <row r="1114">
          <cell r="A1114" t="str">
            <v>붙임몰탈</v>
          </cell>
          <cell r="B1114" t="str">
            <v>인력,1:3</v>
          </cell>
          <cell r="C1114">
            <v>3.3860000000000001</v>
          </cell>
          <cell r="D1114" t="str">
            <v>㎥</v>
          </cell>
          <cell r="E1114">
            <v>57561</v>
          </cell>
          <cell r="F1114">
            <v>194900</v>
          </cell>
          <cell r="G1114">
            <v>12100</v>
          </cell>
          <cell r="H1114">
            <v>40970</v>
          </cell>
          <cell r="I1114">
            <v>40922</v>
          </cell>
          <cell r="J1114">
            <v>138561</v>
          </cell>
          <cell r="K1114">
            <v>4539</v>
          </cell>
          <cell r="L1114">
            <v>15369</v>
          </cell>
          <cell r="M1114" t="str">
            <v>N.86</v>
          </cell>
        </row>
        <row r="1115">
          <cell r="A1115" t="str">
            <v>자바라A</v>
          </cell>
          <cell r="B1115" t="str">
            <v>H1200xW500(12M)</v>
          </cell>
          <cell r="C1115">
            <v>1</v>
          </cell>
          <cell r="D1115" t="str">
            <v>EA</v>
          </cell>
          <cell r="E1115">
            <v>5400000</v>
          </cell>
          <cell r="F1115">
            <v>5400000</v>
          </cell>
          <cell r="G1115">
            <v>5400000</v>
          </cell>
          <cell r="H1115">
            <v>5400000</v>
          </cell>
          <cell r="I1115">
            <v>0</v>
          </cell>
          <cell r="J1115">
            <v>0</v>
          </cell>
          <cell r="K1115">
            <v>0</v>
          </cell>
          <cell r="L1115">
            <v>0</v>
          </cell>
        </row>
        <row r="1116">
          <cell r="A1116" t="str">
            <v>계</v>
          </cell>
          <cell r="F1116">
            <v>6330431</v>
          </cell>
          <cell r="H1116">
            <v>5534925</v>
          </cell>
          <cell r="J1116">
            <v>780137</v>
          </cell>
          <cell r="L1116">
            <v>15369</v>
          </cell>
        </row>
        <row r="1122">
          <cell r="A1122" t="str">
            <v>No.37호표 자바라B</v>
          </cell>
          <cell r="C1122">
            <v>1</v>
          </cell>
          <cell r="D1122" t="str">
            <v>EA</v>
          </cell>
          <cell r="M1122" t="str">
            <v>PPS09</v>
          </cell>
        </row>
        <row r="1123">
          <cell r="A1123" t="str">
            <v>터파기(인력)</v>
          </cell>
          <cell r="B1123" t="str">
            <v>토사</v>
          </cell>
          <cell r="C1123">
            <v>3.3860000000000001</v>
          </cell>
          <cell r="D1123" t="str">
            <v>M3</v>
          </cell>
          <cell r="E1123">
            <v>8695</v>
          </cell>
          <cell r="F1123">
            <v>29441</v>
          </cell>
          <cell r="G1123">
            <v>0</v>
          </cell>
          <cell r="H1123">
            <v>0</v>
          </cell>
          <cell r="I1123">
            <v>8695</v>
          </cell>
          <cell r="J1123">
            <v>29441</v>
          </cell>
          <cell r="K1123">
            <v>0</v>
          </cell>
          <cell r="L1123">
            <v>0</v>
          </cell>
          <cell r="M1123" t="str">
            <v>N.124</v>
          </cell>
        </row>
        <row r="1124">
          <cell r="A1124" t="str">
            <v>잔토처리(인력)</v>
          </cell>
          <cell r="B1124" t="str">
            <v>토사:0-1M</v>
          </cell>
          <cell r="C1124">
            <v>2.1659999999999999</v>
          </cell>
          <cell r="D1124" t="str">
            <v>㎥</v>
          </cell>
          <cell r="E1124">
            <v>8184</v>
          </cell>
          <cell r="F1124">
            <v>17726</v>
          </cell>
          <cell r="G1124">
            <v>0</v>
          </cell>
          <cell r="H1124">
            <v>0</v>
          </cell>
          <cell r="I1124">
            <v>8184</v>
          </cell>
          <cell r="J1124">
            <v>17726</v>
          </cell>
          <cell r="K1124">
            <v>0</v>
          </cell>
          <cell r="L1124">
            <v>0</v>
          </cell>
          <cell r="M1124" t="str">
            <v>N.125</v>
          </cell>
        </row>
        <row r="1125">
          <cell r="A1125" t="str">
            <v>되메우고 다짐(인력)</v>
          </cell>
          <cell r="B1125" t="str">
            <v>토사</v>
          </cell>
          <cell r="C1125">
            <v>1.67</v>
          </cell>
          <cell r="D1125" t="str">
            <v>M3</v>
          </cell>
          <cell r="E1125">
            <v>9104</v>
          </cell>
          <cell r="F1125">
            <v>15203</v>
          </cell>
          <cell r="G1125">
            <v>0</v>
          </cell>
          <cell r="H1125">
            <v>0</v>
          </cell>
          <cell r="I1125">
            <v>9104</v>
          </cell>
          <cell r="J1125">
            <v>15203</v>
          </cell>
          <cell r="K1125">
            <v>0</v>
          </cell>
          <cell r="L1125">
            <v>0</v>
          </cell>
          <cell r="M1125" t="str">
            <v>N.126</v>
          </cell>
        </row>
        <row r="1126">
          <cell r="A1126" t="str">
            <v>잡석다짐(인력)</v>
          </cell>
          <cell r="C1126">
            <v>0.43</v>
          </cell>
          <cell r="D1126" t="str">
            <v>㎥</v>
          </cell>
          <cell r="E1126">
            <v>35099</v>
          </cell>
          <cell r="F1126">
            <v>15092</v>
          </cell>
          <cell r="G1126">
            <v>8500</v>
          </cell>
          <cell r="H1126">
            <v>3655</v>
          </cell>
          <cell r="I1126">
            <v>26599</v>
          </cell>
          <cell r="J1126">
            <v>11437</v>
          </cell>
          <cell r="K1126">
            <v>0</v>
          </cell>
          <cell r="L1126">
            <v>0</v>
          </cell>
          <cell r="M1126" t="str">
            <v>N.74</v>
          </cell>
        </row>
        <row r="1127">
          <cell r="A1127" t="str">
            <v>레미콘</v>
          </cell>
          <cell r="B1127" t="str">
            <v>관급(40x160x8)</v>
          </cell>
          <cell r="C1127">
            <v>0.245</v>
          </cell>
          <cell r="D1127" t="str">
            <v>M3</v>
          </cell>
          <cell r="E1127">
            <v>0</v>
          </cell>
          <cell r="F1127">
            <v>0</v>
          </cell>
          <cell r="G1127">
            <v>0</v>
          </cell>
          <cell r="H1127">
            <v>0</v>
          </cell>
          <cell r="I1127">
            <v>0</v>
          </cell>
          <cell r="J1127">
            <v>0</v>
          </cell>
          <cell r="K1127">
            <v>0</v>
          </cell>
          <cell r="L1127">
            <v>0</v>
          </cell>
        </row>
        <row r="1128">
          <cell r="A1128" t="str">
            <v>레미콘</v>
          </cell>
          <cell r="B1128" t="str">
            <v>관급(25x180x8)</v>
          </cell>
          <cell r="C1128">
            <v>2.3639999999999999</v>
          </cell>
          <cell r="D1128" t="str">
            <v>M3</v>
          </cell>
          <cell r="E1128">
            <v>0</v>
          </cell>
          <cell r="F1128">
            <v>0</v>
          </cell>
          <cell r="G1128">
            <v>0</v>
          </cell>
          <cell r="H1128">
            <v>0</v>
          </cell>
          <cell r="I1128">
            <v>0</v>
          </cell>
          <cell r="J1128">
            <v>0</v>
          </cell>
          <cell r="K1128">
            <v>0</v>
          </cell>
          <cell r="L1128">
            <v>0</v>
          </cell>
        </row>
        <row r="1129">
          <cell r="A1129" t="str">
            <v>이형철근</v>
          </cell>
          <cell r="B1129" t="str">
            <v>관급, D13</v>
          </cell>
          <cell r="C1129">
            <v>158.99299999999999</v>
          </cell>
          <cell r="D1129" t="str">
            <v>KG</v>
          </cell>
          <cell r="E1129">
            <v>0</v>
          </cell>
          <cell r="F1129">
            <v>0</v>
          </cell>
          <cell r="G1129">
            <v>0</v>
          </cell>
          <cell r="H1129">
            <v>0</v>
          </cell>
          <cell r="I1129">
            <v>0</v>
          </cell>
          <cell r="J1129">
            <v>0</v>
          </cell>
          <cell r="K1129">
            <v>0</v>
          </cell>
          <cell r="L1129">
            <v>0</v>
          </cell>
        </row>
        <row r="1130">
          <cell r="A1130" t="str">
            <v>철근가공및조립</v>
          </cell>
          <cell r="B1130" t="str">
            <v>간단</v>
          </cell>
          <cell r="C1130">
            <v>0.154</v>
          </cell>
          <cell r="D1130" t="str">
            <v>TON</v>
          </cell>
          <cell r="E1130">
            <v>257665</v>
          </cell>
          <cell r="F1130">
            <v>39680</v>
          </cell>
          <cell r="G1130">
            <v>2708</v>
          </cell>
          <cell r="H1130">
            <v>417</v>
          </cell>
          <cell r="I1130">
            <v>254957</v>
          </cell>
          <cell r="J1130">
            <v>39263</v>
          </cell>
          <cell r="K1130">
            <v>0</v>
          </cell>
          <cell r="L1130">
            <v>0</v>
          </cell>
          <cell r="M1130" t="str">
            <v>N.84</v>
          </cell>
        </row>
        <row r="1131">
          <cell r="A1131" t="str">
            <v>고재대</v>
          </cell>
          <cell r="B1131" t="str">
            <v>철재</v>
          </cell>
          <cell r="C1131">
            <v>4.6890000000000001</v>
          </cell>
          <cell r="D1131" t="str">
            <v>KG</v>
          </cell>
          <cell r="E1131">
            <v>-75</v>
          </cell>
          <cell r="F1131">
            <v>-351</v>
          </cell>
          <cell r="G1131">
            <v>-75</v>
          </cell>
          <cell r="H1131">
            <v>-351</v>
          </cell>
          <cell r="I1131">
            <v>0</v>
          </cell>
          <cell r="J1131">
            <v>0</v>
          </cell>
          <cell r="K1131">
            <v>0</v>
          </cell>
          <cell r="L1131">
            <v>0</v>
          </cell>
        </row>
        <row r="1132">
          <cell r="A1132" t="str">
            <v>거푸집 (합판)</v>
          </cell>
          <cell r="B1132" t="str">
            <v>6회</v>
          </cell>
          <cell r="C1132">
            <v>18.077999999999999</v>
          </cell>
          <cell r="D1132" t="str">
            <v>㎡</v>
          </cell>
          <cell r="E1132">
            <v>13825</v>
          </cell>
          <cell r="F1132">
            <v>249927</v>
          </cell>
          <cell r="G1132">
            <v>4430</v>
          </cell>
          <cell r="H1132">
            <v>80085</v>
          </cell>
          <cell r="I1132">
            <v>9395</v>
          </cell>
          <cell r="J1132">
            <v>169842</v>
          </cell>
          <cell r="K1132">
            <v>0</v>
          </cell>
          <cell r="L1132">
            <v>0</v>
          </cell>
          <cell r="M1132" t="str">
            <v>N.80</v>
          </cell>
        </row>
        <row r="1133">
          <cell r="A1133" t="str">
            <v>시멘트벽돌</v>
          </cell>
          <cell r="B1133" t="str">
            <v>190x90x57</v>
          </cell>
          <cell r="C1133">
            <v>174</v>
          </cell>
          <cell r="D1133" t="str">
            <v>EA</v>
          </cell>
          <cell r="E1133">
            <v>45</v>
          </cell>
          <cell r="F1133">
            <v>7830</v>
          </cell>
          <cell r="G1133">
            <v>45</v>
          </cell>
          <cell r="H1133">
            <v>7830</v>
          </cell>
          <cell r="I1133">
            <v>0</v>
          </cell>
          <cell r="J1133">
            <v>0</v>
          </cell>
          <cell r="K1133">
            <v>0</v>
          </cell>
          <cell r="L1133">
            <v>0</v>
          </cell>
        </row>
        <row r="1134">
          <cell r="A1134" t="str">
            <v>시멘트벽돌쌓기</v>
          </cell>
          <cell r="C1134">
            <v>0.17399999999999999</v>
          </cell>
          <cell r="D1134" t="str">
            <v>천매</v>
          </cell>
          <cell r="E1134">
            <v>197889</v>
          </cell>
          <cell r="F1134">
            <v>34432</v>
          </cell>
          <cell r="G1134">
            <v>3025</v>
          </cell>
          <cell r="H1134">
            <v>526</v>
          </cell>
          <cell r="I1134">
            <v>194864</v>
          </cell>
          <cell r="J1134">
            <v>33906</v>
          </cell>
          <cell r="K1134">
            <v>0</v>
          </cell>
          <cell r="L1134">
            <v>0</v>
          </cell>
          <cell r="M1134" t="str">
            <v>N.93</v>
          </cell>
        </row>
        <row r="1135">
          <cell r="A1135" t="str">
            <v>신토석</v>
          </cell>
          <cell r="B1135" t="str">
            <v>관급,190x90xT57</v>
          </cell>
          <cell r="C1135">
            <v>1088</v>
          </cell>
          <cell r="D1135" t="str">
            <v>매</v>
          </cell>
          <cell r="E1135">
            <v>0</v>
          </cell>
          <cell r="F1135">
            <v>0</v>
          </cell>
          <cell r="G1135">
            <v>0</v>
          </cell>
          <cell r="H1135">
            <v>0</v>
          </cell>
          <cell r="I1135">
            <v>0</v>
          </cell>
          <cell r="J1135">
            <v>0</v>
          </cell>
          <cell r="K1135">
            <v>0</v>
          </cell>
          <cell r="L1135">
            <v>0</v>
          </cell>
        </row>
        <row r="1136">
          <cell r="A1136" t="str">
            <v>점토벽돌치장쌓기</v>
          </cell>
          <cell r="B1136" t="str">
            <v>0.5B</v>
          </cell>
          <cell r="C1136">
            <v>14.268000000000001</v>
          </cell>
          <cell r="D1136" t="str">
            <v>㎡</v>
          </cell>
          <cell r="E1136">
            <v>22368</v>
          </cell>
          <cell r="F1136">
            <v>319146</v>
          </cell>
          <cell r="G1136">
            <v>0</v>
          </cell>
          <cell r="H1136">
            <v>0</v>
          </cell>
          <cell r="I1136">
            <v>22368</v>
          </cell>
          <cell r="J1136">
            <v>319146</v>
          </cell>
          <cell r="K1136">
            <v>0</v>
          </cell>
          <cell r="L1136">
            <v>0</v>
          </cell>
          <cell r="M1136" t="str">
            <v>N.83</v>
          </cell>
        </row>
        <row r="1137">
          <cell r="A1137" t="str">
            <v>붙임몰탈</v>
          </cell>
          <cell r="B1137" t="str">
            <v>인력,1:3</v>
          </cell>
          <cell r="C1137">
            <v>3.3860000000000001</v>
          </cell>
          <cell r="D1137" t="str">
            <v>㎥</v>
          </cell>
          <cell r="E1137">
            <v>57561</v>
          </cell>
          <cell r="F1137">
            <v>194900</v>
          </cell>
          <cell r="G1137">
            <v>12100</v>
          </cell>
          <cell r="H1137">
            <v>40970</v>
          </cell>
          <cell r="I1137">
            <v>40922</v>
          </cell>
          <cell r="J1137">
            <v>138561</v>
          </cell>
          <cell r="K1137">
            <v>4539</v>
          </cell>
          <cell r="L1137">
            <v>15369</v>
          </cell>
          <cell r="M1137" t="str">
            <v>N.86</v>
          </cell>
        </row>
        <row r="1138">
          <cell r="A1138" t="str">
            <v>자바라B</v>
          </cell>
          <cell r="B1138" t="str">
            <v>H1200xW500(11.2M)</v>
          </cell>
          <cell r="C1138">
            <v>1</v>
          </cell>
          <cell r="D1138" t="str">
            <v>EA</v>
          </cell>
          <cell r="E1138">
            <v>5040000</v>
          </cell>
          <cell r="F1138">
            <v>5040000</v>
          </cell>
          <cell r="G1138">
            <v>5040000</v>
          </cell>
          <cell r="H1138">
            <v>5040000</v>
          </cell>
          <cell r="I1138">
            <v>0</v>
          </cell>
          <cell r="J1138">
            <v>0</v>
          </cell>
          <cell r="K1138">
            <v>0</v>
          </cell>
          <cell r="L1138">
            <v>0</v>
          </cell>
        </row>
        <row r="1139">
          <cell r="A1139" t="str">
            <v>계</v>
          </cell>
          <cell r="F1139">
            <v>5963026</v>
          </cell>
          <cell r="H1139">
            <v>5173132</v>
          </cell>
          <cell r="J1139">
            <v>774525</v>
          </cell>
          <cell r="L1139">
            <v>15369</v>
          </cell>
        </row>
        <row r="1145">
          <cell r="A1145" t="str">
            <v>No.38호표 국기게양대</v>
          </cell>
          <cell r="C1145">
            <v>1</v>
          </cell>
          <cell r="D1145" t="str">
            <v>EA</v>
          </cell>
          <cell r="M1145" t="str">
            <v>PPS10</v>
          </cell>
        </row>
        <row r="1146">
          <cell r="A1146" t="str">
            <v>레미콘</v>
          </cell>
          <cell r="B1146" t="str">
            <v>관급(40x160x8)</v>
          </cell>
          <cell r="C1146">
            <v>0.82399999999999995</v>
          </cell>
          <cell r="D1146" t="str">
            <v>M3</v>
          </cell>
          <cell r="E1146">
            <v>0</v>
          </cell>
          <cell r="F1146">
            <v>0</v>
          </cell>
          <cell r="G1146">
            <v>0</v>
          </cell>
          <cell r="H1146">
            <v>0</v>
          </cell>
          <cell r="I1146">
            <v>0</v>
          </cell>
          <cell r="J1146">
            <v>0</v>
          </cell>
          <cell r="K1146">
            <v>0</v>
          </cell>
          <cell r="L1146">
            <v>0</v>
          </cell>
        </row>
        <row r="1147">
          <cell r="A1147" t="str">
            <v>레미콘</v>
          </cell>
          <cell r="B1147" t="str">
            <v>관급(25x180x8)</v>
          </cell>
          <cell r="C1147">
            <v>1.8680000000000001</v>
          </cell>
          <cell r="D1147" t="str">
            <v>M3</v>
          </cell>
          <cell r="E1147">
            <v>0</v>
          </cell>
          <cell r="F1147">
            <v>0</v>
          </cell>
          <cell r="G1147">
            <v>0</v>
          </cell>
          <cell r="H1147">
            <v>0</v>
          </cell>
          <cell r="I1147">
            <v>0</v>
          </cell>
          <cell r="J1147">
            <v>0</v>
          </cell>
          <cell r="K1147">
            <v>0</v>
          </cell>
          <cell r="L1147">
            <v>0</v>
          </cell>
        </row>
        <row r="1148">
          <cell r="A1148" t="str">
            <v>이형철근</v>
          </cell>
          <cell r="B1148" t="str">
            <v>관급, D13</v>
          </cell>
          <cell r="C1148">
            <v>113.422</v>
          </cell>
          <cell r="D1148" t="str">
            <v>KG</v>
          </cell>
          <cell r="E1148">
            <v>0</v>
          </cell>
          <cell r="F1148">
            <v>0</v>
          </cell>
          <cell r="G1148">
            <v>0</v>
          </cell>
          <cell r="H1148">
            <v>0</v>
          </cell>
          <cell r="I1148">
            <v>0</v>
          </cell>
          <cell r="J1148">
            <v>0</v>
          </cell>
          <cell r="K1148">
            <v>0</v>
          </cell>
          <cell r="L1148">
            <v>0</v>
          </cell>
        </row>
        <row r="1149">
          <cell r="A1149" t="str">
            <v>철근가공및조립</v>
          </cell>
          <cell r="B1149" t="str">
            <v>간단</v>
          </cell>
          <cell r="C1149">
            <v>0.113</v>
          </cell>
          <cell r="D1149" t="str">
            <v>TON</v>
          </cell>
          <cell r="E1149">
            <v>257665</v>
          </cell>
          <cell r="F1149">
            <v>29116</v>
          </cell>
          <cell r="G1149">
            <v>2708</v>
          </cell>
          <cell r="H1149">
            <v>306</v>
          </cell>
          <cell r="I1149">
            <v>254957</v>
          </cell>
          <cell r="J1149">
            <v>28810</v>
          </cell>
          <cell r="K1149">
            <v>0</v>
          </cell>
          <cell r="L1149">
            <v>0</v>
          </cell>
          <cell r="M1149" t="str">
            <v>N.84</v>
          </cell>
        </row>
        <row r="1150">
          <cell r="A1150" t="str">
            <v>고재대</v>
          </cell>
          <cell r="B1150" t="str">
            <v>철재</v>
          </cell>
          <cell r="C1150">
            <v>2.8220000000000001</v>
          </cell>
          <cell r="D1150" t="str">
            <v>KG</v>
          </cell>
          <cell r="E1150">
            <v>-75</v>
          </cell>
          <cell r="F1150">
            <v>-211</v>
          </cell>
          <cell r="G1150">
            <v>-75</v>
          </cell>
          <cell r="H1150">
            <v>-211</v>
          </cell>
          <cell r="I1150">
            <v>0</v>
          </cell>
          <cell r="J1150">
            <v>0</v>
          </cell>
          <cell r="K1150">
            <v>0</v>
          </cell>
          <cell r="L1150">
            <v>0</v>
          </cell>
        </row>
        <row r="1151">
          <cell r="A1151" t="str">
            <v>거푸집 (합판)</v>
          </cell>
          <cell r="B1151" t="str">
            <v>6회</v>
          </cell>
          <cell r="C1151">
            <v>5.7859999999999996</v>
          </cell>
          <cell r="D1151" t="str">
            <v>㎡</v>
          </cell>
          <cell r="E1151">
            <v>13825</v>
          </cell>
          <cell r="F1151">
            <v>79990</v>
          </cell>
          <cell r="G1151">
            <v>4430</v>
          </cell>
          <cell r="H1151">
            <v>25631</v>
          </cell>
          <cell r="I1151">
            <v>9395</v>
          </cell>
          <cell r="J1151">
            <v>54359</v>
          </cell>
          <cell r="K1151">
            <v>0</v>
          </cell>
          <cell r="L1151">
            <v>0</v>
          </cell>
          <cell r="M1151" t="str">
            <v>N.80</v>
          </cell>
        </row>
        <row r="1152">
          <cell r="A1152" t="str">
            <v>시멘트벽돌</v>
          </cell>
          <cell r="B1152" t="str">
            <v>190x90x57</v>
          </cell>
          <cell r="C1152">
            <v>279.56</v>
          </cell>
          <cell r="D1152" t="str">
            <v>EA</v>
          </cell>
          <cell r="E1152">
            <v>45</v>
          </cell>
          <cell r="F1152">
            <v>12580</v>
          </cell>
          <cell r="G1152">
            <v>45</v>
          </cell>
          <cell r="H1152">
            <v>12580</v>
          </cell>
          <cell r="I1152">
            <v>0</v>
          </cell>
          <cell r="J1152">
            <v>0</v>
          </cell>
          <cell r="K1152">
            <v>0</v>
          </cell>
          <cell r="L1152">
            <v>0</v>
          </cell>
        </row>
        <row r="1153">
          <cell r="A1153" t="str">
            <v>시멘트벽돌쌓기</v>
          </cell>
          <cell r="C1153">
            <v>0.27900000000000003</v>
          </cell>
          <cell r="D1153" t="str">
            <v>천매</v>
          </cell>
          <cell r="E1153">
            <v>197889</v>
          </cell>
          <cell r="F1153">
            <v>55210</v>
          </cell>
          <cell r="G1153">
            <v>3025</v>
          </cell>
          <cell r="H1153">
            <v>843</v>
          </cell>
          <cell r="I1153">
            <v>194864</v>
          </cell>
          <cell r="J1153">
            <v>54367</v>
          </cell>
          <cell r="K1153">
            <v>0</v>
          </cell>
          <cell r="L1153">
            <v>0</v>
          </cell>
          <cell r="M1153" t="str">
            <v>N.93</v>
          </cell>
        </row>
        <row r="1154">
          <cell r="A1154" t="str">
            <v>붙임몰탈</v>
          </cell>
          <cell r="B1154" t="str">
            <v>인력,1:3</v>
          </cell>
          <cell r="C1154">
            <v>0.41599999999999998</v>
          </cell>
          <cell r="D1154" t="str">
            <v>㎥</v>
          </cell>
          <cell r="E1154">
            <v>57561</v>
          </cell>
          <cell r="F1154">
            <v>23944</v>
          </cell>
          <cell r="G1154">
            <v>12100</v>
          </cell>
          <cell r="H1154">
            <v>5033</v>
          </cell>
          <cell r="I1154">
            <v>40922</v>
          </cell>
          <cell r="J1154">
            <v>17023</v>
          </cell>
          <cell r="K1154">
            <v>4539</v>
          </cell>
          <cell r="L1154">
            <v>1888</v>
          </cell>
          <cell r="M1154" t="str">
            <v>N.86</v>
          </cell>
        </row>
        <row r="1155">
          <cell r="A1155" t="str">
            <v>화강석판석</v>
          </cell>
          <cell r="B1155" t="str">
            <v>T50 물갈기</v>
          </cell>
          <cell r="C1155">
            <v>19</v>
          </cell>
          <cell r="D1155" t="str">
            <v>EA</v>
          </cell>
          <cell r="E1155">
            <v>15000</v>
          </cell>
          <cell r="F1155">
            <v>285000</v>
          </cell>
          <cell r="G1155">
            <v>15000</v>
          </cell>
          <cell r="H1155">
            <v>285000</v>
          </cell>
          <cell r="I1155">
            <v>0</v>
          </cell>
          <cell r="J1155">
            <v>0</v>
          </cell>
          <cell r="K1155">
            <v>0</v>
          </cell>
          <cell r="L1155">
            <v>0</v>
          </cell>
        </row>
        <row r="1156">
          <cell r="A1156" t="str">
            <v>화강석판석</v>
          </cell>
          <cell r="B1156" t="str">
            <v>T30 문경석</v>
          </cell>
          <cell r="C1156">
            <v>1.5880000000000001</v>
          </cell>
          <cell r="D1156" t="str">
            <v>㎡</v>
          </cell>
          <cell r="E1156">
            <v>41000</v>
          </cell>
          <cell r="F1156">
            <v>65108</v>
          </cell>
          <cell r="G1156">
            <v>41000</v>
          </cell>
          <cell r="H1156">
            <v>65108</v>
          </cell>
          <cell r="I1156">
            <v>0</v>
          </cell>
          <cell r="J1156">
            <v>0</v>
          </cell>
          <cell r="K1156">
            <v>0</v>
          </cell>
          <cell r="L1156">
            <v>0</v>
          </cell>
        </row>
        <row r="1157">
          <cell r="A1157" t="str">
            <v>화강석판석붙임</v>
          </cell>
          <cell r="B1157" t="str">
            <v>벽,습식</v>
          </cell>
          <cell r="C1157">
            <v>3.75</v>
          </cell>
          <cell r="D1157" t="str">
            <v>M2</v>
          </cell>
          <cell r="E1157">
            <v>71867</v>
          </cell>
          <cell r="F1157">
            <v>269501</v>
          </cell>
          <cell r="G1157">
            <v>8415</v>
          </cell>
          <cell r="H1157">
            <v>31556</v>
          </cell>
          <cell r="I1157">
            <v>63452</v>
          </cell>
          <cell r="J1157">
            <v>237945</v>
          </cell>
          <cell r="K1157">
            <v>0</v>
          </cell>
          <cell r="L1157">
            <v>0</v>
          </cell>
          <cell r="M1157" t="str">
            <v>N.91</v>
          </cell>
        </row>
        <row r="1158">
          <cell r="A1158" t="str">
            <v>화강석판석붙임</v>
          </cell>
          <cell r="B1158" t="str">
            <v>벽,건식</v>
          </cell>
          <cell r="C1158">
            <v>1.444</v>
          </cell>
          <cell r="D1158" t="str">
            <v>㎡</v>
          </cell>
          <cell r="E1158">
            <v>47989</v>
          </cell>
          <cell r="F1158">
            <v>69296</v>
          </cell>
          <cell r="G1158">
            <v>0</v>
          </cell>
          <cell r="H1158">
            <v>0</v>
          </cell>
          <cell r="I1158">
            <v>47989</v>
          </cell>
          <cell r="J1158">
            <v>69296</v>
          </cell>
          <cell r="K1158">
            <v>0</v>
          </cell>
          <cell r="L1158">
            <v>0</v>
          </cell>
          <cell r="M1158" t="str">
            <v>N.90</v>
          </cell>
        </row>
        <row r="1159">
          <cell r="A1159" t="str">
            <v>연결철물</v>
          </cell>
          <cell r="B1159" t="str">
            <v>STS(공간거리70)</v>
          </cell>
          <cell r="C1159">
            <v>14</v>
          </cell>
          <cell r="D1159" t="str">
            <v>조</v>
          </cell>
          <cell r="E1159">
            <v>490</v>
          </cell>
          <cell r="F1159">
            <v>6860</v>
          </cell>
          <cell r="G1159">
            <v>490</v>
          </cell>
          <cell r="H1159">
            <v>6860</v>
          </cell>
          <cell r="I1159">
            <v>0</v>
          </cell>
          <cell r="J1159">
            <v>0</v>
          </cell>
          <cell r="K1159">
            <v>0</v>
          </cell>
          <cell r="L1159">
            <v>0</v>
          </cell>
        </row>
        <row r="1160">
          <cell r="A1160" t="str">
            <v>스테인리스봉강</v>
          </cell>
          <cell r="B1160" t="str">
            <v>￠10</v>
          </cell>
          <cell r="C1160">
            <v>0.66100000000000003</v>
          </cell>
          <cell r="D1160" t="str">
            <v>KG</v>
          </cell>
          <cell r="E1160">
            <v>3050</v>
          </cell>
          <cell r="F1160">
            <v>2016</v>
          </cell>
          <cell r="G1160">
            <v>3050</v>
          </cell>
          <cell r="H1160">
            <v>2016</v>
          </cell>
          <cell r="I1160">
            <v>0</v>
          </cell>
          <cell r="J1160">
            <v>0</v>
          </cell>
          <cell r="K1160">
            <v>0</v>
          </cell>
          <cell r="L1160">
            <v>0</v>
          </cell>
        </row>
        <row r="1161">
          <cell r="A1161" t="str">
            <v>스테인리스강판</v>
          </cell>
          <cell r="B1161" t="str">
            <v>T5.0</v>
          </cell>
          <cell r="C1161">
            <v>1.657</v>
          </cell>
          <cell r="D1161" t="str">
            <v>KG</v>
          </cell>
          <cell r="E1161">
            <v>2129</v>
          </cell>
          <cell r="F1161">
            <v>3527</v>
          </cell>
          <cell r="G1161">
            <v>2129</v>
          </cell>
          <cell r="H1161">
            <v>3527</v>
          </cell>
          <cell r="I1161">
            <v>0</v>
          </cell>
          <cell r="J1161">
            <v>0</v>
          </cell>
          <cell r="K1161">
            <v>0</v>
          </cell>
          <cell r="L1161">
            <v>0</v>
          </cell>
        </row>
        <row r="1162">
          <cell r="A1162" t="str">
            <v>스테인리스파이프</v>
          </cell>
          <cell r="B1162" t="str">
            <v>￠60.5, T2.0</v>
          </cell>
          <cell r="C1162">
            <v>14.175000000000001</v>
          </cell>
          <cell r="D1162" t="str">
            <v>M</v>
          </cell>
          <cell r="E1162">
            <v>8870</v>
          </cell>
          <cell r="F1162">
            <v>125732</v>
          </cell>
          <cell r="G1162">
            <v>8870</v>
          </cell>
          <cell r="H1162">
            <v>125732</v>
          </cell>
          <cell r="I1162">
            <v>0</v>
          </cell>
          <cell r="J1162">
            <v>0</v>
          </cell>
          <cell r="K1162">
            <v>0</v>
          </cell>
          <cell r="L1162">
            <v>0</v>
          </cell>
        </row>
        <row r="1163">
          <cell r="A1163" t="str">
            <v>스테인리스파이프</v>
          </cell>
          <cell r="B1163" t="str">
            <v>￠87.4, T2.0</v>
          </cell>
          <cell r="C1163">
            <v>10.71</v>
          </cell>
          <cell r="D1163" t="str">
            <v>M</v>
          </cell>
          <cell r="E1163">
            <v>13300</v>
          </cell>
          <cell r="F1163">
            <v>142443</v>
          </cell>
          <cell r="G1163">
            <v>13300</v>
          </cell>
          <cell r="H1163">
            <v>142443</v>
          </cell>
          <cell r="I1163">
            <v>0</v>
          </cell>
          <cell r="J1163">
            <v>0</v>
          </cell>
          <cell r="K1163">
            <v>0</v>
          </cell>
          <cell r="L1163">
            <v>0</v>
          </cell>
        </row>
        <row r="1164">
          <cell r="A1164" t="str">
            <v>잡철물제작설치(각종)</v>
          </cell>
          <cell r="B1164" t="str">
            <v>간단</v>
          </cell>
          <cell r="C1164">
            <v>3.3000000000000002E-2</v>
          </cell>
          <cell r="D1164" t="str">
            <v>TON</v>
          </cell>
          <cell r="E1164">
            <v>3372007</v>
          </cell>
          <cell r="F1164">
            <v>111274</v>
          </cell>
          <cell r="G1164">
            <v>1308452</v>
          </cell>
          <cell r="H1164">
            <v>43178</v>
          </cell>
          <cell r="I1164">
            <v>2002017</v>
          </cell>
          <cell r="J1164">
            <v>66066</v>
          </cell>
          <cell r="K1164">
            <v>61538</v>
          </cell>
          <cell r="L1164">
            <v>2030</v>
          </cell>
          <cell r="M1164" t="str">
            <v>N.95</v>
          </cell>
        </row>
        <row r="1165">
          <cell r="A1165" t="str">
            <v>고재대</v>
          </cell>
          <cell r="B1165" t="str">
            <v>스텐</v>
          </cell>
          <cell r="C1165">
            <v>1.74</v>
          </cell>
          <cell r="D1165" t="str">
            <v>KG</v>
          </cell>
          <cell r="E1165">
            <v>-600</v>
          </cell>
          <cell r="F1165">
            <v>-1044</v>
          </cell>
          <cell r="G1165">
            <v>-600</v>
          </cell>
          <cell r="H1165">
            <v>-1044</v>
          </cell>
          <cell r="I1165">
            <v>0</v>
          </cell>
          <cell r="J1165">
            <v>0</v>
          </cell>
          <cell r="K1165">
            <v>0</v>
          </cell>
          <cell r="L1165">
            <v>0</v>
          </cell>
        </row>
        <row r="1166">
          <cell r="A1166" t="str">
            <v>계</v>
          </cell>
          <cell r="F1166">
            <v>1280342</v>
          </cell>
          <cell r="H1166">
            <v>748558</v>
          </cell>
          <cell r="J1166">
            <v>527866</v>
          </cell>
          <cell r="L1166">
            <v>3918</v>
          </cell>
        </row>
        <row r="1168">
          <cell r="A1168" t="str">
            <v>No.39호표 잔디등</v>
          </cell>
          <cell r="C1168">
            <v>1</v>
          </cell>
          <cell r="D1168" t="str">
            <v>EA</v>
          </cell>
          <cell r="M1168" t="str">
            <v>PPS11</v>
          </cell>
        </row>
        <row r="1169">
          <cell r="A1169" t="str">
            <v>터파기(인력)</v>
          </cell>
          <cell r="B1169" t="str">
            <v>토사</v>
          </cell>
          <cell r="C1169">
            <v>7.4999999999999997E-2</v>
          </cell>
          <cell r="D1169" t="str">
            <v>M3</v>
          </cell>
          <cell r="E1169">
            <v>8695</v>
          </cell>
          <cell r="F1169">
            <v>652</v>
          </cell>
          <cell r="G1169">
            <v>0</v>
          </cell>
          <cell r="H1169">
            <v>0</v>
          </cell>
          <cell r="I1169">
            <v>8695</v>
          </cell>
          <cell r="J1169">
            <v>652</v>
          </cell>
          <cell r="K1169">
            <v>0</v>
          </cell>
          <cell r="L1169">
            <v>0</v>
          </cell>
          <cell r="M1169" t="str">
            <v>N.124</v>
          </cell>
        </row>
        <row r="1170">
          <cell r="A1170" t="str">
            <v>잔토처리(인력)</v>
          </cell>
          <cell r="B1170" t="str">
            <v>토사:0-1M</v>
          </cell>
          <cell r="C1170">
            <v>2.5000000000000001E-2</v>
          </cell>
          <cell r="D1170" t="str">
            <v>㎥</v>
          </cell>
          <cell r="E1170">
            <v>8184</v>
          </cell>
          <cell r="F1170">
            <v>204</v>
          </cell>
          <cell r="G1170">
            <v>0</v>
          </cell>
          <cell r="H1170">
            <v>0</v>
          </cell>
          <cell r="I1170">
            <v>8184</v>
          </cell>
          <cell r="J1170">
            <v>204</v>
          </cell>
          <cell r="K1170">
            <v>0</v>
          </cell>
          <cell r="L1170">
            <v>0</v>
          </cell>
          <cell r="M1170" t="str">
            <v>N.125</v>
          </cell>
        </row>
        <row r="1171">
          <cell r="A1171" t="str">
            <v>되메우고 다짐(인력)</v>
          </cell>
          <cell r="B1171" t="str">
            <v>토사</v>
          </cell>
          <cell r="C1171">
            <v>4.8000000000000001E-2</v>
          </cell>
          <cell r="D1171" t="str">
            <v>M3</v>
          </cell>
          <cell r="E1171">
            <v>9104</v>
          </cell>
          <cell r="F1171">
            <v>436</v>
          </cell>
          <cell r="G1171">
            <v>0</v>
          </cell>
          <cell r="H1171">
            <v>0</v>
          </cell>
          <cell r="I1171">
            <v>9104</v>
          </cell>
          <cell r="J1171">
            <v>436</v>
          </cell>
          <cell r="K1171">
            <v>0</v>
          </cell>
          <cell r="L1171">
            <v>0</v>
          </cell>
          <cell r="M1171" t="str">
            <v>N.126</v>
          </cell>
        </row>
        <row r="1172">
          <cell r="A1172" t="str">
            <v>콘크리트</v>
          </cell>
          <cell r="B1172" t="str">
            <v>25-180-8</v>
          </cell>
          <cell r="C1172">
            <v>2.7E-2</v>
          </cell>
          <cell r="D1172" t="str">
            <v>㎥</v>
          </cell>
          <cell r="E1172">
            <v>111341</v>
          </cell>
          <cell r="F1172">
            <v>3005</v>
          </cell>
          <cell r="G1172">
            <v>10900</v>
          </cell>
          <cell r="H1172">
            <v>294</v>
          </cell>
          <cell r="I1172">
            <v>100441</v>
          </cell>
          <cell r="J1172">
            <v>2711</v>
          </cell>
          <cell r="K1172">
            <v>0</v>
          </cell>
          <cell r="L1172">
            <v>0</v>
          </cell>
          <cell r="M1172" t="str">
            <v>N.100</v>
          </cell>
        </row>
        <row r="1173">
          <cell r="A1173" t="str">
            <v>거푸집 (합판)</v>
          </cell>
          <cell r="B1173" t="str">
            <v>6회</v>
          </cell>
          <cell r="C1173">
            <v>0.36</v>
          </cell>
          <cell r="D1173" t="str">
            <v>㎡</v>
          </cell>
          <cell r="E1173">
            <v>13825</v>
          </cell>
          <cell r="F1173">
            <v>4976</v>
          </cell>
          <cell r="G1173">
            <v>4430</v>
          </cell>
          <cell r="H1173">
            <v>1594</v>
          </cell>
          <cell r="I1173">
            <v>9395</v>
          </cell>
          <cell r="J1173">
            <v>3382</v>
          </cell>
          <cell r="K1173">
            <v>0</v>
          </cell>
          <cell r="L1173">
            <v>0</v>
          </cell>
          <cell r="M1173" t="str">
            <v>N.80</v>
          </cell>
        </row>
        <row r="1174">
          <cell r="A1174" t="str">
            <v>잔디등</v>
          </cell>
          <cell r="B1174" t="str">
            <v>HALOGEN 50W</v>
          </cell>
          <cell r="C1174">
            <v>1</v>
          </cell>
          <cell r="D1174" t="str">
            <v>SET</v>
          </cell>
          <cell r="E1174">
            <v>380000</v>
          </cell>
          <cell r="F1174">
            <v>380000</v>
          </cell>
          <cell r="G1174">
            <v>380000</v>
          </cell>
          <cell r="H1174">
            <v>380000</v>
          </cell>
          <cell r="I1174">
            <v>0</v>
          </cell>
          <cell r="J1174">
            <v>0</v>
          </cell>
          <cell r="K1174">
            <v>0</v>
          </cell>
          <cell r="L1174">
            <v>0</v>
          </cell>
        </row>
        <row r="1175">
          <cell r="A1175" t="str">
            <v>계</v>
          </cell>
          <cell r="F1175">
            <v>389273</v>
          </cell>
          <cell r="H1175">
            <v>381888</v>
          </cell>
          <cell r="J1175">
            <v>7385</v>
          </cell>
          <cell r="L1175">
            <v>0</v>
          </cell>
        </row>
        <row r="1177">
          <cell r="A1177" t="str">
            <v>No.40호표 잔디</v>
          </cell>
          <cell r="B1177" t="str">
            <v>1/2줄떼</v>
          </cell>
          <cell r="C1177">
            <v>1</v>
          </cell>
          <cell r="D1177" t="str">
            <v>M2</v>
          </cell>
          <cell r="M1177" t="str">
            <v>S0023</v>
          </cell>
        </row>
        <row r="1178">
          <cell r="A1178" t="str">
            <v>잔디</v>
          </cell>
          <cell r="B1178" t="str">
            <v>300x300x30㎜ (흙부착)</v>
          </cell>
          <cell r="C1178">
            <v>6</v>
          </cell>
          <cell r="D1178" t="str">
            <v>매</v>
          </cell>
          <cell r="E1178">
            <v>280</v>
          </cell>
          <cell r="F1178">
            <v>1680</v>
          </cell>
          <cell r="G1178">
            <v>280</v>
          </cell>
          <cell r="H1178">
            <v>1680</v>
          </cell>
          <cell r="I1178">
            <v>0</v>
          </cell>
          <cell r="J1178">
            <v>0</v>
          </cell>
          <cell r="K1178">
            <v>0</v>
          </cell>
          <cell r="L1178">
            <v>0</v>
          </cell>
        </row>
        <row r="1179">
          <cell r="A1179" t="str">
            <v>잔디식재</v>
          </cell>
          <cell r="C1179">
            <v>1</v>
          </cell>
          <cell r="D1179" t="str">
            <v>M2</v>
          </cell>
          <cell r="E1179">
            <v>2823</v>
          </cell>
          <cell r="F1179">
            <v>2823</v>
          </cell>
          <cell r="G1179">
            <v>0</v>
          </cell>
          <cell r="H1179">
            <v>0</v>
          </cell>
          <cell r="I1179">
            <v>2823</v>
          </cell>
          <cell r="J1179">
            <v>2823</v>
          </cell>
          <cell r="K1179">
            <v>0</v>
          </cell>
          <cell r="L1179">
            <v>0</v>
          </cell>
          <cell r="M1179" t="str">
            <v>N.115</v>
          </cell>
        </row>
        <row r="1180">
          <cell r="A1180" t="str">
            <v>계</v>
          </cell>
          <cell r="F1180">
            <v>4503</v>
          </cell>
          <cell r="H1180">
            <v>1680</v>
          </cell>
          <cell r="J1180">
            <v>2823</v>
          </cell>
          <cell r="L1180">
            <v>0</v>
          </cell>
        </row>
        <row r="1182">
          <cell r="A1182" t="str">
            <v>No.41호표 소나무</v>
          </cell>
          <cell r="B1182" t="str">
            <v>H4.0×R15</v>
          </cell>
          <cell r="C1182">
            <v>1</v>
          </cell>
          <cell r="D1182" t="str">
            <v>주</v>
          </cell>
          <cell r="M1182" t="str">
            <v>S0067</v>
          </cell>
        </row>
        <row r="1183">
          <cell r="A1183" t="str">
            <v>소나무</v>
          </cell>
          <cell r="B1183" t="str">
            <v>H4.0×R15</v>
          </cell>
          <cell r="C1183">
            <v>1</v>
          </cell>
          <cell r="D1183" t="str">
            <v>주</v>
          </cell>
          <cell r="E1183">
            <v>425900</v>
          </cell>
          <cell r="F1183">
            <v>425900</v>
          </cell>
          <cell r="G1183">
            <v>425900</v>
          </cell>
          <cell r="H1183">
            <v>425900</v>
          </cell>
          <cell r="I1183">
            <v>0</v>
          </cell>
          <cell r="J1183">
            <v>0</v>
          </cell>
          <cell r="K1183">
            <v>0</v>
          </cell>
          <cell r="L1183">
            <v>0</v>
          </cell>
        </row>
        <row r="1184">
          <cell r="A1184" t="str">
            <v>근원직경에의한식재</v>
          </cell>
          <cell r="B1184" t="str">
            <v>R15</v>
          </cell>
          <cell r="C1184">
            <v>1</v>
          </cell>
          <cell r="D1184" t="str">
            <v>주</v>
          </cell>
          <cell r="E1184">
            <v>73847</v>
          </cell>
          <cell r="F1184">
            <v>73847</v>
          </cell>
          <cell r="G1184">
            <v>0</v>
          </cell>
          <cell r="H1184">
            <v>0</v>
          </cell>
          <cell r="I1184">
            <v>73847</v>
          </cell>
          <cell r="J1184">
            <v>73847</v>
          </cell>
          <cell r="K1184">
            <v>0</v>
          </cell>
          <cell r="L1184">
            <v>0</v>
          </cell>
          <cell r="M1184" t="str">
            <v>N.106</v>
          </cell>
        </row>
        <row r="1185">
          <cell r="A1185" t="str">
            <v>계</v>
          </cell>
          <cell r="F1185">
            <v>499747</v>
          </cell>
          <cell r="H1185">
            <v>425900</v>
          </cell>
          <cell r="J1185">
            <v>73847</v>
          </cell>
          <cell r="L1185">
            <v>0</v>
          </cell>
        </row>
        <row r="1187">
          <cell r="A1187" t="str">
            <v>No.42호표 주목</v>
          </cell>
          <cell r="B1187" t="str">
            <v>H2.5×W1.5</v>
          </cell>
          <cell r="C1187">
            <v>1</v>
          </cell>
          <cell r="D1187" t="str">
            <v>주</v>
          </cell>
          <cell r="M1187" t="str">
            <v>S00733</v>
          </cell>
        </row>
        <row r="1188">
          <cell r="A1188" t="str">
            <v>주목</v>
          </cell>
          <cell r="B1188" t="str">
            <v>H2.5×W1.5</v>
          </cell>
          <cell r="C1188">
            <v>1</v>
          </cell>
          <cell r="D1188" t="str">
            <v>주</v>
          </cell>
          <cell r="E1188">
            <v>417000</v>
          </cell>
          <cell r="F1188">
            <v>417000</v>
          </cell>
          <cell r="G1188">
            <v>417000</v>
          </cell>
          <cell r="H1188">
            <v>417000</v>
          </cell>
          <cell r="I1188">
            <v>0</v>
          </cell>
          <cell r="J1188">
            <v>0</v>
          </cell>
          <cell r="K1188">
            <v>0</v>
          </cell>
          <cell r="L1188">
            <v>0</v>
          </cell>
        </row>
        <row r="1189">
          <cell r="A1189" t="str">
            <v>수고에의한식재</v>
          </cell>
          <cell r="B1189" t="str">
            <v>H2.1∼2.5</v>
          </cell>
          <cell r="C1189">
            <v>1</v>
          </cell>
          <cell r="D1189" t="str">
            <v>주</v>
          </cell>
          <cell r="E1189">
            <v>13973</v>
          </cell>
          <cell r="F1189">
            <v>13973</v>
          </cell>
          <cell r="G1189">
            <v>0</v>
          </cell>
          <cell r="H1189">
            <v>0</v>
          </cell>
          <cell r="I1189">
            <v>13973</v>
          </cell>
          <cell r="J1189">
            <v>13973</v>
          </cell>
          <cell r="K1189">
            <v>0</v>
          </cell>
          <cell r="L1189">
            <v>0</v>
          </cell>
          <cell r="M1189" t="str">
            <v>N.111</v>
          </cell>
        </row>
        <row r="1190">
          <cell r="A1190" t="str">
            <v>계</v>
          </cell>
          <cell r="F1190">
            <v>430973</v>
          </cell>
          <cell r="H1190">
            <v>417000</v>
          </cell>
          <cell r="J1190">
            <v>13973</v>
          </cell>
          <cell r="L1190">
            <v>0</v>
          </cell>
        </row>
        <row r="1191">
          <cell r="A1191" t="str">
            <v>No.43호표 스트로브잣</v>
          </cell>
          <cell r="B1191" t="str">
            <v>H3.0×W1.5</v>
          </cell>
          <cell r="C1191">
            <v>1</v>
          </cell>
          <cell r="D1191" t="str">
            <v>주</v>
          </cell>
          <cell r="M1191" t="str">
            <v>S00782</v>
          </cell>
        </row>
        <row r="1192">
          <cell r="A1192" t="str">
            <v>스트로브잣</v>
          </cell>
          <cell r="B1192" t="str">
            <v>H3.0×W1.5</v>
          </cell>
          <cell r="C1192">
            <v>1</v>
          </cell>
          <cell r="D1192" t="str">
            <v>주</v>
          </cell>
          <cell r="E1192">
            <v>41700</v>
          </cell>
          <cell r="F1192">
            <v>41700</v>
          </cell>
          <cell r="G1192">
            <v>41700</v>
          </cell>
          <cell r="H1192">
            <v>41700</v>
          </cell>
          <cell r="I1192">
            <v>0</v>
          </cell>
          <cell r="J1192">
            <v>0</v>
          </cell>
          <cell r="K1192">
            <v>0</v>
          </cell>
          <cell r="L1192">
            <v>0</v>
          </cell>
        </row>
        <row r="1193">
          <cell r="A1193" t="str">
            <v>수고식재(H2.6-3.0M) 지주목유</v>
          </cell>
          <cell r="C1193">
            <v>1</v>
          </cell>
          <cell r="D1193" t="str">
            <v>주</v>
          </cell>
          <cell r="E1193">
            <v>17209</v>
          </cell>
          <cell r="F1193">
            <v>17209</v>
          </cell>
          <cell r="G1193">
            <v>0</v>
          </cell>
          <cell r="H1193">
            <v>0</v>
          </cell>
          <cell r="I1193">
            <v>17209</v>
          </cell>
          <cell r="J1193">
            <v>17209</v>
          </cell>
          <cell r="K1193">
            <v>0</v>
          </cell>
          <cell r="L1193">
            <v>0</v>
          </cell>
          <cell r="M1193" t="str">
            <v>N.112</v>
          </cell>
        </row>
        <row r="1194">
          <cell r="A1194" t="str">
            <v>계</v>
          </cell>
          <cell r="F1194">
            <v>58909</v>
          </cell>
          <cell r="H1194">
            <v>41700</v>
          </cell>
          <cell r="J1194">
            <v>17209</v>
          </cell>
          <cell r="L1194">
            <v>0</v>
          </cell>
        </row>
        <row r="1196">
          <cell r="A1196" t="str">
            <v>No.44호표 화백</v>
          </cell>
          <cell r="B1196" t="str">
            <v>H2.5×W1.0</v>
          </cell>
          <cell r="C1196">
            <v>1</v>
          </cell>
          <cell r="D1196" t="str">
            <v>주</v>
          </cell>
          <cell r="M1196" t="str">
            <v>S0079</v>
          </cell>
        </row>
        <row r="1197">
          <cell r="A1197" t="str">
            <v>화 백</v>
          </cell>
          <cell r="B1197" t="str">
            <v>H2.5×W1.0</v>
          </cell>
          <cell r="C1197">
            <v>1</v>
          </cell>
          <cell r="D1197" t="str">
            <v>주</v>
          </cell>
          <cell r="E1197">
            <v>13100</v>
          </cell>
          <cell r="F1197">
            <v>13100</v>
          </cell>
          <cell r="G1197">
            <v>13100</v>
          </cell>
          <cell r="H1197">
            <v>13100</v>
          </cell>
          <cell r="I1197">
            <v>0</v>
          </cell>
          <cell r="J1197">
            <v>0</v>
          </cell>
          <cell r="K1197">
            <v>0</v>
          </cell>
          <cell r="L1197">
            <v>0</v>
          </cell>
        </row>
        <row r="1198">
          <cell r="A1198" t="str">
            <v>수고에의한식재</v>
          </cell>
          <cell r="B1198" t="str">
            <v>H2.1∼2.5</v>
          </cell>
          <cell r="C1198">
            <v>1</v>
          </cell>
          <cell r="D1198" t="str">
            <v>주</v>
          </cell>
          <cell r="E1198">
            <v>13973</v>
          </cell>
          <cell r="F1198">
            <v>13973</v>
          </cell>
          <cell r="G1198">
            <v>0</v>
          </cell>
          <cell r="H1198">
            <v>0</v>
          </cell>
          <cell r="I1198">
            <v>13973</v>
          </cell>
          <cell r="J1198">
            <v>13973</v>
          </cell>
          <cell r="K1198">
            <v>0</v>
          </cell>
          <cell r="L1198">
            <v>0</v>
          </cell>
          <cell r="M1198" t="str">
            <v>N.111</v>
          </cell>
        </row>
        <row r="1199">
          <cell r="A1199" t="str">
            <v>계</v>
          </cell>
          <cell r="F1199">
            <v>27073</v>
          </cell>
          <cell r="H1199">
            <v>13100</v>
          </cell>
          <cell r="J1199">
            <v>13973</v>
          </cell>
          <cell r="L1199">
            <v>0</v>
          </cell>
        </row>
        <row r="1201">
          <cell r="A1201" t="str">
            <v>No.45호표 대나무</v>
          </cell>
          <cell r="B1201" t="str">
            <v>H3.0~5.0</v>
          </cell>
          <cell r="C1201">
            <v>1</v>
          </cell>
          <cell r="D1201" t="str">
            <v>주</v>
          </cell>
          <cell r="M1201" t="str">
            <v>S0087</v>
          </cell>
        </row>
        <row r="1202">
          <cell r="A1202" t="str">
            <v>대나무</v>
          </cell>
          <cell r="B1202" t="str">
            <v>H3.0~5.0</v>
          </cell>
          <cell r="C1202">
            <v>1</v>
          </cell>
          <cell r="D1202" t="str">
            <v>주</v>
          </cell>
          <cell r="E1202">
            <v>30000</v>
          </cell>
          <cell r="F1202">
            <v>30000</v>
          </cell>
          <cell r="G1202">
            <v>30000</v>
          </cell>
          <cell r="H1202">
            <v>30000</v>
          </cell>
          <cell r="I1202">
            <v>0</v>
          </cell>
          <cell r="J1202">
            <v>0</v>
          </cell>
          <cell r="K1202">
            <v>0</v>
          </cell>
          <cell r="L1202">
            <v>0</v>
          </cell>
        </row>
        <row r="1203">
          <cell r="A1203" t="str">
            <v>수고식재(H3.6-4.0M) 지주목유</v>
          </cell>
          <cell r="C1203">
            <v>1</v>
          </cell>
          <cell r="D1203" t="str">
            <v>주</v>
          </cell>
          <cell r="E1203">
            <v>25706</v>
          </cell>
          <cell r="F1203">
            <v>25706</v>
          </cell>
          <cell r="G1203">
            <v>0</v>
          </cell>
          <cell r="H1203">
            <v>0</v>
          </cell>
          <cell r="I1203">
            <v>25706</v>
          </cell>
          <cell r="J1203">
            <v>25706</v>
          </cell>
          <cell r="K1203">
            <v>0</v>
          </cell>
          <cell r="L1203">
            <v>0</v>
          </cell>
          <cell r="M1203" t="str">
            <v>N.113</v>
          </cell>
        </row>
        <row r="1204">
          <cell r="A1204" t="str">
            <v>계</v>
          </cell>
          <cell r="F1204">
            <v>55706</v>
          </cell>
          <cell r="H1204">
            <v>30000</v>
          </cell>
          <cell r="J1204">
            <v>25706</v>
          </cell>
          <cell r="L1204">
            <v>0</v>
          </cell>
        </row>
        <row r="1206">
          <cell r="A1206" t="str">
            <v>No.46호표 느티나무</v>
          </cell>
          <cell r="B1206" t="str">
            <v>H4.0×R15</v>
          </cell>
          <cell r="C1206">
            <v>1</v>
          </cell>
          <cell r="D1206" t="str">
            <v>주</v>
          </cell>
          <cell r="M1206" t="str">
            <v>S0091</v>
          </cell>
        </row>
        <row r="1207">
          <cell r="A1207" t="str">
            <v>느티나무</v>
          </cell>
          <cell r="B1207" t="str">
            <v>H4.5×R15</v>
          </cell>
          <cell r="C1207">
            <v>1</v>
          </cell>
          <cell r="D1207" t="str">
            <v>주</v>
          </cell>
          <cell r="E1207">
            <v>335000</v>
          </cell>
          <cell r="F1207">
            <v>335000</v>
          </cell>
          <cell r="G1207">
            <v>335000</v>
          </cell>
          <cell r="H1207">
            <v>335000</v>
          </cell>
          <cell r="I1207">
            <v>0</v>
          </cell>
          <cell r="J1207">
            <v>0</v>
          </cell>
          <cell r="K1207">
            <v>0</v>
          </cell>
          <cell r="L1207">
            <v>0</v>
          </cell>
        </row>
        <row r="1208">
          <cell r="A1208" t="str">
            <v>근원직경에의한식재</v>
          </cell>
          <cell r="B1208" t="str">
            <v>R15</v>
          </cell>
          <cell r="C1208">
            <v>1</v>
          </cell>
          <cell r="D1208" t="str">
            <v>주</v>
          </cell>
          <cell r="E1208">
            <v>73847</v>
          </cell>
          <cell r="F1208">
            <v>73847</v>
          </cell>
          <cell r="G1208">
            <v>0</v>
          </cell>
          <cell r="H1208">
            <v>0</v>
          </cell>
          <cell r="I1208">
            <v>73847</v>
          </cell>
          <cell r="J1208">
            <v>73847</v>
          </cell>
          <cell r="K1208">
            <v>0</v>
          </cell>
          <cell r="L1208">
            <v>0</v>
          </cell>
          <cell r="M1208" t="str">
            <v>N.106</v>
          </cell>
        </row>
        <row r="1209">
          <cell r="A1209" t="str">
            <v>계</v>
          </cell>
          <cell r="F1209">
            <v>408847</v>
          </cell>
          <cell r="H1209">
            <v>335000</v>
          </cell>
          <cell r="J1209">
            <v>73847</v>
          </cell>
          <cell r="L1209">
            <v>0</v>
          </cell>
        </row>
        <row r="1214">
          <cell r="A1214" t="str">
            <v>No.47호표 느티나무</v>
          </cell>
          <cell r="B1214" t="str">
            <v>H4.0×R12</v>
          </cell>
          <cell r="C1214">
            <v>1</v>
          </cell>
          <cell r="D1214" t="str">
            <v>주</v>
          </cell>
          <cell r="M1214" t="str">
            <v>S0092</v>
          </cell>
        </row>
        <row r="1215">
          <cell r="A1215" t="str">
            <v>느티나무</v>
          </cell>
          <cell r="B1215" t="str">
            <v>H4.0×R12</v>
          </cell>
          <cell r="C1215">
            <v>1</v>
          </cell>
          <cell r="D1215" t="str">
            <v>주</v>
          </cell>
          <cell r="E1215">
            <v>157000</v>
          </cell>
          <cell r="F1215">
            <v>157000</v>
          </cell>
          <cell r="G1215">
            <v>157000</v>
          </cell>
          <cell r="H1215">
            <v>157000</v>
          </cell>
          <cell r="I1215">
            <v>0</v>
          </cell>
          <cell r="J1215">
            <v>0</v>
          </cell>
          <cell r="K1215">
            <v>0</v>
          </cell>
          <cell r="L1215">
            <v>0</v>
          </cell>
        </row>
        <row r="1216">
          <cell r="A1216" t="str">
            <v>근원직경식재(지주목유)</v>
          </cell>
          <cell r="B1216" t="str">
            <v>R12CM</v>
          </cell>
          <cell r="C1216">
            <v>1</v>
          </cell>
          <cell r="D1216" t="str">
            <v>주</v>
          </cell>
          <cell r="E1216">
            <v>55233</v>
          </cell>
          <cell r="F1216">
            <v>55233</v>
          </cell>
          <cell r="G1216">
            <v>0</v>
          </cell>
          <cell r="H1216">
            <v>0</v>
          </cell>
          <cell r="I1216">
            <v>55233</v>
          </cell>
          <cell r="J1216">
            <v>55233</v>
          </cell>
          <cell r="K1216">
            <v>0</v>
          </cell>
          <cell r="L1216">
            <v>0</v>
          </cell>
          <cell r="M1216" t="str">
            <v>N.107</v>
          </cell>
        </row>
        <row r="1217">
          <cell r="A1217" t="str">
            <v>계</v>
          </cell>
          <cell r="F1217">
            <v>212233</v>
          </cell>
          <cell r="H1217">
            <v>157000</v>
          </cell>
          <cell r="J1217">
            <v>55233</v>
          </cell>
          <cell r="L1217">
            <v>0</v>
          </cell>
        </row>
        <row r="1219">
          <cell r="A1219" t="str">
            <v>No.48호표 은행나무</v>
          </cell>
          <cell r="B1219" t="str">
            <v>H4.5×B12</v>
          </cell>
          <cell r="C1219">
            <v>1</v>
          </cell>
          <cell r="D1219" t="str">
            <v>주</v>
          </cell>
          <cell r="M1219" t="str">
            <v>S0094</v>
          </cell>
        </row>
        <row r="1220">
          <cell r="A1220" t="str">
            <v>은행나무</v>
          </cell>
          <cell r="B1220" t="str">
            <v>H4.5×B12</v>
          </cell>
          <cell r="C1220">
            <v>1</v>
          </cell>
          <cell r="D1220" t="str">
            <v>주</v>
          </cell>
          <cell r="E1220">
            <v>219000</v>
          </cell>
          <cell r="F1220">
            <v>219000</v>
          </cell>
          <cell r="G1220">
            <v>219000</v>
          </cell>
          <cell r="H1220">
            <v>219000</v>
          </cell>
          <cell r="I1220">
            <v>0</v>
          </cell>
          <cell r="J1220">
            <v>0</v>
          </cell>
          <cell r="K1220">
            <v>0</v>
          </cell>
          <cell r="L1220">
            <v>0</v>
          </cell>
        </row>
        <row r="1221">
          <cell r="A1221" t="str">
            <v>흉고직경식재(지주목유)</v>
          </cell>
          <cell r="B1221" t="str">
            <v>B12CM</v>
          </cell>
          <cell r="C1221">
            <v>1</v>
          </cell>
          <cell r="D1221" t="str">
            <v>주</v>
          </cell>
          <cell r="E1221">
            <v>72424</v>
          </cell>
          <cell r="F1221">
            <v>72424</v>
          </cell>
          <cell r="G1221">
            <v>0</v>
          </cell>
          <cell r="H1221">
            <v>0</v>
          </cell>
          <cell r="I1221">
            <v>72424</v>
          </cell>
          <cell r="J1221">
            <v>72424</v>
          </cell>
          <cell r="K1221">
            <v>0</v>
          </cell>
          <cell r="L1221">
            <v>0</v>
          </cell>
          <cell r="M1221" t="str">
            <v>N.114</v>
          </cell>
        </row>
        <row r="1222">
          <cell r="A1222" t="str">
            <v>계</v>
          </cell>
          <cell r="F1222">
            <v>291424</v>
          </cell>
          <cell r="H1222">
            <v>219000</v>
          </cell>
          <cell r="J1222">
            <v>72424</v>
          </cell>
          <cell r="L1222">
            <v>0</v>
          </cell>
        </row>
        <row r="1224">
          <cell r="A1224" t="str">
            <v>No.49호표 배롱나무</v>
          </cell>
          <cell r="B1224" t="str">
            <v>H3.0×R10</v>
          </cell>
          <cell r="C1224">
            <v>1</v>
          </cell>
          <cell r="D1224" t="str">
            <v>주</v>
          </cell>
          <cell r="M1224" t="str">
            <v>S0096</v>
          </cell>
        </row>
        <row r="1225">
          <cell r="A1225" t="str">
            <v>배롱나무</v>
          </cell>
          <cell r="B1225" t="str">
            <v>H3.0×R10</v>
          </cell>
          <cell r="C1225">
            <v>1</v>
          </cell>
          <cell r="D1225" t="str">
            <v>주</v>
          </cell>
          <cell r="E1225">
            <v>181000</v>
          </cell>
          <cell r="F1225">
            <v>181000</v>
          </cell>
          <cell r="G1225">
            <v>181000</v>
          </cell>
          <cell r="H1225">
            <v>181000</v>
          </cell>
          <cell r="I1225">
            <v>0</v>
          </cell>
          <cell r="J1225">
            <v>0</v>
          </cell>
          <cell r="K1225">
            <v>0</v>
          </cell>
          <cell r="L1225">
            <v>0</v>
          </cell>
        </row>
        <row r="1226">
          <cell r="A1226" t="str">
            <v>근원직경에의한식재</v>
          </cell>
          <cell r="B1226" t="str">
            <v>R10</v>
          </cell>
          <cell r="C1226">
            <v>1</v>
          </cell>
          <cell r="D1226" t="str">
            <v>주</v>
          </cell>
          <cell r="E1226">
            <v>43091</v>
          </cell>
          <cell r="F1226">
            <v>43091</v>
          </cell>
          <cell r="G1226">
            <v>0</v>
          </cell>
          <cell r="H1226">
            <v>0</v>
          </cell>
          <cell r="I1226">
            <v>43091</v>
          </cell>
          <cell r="J1226">
            <v>43091</v>
          </cell>
          <cell r="K1226">
            <v>0</v>
          </cell>
          <cell r="L1226">
            <v>0</v>
          </cell>
          <cell r="M1226" t="str">
            <v>N.105</v>
          </cell>
        </row>
        <row r="1227">
          <cell r="A1227" t="str">
            <v>계</v>
          </cell>
          <cell r="F1227">
            <v>224091</v>
          </cell>
          <cell r="H1227">
            <v>181000</v>
          </cell>
          <cell r="J1227">
            <v>43091</v>
          </cell>
          <cell r="L1227">
            <v>0</v>
          </cell>
        </row>
        <row r="1229">
          <cell r="A1229" t="str">
            <v>No.50호표 이팝나무</v>
          </cell>
          <cell r="B1229" t="str">
            <v>H4.0×R15</v>
          </cell>
          <cell r="C1229">
            <v>1</v>
          </cell>
          <cell r="D1229" t="str">
            <v>주</v>
          </cell>
          <cell r="M1229" t="str">
            <v>S0097</v>
          </cell>
        </row>
        <row r="1230">
          <cell r="A1230" t="str">
            <v>이팝나무</v>
          </cell>
          <cell r="B1230" t="str">
            <v>H4.0×R15</v>
          </cell>
          <cell r="C1230">
            <v>1</v>
          </cell>
          <cell r="D1230" t="str">
            <v>주</v>
          </cell>
          <cell r="E1230">
            <v>360100</v>
          </cell>
          <cell r="F1230">
            <v>360100</v>
          </cell>
          <cell r="G1230">
            <v>360100</v>
          </cell>
          <cell r="H1230">
            <v>360100</v>
          </cell>
          <cell r="I1230">
            <v>0</v>
          </cell>
          <cell r="J1230">
            <v>0</v>
          </cell>
          <cell r="K1230">
            <v>0</v>
          </cell>
          <cell r="L1230">
            <v>0</v>
          </cell>
        </row>
        <row r="1231">
          <cell r="A1231" t="str">
            <v>계</v>
          </cell>
          <cell r="F1231">
            <v>360100</v>
          </cell>
          <cell r="H1231">
            <v>360100</v>
          </cell>
          <cell r="J1231">
            <v>0</v>
          </cell>
          <cell r="L1231">
            <v>0</v>
          </cell>
        </row>
        <row r="1233">
          <cell r="A1233" t="str">
            <v>No.51호표 청단풍</v>
          </cell>
          <cell r="B1233" t="str">
            <v>H3.5×R15</v>
          </cell>
          <cell r="C1233">
            <v>1</v>
          </cell>
          <cell r="D1233" t="str">
            <v>주</v>
          </cell>
          <cell r="M1233" t="str">
            <v>S0098</v>
          </cell>
        </row>
        <row r="1234">
          <cell r="A1234" t="str">
            <v>청단풍</v>
          </cell>
          <cell r="B1234" t="str">
            <v>H3.5×R15</v>
          </cell>
          <cell r="C1234">
            <v>1</v>
          </cell>
          <cell r="D1234" t="str">
            <v>주</v>
          </cell>
          <cell r="E1234">
            <v>263000</v>
          </cell>
          <cell r="F1234">
            <v>263000</v>
          </cell>
          <cell r="G1234">
            <v>263000</v>
          </cell>
          <cell r="H1234">
            <v>263000</v>
          </cell>
          <cell r="I1234">
            <v>0</v>
          </cell>
          <cell r="J1234">
            <v>0</v>
          </cell>
          <cell r="K1234">
            <v>0</v>
          </cell>
          <cell r="L1234">
            <v>0</v>
          </cell>
        </row>
        <row r="1235">
          <cell r="A1235" t="str">
            <v>근원직경에의한식재</v>
          </cell>
          <cell r="B1235" t="str">
            <v>R15</v>
          </cell>
          <cell r="C1235">
            <v>0.3</v>
          </cell>
          <cell r="D1235" t="str">
            <v>주</v>
          </cell>
          <cell r="E1235">
            <v>73847</v>
          </cell>
          <cell r="F1235">
            <v>22154</v>
          </cell>
          <cell r="G1235">
            <v>0</v>
          </cell>
          <cell r="H1235">
            <v>0</v>
          </cell>
          <cell r="I1235">
            <v>73847</v>
          </cell>
          <cell r="J1235">
            <v>22154</v>
          </cell>
          <cell r="K1235">
            <v>0</v>
          </cell>
          <cell r="L1235">
            <v>0</v>
          </cell>
          <cell r="M1235" t="str">
            <v>N.106</v>
          </cell>
        </row>
        <row r="1236">
          <cell r="A1236" t="str">
            <v>계</v>
          </cell>
          <cell r="F1236">
            <v>285154</v>
          </cell>
          <cell r="H1236">
            <v>263000</v>
          </cell>
          <cell r="J1236">
            <v>22154</v>
          </cell>
          <cell r="L1236">
            <v>0</v>
          </cell>
        </row>
        <row r="1237">
          <cell r="A1237" t="str">
            <v>No.52호표 청단풍</v>
          </cell>
          <cell r="B1237" t="str">
            <v>H2.5×R8</v>
          </cell>
          <cell r="C1237">
            <v>1</v>
          </cell>
          <cell r="D1237" t="str">
            <v>주</v>
          </cell>
          <cell r="M1237" t="str">
            <v>S00981</v>
          </cell>
        </row>
        <row r="1238">
          <cell r="A1238" t="str">
            <v>청단풍</v>
          </cell>
          <cell r="B1238" t="str">
            <v>H2.5×R8</v>
          </cell>
          <cell r="C1238">
            <v>1</v>
          </cell>
          <cell r="D1238" t="str">
            <v>주</v>
          </cell>
          <cell r="E1238">
            <v>73300</v>
          </cell>
          <cell r="F1238">
            <v>73300</v>
          </cell>
          <cell r="G1238">
            <v>73300</v>
          </cell>
          <cell r="H1238">
            <v>73300</v>
          </cell>
          <cell r="I1238">
            <v>0</v>
          </cell>
          <cell r="J1238">
            <v>0</v>
          </cell>
          <cell r="K1238">
            <v>0</v>
          </cell>
          <cell r="L1238">
            <v>0</v>
          </cell>
        </row>
        <row r="1239">
          <cell r="A1239" t="str">
            <v>근원직경에의한식재</v>
          </cell>
          <cell r="B1239" t="str">
            <v>R8</v>
          </cell>
          <cell r="C1239">
            <v>1</v>
          </cell>
          <cell r="D1239" t="str">
            <v>주</v>
          </cell>
          <cell r="E1239">
            <v>31358</v>
          </cell>
          <cell r="F1239">
            <v>31358</v>
          </cell>
          <cell r="G1239">
            <v>0</v>
          </cell>
          <cell r="H1239">
            <v>0</v>
          </cell>
          <cell r="I1239">
            <v>31358</v>
          </cell>
          <cell r="J1239">
            <v>31358</v>
          </cell>
          <cell r="K1239">
            <v>0</v>
          </cell>
          <cell r="L1239">
            <v>0</v>
          </cell>
          <cell r="M1239" t="str">
            <v>N.104</v>
          </cell>
        </row>
        <row r="1240">
          <cell r="A1240" t="str">
            <v>계</v>
          </cell>
          <cell r="F1240">
            <v>104658</v>
          </cell>
          <cell r="H1240">
            <v>73300</v>
          </cell>
          <cell r="J1240">
            <v>31358</v>
          </cell>
          <cell r="L1240">
            <v>0</v>
          </cell>
        </row>
        <row r="1242">
          <cell r="A1242" t="str">
            <v>No.53호표 산딸나무</v>
          </cell>
          <cell r="B1242" t="str">
            <v>H2.5×R7</v>
          </cell>
          <cell r="C1242">
            <v>1</v>
          </cell>
          <cell r="D1242" t="str">
            <v>주</v>
          </cell>
          <cell r="M1242" t="str">
            <v>S00982</v>
          </cell>
        </row>
        <row r="1243">
          <cell r="A1243" t="str">
            <v>산딸나무</v>
          </cell>
          <cell r="B1243" t="str">
            <v>H2.5×R7</v>
          </cell>
          <cell r="C1243">
            <v>1</v>
          </cell>
          <cell r="D1243" t="str">
            <v>주</v>
          </cell>
          <cell r="E1243">
            <v>50800</v>
          </cell>
          <cell r="F1243">
            <v>50800</v>
          </cell>
          <cell r="G1243">
            <v>50800</v>
          </cell>
          <cell r="H1243">
            <v>50800</v>
          </cell>
          <cell r="I1243">
            <v>0</v>
          </cell>
          <cell r="J1243">
            <v>0</v>
          </cell>
          <cell r="K1243">
            <v>0</v>
          </cell>
          <cell r="L1243">
            <v>0</v>
          </cell>
        </row>
        <row r="1244">
          <cell r="A1244" t="str">
            <v>근원직경에의한식재</v>
          </cell>
          <cell r="B1244" t="str">
            <v>R7</v>
          </cell>
          <cell r="C1244">
            <v>1</v>
          </cell>
          <cell r="D1244" t="str">
            <v>주</v>
          </cell>
          <cell r="E1244">
            <v>31358</v>
          </cell>
          <cell r="F1244">
            <v>31358</v>
          </cell>
          <cell r="G1244">
            <v>0</v>
          </cell>
          <cell r="H1244">
            <v>0</v>
          </cell>
          <cell r="I1244">
            <v>31358</v>
          </cell>
          <cell r="J1244">
            <v>31358</v>
          </cell>
          <cell r="K1244">
            <v>0</v>
          </cell>
          <cell r="L1244">
            <v>0</v>
          </cell>
          <cell r="M1244" t="str">
            <v>N.104</v>
          </cell>
        </row>
        <row r="1245">
          <cell r="A1245" t="str">
            <v>계</v>
          </cell>
          <cell r="F1245">
            <v>82158</v>
          </cell>
          <cell r="H1245">
            <v>50800</v>
          </cell>
          <cell r="J1245">
            <v>31358</v>
          </cell>
          <cell r="L1245">
            <v>0</v>
          </cell>
        </row>
        <row r="1247">
          <cell r="A1247" t="str">
            <v>No.54호표 회양목</v>
          </cell>
          <cell r="B1247" t="str">
            <v>H0.3×W0.3</v>
          </cell>
          <cell r="C1247">
            <v>1</v>
          </cell>
          <cell r="D1247" t="str">
            <v>주</v>
          </cell>
          <cell r="M1247" t="str">
            <v>S0103</v>
          </cell>
        </row>
        <row r="1248">
          <cell r="A1248" t="str">
            <v>회양목</v>
          </cell>
          <cell r="B1248" t="str">
            <v>H0.3×W0.3</v>
          </cell>
          <cell r="C1248">
            <v>1</v>
          </cell>
          <cell r="D1248" t="str">
            <v>주</v>
          </cell>
          <cell r="E1248">
            <v>2700</v>
          </cell>
          <cell r="F1248">
            <v>2700</v>
          </cell>
          <cell r="G1248">
            <v>2700</v>
          </cell>
          <cell r="H1248">
            <v>2700</v>
          </cell>
          <cell r="I1248">
            <v>0</v>
          </cell>
          <cell r="J1248">
            <v>0</v>
          </cell>
          <cell r="K1248">
            <v>0</v>
          </cell>
          <cell r="L1248">
            <v>0</v>
          </cell>
        </row>
        <row r="1249">
          <cell r="A1249" t="str">
            <v>관목류식재</v>
          </cell>
          <cell r="B1249" t="str">
            <v>H0.3∼0.7</v>
          </cell>
          <cell r="C1249">
            <v>1</v>
          </cell>
          <cell r="D1249" t="str">
            <v>주</v>
          </cell>
          <cell r="E1249">
            <v>2630</v>
          </cell>
          <cell r="F1249">
            <v>2630</v>
          </cell>
          <cell r="G1249">
            <v>0</v>
          </cell>
          <cell r="H1249">
            <v>0</v>
          </cell>
          <cell r="I1249">
            <v>2630</v>
          </cell>
          <cell r="J1249">
            <v>2630</v>
          </cell>
          <cell r="K1249">
            <v>0</v>
          </cell>
          <cell r="L1249">
            <v>0</v>
          </cell>
          <cell r="M1249" t="str">
            <v>N.109</v>
          </cell>
        </row>
        <row r="1250">
          <cell r="A1250" t="str">
            <v>계</v>
          </cell>
          <cell r="F1250">
            <v>5330</v>
          </cell>
          <cell r="H1250">
            <v>2700</v>
          </cell>
          <cell r="J1250">
            <v>2630</v>
          </cell>
          <cell r="L1250">
            <v>0</v>
          </cell>
        </row>
        <row r="1252">
          <cell r="A1252" t="str">
            <v>No.55호표 광나무</v>
          </cell>
          <cell r="B1252" t="str">
            <v>H1.2×W0.4</v>
          </cell>
          <cell r="C1252">
            <v>1</v>
          </cell>
          <cell r="D1252" t="str">
            <v>주</v>
          </cell>
          <cell r="M1252" t="str">
            <v>S0107</v>
          </cell>
        </row>
        <row r="1253">
          <cell r="A1253" t="str">
            <v>광나무</v>
          </cell>
          <cell r="B1253" t="str">
            <v>H1.2×W0.4</v>
          </cell>
          <cell r="C1253">
            <v>1</v>
          </cell>
          <cell r="D1253" t="str">
            <v>주</v>
          </cell>
          <cell r="E1253">
            <v>2800</v>
          </cell>
          <cell r="F1253">
            <v>2800</v>
          </cell>
          <cell r="G1253">
            <v>2800</v>
          </cell>
          <cell r="H1253">
            <v>2800</v>
          </cell>
          <cell r="I1253">
            <v>0</v>
          </cell>
          <cell r="J1253">
            <v>0</v>
          </cell>
          <cell r="K1253">
            <v>0</v>
          </cell>
          <cell r="L1253">
            <v>0</v>
          </cell>
        </row>
        <row r="1254">
          <cell r="A1254" t="str">
            <v>관목류식재(H1.2-1.5M)</v>
          </cell>
          <cell r="C1254">
            <v>1</v>
          </cell>
          <cell r="D1254" t="str">
            <v>주</v>
          </cell>
          <cell r="E1254">
            <v>7484</v>
          </cell>
          <cell r="F1254">
            <v>7484</v>
          </cell>
          <cell r="G1254">
            <v>0</v>
          </cell>
          <cell r="H1254">
            <v>0</v>
          </cell>
          <cell r="I1254">
            <v>7484</v>
          </cell>
          <cell r="J1254">
            <v>7484</v>
          </cell>
          <cell r="K1254">
            <v>0</v>
          </cell>
          <cell r="L1254">
            <v>0</v>
          </cell>
          <cell r="M1254" t="str">
            <v>N.108</v>
          </cell>
        </row>
        <row r="1255">
          <cell r="A1255" t="str">
            <v>계</v>
          </cell>
          <cell r="F1255">
            <v>10284</v>
          </cell>
          <cell r="H1255">
            <v>2800</v>
          </cell>
          <cell r="J1255">
            <v>7484</v>
          </cell>
          <cell r="L1255">
            <v>0</v>
          </cell>
        </row>
        <row r="1260">
          <cell r="A1260" t="str">
            <v>No.56호표 눈주목</v>
          </cell>
          <cell r="B1260" t="str">
            <v>H0.4×W0.4</v>
          </cell>
          <cell r="C1260">
            <v>1</v>
          </cell>
          <cell r="D1260" t="str">
            <v>주</v>
          </cell>
          <cell r="M1260" t="str">
            <v>S0110</v>
          </cell>
        </row>
        <row r="1261">
          <cell r="A1261" t="str">
            <v>눈주목</v>
          </cell>
          <cell r="B1261" t="str">
            <v>H0.4×W0.4</v>
          </cell>
          <cell r="C1261">
            <v>1</v>
          </cell>
          <cell r="D1261" t="str">
            <v>주</v>
          </cell>
          <cell r="E1261">
            <v>13000</v>
          </cell>
          <cell r="F1261">
            <v>13000</v>
          </cell>
          <cell r="G1261">
            <v>13000</v>
          </cell>
          <cell r="H1261">
            <v>13000</v>
          </cell>
          <cell r="I1261">
            <v>0</v>
          </cell>
          <cell r="J1261">
            <v>0</v>
          </cell>
          <cell r="K1261">
            <v>0</v>
          </cell>
          <cell r="L1261">
            <v>0</v>
          </cell>
        </row>
        <row r="1262">
          <cell r="A1262" t="str">
            <v>관목류식재</v>
          </cell>
          <cell r="B1262" t="str">
            <v>H0.3∼0.7</v>
          </cell>
          <cell r="C1262">
            <v>1</v>
          </cell>
          <cell r="D1262" t="str">
            <v>주</v>
          </cell>
          <cell r="E1262">
            <v>2630</v>
          </cell>
          <cell r="F1262">
            <v>2630</v>
          </cell>
          <cell r="G1262">
            <v>0</v>
          </cell>
          <cell r="H1262">
            <v>0</v>
          </cell>
          <cell r="I1262">
            <v>2630</v>
          </cell>
          <cell r="J1262">
            <v>2630</v>
          </cell>
          <cell r="K1262">
            <v>0</v>
          </cell>
          <cell r="L1262">
            <v>0</v>
          </cell>
          <cell r="M1262" t="str">
            <v>N.109</v>
          </cell>
        </row>
        <row r="1263">
          <cell r="A1263" t="str">
            <v>계</v>
          </cell>
          <cell r="F1263">
            <v>15630</v>
          </cell>
          <cell r="H1263">
            <v>13000</v>
          </cell>
          <cell r="J1263">
            <v>2630</v>
          </cell>
          <cell r="L1263">
            <v>0</v>
          </cell>
        </row>
        <row r="1265">
          <cell r="A1265" t="str">
            <v>No.57호표 산철쭉</v>
          </cell>
          <cell r="B1265" t="str">
            <v>H0.3×W0.4</v>
          </cell>
          <cell r="C1265">
            <v>1</v>
          </cell>
          <cell r="D1265" t="str">
            <v>주</v>
          </cell>
          <cell r="M1265" t="str">
            <v>S01103</v>
          </cell>
        </row>
        <row r="1266">
          <cell r="A1266" t="str">
            <v>산철쭉</v>
          </cell>
          <cell r="B1266" t="str">
            <v>H0.3×W0.4</v>
          </cell>
          <cell r="C1266">
            <v>1</v>
          </cell>
          <cell r="D1266" t="str">
            <v>주</v>
          </cell>
          <cell r="E1266">
            <v>1600</v>
          </cell>
          <cell r="F1266">
            <v>1600</v>
          </cell>
          <cell r="G1266">
            <v>1600</v>
          </cell>
          <cell r="H1266">
            <v>1600</v>
          </cell>
          <cell r="I1266">
            <v>0</v>
          </cell>
          <cell r="J1266">
            <v>0</v>
          </cell>
          <cell r="K1266">
            <v>0</v>
          </cell>
          <cell r="L1266">
            <v>0</v>
          </cell>
        </row>
        <row r="1267">
          <cell r="A1267" t="str">
            <v>관목류식재</v>
          </cell>
          <cell r="B1267" t="str">
            <v>H0.3∼0.7</v>
          </cell>
          <cell r="C1267">
            <v>1</v>
          </cell>
          <cell r="D1267" t="str">
            <v>주</v>
          </cell>
          <cell r="E1267">
            <v>2630</v>
          </cell>
          <cell r="F1267">
            <v>2630</v>
          </cell>
          <cell r="G1267">
            <v>0</v>
          </cell>
          <cell r="H1267">
            <v>0</v>
          </cell>
          <cell r="I1267">
            <v>2630</v>
          </cell>
          <cell r="J1267">
            <v>2630</v>
          </cell>
          <cell r="K1267">
            <v>0</v>
          </cell>
          <cell r="L1267">
            <v>0</v>
          </cell>
          <cell r="M1267" t="str">
            <v>N.109</v>
          </cell>
        </row>
        <row r="1268">
          <cell r="A1268" t="str">
            <v>계</v>
          </cell>
          <cell r="F1268">
            <v>4230</v>
          </cell>
          <cell r="H1268">
            <v>1600</v>
          </cell>
          <cell r="J1268">
            <v>2630</v>
          </cell>
          <cell r="L1268">
            <v>0</v>
          </cell>
        </row>
        <row r="1270">
          <cell r="A1270" t="str">
            <v>No.58호표 백철쭉</v>
          </cell>
          <cell r="B1270" t="str">
            <v>H0.3×W0.4</v>
          </cell>
          <cell r="C1270">
            <v>1</v>
          </cell>
          <cell r="D1270" t="str">
            <v>주</v>
          </cell>
          <cell r="M1270" t="str">
            <v>S01104</v>
          </cell>
        </row>
        <row r="1271">
          <cell r="A1271" t="str">
            <v>백철쭉</v>
          </cell>
          <cell r="B1271" t="str">
            <v>H0.3×R0.4</v>
          </cell>
          <cell r="C1271">
            <v>1</v>
          </cell>
          <cell r="D1271" t="str">
            <v>주</v>
          </cell>
          <cell r="E1271">
            <v>1900</v>
          </cell>
          <cell r="F1271">
            <v>1900</v>
          </cell>
          <cell r="G1271">
            <v>1900</v>
          </cell>
          <cell r="H1271">
            <v>1900</v>
          </cell>
          <cell r="I1271">
            <v>0</v>
          </cell>
          <cell r="J1271">
            <v>0</v>
          </cell>
          <cell r="K1271">
            <v>0</v>
          </cell>
          <cell r="L1271">
            <v>0</v>
          </cell>
        </row>
        <row r="1272">
          <cell r="A1272" t="str">
            <v>관목류식재</v>
          </cell>
          <cell r="B1272" t="str">
            <v>H0.3∼0.7</v>
          </cell>
          <cell r="C1272">
            <v>1</v>
          </cell>
          <cell r="D1272" t="str">
            <v>주</v>
          </cell>
          <cell r="E1272">
            <v>2630</v>
          </cell>
          <cell r="F1272">
            <v>2630</v>
          </cell>
          <cell r="G1272">
            <v>0</v>
          </cell>
          <cell r="H1272">
            <v>0</v>
          </cell>
          <cell r="I1272">
            <v>2630</v>
          </cell>
          <cell r="J1272">
            <v>2630</v>
          </cell>
          <cell r="K1272">
            <v>0</v>
          </cell>
          <cell r="L1272">
            <v>0</v>
          </cell>
          <cell r="M1272" t="str">
            <v>N.109</v>
          </cell>
        </row>
        <row r="1273">
          <cell r="A1273" t="str">
            <v>계</v>
          </cell>
          <cell r="F1273">
            <v>4530</v>
          </cell>
          <cell r="H1273">
            <v>1900</v>
          </cell>
          <cell r="J1273">
            <v>2630</v>
          </cell>
          <cell r="L1273">
            <v>0</v>
          </cell>
        </row>
        <row r="1275">
          <cell r="A1275" t="str">
            <v>No.59호표 영산홍</v>
          </cell>
          <cell r="B1275" t="str">
            <v>H0.3×W0.3</v>
          </cell>
          <cell r="C1275">
            <v>1</v>
          </cell>
          <cell r="D1275" t="str">
            <v>주</v>
          </cell>
          <cell r="M1275" t="str">
            <v>S011041</v>
          </cell>
        </row>
        <row r="1276">
          <cell r="A1276" t="str">
            <v>영산홍</v>
          </cell>
          <cell r="B1276" t="str">
            <v>H0.3×W0.3</v>
          </cell>
          <cell r="C1276">
            <v>1</v>
          </cell>
          <cell r="D1276" t="str">
            <v>주</v>
          </cell>
          <cell r="E1276">
            <v>1880</v>
          </cell>
          <cell r="F1276">
            <v>1880</v>
          </cell>
          <cell r="G1276">
            <v>1880</v>
          </cell>
          <cell r="H1276">
            <v>1880</v>
          </cell>
          <cell r="I1276">
            <v>0</v>
          </cell>
          <cell r="J1276">
            <v>0</v>
          </cell>
          <cell r="K1276">
            <v>0</v>
          </cell>
          <cell r="L1276">
            <v>0</v>
          </cell>
        </row>
        <row r="1277">
          <cell r="A1277" t="str">
            <v>관목류식재</v>
          </cell>
          <cell r="B1277" t="str">
            <v>H0.3∼0.7</v>
          </cell>
          <cell r="C1277">
            <v>1</v>
          </cell>
          <cell r="D1277" t="str">
            <v>주</v>
          </cell>
          <cell r="E1277">
            <v>2630</v>
          </cell>
          <cell r="F1277">
            <v>2630</v>
          </cell>
          <cell r="G1277">
            <v>0</v>
          </cell>
          <cell r="H1277">
            <v>0</v>
          </cell>
          <cell r="I1277">
            <v>2630</v>
          </cell>
          <cell r="J1277">
            <v>2630</v>
          </cell>
          <cell r="K1277">
            <v>0</v>
          </cell>
          <cell r="L1277">
            <v>0</v>
          </cell>
          <cell r="M1277" t="str">
            <v>N.109</v>
          </cell>
        </row>
        <row r="1278">
          <cell r="A1278" t="str">
            <v>계</v>
          </cell>
          <cell r="F1278">
            <v>4510</v>
          </cell>
          <cell r="H1278">
            <v>1880</v>
          </cell>
          <cell r="J1278">
            <v>2630</v>
          </cell>
          <cell r="L1278">
            <v>0</v>
          </cell>
        </row>
        <row r="1283">
          <cell r="A1283" t="str">
            <v>No.60호표 꽃창포</v>
          </cell>
          <cell r="B1283" t="str">
            <v>2-3분얼</v>
          </cell>
          <cell r="C1283">
            <v>1</v>
          </cell>
          <cell r="D1283" t="str">
            <v>본</v>
          </cell>
          <cell r="M1283" t="str">
            <v>S01105</v>
          </cell>
        </row>
        <row r="1284">
          <cell r="A1284" t="str">
            <v>꽃창포</v>
          </cell>
          <cell r="B1284" t="str">
            <v>2~3분얼</v>
          </cell>
          <cell r="C1284">
            <v>1</v>
          </cell>
          <cell r="D1284" t="str">
            <v>본</v>
          </cell>
          <cell r="E1284">
            <v>2200</v>
          </cell>
          <cell r="F1284">
            <v>2200</v>
          </cell>
          <cell r="G1284">
            <v>2200</v>
          </cell>
          <cell r="H1284">
            <v>2200</v>
          </cell>
          <cell r="I1284">
            <v>0</v>
          </cell>
          <cell r="J1284">
            <v>0</v>
          </cell>
          <cell r="K1284">
            <v>0</v>
          </cell>
          <cell r="L1284">
            <v>0</v>
          </cell>
        </row>
        <row r="1285">
          <cell r="A1285" t="str">
            <v>조 경 공</v>
          </cell>
          <cell r="C1285">
            <v>2.8500000000000001E-3</v>
          </cell>
          <cell r="D1285" t="str">
            <v>인</v>
          </cell>
          <cell r="E1285">
            <v>60423</v>
          </cell>
          <cell r="F1285">
            <v>172</v>
          </cell>
          <cell r="G1285">
            <v>0</v>
          </cell>
          <cell r="H1285">
            <v>0</v>
          </cell>
          <cell r="I1285">
            <v>60423</v>
          </cell>
          <cell r="J1285">
            <v>172</v>
          </cell>
          <cell r="K1285">
            <v>0</v>
          </cell>
          <cell r="L1285">
            <v>0</v>
          </cell>
        </row>
        <row r="1286">
          <cell r="A1286" t="str">
            <v>계</v>
          </cell>
          <cell r="F1286">
            <v>2372</v>
          </cell>
          <cell r="H1286">
            <v>2200</v>
          </cell>
          <cell r="J1286">
            <v>172</v>
          </cell>
          <cell r="L1286">
            <v>0</v>
          </cell>
        </row>
        <row r="1288">
          <cell r="A1288" t="str">
            <v>No.61호표 능소화</v>
          </cell>
          <cell r="B1288" t="str">
            <v>L×2.0m×R2</v>
          </cell>
          <cell r="C1288">
            <v>1</v>
          </cell>
          <cell r="D1288" t="str">
            <v>본</v>
          </cell>
          <cell r="M1288" t="str">
            <v>S01106</v>
          </cell>
        </row>
        <row r="1289">
          <cell r="A1289" t="str">
            <v>능소화</v>
          </cell>
          <cell r="B1289" t="str">
            <v>L×2.0m×R2</v>
          </cell>
          <cell r="C1289">
            <v>1</v>
          </cell>
          <cell r="D1289" t="str">
            <v>주</v>
          </cell>
          <cell r="E1289">
            <v>22600</v>
          </cell>
          <cell r="F1289">
            <v>22600</v>
          </cell>
          <cell r="G1289">
            <v>22600</v>
          </cell>
          <cell r="H1289">
            <v>22600</v>
          </cell>
          <cell r="I1289">
            <v>0</v>
          </cell>
          <cell r="J1289">
            <v>0</v>
          </cell>
          <cell r="K1289">
            <v>0</v>
          </cell>
          <cell r="L1289">
            <v>0</v>
          </cell>
        </row>
        <row r="1290">
          <cell r="A1290" t="str">
            <v>조 경 공</v>
          </cell>
          <cell r="C1290">
            <v>2.8500000000000001E-3</v>
          </cell>
          <cell r="D1290" t="str">
            <v>인</v>
          </cell>
          <cell r="E1290">
            <v>60423</v>
          </cell>
          <cell r="F1290">
            <v>172</v>
          </cell>
          <cell r="G1290">
            <v>0</v>
          </cell>
          <cell r="H1290">
            <v>0</v>
          </cell>
          <cell r="I1290">
            <v>60423</v>
          </cell>
          <cell r="J1290">
            <v>172</v>
          </cell>
          <cell r="K1290">
            <v>0</v>
          </cell>
          <cell r="L1290">
            <v>0</v>
          </cell>
        </row>
        <row r="1291">
          <cell r="A1291" t="str">
            <v>계</v>
          </cell>
          <cell r="F1291">
            <v>22772</v>
          </cell>
          <cell r="H1291">
            <v>22600</v>
          </cell>
          <cell r="J1291">
            <v>172</v>
          </cell>
          <cell r="L1291">
            <v>0</v>
          </cell>
        </row>
        <row r="1293">
          <cell r="A1293" t="str">
            <v>No.62호표 사사</v>
          </cell>
          <cell r="B1293" t="str">
            <v>4치포트</v>
          </cell>
          <cell r="C1293">
            <v>1</v>
          </cell>
          <cell r="D1293" t="str">
            <v>본</v>
          </cell>
          <cell r="M1293" t="str">
            <v>S01107</v>
          </cell>
        </row>
        <row r="1294">
          <cell r="A1294" t="str">
            <v>사사</v>
          </cell>
          <cell r="B1294" t="str">
            <v>4치포트</v>
          </cell>
          <cell r="C1294">
            <v>1</v>
          </cell>
          <cell r="D1294" t="str">
            <v>본</v>
          </cell>
          <cell r="E1294">
            <v>2500</v>
          </cell>
          <cell r="F1294">
            <v>2500</v>
          </cell>
          <cell r="G1294">
            <v>2500</v>
          </cell>
          <cell r="H1294">
            <v>2500</v>
          </cell>
          <cell r="I1294">
            <v>0</v>
          </cell>
          <cell r="J1294">
            <v>0</v>
          </cell>
          <cell r="K1294">
            <v>0</v>
          </cell>
          <cell r="L1294">
            <v>0</v>
          </cell>
        </row>
        <row r="1295">
          <cell r="A1295" t="str">
            <v>조 경 공</v>
          </cell>
          <cell r="C1295">
            <v>2.8500000000000001E-3</v>
          </cell>
          <cell r="D1295" t="str">
            <v>인</v>
          </cell>
          <cell r="E1295">
            <v>60423</v>
          </cell>
          <cell r="F1295">
            <v>172</v>
          </cell>
          <cell r="G1295">
            <v>0</v>
          </cell>
          <cell r="H1295">
            <v>0</v>
          </cell>
          <cell r="I1295">
            <v>60423</v>
          </cell>
          <cell r="J1295">
            <v>172</v>
          </cell>
          <cell r="K1295">
            <v>0</v>
          </cell>
          <cell r="L1295">
            <v>0</v>
          </cell>
        </row>
        <row r="1296">
          <cell r="A1296" t="str">
            <v>계</v>
          </cell>
          <cell r="F1296">
            <v>2672</v>
          </cell>
          <cell r="H1296">
            <v>2500</v>
          </cell>
          <cell r="J1296">
            <v>172</v>
          </cell>
          <cell r="L1296">
            <v>0</v>
          </cell>
        </row>
        <row r="1298">
          <cell r="A1298" t="str">
            <v>No.63호표 붓꽃</v>
          </cell>
          <cell r="B1298" t="str">
            <v>7~10분얼</v>
          </cell>
          <cell r="C1298">
            <v>1</v>
          </cell>
          <cell r="D1298" t="str">
            <v>본</v>
          </cell>
          <cell r="M1298" t="str">
            <v>S01108</v>
          </cell>
        </row>
        <row r="1299">
          <cell r="A1299" t="str">
            <v>붓꽃</v>
          </cell>
          <cell r="B1299" t="str">
            <v>7~10분얼</v>
          </cell>
          <cell r="C1299">
            <v>1</v>
          </cell>
          <cell r="D1299" t="str">
            <v>본</v>
          </cell>
          <cell r="E1299">
            <v>2300</v>
          </cell>
          <cell r="F1299">
            <v>2300</v>
          </cell>
          <cell r="G1299">
            <v>2300</v>
          </cell>
          <cell r="H1299">
            <v>2300</v>
          </cell>
          <cell r="I1299">
            <v>0</v>
          </cell>
          <cell r="J1299">
            <v>0</v>
          </cell>
          <cell r="K1299">
            <v>0</v>
          </cell>
          <cell r="L1299">
            <v>0</v>
          </cell>
        </row>
        <row r="1300">
          <cell r="A1300" t="str">
            <v>조 경 공</v>
          </cell>
          <cell r="C1300">
            <v>2.8500000000000001E-3</v>
          </cell>
          <cell r="D1300" t="str">
            <v>인</v>
          </cell>
          <cell r="E1300">
            <v>60423</v>
          </cell>
          <cell r="F1300">
            <v>172</v>
          </cell>
          <cell r="G1300">
            <v>0</v>
          </cell>
          <cell r="H1300">
            <v>0</v>
          </cell>
          <cell r="I1300">
            <v>60423</v>
          </cell>
          <cell r="J1300">
            <v>172</v>
          </cell>
          <cell r="K1300">
            <v>0</v>
          </cell>
          <cell r="L1300">
            <v>0</v>
          </cell>
        </row>
        <row r="1301">
          <cell r="A1301" t="str">
            <v>계</v>
          </cell>
          <cell r="F1301">
            <v>2472</v>
          </cell>
          <cell r="H1301">
            <v>2300</v>
          </cell>
          <cell r="J1301">
            <v>172</v>
          </cell>
          <cell r="L1301">
            <v>0</v>
          </cell>
        </row>
        <row r="1306">
          <cell r="A1306" t="str">
            <v>No.64호표 상록패랭이</v>
          </cell>
          <cell r="B1306" t="str">
            <v>3치포트</v>
          </cell>
          <cell r="C1306">
            <v>1</v>
          </cell>
          <cell r="D1306" t="str">
            <v>본</v>
          </cell>
          <cell r="M1306" t="str">
            <v>S01109</v>
          </cell>
        </row>
        <row r="1307">
          <cell r="A1307" t="str">
            <v>상록패랭이</v>
          </cell>
          <cell r="B1307" t="str">
            <v>3치포트</v>
          </cell>
          <cell r="C1307">
            <v>1</v>
          </cell>
          <cell r="D1307" t="str">
            <v>본</v>
          </cell>
          <cell r="E1307">
            <v>2200</v>
          </cell>
          <cell r="F1307">
            <v>2200</v>
          </cell>
          <cell r="G1307">
            <v>2200</v>
          </cell>
          <cell r="H1307">
            <v>2200</v>
          </cell>
          <cell r="I1307">
            <v>0</v>
          </cell>
          <cell r="J1307">
            <v>0</v>
          </cell>
          <cell r="K1307">
            <v>0</v>
          </cell>
          <cell r="L1307">
            <v>0</v>
          </cell>
        </row>
        <row r="1308">
          <cell r="A1308" t="str">
            <v>조 경 공</v>
          </cell>
          <cell r="C1308">
            <v>2.8500000000000001E-3</v>
          </cell>
          <cell r="D1308" t="str">
            <v>인</v>
          </cell>
          <cell r="E1308">
            <v>60423</v>
          </cell>
          <cell r="F1308">
            <v>172</v>
          </cell>
          <cell r="G1308">
            <v>0</v>
          </cell>
          <cell r="H1308">
            <v>0</v>
          </cell>
          <cell r="I1308">
            <v>60423</v>
          </cell>
          <cell r="J1308">
            <v>172</v>
          </cell>
          <cell r="K1308">
            <v>0</v>
          </cell>
          <cell r="L1308">
            <v>0</v>
          </cell>
        </row>
        <row r="1309">
          <cell r="A1309" t="str">
            <v>계</v>
          </cell>
          <cell r="F1309">
            <v>2372</v>
          </cell>
          <cell r="H1309">
            <v>2200</v>
          </cell>
          <cell r="J1309">
            <v>172</v>
          </cell>
          <cell r="L1309">
            <v>0</v>
          </cell>
        </row>
        <row r="1311">
          <cell r="A1311" t="str">
            <v>No.65호표 구절초</v>
          </cell>
          <cell r="B1311" t="str">
            <v>3치포트</v>
          </cell>
          <cell r="C1311">
            <v>1</v>
          </cell>
          <cell r="D1311" t="str">
            <v>본</v>
          </cell>
          <cell r="M1311" t="str">
            <v>S011091</v>
          </cell>
        </row>
        <row r="1312">
          <cell r="A1312" t="str">
            <v>구절초</v>
          </cell>
          <cell r="B1312" t="str">
            <v>3치포트</v>
          </cell>
          <cell r="C1312">
            <v>1</v>
          </cell>
          <cell r="D1312" t="str">
            <v>본</v>
          </cell>
          <cell r="E1312">
            <v>1400</v>
          </cell>
          <cell r="F1312">
            <v>1400</v>
          </cell>
          <cell r="G1312">
            <v>1400</v>
          </cell>
          <cell r="H1312">
            <v>1400</v>
          </cell>
          <cell r="I1312">
            <v>0</v>
          </cell>
          <cell r="J1312">
            <v>0</v>
          </cell>
          <cell r="K1312">
            <v>0</v>
          </cell>
          <cell r="L1312">
            <v>0</v>
          </cell>
        </row>
        <row r="1313">
          <cell r="A1313" t="str">
            <v>조 경 공</v>
          </cell>
          <cell r="C1313">
            <v>2.8500000000000001E-3</v>
          </cell>
          <cell r="D1313" t="str">
            <v>인</v>
          </cell>
          <cell r="E1313">
            <v>60423</v>
          </cell>
          <cell r="F1313">
            <v>172</v>
          </cell>
          <cell r="G1313">
            <v>0</v>
          </cell>
          <cell r="H1313">
            <v>0</v>
          </cell>
          <cell r="I1313">
            <v>60423</v>
          </cell>
          <cell r="J1313">
            <v>172</v>
          </cell>
          <cell r="K1313">
            <v>0</v>
          </cell>
          <cell r="L1313">
            <v>0</v>
          </cell>
        </row>
        <row r="1314">
          <cell r="A1314" t="str">
            <v>계</v>
          </cell>
          <cell r="F1314">
            <v>1572</v>
          </cell>
          <cell r="H1314">
            <v>1400</v>
          </cell>
          <cell r="J1314">
            <v>172</v>
          </cell>
          <cell r="L1314">
            <v>0</v>
          </cell>
        </row>
        <row r="1316">
          <cell r="A1316" t="str">
            <v>No.66호표 지주목(이각)</v>
          </cell>
          <cell r="B1316" t="str">
            <v>H1200</v>
          </cell>
          <cell r="C1316">
            <v>0</v>
          </cell>
          <cell r="D1316" t="str">
            <v>조</v>
          </cell>
          <cell r="M1316" t="str">
            <v>SSA0009</v>
          </cell>
        </row>
        <row r="1317">
          <cell r="A1317" t="str">
            <v>육송원목(소나무)</v>
          </cell>
          <cell r="B1317" t="str">
            <v>말구 6cmx180cm</v>
          </cell>
          <cell r="C1317">
            <v>9.5999999999999992E-3</v>
          </cell>
          <cell r="D1317" t="str">
            <v>㎥</v>
          </cell>
          <cell r="E1317">
            <v>225000</v>
          </cell>
          <cell r="F1317">
            <v>2160</v>
          </cell>
          <cell r="G1317">
            <v>225000</v>
          </cell>
          <cell r="H1317">
            <v>2160</v>
          </cell>
          <cell r="I1317">
            <v>0</v>
          </cell>
          <cell r="J1317">
            <v>0</v>
          </cell>
          <cell r="K1317">
            <v>0</v>
          </cell>
          <cell r="L1317">
            <v>0</v>
          </cell>
        </row>
        <row r="1318">
          <cell r="A1318" t="str">
            <v>녹화마대</v>
          </cell>
          <cell r="B1318" t="str">
            <v>#100</v>
          </cell>
          <cell r="C1318">
            <v>1.256</v>
          </cell>
          <cell r="D1318" t="str">
            <v>M</v>
          </cell>
          <cell r="E1318">
            <v>110.5</v>
          </cell>
          <cell r="F1318">
            <v>138</v>
          </cell>
          <cell r="G1318">
            <v>110.5</v>
          </cell>
          <cell r="H1318">
            <v>138</v>
          </cell>
          <cell r="I1318">
            <v>0</v>
          </cell>
          <cell r="J1318">
            <v>0</v>
          </cell>
          <cell r="K1318">
            <v>0</v>
          </cell>
          <cell r="L1318">
            <v>0</v>
          </cell>
        </row>
        <row r="1319">
          <cell r="A1319" t="str">
            <v>마닐라로프</v>
          </cell>
          <cell r="B1319" t="str">
            <v>6MM</v>
          </cell>
          <cell r="C1319">
            <v>0.71299999999999997</v>
          </cell>
          <cell r="D1319" t="str">
            <v>M</v>
          </cell>
          <cell r="E1319">
            <v>100</v>
          </cell>
          <cell r="F1319">
            <v>71</v>
          </cell>
          <cell r="G1319">
            <v>100</v>
          </cell>
          <cell r="H1319">
            <v>71</v>
          </cell>
          <cell r="I1319">
            <v>0</v>
          </cell>
          <cell r="J1319">
            <v>0</v>
          </cell>
          <cell r="K1319">
            <v>0</v>
          </cell>
          <cell r="L1319">
            <v>0</v>
          </cell>
        </row>
        <row r="1320">
          <cell r="A1320" t="str">
            <v>철못</v>
          </cell>
          <cell r="B1320" t="str">
            <v>N75   75x3.25M/M 25KG/상자</v>
          </cell>
          <cell r="C1320">
            <v>0.02</v>
          </cell>
          <cell r="D1320" t="str">
            <v>KG</v>
          </cell>
          <cell r="E1320">
            <v>536</v>
          </cell>
          <cell r="F1320">
            <v>10</v>
          </cell>
          <cell r="G1320">
            <v>536</v>
          </cell>
          <cell r="H1320">
            <v>10</v>
          </cell>
          <cell r="I1320">
            <v>0</v>
          </cell>
          <cell r="J1320">
            <v>0</v>
          </cell>
          <cell r="K1320">
            <v>0</v>
          </cell>
          <cell r="L1320">
            <v>0</v>
          </cell>
        </row>
        <row r="1321">
          <cell r="A1321" t="str">
            <v>원목박피 말구직경(9.0㎝)</v>
          </cell>
          <cell r="C1321">
            <v>4</v>
          </cell>
          <cell r="D1321" t="str">
            <v>M</v>
          </cell>
          <cell r="E1321">
            <v>204</v>
          </cell>
          <cell r="F1321">
            <v>816</v>
          </cell>
          <cell r="G1321">
            <v>0</v>
          </cell>
          <cell r="H1321">
            <v>0</v>
          </cell>
          <cell r="I1321">
            <v>204</v>
          </cell>
          <cell r="J1321">
            <v>816</v>
          </cell>
          <cell r="K1321">
            <v>0</v>
          </cell>
          <cell r="L1321">
            <v>0</v>
          </cell>
          <cell r="M1321" t="str">
            <v>N.110</v>
          </cell>
        </row>
        <row r="1322">
          <cell r="A1322" t="str">
            <v>계</v>
          </cell>
          <cell r="F1322">
            <v>3195</v>
          </cell>
          <cell r="H1322">
            <v>2379</v>
          </cell>
          <cell r="J1322">
            <v>816</v>
          </cell>
          <cell r="L1322">
            <v>0</v>
          </cell>
        </row>
        <row r="1329">
          <cell r="A1329" t="str">
            <v>No.67호표 지주목(삼발이소형)</v>
          </cell>
          <cell r="B1329" t="str">
            <v>H1700</v>
          </cell>
          <cell r="C1329">
            <v>0</v>
          </cell>
          <cell r="D1329" t="str">
            <v>조</v>
          </cell>
          <cell r="M1329" t="str">
            <v>SSA0010</v>
          </cell>
        </row>
        <row r="1330">
          <cell r="A1330" t="str">
            <v>육송원목(소나무)</v>
          </cell>
          <cell r="B1330" t="str">
            <v>말구 6cmx180cm</v>
          </cell>
          <cell r="C1330">
            <v>1.6299999999999999E-2</v>
          </cell>
          <cell r="D1330" t="str">
            <v>㎥</v>
          </cell>
          <cell r="E1330">
            <v>225000</v>
          </cell>
          <cell r="F1330">
            <v>3667</v>
          </cell>
          <cell r="G1330">
            <v>225000</v>
          </cell>
          <cell r="H1330">
            <v>3667</v>
          </cell>
          <cell r="I1330">
            <v>0</v>
          </cell>
          <cell r="J1330">
            <v>0</v>
          </cell>
          <cell r="K1330">
            <v>0</v>
          </cell>
          <cell r="L1330">
            <v>0</v>
          </cell>
        </row>
        <row r="1331">
          <cell r="A1331" t="str">
            <v>녹화마대</v>
          </cell>
          <cell r="B1331" t="str">
            <v>#100</v>
          </cell>
          <cell r="C1331">
            <v>1.256</v>
          </cell>
          <cell r="D1331" t="str">
            <v>M</v>
          </cell>
          <cell r="E1331">
            <v>110.5</v>
          </cell>
          <cell r="F1331">
            <v>138</v>
          </cell>
          <cell r="G1331">
            <v>110.5</v>
          </cell>
          <cell r="H1331">
            <v>138</v>
          </cell>
          <cell r="I1331">
            <v>0</v>
          </cell>
          <cell r="J1331">
            <v>0</v>
          </cell>
          <cell r="K1331">
            <v>0</v>
          </cell>
          <cell r="L1331">
            <v>0</v>
          </cell>
        </row>
        <row r="1332">
          <cell r="A1332" t="str">
            <v>마닐라로프</v>
          </cell>
          <cell r="B1332" t="str">
            <v>6MM</v>
          </cell>
          <cell r="C1332">
            <v>11.16</v>
          </cell>
          <cell r="D1332" t="str">
            <v>M</v>
          </cell>
          <cell r="E1332">
            <v>100</v>
          </cell>
          <cell r="F1332">
            <v>1116</v>
          </cell>
          <cell r="G1332">
            <v>100</v>
          </cell>
          <cell r="H1332">
            <v>1116</v>
          </cell>
          <cell r="I1332">
            <v>0</v>
          </cell>
          <cell r="J1332">
            <v>0</v>
          </cell>
          <cell r="K1332">
            <v>0</v>
          </cell>
          <cell r="L1332">
            <v>0</v>
          </cell>
        </row>
        <row r="1333">
          <cell r="A1333" t="str">
            <v>보통철선</v>
          </cell>
          <cell r="B1333" t="str">
            <v>#8  4.0M/M  10.1M/KG</v>
          </cell>
          <cell r="C1333">
            <v>0.28199999999999997</v>
          </cell>
          <cell r="D1333" t="str">
            <v>㎏</v>
          </cell>
          <cell r="E1333">
            <v>485</v>
          </cell>
          <cell r="F1333">
            <v>136</v>
          </cell>
          <cell r="G1333">
            <v>485</v>
          </cell>
          <cell r="H1333">
            <v>136</v>
          </cell>
          <cell r="I1333">
            <v>0</v>
          </cell>
          <cell r="J1333">
            <v>0</v>
          </cell>
          <cell r="K1333">
            <v>0</v>
          </cell>
          <cell r="L1333">
            <v>0</v>
          </cell>
        </row>
        <row r="1334">
          <cell r="A1334" t="str">
            <v>철못</v>
          </cell>
          <cell r="B1334" t="str">
            <v>N50   50x2.64M/M 25KG/상자</v>
          </cell>
          <cell r="C1334">
            <v>1.6E-2</v>
          </cell>
          <cell r="D1334" t="str">
            <v>KG</v>
          </cell>
          <cell r="E1334">
            <v>584</v>
          </cell>
          <cell r="F1334">
            <v>9</v>
          </cell>
          <cell r="G1334">
            <v>584</v>
          </cell>
          <cell r="H1334">
            <v>9</v>
          </cell>
          <cell r="I1334">
            <v>0</v>
          </cell>
          <cell r="J1334">
            <v>0</v>
          </cell>
          <cell r="K1334">
            <v>0</v>
          </cell>
          <cell r="L1334">
            <v>0</v>
          </cell>
        </row>
        <row r="1335">
          <cell r="A1335" t="str">
            <v>원목박피 말구직경(9.0㎝)</v>
          </cell>
          <cell r="C1335">
            <v>6.6</v>
          </cell>
          <cell r="D1335" t="str">
            <v>M</v>
          </cell>
          <cell r="E1335">
            <v>204</v>
          </cell>
          <cell r="F1335">
            <v>1346</v>
          </cell>
          <cell r="G1335">
            <v>0</v>
          </cell>
          <cell r="H1335">
            <v>0</v>
          </cell>
          <cell r="I1335">
            <v>204</v>
          </cell>
          <cell r="J1335">
            <v>1346</v>
          </cell>
          <cell r="K1335">
            <v>0</v>
          </cell>
          <cell r="L1335">
            <v>0</v>
          </cell>
          <cell r="M1335" t="str">
            <v>N.110</v>
          </cell>
        </row>
        <row r="1336">
          <cell r="A1336" t="str">
            <v>계</v>
          </cell>
          <cell r="F1336">
            <v>6412</v>
          </cell>
          <cell r="H1336">
            <v>5066</v>
          </cell>
          <cell r="J1336">
            <v>1346</v>
          </cell>
          <cell r="L1336">
            <v>0</v>
          </cell>
        </row>
        <row r="1338">
          <cell r="A1338" t="str">
            <v>No.68호표 지주목(삼발이대형)</v>
          </cell>
          <cell r="B1338" t="str">
            <v>H2700</v>
          </cell>
          <cell r="C1338">
            <v>0</v>
          </cell>
          <cell r="D1338" t="str">
            <v>조</v>
          </cell>
          <cell r="M1338" t="str">
            <v>SSA0011</v>
          </cell>
        </row>
        <row r="1339">
          <cell r="A1339" t="str">
            <v>육송원목(소나무)</v>
          </cell>
          <cell r="B1339" t="str">
            <v>말구 6cmx180cm</v>
          </cell>
          <cell r="C1339">
            <v>2.3900000000000001E-2</v>
          </cell>
          <cell r="D1339" t="str">
            <v>㎥</v>
          </cell>
          <cell r="E1339">
            <v>225000</v>
          </cell>
          <cell r="F1339">
            <v>5377</v>
          </cell>
          <cell r="G1339">
            <v>225000</v>
          </cell>
          <cell r="H1339">
            <v>5377</v>
          </cell>
          <cell r="I1339">
            <v>0</v>
          </cell>
          <cell r="J1339">
            <v>0</v>
          </cell>
          <cell r="K1339">
            <v>0</v>
          </cell>
          <cell r="L1339">
            <v>0</v>
          </cell>
        </row>
        <row r="1340">
          <cell r="A1340" t="str">
            <v>녹화테이프</v>
          </cell>
          <cell r="B1340" t="str">
            <v>15㎝ x10ｍ</v>
          </cell>
          <cell r="C1340">
            <v>0.97199999999999998</v>
          </cell>
          <cell r="D1340" t="str">
            <v>M</v>
          </cell>
          <cell r="E1340">
            <v>1105</v>
          </cell>
          <cell r="F1340">
            <v>1074</v>
          </cell>
          <cell r="G1340">
            <v>1105</v>
          </cell>
          <cell r="H1340">
            <v>1074</v>
          </cell>
          <cell r="I1340">
            <v>0</v>
          </cell>
          <cell r="J1340">
            <v>0</v>
          </cell>
          <cell r="K1340">
            <v>0</v>
          </cell>
          <cell r="L1340">
            <v>0</v>
          </cell>
        </row>
        <row r="1341">
          <cell r="A1341" t="str">
            <v>고무튜브</v>
          </cell>
          <cell r="B1341" t="str">
            <v>T1.6,W30</v>
          </cell>
          <cell r="C1341">
            <v>0.03</v>
          </cell>
          <cell r="D1341" t="str">
            <v>M</v>
          </cell>
          <cell r="E1341">
            <v>5000</v>
          </cell>
          <cell r="F1341">
            <v>150</v>
          </cell>
          <cell r="G1341">
            <v>5000</v>
          </cell>
          <cell r="H1341">
            <v>150</v>
          </cell>
          <cell r="I1341">
            <v>0</v>
          </cell>
          <cell r="J1341">
            <v>0</v>
          </cell>
          <cell r="K1341">
            <v>0</v>
          </cell>
          <cell r="L1341">
            <v>0</v>
          </cell>
        </row>
        <row r="1342">
          <cell r="A1342" t="str">
            <v>녹화끈</v>
          </cell>
          <cell r="B1342" t="str">
            <v>6㎜x150(180)ｍ</v>
          </cell>
          <cell r="C1342">
            <v>0.57099999999999995</v>
          </cell>
          <cell r="D1342" t="str">
            <v>M</v>
          </cell>
          <cell r="E1342">
            <v>52.8</v>
          </cell>
          <cell r="F1342">
            <v>30</v>
          </cell>
          <cell r="G1342">
            <v>52.8</v>
          </cell>
          <cell r="H1342">
            <v>30</v>
          </cell>
          <cell r="I1342">
            <v>0</v>
          </cell>
          <cell r="J1342">
            <v>0</v>
          </cell>
          <cell r="K1342">
            <v>0</v>
          </cell>
          <cell r="L1342">
            <v>0</v>
          </cell>
        </row>
        <row r="1343">
          <cell r="A1343" t="str">
            <v>원목박피 말구직경(9.0㎝)</v>
          </cell>
          <cell r="C1343">
            <v>8.1</v>
          </cell>
          <cell r="D1343" t="str">
            <v>M</v>
          </cell>
          <cell r="E1343">
            <v>204</v>
          </cell>
          <cell r="F1343">
            <v>1652</v>
          </cell>
          <cell r="G1343">
            <v>0</v>
          </cell>
          <cell r="H1343">
            <v>0</v>
          </cell>
          <cell r="I1343">
            <v>204</v>
          </cell>
          <cell r="J1343">
            <v>1652</v>
          </cell>
          <cell r="K1343">
            <v>0</v>
          </cell>
          <cell r="L1343">
            <v>0</v>
          </cell>
          <cell r="M1343" t="str">
            <v>N.110</v>
          </cell>
        </row>
        <row r="1344">
          <cell r="A1344" t="str">
            <v>계</v>
          </cell>
          <cell r="F1344">
            <v>8283</v>
          </cell>
          <cell r="H1344">
            <v>6631</v>
          </cell>
          <cell r="J1344">
            <v>1652</v>
          </cell>
          <cell r="L1344">
            <v>0</v>
          </cell>
        </row>
        <row r="1346">
          <cell r="A1346" t="str">
            <v>No.69호표 대나무지주목(연계형)</v>
          </cell>
          <cell r="C1346">
            <v>1</v>
          </cell>
          <cell r="D1346" t="str">
            <v>조</v>
          </cell>
          <cell r="M1346" t="str">
            <v>SSA0012</v>
          </cell>
        </row>
        <row r="1347">
          <cell r="A1347" t="str">
            <v>대나무</v>
          </cell>
          <cell r="C1347">
            <v>2.41</v>
          </cell>
          <cell r="D1347" t="str">
            <v>M</v>
          </cell>
          <cell r="E1347">
            <v>2800</v>
          </cell>
          <cell r="F1347">
            <v>6748</v>
          </cell>
          <cell r="G1347">
            <v>2800</v>
          </cell>
          <cell r="H1347">
            <v>6748</v>
          </cell>
          <cell r="I1347">
            <v>0</v>
          </cell>
          <cell r="J1347">
            <v>0</v>
          </cell>
          <cell r="K1347">
            <v>0</v>
          </cell>
          <cell r="L1347">
            <v>0</v>
          </cell>
        </row>
        <row r="1348">
          <cell r="A1348" t="str">
            <v>녹화마대</v>
          </cell>
          <cell r="B1348" t="str">
            <v>#100</v>
          </cell>
          <cell r="C1348">
            <v>1.38</v>
          </cell>
          <cell r="D1348" t="str">
            <v>M</v>
          </cell>
          <cell r="E1348">
            <v>110.5</v>
          </cell>
          <cell r="F1348">
            <v>152</v>
          </cell>
          <cell r="G1348">
            <v>110.5</v>
          </cell>
          <cell r="H1348">
            <v>152</v>
          </cell>
          <cell r="I1348">
            <v>0</v>
          </cell>
          <cell r="J1348">
            <v>0</v>
          </cell>
          <cell r="K1348">
            <v>0</v>
          </cell>
          <cell r="L1348">
            <v>0</v>
          </cell>
        </row>
        <row r="1349">
          <cell r="A1349" t="str">
            <v>녹화끈</v>
          </cell>
          <cell r="B1349" t="str">
            <v>6㎜x150(180)ｍ</v>
          </cell>
          <cell r="C1349">
            <v>5.9</v>
          </cell>
          <cell r="D1349" t="str">
            <v>M</v>
          </cell>
          <cell r="E1349">
            <v>52.8</v>
          </cell>
          <cell r="F1349">
            <v>311</v>
          </cell>
          <cell r="G1349">
            <v>52.8</v>
          </cell>
          <cell r="H1349">
            <v>311</v>
          </cell>
          <cell r="I1349">
            <v>0</v>
          </cell>
          <cell r="J1349">
            <v>0</v>
          </cell>
          <cell r="K1349">
            <v>0</v>
          </cell>
          <cell r="L1349">
            <v>0</v>
          </cell>
        </row>
        <row r="1350">
          <cell r="A1350" t="str">
            <v>계</v>
          </cell>
          <cell r="F1350">
            <v>7211</v>
          </cell>
          <cell r="H1350">
            <v>7211</v>
          </cell>
          <cell r="J1350">
            <v>0</v>
          </cell>
          <cell r="L1350">
            <v>0</v>
          </cell>
        </row>
        <row r="1352">
          <cell r="A1352" t="str">
            <v>No.70호표 사각지주목</v>
          </cell>
          <cell r="B1352" t="str">
            <v>가로수용</v>
          </cell>
          <cell r="C1352">
            <v>1</v>
          </cell>
          <cell r="D1352" t="str">
            <v>조</v>
          </cell>
          <cell r="M1352" t="str">
            <v>SSA0013</v>
          </cell>
        </row>
        <row r="1353">
          <cell r="A1353" t="str">
            <v>육송원목(소나무)</v>
          </cell>
          <cell r="B1353" t="str">
            <v>말구 6cmx180cm</v>
          </cell>
          <cell r="C1353">
            <v>2.1100000000000001E-2</v>
          </cell>
          <cell r="D1353" t="str">
            <v>M3</v>
          </cell>
          <cell r="E1353">
            <v>225000</v>
          </cell>
          <cell r="F1353">
            <v>4747</v>
          </cell>
          <cell r="G1353">
            <v>225000</v>
          </cell>
          <cell r="H1353">
            <v>4747</v>
          </cell>
          <cell r="I1353">
            <v>0</v>
          </cell>
          <cell r="J1353">
            <v>0</v>
          </cell>
          <cell r="K1353">
            <v>0</v>
          </cell>
          <cell r="L1353">
            <v>0</v>
          </cell>
        </row>
        <row r="1354">
          <cell r="A1354" t="str">
            <v>녹화마대</v>
          </cell>
          <cell r="B1354" t="str">
            <v>#100</v>
          </cell>
          <cell r="C1354">
            <v>1.256</v>
          </cell>
          <cell r="D1354" t="str">
            <v>M</v>
          </cell>
          <cell r="E1354">
            <v>110.5</v>
          </cell>
          <cell r="F1354">
            <v>138</v>
          </cell>
          <cell r="G1354">
            <v>110.5</v>
          </cell>
          <cell r="H1354">
            <v>138</v>
          </cell>
          <cell r="I1354">
            <v>0</v>
          </cell>
          <cell r="J1354">
            <v>0</v>
          </cell>
          <cell r="K1354">
            <v>0</v>
          </cell>
          <cell r="L1354">
            <v>0</v>
          </cell>
        </row>
        <row r="1355">
          <cell r="A1355" t="str">
            <v>마닐라로프</v>
          </cell>
          <cell r="B1355" t="str">
            <v>6MM</v>
          </cell>
          <cell r="C1355">
            <v>11.16</v>
          </cell>
          <cell r="D1355" t="str">
            <v>M</v>
          </cell>
          <cell r="E1355">
            <v>100</v>
          </cell>
          <cell r="F1355">
            <v>1116</v>
          </cell>
          <cell r="G1355">
            <v>100</v>
          </cell>
          <cell r="H1355">
            <v>1116</v>
          </cell>
          <cell r="I1355">
            <v>0</v>
          </cell>
          <cell r="J1355">
            <v>0</v>
          </cell>
          <cell r="K1355">
            <v>0</v>
          </cell>
          <cell r="L1355">
            <v>0</v>
          </cell>
        </row>
        <row r="1356">
          <cell r="A1356" t="str">
            <v>원목박피 말구직경(9.0㎝)</v>
          </cell>
          <cell r="C1356">
            <v>8.5</v>
          </cell>
          <cell r="D1356" t="str">
            <v>m</v>
          </cell>
          <cell r="E1356">
            <v>204</v>
          </cell>
          <cell r="F1356">
            <v>1734</v>
          </cell>
          <cell r="G1356">
            <v>0</v>
          </cell>
          <cell r="H1356">
            <v>0</v>
          </cell>
          <cell r="I1356">
            <v>204</v>
          </cell>
          <cell r="J1356">
            <v>1734</v>
          </cell>
          <cell r="K1356">
            <v>0</v>
          </cell>
          <cell r="L1356">
            <v>0</v>
          </cell>
          <cell r="M1356" t="str">
            <v>N.110</v>
          </cell>
        </row>
        <row r="1357">
          <cell r="A1357" t="str">
            <v>볼트</v>
          </cell>
          <cell r="B1357" t="str">
            <v>M10, L=120</v>
          </cell>
          <cell r="C1357">
            <v>8</v>
          </cell>
          <cell r="D1357" t="str">
            <v>EA</v>
          </cell>
          <cell r="E1357">
            <v>77</v>
          </cell>
          <cell r="F1357">
            <v>616</v>
          </cell>
          <cell r="G1357">
            <v>77</v>
          </cell>
          <cell r="H1357">
            <v>616</v>
          </cell>
          <cell r="I1357">
            <v>0</v>
          </cell>
          <cell r="J1357">
            <v>0</v>
          </cell>
          <cell r="K1357">
            <v>0</v>
          </cell>
          <cell r="L1357">
            <v>0</v>
          </cell>
        </row>
        <row r="1358">
          <cell r="A1358" t="str">
            <v>너트</v>
          </cell>
          <cell r="B1358" t="str">
            <v>M10</v>
          </cell>
          <cell r="C1358">
            <v>8</v>
          </cell>
          <cell r="D1358" t="str">
            <v>EA</v>
          </cell>
          <cell r="E1358">
            <v>13.9</v>
          </cell>
          <cell r="F1358">
            <v>111</v>
          </cell>
          <cell r="G1358">
            <v>13.9</v>
          </cell>
          <cell r="H1358">
            <v>111</v>
          </cell>
          <cell r="I1358">
            <v>0</v>
          </cell>
          <cell r="J1358">
            <v>0</v>
          </cell>
          <cell r="K1358">
            <v>0</v>
          </cell>
          <cell r="L1358">
            <v>0</v>
          </cell>
        </row>
        <row r="1359">
          <cell r="A1359" t="str">
            <v>와샤</v>
          </cell>
          <cell r="B1359" t="str">
            <v>M10</v>
          </cell>
          <cell r="C1359">
            <v>8</v>
          </cell>
          <cell r="D1359" t="str">
            <v>EA</v>
          </cell>
          <cell r="E1359">
            <v>7.67</v>
          </cell>
          <cell r="F1359">
            <v>61</v>
          </cell>
          <cell r="G1359">
            <v>7.67</v>
          </cell>
          <cell r="H1359">
            <v>61</v>
          </cell>
          <cell r="I1359">
            <v>0</v>
          </cell>
          <cell r="J1359">
            <v>0</v>
          </cell>
          <cell r="K1359">
            <v>0</v>
          </cell>
          <cell r="L1359">
            <v>0</v>
          </cell>
        </row>
        <row r="1360">
          <cell r="A1360" t="str">
            <v>알루미늄못</v>
          </cell>
          <cell r="B1360" t="str">
            <v>3"</v>
          </cell>
          <cell r="C1360">
            <v>6</v>
          </cell>
          <cell r="D1360" t="str">
            <v>EA</v>
          </cell>
          <cell r="E1360">
            <v>2.8</v>
          </cell>
          <cell r="F1360">
            <v>16</v>
          </cell>
          <cell r="G1360">
            <v>2.8</v>
          </cell>
          <cell r="H1360">
            <v>16</v>
          </cell>
          <cell r="I1360">
            <v>0</v>
          </cell>
          <cell r="J1360">
            <v>0</v>
          </cell>
          <cell r="K1360">
            <v>0</v>
          </cell>
          <cell r="L1360">
            <v>0</v>
          </cell>
        </row>
        <row r="1361">
          <cell r="A1361" t="str">
            <v>계</v>
          </cell>
          <cell r="F1361">
            <v>8539</v>
          </cell>
          <cell r="H1361">
            <v>6805</v>
          </cell>
          <cell r="J1361">
            <v>1734</v>
          </cell>
          <cell r="L1361">
            <v>0</v>
          </cell>
        </row>
        <row r="1363">
          <cell r="A1363" t="str">
            <v>No.71호표 소형고압블럭포설</v>
          </cell>
          <cell r="B1363" t="str">
            <v>인력</v>
          </cell>
          <cell r="C1363">
            <v>1</v>
          </cell>
          <cell r="D1363" t="str">
            <v>㎡</v>
          </cell>
          <cell r="M1363" t="str">
            <v>SX0001</v>
          </cell>
        </row>
        <row r="1364">
          <cell r="A1364" t="str">
            <v>특별인부</v>
          </cell>
          <cell r="C1364">
            <v>3.1E-2</v>
          </cell>
          <cell r="D1364" t="str">
            <v>인</v>
          </cell>
          <cell r="E1364">
            <v>55970</v>
          </cell>
          <cell r="F1364">
            <v>1735</v>
          </cell>
          <cell r="G1364">
            <v>0</v>
          </cell>
          <cell r="H1364">
            <v>0</v>
          </cell>
          <cell r="I1364">
            <v>55970</v>
          </cell>
          <cell r="J1364">
            <v>1735</v>
          </cell>
          <cell r="K1364">
            <v>0</v>
          </cell>
          <cell r="L1364">
            <v>0</v>
          </cell>
        </row>
        <row r="1365">
          <cell r="A1365" t="str">
            <v>보통인부</v>
          </cell>
          <cell r="C1365">
            <v>9.1999999999999998E-2</v>
          </cell>
          <cell r="D1365" t="str">
            <v>인</v>
          </cell>
          <cell r="E1365">
            <v>40922</v>
          </cell>
          <cell r="F1365">
            <v>3764</v>
          </cell>
          <cell r="G1365">
            <v>0</v>
          </cell>
          <cell r="H1365">
            <v>0</v>
          </cell>
          <cell r="I1365">
            <v>40922</v>
          </cell>
          <cell r="J1365">
            <v>3764</v>
          </cell>
          <cell r="K1365">
            <v>0</v>
          </cell>
          <cell r="L1365">
            <v>0</v>
          </cell>
        </row>
        <row r="1366">
          <cell r="A1366" t="str">
            <v>기구손료</v>
          </cell>
          <cell r="B1366" t="str">
            <v>노무비의 5%</v>
          </cell>
          <cell r="C1366">
            <v>1</v>
          </cell>
          <cell r="D1366" t="str">
            <v>식</v>
          </cell>
          <cell r="E1366">
            <v>0</v>
          </cell>
          <cell r="F1366">
            <v>274</v>
          </cell>
          <cell r="G1366">
            <v>0</v>
          </cell>
          <cell r="H1366">
            <v>0</v>
          </cell>
          <cell r="I1366">
            <v>0</v>
          </cell>
          <cell r="J1366">
            <v>274</v>
          </cell>
          <cell r="K1366">
            <v>0</v>
          </cell>
          <cell r="L1366">
            <v>0</v>
          </cell>
        </row>
        <row r="1367">
          <cell r="A1367" t="str">
            <v>계</v>
          </cell>
          <cell r="F1367">
            <v>5773</v>
          </cell>
          <cell r="H1367">
            <v>0</v>
          </cell>
          <cell r="J1367">
            <v>5773</v>
          </cell>
          <cell r="L1367">
            <v>0</v>
          </cell>
        </row>
        <row r="1369">
          <cell r="A1369" t="str">
            <v>No.72호표 모래깔기및펴기</v>
          </cell>
          <cell r="C1369">
            <v>1</v>
          </cell>
          <cell r="D1369" t="str">
            <v>㎥</v>
          </cell>
          <cell r="M1369" t="str">
            <v>SX0002</v>
          </cell>
        </row>
        <row r="1370">
          <cell r="A1370" t="str">
            <v>보통인부</v>
          </cell>
          <cell r="C1370">
            <v>1.4999999999999999E-2</v>
          </cell>
          <cell r="D1370" t="str">
            <v>인</v>
          </cell>
          <cell r="E1370">
            <v>40922</v>
          </cell>
          <cell r="F1370">
            <v>613</v>
          </cell>
          <cell r="G1370">
            <v>0</v>
          </cell>
          <cell r="H1370">
            <v>0</v>
          </cell>
          <cell r="I1370">
            <v>40922</v>
          </cell>
          <cell r="J1370">
            <v>613</v>
          </cell>
          <cell r="K1370">
            <v>0</v>
          </cell>
          <cell r="L1370">
            <v>0</v>
          </cell>
        </row>
        <row r="1371">
          <cell r="A1371" t="str">
            <v>강모래(광주)</v>
          </cell>
          <cell r="B1371" t="str">
            <v>시내도착도</v>
          </cell>
          <cell r="C1371">
            <v>1.06</v>
          </cell>
          <cell r="D1371" t="str">
            <v>M3</v>
          </cell>
          <cell r="E1371">
            <v>11000</v>
          </cell>
          <cell r="F1371">
            <v>11660</v>
          </cell>
          <cell r="G1371">
            <v>11000</v>
          </cell>
          <cell r="H1371">
            <v>11660</v>
          </cell>
          <cell r="I1371">
            <v>0</v>
          </cell>
          <cell r="J1371">
            <v>0</v>
          </cell>
          <cell r="K1371">
            <v>0</v>
          </cell>
          <cell r="L1371">
            <v>0</v>
          </cell>
        </row>
        <row r="1372">
          <cell r="A1372" t="str">
            <v>계</v>
          </cell>
          <cell r="F1372">
            <v>12273</v>
          </cell>
          <cell r="H1372">
            <v>11660</v>
          </cell>
          <cell r="J1372">
            <v>613</v>
          </cell>
          <cell r="L1372">
            <v>0</v>
          </cell>
        </row>
        <row r="1375">
          <cell r="A1375" t="str">
            <v>No.73호표 잡석다짐(기계+인력)</v>
          </cell>
          <cell r="B1375" t="str">
            <v>로라+인력</v>
          </cell>
          <cell r="C1375">
            <v>1</v>
          </cell>
          <cell r="D1375" t="str">
            <v>㎥</v>
          </cell>
          <cell r="M1375" t="str">
            <v>SX0003</v>
          </cell>
        </row>
        <row r="1376">
          <cell r="A1376" t="str">
            <v>쇄석자갈(서울)</v>
          </cell>
          <cell r="B1376" t="str">
            <v>#467 40-5mm (한강    ,채취장상차도)</v>
          </cell>
          <cell r="C1376">
            <v>1.04</v>
          </cell>
          <cell r="D1376" t="str">
            <v>㎥</v>
          </cell>
          <cell r="E1376">
            <v>7700</v>
          </cell>
          <cell r="F1376">
            <v>8008</v>
          </cell>
          <cell r="G1376">
            <v>7700</v>
          </cell>
          <cell r="H1376">
            <v>8008</v>
          </cell>
          <cell r="I1376">
            <v>0</v>
          </cell>
          <cell r="J1376">
            <v>0</v>
          </cell>
          <cell r="K1376">
            <v>0</v>
          </cell>
          <cell r="L1376">
            <v>0</v>
          </cell>
        </row>
        <row r="1377">
          <cell r="A1377" t="str">
            <v>보조기층부설및 다짐</v>
          </cell>
          <cell r="C1377">
            <v>1</v>
          </cell>
          <cell r="D1377" t="str">
            <v>M3</v>
          </cell>
          <cell r="E1377">
            <v>2354</v>
          </cell>
          <cell r="F1377">
            <v>2354</v>
          </cell>
          <cell r="G1377">
            <v>336</v>
          </cell>
          <cell r="H1377">
            <v>336</v>
          </cell>
          <cell r="I1377">
            <v>1443</v>
          </cell>
          <cell r="J1377">
            <v>1443</v>
          </cell>
          <cell r="K1377">
            <v>575</v>
          </cell>
          <cell r="L1377">
            <v>575</v>
          </cell>
          <cell r="M1377" t="str">
            <v>#.1</v>
          </cell>
        </row>
        <row r="1378">
          <cell r="A1378" t="str">
            <v>보조기층다짐(THK20㎝)</v>
          </cell>
          <cell r="B1378" t="str">
            <v>5-8TON타이어로라</v>
          </cell>
          <cell r="C1378">
            <v>1</v>
          </cell>
          <cell r="E1378">
            <v>107</v>
          </cell>
          <cell r="F1378">
            <v>107</v>
          </cell>
          <cell r="G1378">
            <v>10</v>
          </cell>
          <cell r="H1378">
            <v>10</v>
          </cell>
          <cell r="I1378">
            <v>66</v>
          </cell>
          <cell r="J1378">
            <v>66</v>
          </cell>
          <cell r="K1378">
            <v>31</v>
          </cell>
          <cell r="L1378">
            <v>31</v>
          </cell>
        </row>
        <row r="1379">
          <cell r="A1379" t="str">
            <v>계</v>
          </cell>
          <cell r="F1379">
            <v>10469</v>
          </cell>
          <cell r="H1379">
            <v>8354</v>
          </cell>
          <cell r="J1379">
            <v>1509</v>
          </cell>
          <cell r="L1379">
            <v>606</v>
          </cell>
        </row>
        <row r="1381">
          <cell r="A1381" t="str">
            <v>No.74호표 잡석다짐(인력)</v>
          </cell>
          <cell r="C1381">
            <v>1</v>
          </cell>
          <cell r="D1381" t="str">
            <v>㎥</v>
          </cell>
          <cell r="M1381" t="str">
            <v>SX00031</v>
          </cell>
        </row>
        <row r="1382">
          <cell r="A1382" t="str">
            <v>쇄석자갈(장성)</v>
          </cell>
          <cell r="B1382" t="str">
            <v>#57  25-5mm (시내도착도)</v>
          </cell>
          <cell r="C1382">
            <v>1</v>
          </cell>
          <cell r="D1382" t="str">
            <v>M3</v>
          </cell>
          <cell r="E1382">
            <v>8500</v>
          </cell>
          <cell r="F1382">
            <v>8500</v>
          </cell>
          <cell r="G1382">
            <v>8500</v>
          </cell>
          <cell r="H1382">
            <v>8500</v>
          </cell>
          <cell r="I1382">
            <v>0</v>
          </cell>
          <cell r="J1382">
            <v>0</v>
          </cell>
          <cell r="K1382">
            <v>0</v>
          </cell>
          <cell r="L1382">
            <v>0</v>
          </cell>
        </row>
        <row r="1383">
          <cell r="A1383" t="str">
            <v>보통인부</v>
          </cell>
          <cell r="C1383">
            <v>0.65</v>
          </cell>
          <cell r="D1383" t="str">
            <v>인</v>
          </cell>
          <cell r="E1383">
            <v>40922</v>
          </cell>
          <cell r="F1383">
            <v>26599</v>
          </cell>
          <cell r="G1383">
            <v>0</v>
          </cell>
          <cell r="H1383">
            <v>0</v>
          </cell>
          <cell r="I1383">
            <v>40922</v>
          </cell>
          <cell r="J1383">
            <v>26599</v>
          </cell>
          <cell r="K1383">
            <v>0</v>
          </cell>
          <cell r="L1383">
            <v>0</v>
          </cell>
        </row>
        <row r="1384">
          <cell r="A1384" t="str">
            <v>계</v>
          </cell>
          <cell r="F1384">
            <v>35099</v>
          </cell>
          <cell r="H1384">
            <v>8500</v>
          </cell>
          <cell r="J1384">
            <v>26599</v>
          </cell>
          <cell r="L1384">
            <v>0</v>
          </cell>
        </row>
        <row r="1386">
          <cell r="A1386" t="str">
            <v>No.75호표 점토벽돌평깔기</v>
          </cell>
          <cell r="C1386">
            <v>1</v>
          </cell>
          <cell r="D1386" t="str">
            <v>㎡</v>
          </cell>
          <cell r="M1386" t="str">
            <v>SX0004</v>
          </cell>
        </row>
        <row r="1387">
          <cell r="A1387" t="str">
            <v>특별인부</v>
          </cell>
          <cell r="C1387">
            <v>3.1E-2</v>
          </cell>
          <cell r="D1387" t="str">
            <v>인</v>
          </cell>
          <cell r="E1387">
            <v>55970</v>
          </cell>
          <cell r="F1387">
            <v>1735</v>
          </cell>
          <cell r="G1387">
            <v>0</v>
          </cell>
          <cell r="H1387">
            <v>0</v>
          </cell>
          <cell r="I1387">
            <v>55970</v>
          </cell>
          <cell r="J1387">
            <v>1735</v>
          </cell>
          <cell r="K1387">
            <v>0</v>
          </cell>
          <cell r="L1387">
            <v>0</v>
          </cell>
        </row>
        <row r="1388">
          <cell r="A1388" t="str">
            <v>보통인부</v>
          </cell>
          <cell r="C1388">
            <v>9.1999999999999998E-2</v>
          </cell>
          <cell r="D1388" t="str">
            <v>인</v>
          </cell>
          <cell r="E1388">
            <v>40922</v>
          </cell>
          <cell r="F1388">
            <v>3764</v>
          </cell>
          <cell r="G1388">
            <v>0</v>
          </cell>
          <cell r="H1388">
            <v>0</v>
          </cell>
          <cell r="I1388">
            <v>40922</v>
          </cell>
          <cell r="J1388">
            <v>3764</v>
          </cell>
          <cell r="K1388">
            <v>0</v>
          </cell>
          <cell r="L1388">
            <v>0</v>
          </cell>
        </row>
        <row r="1389">
          <cell r="A1389" t="str">
            <v>계</v>
          </cell>
          <cell r="F1389">
            <v>5499</v>
          </cell>
          <cell r="H1389">
            <v>0</v>
          </cell>
          <cell r="J1389">
            <v>5499</v>
          </cell>
          <cell r="L1389">
            <v>0</v>
          </cell>
        </row>
        <row r="1391">
          <cell r="A1391" t="str">
            <v>No.76호표 마사토포설및다짐</v>
          </cell>
          <cell r="B1391" t="str">
            <v>THK200</v>
          </cell>
          <cell r="C1391">
            <v>1</v>
          </cell>
          <cell r="D1391" t="str">
            <v>㎡</v>
          </cell>
          <cell r="M1391" t="str">
            <v>SX0005</v>
          </cell>
        </row>
        <row r="1392">
          <cell r="A1392" t="str">
            <v>보통인부</v>
          </cell>
          <cell r="C1392">
            <v>0.03</v>
          </cell>
          <cell r="D1392" t="str">
            <v>인</v>
          </cell>
          <cell r="E1392">
            <v>40922</v>
          </cell>
          <cell r="F1392">
            <v>1227</v>
          </cell>
          <cell r="G1392">
            <v>0</v>
          </cell>
          <cell r="H1392">
            <v>0</v>
          </cell>
          <cell r="I1392">
            <v>40922</v>
          </cell>
          <cell r="J1392">
            <v>1227</v>
          </cell>
          <cell r="K1392">
            <v>0</v>
          </cell>
          <cell r="L1392">
            <v>0</v>
          </cell>
        </row>
        <row r="1393">
          <cell r="A1393" t="str">
            <v>계</v>
          </cell>
          <cell r="F1393">
            <v>1227</v>
          </cell>
          <cell r="H1393">
            <v>0</v>
          </cell>
          <cell r="J1393">
            <v>1227</v>
          </cell>
          <cell r="L1393">
            <v>0</v>
          </cell>
        </row>
        <row r="1395">
          <cell r="A1395" t="str">
            <v>No.77호표 자갈부설(D40)</v>
          </cell>
          <cell r="C1395">
            <v>0</v>
          </cell>
          <cell r="D1395" t="str">
            <v>㎥</v>
          </cell>
          <cell r="M1395" t="str">
            <v>SX0007</v>
          </cell>
        </row>
        <row r="1396">
          <cell r="A1396" t="str">
            <v>보통인부</v>
          </cell>
          <cell r="C1396">
            <v>0.13</v>
          </cell>
          <cell r="D1396" t="str">
            <v>인</v>
          </cell>
          <cell r="E1396">
            <v>40922</v>
          </cell>
          <cell r="F1396">
            <v>5319</v>
          </cell>
          <cell r="G1396">
            <v>0</v>
          </cell>
          <cell r="H1396">
            <v>0</v>
          </cell>
          <cell r="I1396">
            <v>40922</v>
          </cell>
          <cell r="J1396">
            <v>5319</v>
          </cell>
          <cell r="K1396">
            <v>0</v>
          </cell>
          <cell r="L1396">
            <v>0</v>
          </cell>
        </row>
        <row r="1397">
          <cell r="A1397" t="str">
            <v>계</v>
          </cell>
          <cell r="F1397">
            <v>5319</v>
          </cell>
          <cell r="H1397">
            <v>0</v>
          </cell>
          <cell r="J1397">
            <v>5319</v>
          </cell>
          <cell r="L1397">
            <v>0</v>
          </cell>
        </row>
        <row r="1398">
          <cell r="A1398" t="str">
            <v>No.78호표 레미콘타설(무근)</v>
          </cell>
          <cell r="C1398">
            <v>1</v>
          </cell>
          <cell r="D1398" t="str">
            <v>㎥</v>
          </cell>
          <cell r="M1398" t="str">
            <v>SX0008</v>
          </cell>
        </row>
        <row r="1399">
          <cell r="A1399" t="str">
            <v>보통인부</v>
          </cell>
          <cell r="C1399">
            <v>0.27</v>
          </cell>
          <cell r="D1399" t="str">
            <v>인</v>
          </cell>
          <cell r="E1399">
            <v>40922</v>
          </cell>
          <cell r="F1399">
            <v>11048</v>
          </cell>
          <cell r="G1399">
            <v>0</v>
          </cell>
          <cell r="H1399">
            <v>0</v>
          </cell>
          <cell r="I1399">
            <v>40922</v>
          </cell>
          <cell r="J1399">
            <v>11048</v>
          </cell>
          <cell r="K1399">
            <v>0</v>
          </cell>
          <cell r="L1399">
            <v>0</v>
          </cell>
        </row>
        <row r="1400">
          <cell r="A1400" t="str">
            <v>콘크리트공</v>
          </cell>
          <cell r="C1400">
            <v>0.15</v>
          </cell>
          <cell r="D1400" t="str">
            <v>인</v>
          </cell>
          <cell r="E1400">
            <v>68884</v>
          </cell>
          <cell r="F1400">
            <v>10332</v>
          </cell>
          <cell r="G1400">
            <v>0</v>
          </cell>
          <cell r="H1400">
            <v>0</v>
          </cell>
          <cell r="I1400">
            <v>68884</v>
          </cell>
          <cell r="J1400">
            <v>10332</v>
          </cell>
          <cell r="K1400">
            <v>0</v>
          </cell>
          <cell r="L1400">
            <v>0</v>
          </cell>
        </row>
        <row r="1401">
          <cell r="A1401" t="str">
            <v>계</v>
          </cell>
          <cell r="F1401">
            <v>21380</v>
          </cell>
          <cell r="H1401">
            <v>0</v>
          </cell>
          <cell r="J1401">
            <v>21380</v>
          </cell>
          <cell r="L1401">
            <v>0</v>
          </cell>
        </row>
        <row r="1403">
          <cell r="A1403" t="str">
            <v>No.79호표 거푸집 (합판)</v>
          </cell>
          <cell r="B1403" t="str">
            <v>1회</v>
          </cell>
          <cell r="C1403">
            <v>1</v>
          </cell>
          <cell r="D1403" t="str">
            <v>㎡</v>
          </cell>
          <cell r="M1403" t="str">
            <v>SX0009</v>
          </cell>
        </row>
        <row r="1404">
          <cell r="A1404" t="str">
            <v>철못</v>
          </cell>
          <cell r="B1404" t="str">
            <v>N75   75x3.25M/M 25KG/상자</v>
          </cell>
          <cell r="C1404">
            <v>0.2</v>
          </cell>
          <cell r="D1404" t="str">
            <v>KG</v>
          </cell>
          <cell r="E1404">
            <v>536</v>
          </cell>
          <cell r="F1404">
            <v>107</v>
          </cell>
          <cell r="G1404">
            <v>536</v>
          </cell>
          <cell r="H1404">
            <v>107</v>
          </cell>
          <cell r="I1404">
            <v>0</v>
          </cell>
          <cell r="J1404">
            <v>0</v>
          </cell>
          <cell r="K1404">
            <v>0</v>
          </cell>
          <cell r="L1404">
            <v>0</v>
          </cell>
        </row>
        <row r="1405">
          <cell r="A1405" t="str">
            <v>내수합판</v>
          </cell>
          <cell r="B1405" t="str">
            <v>12 x1210x2420㎜ (1급T-I)</v>
          </cell>
          <cell r="C1405">
            <v>1.03</v>
          </cell>
          <cell r="D1405" t="str">
            <v>㎡</v>
          </cell>
          <cell r="E1405">
            <v>5139</v>
          </cell>
          <cell r="F1405">
            <v>5293</v>
          </cell>
          <cell r="G1405">
            <v>5139</v>
          </cell>
          <cell r="H1405">
            <v>5293</v>
          </cell>
          <cell r="I1405">
            <v>0</v>
          </cell>
          <cell r="J1405">
            <v>0</v>
          </cell>
          <cell r="K1405">
            <v>0</v>
          </cell>
          <cell r="L1405">
            <v>0</v>
          </cell>
        </row>
        <row r="1406">
          <cell r="A1406" t="str">
            <v>미송각재</v>
          </cell>
          <cell r="B1406" t="str">
            <v>3.6ｍ x 4.5cm x 4.5cm (상품)</v>
          </cell>
          <cell r="C1406">
            <v>3.7999999999999999E-2</v>
          </cell>
          <cell r="D1406" t="str">
            <v>M3</v>
          </cell>
          <cell r="E1406">
            <v>329341</v>
          </cell>
          <cell r="F1406">
            <v>12514</v>
          </cell>
          <cell r="G1406">
            <v>329341</v>
          </cell>
          <cell r="H1406">
            <v>12514</v>
          </cell>
          <cell r="I1406">
            <v>0</v>
          </cell>
          <cell r="J1406">
            <v>0</v>
          </cell>
          <cell r="K1406">
            <v>0</v>
          </cell>
          <cell r="L1406">
            <v>0</v>
          </cell>
        </row>
        <row r="1407">
          <cell r="A1407" t="str">
            <v>보통철선</v>
          </cell>
          <cell r="B1407" t="str">
            <v>#8  4.0M/M  10.1M/KG</v>
          </cell>
          <cell r="C1407">
            <v>0.28999999999999998</v>
          </cell>
          <cell r="D1407" t="str">
            <v>㎏</v>
          </cell>
          <cell r="E1407">
            <v>485</v>
          </cell>
          <cell r="F1407">
            <v>140</v>
          </cell>
          <cell r="G1407">
            <v>485</v>
          </cell>
          <cell r="H1407">
            <v>140</v>
          </cell>
          <cell r="I1407">
            <v>0</v>
          </cell>
          <cell r="J1407">
            <v>0</v>
          </cell>
          <cell r="K1407">
            <v>0</v>
          </cell>
          <cell r="L1407">
            <v>0</v>
          </cell>
        </row>
        <row r="1408">
          <cell r="A1408" t="str">
            <v>중유</v>
          </cell>
          <cell r="B1408" t="str">
            <v>저유황(1.0%) B-B</v>
          </cell>
          <cell r="C1408">
            <v>0.19</v>
          </cell>
          <cell r="D1408" t="str">
            <v>ℓ</v>
          </cell>
          <cell r="E1408">
            <v>304</v>
          </cell>
          <cell r="F1408">
            <v>57</v>
          </cell>
          <cell r="G1408">
            <v>304</v>
          </cell>
          <cell r="H1408">
            <v>57</v>
          </cell>
          <cell r="I1408">
            <v>0</v>
          </cell>
          <cell r="J1408">
            <v>0</v>
          </cell>
          <cell r="K1408">
            <v>0</v>
          </cell>
          <cell r="L1408">
            <v>0</v>
          </cell>
        </row>
        <row r="1409">
          <cell r="A1409" t="str">
            <v>형틀목공</v>
          </cell>
          <cell r="C1409">
            <v>0.28000000000000003</v>
          </cell>
          <cell r="D1409" t="str">
            <v>인</v>
          </cell>
          <cell r="E1409">
            <v>71251</v>
          </cell>
          <cell r="F1409">
            <v>19950</v>
          </cell>
          <cell r="G1409">
            <v>0</v>
          </cell>
          <cell r="H1409">
            <v>0</v>
          </cell>
          <cell r="I1409">
            <v>71251</v>
          </cell>
          <cell r="J1409">
            <v>19950</v>
          </cell>
          <cell r="K1409">
            <v>0</v>
          </cell>
          <cell r="L1409">
            <v>0</v>
          </cell>
        </row>
        <row r="1410">
          <cell r="A1410" t="str">
            <v>보통인부</v>
          </cell>
          <cell r="C1410">
            <v>0.23</v>
          </cell>
          <cell r="D1410" t="str">
            <v>인</v>
          </cell>
          <cell r="E1410">
            <v>40922</v>
          </cell>
          <cell r="F1410">
            <v>9412</v>
          </cell>
          <cell r="G1410">
            <v>0</v>
          </cell>
          <cell r="H1410">
            <v>0</v>
          </cell>
          <cell r="I1410">
            <v>40922</v>
          </cell>
          <cell r="J1410">
            <v>9412</v>
          </cell>
          <cell r="K1410">
            <v>0</v>
          </cell>
          <cell r="L1410">
            <v>0</v>
          </cell>
        </row>
        <row r="1411">
          <cell r="A1411" t="str">
            <v>고재처리</v>
          </cell>
          <cell r="B1411" t="str">
            <v>합판,각재의-30%</v>
          </cell>
          <cell r="C1411">
            <v>1</v>
          </cell>
          <cell r="D1411" t="str">
            <v>식</v>
          </cell>
          <cell r="E1411">
            <v>0</v>
          </cell>
          <cell r="F1411">
            <v>-5342</v>
          </cell>
          <cell r="G1411">
            <v>0</v>
          </cell>
          <cell r="H1411">
            <v>-5342</v>
          </cell>
          <cell r="I1411">
            <v>0</v>
          </cell>
          <cell r="J1411">
            <v>0</v>
          </cell>
          <cell r="K1411">
            <v>0</v>
          </cell>
          <cell r="L1411">
            <v>0</v>
          </cell>
        </row>
        <row r="1412">
          <cell r="A1412" t="str">
            <v>계</v>
          </cell>
          <cell r="F1412">
            <v>42131</v>
          </cell>
          <cell r="H1412">
            <v>12769</v>
          </cell>
          <cell r="J1412">
            <v>29362</v>
          </cell>
          <cell r="L1412">
            <v>0</v>
          </cell>
        </row>
        <row r="1414">
          <cell r="A1414" t="str">
            <v>No.80호표 거푸집 (합판)</v>
          </cell>
          <cell r="B1414" t="str">
            <v>6회</v>
          </cell>
          <cell r="C1414">
            <v>1</v>
          </cell>
          <cell r="D1414" t="str">
            <v>㎡</v>
          </cell>
          <cell r="M1414" t="str">
            <v>SX0011</v>
          </cell>
        </row>
        <row r="1415">
          <cell r="A1415" t="str">
            <v>거푸집(합판1회)</v>
          </cell>
          <cell r="B1415" t="str">
            <v>재료비의34.7%</v>
          </cell>
          <cell r="C1415">
            <v>0</v>
          </cell>
          <cell r="E1415">
            <v>0</v>
          </cell>
          <cell r="F1415">
            <v>4430</v>
          </cell>
          <cell r="G1415">
            <v>0</v>
          </cell>
          <cell r="H1415">
            <v>4430</v>
          </cell>
          <cell r="I1415">
            <v>0</v>
          </cell>
          <cell r="J1415">
            <v>0</v>
          </cell>
          <cell r="K1415">
            <v>0</v>
          </cell>
          <cell r="L1415">
            <v>0</v>
          </cell>
        </row>
        <row r="1416">
          <cell r="A1416" t="str">
            <v>거푸집(합판1회)</v>
          </cell>
          <cell r="B1416" t="str">
            <v>노무비의32.0%</v>
          </cell>
          <cell r="C1416">
            <v>0</v>
          </cell>
          <cell r="E1416">
            <v>0</v>
          </cell>
          <cell r="F1416">
            <v>9395</v>
          </cell>
          <cell r="G1416">
            <v>0</v>
          </cell>
          <cell r="H1416">
            <v>0</v>
          </cell>
          <cell r="I1416">
            <v>0</v>
          </cell>
          <cell r="J1416">
            <v>9395</v>
          </cell>
          <cell r="K1416">
            <v>0</v>
          </cell>
          <cell r="L1416">
            <v>0</v>
          </cell>
        </row>
        <row r="1417">
          <cell r="A1417" t="str">
            <v>계</v>
          </cell>
          <cell r="F1417">
            <v>13825</v>
          </cell>
          <cell r="H1417">
            <v>4430</v>
          </cell>
          <cell r="J1417">
            <v>9395</v>
          </cell>
          <cell r="L1417">
            <v>0</v>
          </cell>
        </row>
        <row r="1421">
          <cell r="A1421" t="str">
            <v>No.81호표 경계석설치</v>
          </cell>
          <cell r="B1421" t="str">
            <v>150×150×L1000</v>
          </cell>
          <cell r="C1421">
            <v>1</v>
          </cell>
          <cell r="D1421" t="str">
            <v>M</v>
          </cell>
          <cell r="M1421" t="str">
            <v>SX0012</v>
          </cell>
        </row>
        <row r="1422">
          <cell r="A1422" t="str">
            <v>특별인부</v>
          </cell>
          <cell r="C1422">
            <v>5.2999999999999999E-2</v>
          </cell>
          <cell r="D1422" t="str">
            <v>인</v>
          </cell>
          <cell r="E1422">
            <v>55970</v>
          </cell>
          <cell r="F1422">
            <v>2966</v>
          </cell>
          <cell r="G1422">
            <v>0</v>
          </cell>
          <cell r="H1422">
            <v>0</v>
          </cell>
          <cell r="I1422">
            <v>55970</v>
          </cell>
          <cell r="J1422">
            <v>2966</v>
          </cell>
          <cell r="K1422">
            <v>0</v>
          </cell>
          <cell r="L1422">
            <v>0</v>
          </cell>
        </row>
        <row r="1423">
          <cell r="A1423" t="str">
            <v>보통인부</v>
          </cell>
          <cell r="C1423">
            <v>7.0999999999999994E-2</v>
          </cell>
          <cell r="D1423" t="str">
            <v>인</v>
          </cell>
          <cell r="E1423">
            <v>40922</v>
          </cell>
          <cell r="F1423">
            <v>2905</v>
          </cell>
          <cell r="G1423">
            <v>0</v>
          </cell>
          <cell r="H1423">
            <v>0</v>
          </cell>
          <cell r="I1423">
            <v>40922</v>
          </cell>
          <cell r="J1423">
            <v>2905</v>
          </cell>
          <cell r="K1423">
            <v>0</v>
          </cell>
          <cell r="L1423">
            <v>0</v>
          </cell>
        </row>
        <row r="1424">
          <cell r="A1424" t="str">
            <v>계</v>
          </cell>
          <cell r="F1424">
            <v>5871</v>
          </cell>
          <cell r="H1424">
            <v>0</v>
          </cell>
          <cell r="J1424">
            <v>5871</v>
          </cell>
          <cell r="L1424">
            <v>0</v>
          </cell>
        </row>
        <row r="1426">
          <cell r="A1426" t="str">
            <v>No.82호표 레미콘타설(소형구조물)</v>
          </cell>
          <cell r="C1426">
            <v>1</v>
          </cell>
          <cell r="D1426" t="str">
            <v>㎥</v>
          </cell>
          <cell r="M1426" t="str">
            <v>SX0013</v>
          </cell>
        </row>
        <row r="1427">
          <cell r="A1427" t="str">
            <v>보통인부</v>
          </cell>
          <cell r="C1427">
            <v>0.42</v>
          </cell>
          <cell r="D1427" t="str">
            <v>인</v>
          </cell>
          <cell r="E1427">
            <v>40922</v>
          </cell>
          <cell r="F1427">
            <v>17187</v>
          </cell>
          <cell r="G1427">
            <v>0</v>
          </cell>
          <cell r="H1427">
            <v>0</v>
          </cell>
          <cell r="I1427">
            <v>40922</v>
          </cell>
          <cell r="J1427">
            <v>17187</v>
          </cell>
          <cell r="K1427">
            <v>0</v>
          </cell>
          <cell r="L1427">
            <v>0</v>
          </cell>
        </row>
        <row r="1428">
          <cell r="A1428" t="str">
            <v>콘크리트공</v>
          </cell>
          <cell r="C1428">
            <v>0.24</v>
          </cell>
          <cell r="D1428" t="str">
            <v>인</v>
          </cell>
          <cell r="E1428">
            <v>68884</v>
          </cell>
          <cell r="F1428">
            <v>16532</v>
          </cell>
          <cell r="G1428">
            <v>0</v>
          </cell>
          <cell r="H1428">
            <v>0</v>
          </cell>
          <cell r="I1428">
            <v>68884</v>
          </cell>
          <cell r="J1428">
            <v>16532</v>
          </cell>
          <cell r="K1428">
            <v>0</v>
          </cell>
          <cell r="L1428">
            <v>0</v>
          </cell>
        </row>
        <row r="1429">
          <cell r="A1429" t="str">
            <v>계</v>
          </cell>
          <cell r="F1429">
            <v>33719</v>
          </cell>
          <cell r="H1429">
            <v>0</v>
          </cell>
          <cell r="J1429">
            <v>33719</v>
          </cell>
          <cell r="L1429">
            <v>0</v>
          </cell>
        </row>
        <row r="1431">
          <cell r="A1431" t="str">
            <v>No.83호표 점토벽돌치장쌓기</v>
          </cell>
          <cell r="B1431" t="str">
            <v>0.5B</v>
          </cell>
          <cell r="C1431">
            <v>1</v>
          </cell>
          <cell r="D1431" t="str">
            <v>㎡</v>
          </cell>
          <cell r="M1431" t="str">
            <v>SX0014</v>
          </cell>
        </row>
        <row r="1432">
          <cell r="A1432" t="str">
            <v>치장벽돌공</v>
          </cell>
          <cell r="C1432">
            <v>0.22</v>
          </cell>
          <cell r="D1432" t="str">
            <v>인</v>
          </cell>
          <cell r="E1432">
            <v>62612</v>
          </cell>
          <cell r="F1432">
            <v>13774</v>
          </cell>
          <cell r="G1432">
            <v>0</v>
          </cell>
          <cell r="H1432">
            <v>0</v>
          </cell>
          <cell r="I1432">
            <v>62612</v>
          </cell>
          <cell r="J1432">
            <v>13774</v>
          </cell>
          <cell r="K1432">
            <v>0</v>
          </cell>
          <cell r="L1432">
            <v>0</v>
          </cell>
        </row>
        <row r="1433">
          <cell r="A1433" t="str">
            <v>보통인부</v>
          </cell>
          <cell r="C1433">
            <v>0.11</v>
          </cell>
          <cell r="D1433" t="str">
            <v>인</v>
          </cell>
          <cell r="E1433">
            <v>40922</v>
          </cell>
          <cell r="F1433">
            <v>4501</v>
          </cell>
          <cell r="G1433">
            <v>0</v>
          </cell>
          <cell r="H1433">
            <v>0</v>
          </cell>
          <cell r="I1433">
            <v>40922</v>
          </cell>
          <cell r="J1433">
            <v>4501</v>
          </cell>
          <cell r="K1433">
            <v>0</v>
          </cell>
          <cell r="L1433">
            <v>0</v>
          </cell>
        </row>
        <row r="1434">
          <cell r="A1434" t="str">
            <v>줄 눈 공</v>
          </cell>
          <cell r="C1434">
            <v>6.8000000000000005E-2</v>
          </cell>
          <cell r="D1434" t="str">
            <v>인</v>
          </cell>
          <cell r="E1434">
            <v>60197</v>
          </cell>
          <cell r="F1434">
            <v>4093</v>
          </cell>
          <cell r="G1434">
            <v>0</v>
          </cell>
          <cell r="H1434">
            <v>0</v>
          </cell>
          <cell r="I1434">
            <v>60197</v>
          </cell>
          <cell r="J1434">
            <v>4093</v>
          </cell>
          <cell r="K1434">
            <v>0</v>
          </cell>
          <cell r="L1434">
            <v>0</v>
          </cell>
        </row>
        <row r="1435">
          <cell r="A1435" t="str">
            <v>계</v>
          </cell>
          <cell r="F1435">
            <v>22368</v>
          </cell>
          <cell r="H1435">
            <v>0</v>
          </cell>
          <cell r="J1435">
            <v>22368</v>
          </cell>
          <cell r="L1435">
            <v>0</v>
          </cell>
        </row>
        <row r="1437">
          <cell r="A1437" t="str">
            <v>No.84호표 철근가공및조립</v>
          </cell>
          <cell r="B1437" t="str">
            <v>간단</v>
          </cell>
          <cell r="C1437">
            <v>1</v>
          </cell>
          <cell r="D1437" t="str">
            <v>TON</v>
          </cell>
          <cell r="M1437" t="str">
            <v>SX0015</v>
          </cell>
        </row>
        <row r="1438">
          <cell r="A1438" t="str">
            <v>보통철선</v>
          </cell>
          <cell r="B1438" t="str">
            <v>#20 0.9M/M 200.4M/KG</v>
          </cell>
          <cell r="C1438">
            <v>5.0999999999999996</v>
          </cell>
          <cell r="D1438" t="str">
            <v>㎏</v>
          </cell>
          <cell r="E1438">
            <v>531</v>
          </cell>
          <cell r="F1438">
            <v>2708</v>
          </cell>
          <cell r="G1438">
            <v>531</v>
          </cell>
          <cell r="H1438">
            <v>2708</v>
          </cell>
          <cell r="I1438">
            <v>0</v>
          </cell>
          <cell r="J1438">
            <v>0</v>
          </cell>
          <cell r="K1438">
            <v>0</v>
          </cell>
          <cell r="L1438">
            <v>0</v>
          </cell>
        </row>
        <row r="1439">
          <cell r="A1439" t="str">
            <v>철 근 공</v>
          </cell>
          <cell r="C1439">
            <v>2.61</v>
          </cell>
          <cell r="D1439" t="str">
            <v>인</v>
          </cell>
          <cell r="E1439">
            <v>73192</v>
          </cell>
          <cell r="F1439">
            <v>191031</v>
          </cell>
          <cell r="G1439">
            <v>0</v>
          </cell>
          <cell r="H1439">
            <v>0</v>
          </cell>
          <cell r="I1439">
            <v>73192</v>
          </cell>
          <cell r="J1439">
            <v>191031</v>
          </cell>
          <cell r="K1439">
            <v>0</v>
          </cell>
          <cell r="L1439">
            <v>0</v>
          </cell>
        </row>
        <row r="1440">
          <cell r="A1440" t="str">
            <v>보통인부</v>
          </cell>
          <cell r="C1440">
            <v>1.44</v>
          </cell>
          <cell r="D1440" t="str">
            <v>인</v>
          </cell>
          <cell r="E1440">
            <v>40922</v>
          </cell>
          <cell r="F1440">
            <v>58927</v>
          </cell>
          <cell r="G1440">
            <v>0</v>
          </cell>
          <cell r="H1440">
            <v>0</v>
          </cell>
          <cell r="I1440">
            <v>40922</v>
          </cell>
          <cell r="J1440">
            <v>58927</v>
          </cell>
          <cell r="K1440">
            <v>0</v>
          </cell>
          <cell r="L1440">
            <v>0</v>
          </cell>
        </row>
        <row r="1441">
          <cell r="A1441" t="str">
            <v>기구손료</v>
          </cell>
          <cell r="B1441" t="str">
            <v>노무비의2%</v>
          </cell>
          <cell r="C1441">
            <v>1</v>
          </cell>
          <cell r="D1441" t="str">
            <v>식</v>
          </cell>
          <cell r="E1441">
            <v>0</v>
          </cell>
          <cell r="F1441">
            <v>4999</v>
          </cell>
          <cell r="G1441">
            <v>0</v>
          </cell>
          <cell r="H1441">
            <v>0</v>
          </cell>
          <cell r="I1441">
            <v>0</v>
          </cell>
          <cell r="J1441">
            <v>4999</v>
          </cell>
          <cell r="K1441">
            <v>0</v>
          </cell>
          <cell r="L1441">
            <v>0</v>
          </cell>
        </row>
        <row r="1442">
          <cell r="A1442" t="str">
            <v>계</v>
          </cell>
          <cell r="F1442">
            <v>257665</v>
          </cell>
          <cell r="H1442">
            <v>2708</v>
          </cell>
          <cell r="J1442">
            <v>254957</v>
          </cell>
          <cell r="L1442">
            <v>0</v>
          </cell>
        </row>
        <row r="1444">
          <cell r="A1444" t="str">
            <v>No.85호표 시멘트액체방수(2차)</v>
          </cell>
          <cell r="C1444">
            <v>1</v>
          </cell>
          <cell r="D1444" t="str">
            <v>㎡</v>
          </cell>
          <cell r="M1444" t="str">
            <v>SX0016</v>
          </cell>
        </row>
        <row r="1445">
          <cell r="A1445" t="str">
            <v>시멘트</v>
          </cell>
          <cell r="B1445" t="str">
            <v>관급</v>
          </cell>
          <cell r="C1445">
            <v>13.44</v>
          </cell>
          <cell r="D1445" t="str">
            <v>KG</v>
          </cell>
          <cell r="E1445">
            <v>0</v>
          </cell>
          <cell r="F1445">
            <v>0</v>
          </cell>
          <cell r="G1445">
            <v>0</v>
          </cell>
          <cell r="H1445">
            <v>0</v>
          </cell>
          <cell r="I1445">
            <v>0</v>
          </cell>
          <cell r="J1445">
            <v>0</v>
          </cell>
          <cell r="K1445">
            <v>0</v>
          </cell>
          <cell r="L1445">
            <v>0</v>
          </cell>
        </row>
        <row r="1446">
          <cell r="A1446" t="str">
            <v>모래(인천)</v>
          </cell>
          <cell r="B1446" t="str">
            <v>세척사(시내도착도)</v>
          </cell>
          <cell r="C1446">
            <v>0.02</v>
          </cell>
          <cell r="D1446" t="str">
            <v>M3</v>
          </cell>
          <cell r="E1446">
            <v>12000</v>
          </cell>
          <cell r="F1446">
            <v>240</v>
          </cell>
          <cell r="G1446">
            <v>12000</v>
          </cell>
          <cell r="H1446">
            <v>240</v>
          </cell>
          <cell r="I1446">
            <v>0</v>
          </cell>
          <cell r="J1446">
            <v>0</v>
          </cell>
          <cell r="K1446">
            <v>0</v>
          </cell>
          <cell r="L1446">
            <v>0</v>
          </cell>
        </row>
        <row r="1447">
          <cell r="A1447" t="str">
            <v>SUPERMIX</v>
          </cell>
          <cell r="B1447" t="str">
            <v>모르터방수제  20kg/통</v>
          </cell>
          <cell r="C1447">
            <v>0.3</v>
          </cell>
          <cell r="D1447" t="str">
            <v>㎏</v>
          </cell>
          <cell r="E1447">
            <v>4500</v>
          </cell>
          <cell r="F1447">
            <v>1350</v>
          </cell>
          <cell r="G1447">
            <v>4500</v>
          </cell>
          <cell r="H1447">
            <v>1350</v>
          </cell>
          <cell r="I1447">
            <v>0</v>
          </cell>
          <cell r="J1447">
            <v>0</v>
          </cell>
          <cell r="K1447">
            <v>0</v>
          </cell>
          <cell r="L1447">
            <v>0</v>
          </cell>
        </row>
        <row r="1448">
          <cell r="A1448" t="str">
            <v>스톱모르터N</v>
          </cell>
          <cell r="B1448" t="str">
            <v>시멘트방수용모르터(완결제) 30kg/포</v>
          </cell>
          <cell r="C1448">
            <v>1</v>
          </cell>
          <cell r="D1448" t="str">
            <v>㎏</v>
          </cell>
          <cell r="E1448">
            <v>400</v>
          </cell>
          <cell r="F1448">
            <v>400</v>
          </cell>
          <cell r="G1448">
            <v>400</v>
          </cell>
          <cell r="H1448">
            <v>400</v>
          </cell>
          <cell r="I1448">
            <v>0</v>
          </cell>
          <cell r="J1448">
            <v>0</v>
          </cell>
          <cell r="K1448">
            <v>0</v>
          </cell>
          <cell r="L1448">
            <v>0</v>
          </cell>
        </row>
        <row r="1449">
          <cell r="A1449" t="str">
            <v>방 수 공</v>
          </cell>
          <cell r="C1449">
            <v>0.1</v>
          </cell>
          <cell r="D1449" t="str">
            <v>인</v>
          </cell>
          <cell r="E1449">
            <v>56597</v>
          </cell>
          <cell r="F1449">
            <v>5659</v>
          </cell>
          <cell r="G1449">
            <v>0</v>
          </cell>
          <cell r="H1449">
            <v>0</v>
          </cell>
          <cell r="I1449">
            <v>56597</v>
          </cell>
          <cell r="J1449">
            <v>5659</v>
          </cell>
          <cell r="K1449">
            <v>0</v>
          </cell>
          <cell r="L1449">
            <v>0</v>
          </cell>
        </row>
        <row r="1450">
          <cell r="A1450" t="str">
            <v>보통인부</v>
          </cell>
          <cell r="C1450">
            <v>0.08</v>
          </cell>
          <cell r="D1450" t="str">
            <v>인</v>
          </cell>
          <cell r="E1450">
            <v>40922</v>
          </cell>
          <cell r="F1450">
            <v>3273</v>
          </cell>
          <cell r="G1450">
            <v>0</v>
          </cell>
          <cell r="H1450">
            <v>0</v>
          </cell>
          <cell r="I1450">
            <v>40922</v>
          </cell>
          <cell r="J1450">
            <v>3273</v>
          </cell>
          <cell r="K1450">
            <v>0</v>
          </cell>
          <cell r="L1450">
            <v>0</v>
          </cell>
        </row>
        <row r="1451">
          <cell r="A1451" t="str">
            <v>계</v>
          </cell>
          <cell r="F1451">
            <v>10922</v>
          </cell>
          <cell r="H1451">
            <v>1990</v>
          </cell>
          <cell r="J1451">
            <v>8932</v>
          </cell>
          <cell r="L1451">
            <v>0</v>
          </cell>
        </row>
        <row r="1453">
          <cell r="A1453" t="str">
            <v>No.86호표 붙임몰탈</v>
          </cell>
          <cell r="B1453" t="str">
            <v>인력,1:3</v>
          </cell>
          <cell r="C1453">
            <v>1</v>
          </cell>
          <cell r="D1453" t="str">
            <v>㎥</v>
          </cell>
          <cell r="M1453" t="str">
            <v>SX0017</v>
          </cell>
        </row>
        <row r="1454">
          <cell r="A1454" t="str">
            <v>시멘트</v>
          </cell>
          <cell r="B1454" t="str">
            <v>관급</v>
          </cell>
          <cell r="C1454">
            <v>510</v>
          </cell>
          <cell r="D1454" t="str">
            <v>KG</v>
          </cell>
          <cell r="E1454">
            <v>0</v>
          </cell>
          <cell r="F1454">
            <v>0</v>
          </cell>
          <cell r="G1454">
            <v>0</v>
          </cell>
          <cell r="H1454">
            <v>0</v>
          </cell>
          <cell r="I1454">
            <v>0</v>
          </cell>
          <cell r="J1454">
            <v>0</v>
          </cell>
          <cell r="K1454">
            <v>0</v>
          </cell>
          <cell r="L1454">
            <v>0</v>
          </cell>
        </row>
        <row r="1455">
          <cell r="A1455" t="str">
            <v>강모래(서울,경기)</v>
          </cell>
          <cell r="B1455" t="str">
            <v>채취장상차도</v>
          </cell>
          <cell r="C1455">
            <v>1.1000000000000001</v>
          </cell>
          <cell r="D1455" t="str">
            <v>M3</v>
          </cell>
          <cell r="E1455">
            <v>11000</v>
          </cell>
          <cell r="F1455">
            <v>12100</v>
          </cell>
          <cell r="G1455">
            <v>11000</v>
          </cell>
          <cell r="H1455">
            <v>12100</v>
          </cell>
          <cell r="I1455">
            <v>0</v>
          </cell>
          <cell r="J1455">
            <v>0</v>
          </cell>
          <cell r="K1455">
            <v>0</v>
          </cell>
          <cell r="L1455">
            <v>0</v>
          </cell>
        </row>
        <row r="1456">
          <cell r="A1456" t="str">
            <v>보통인부</v>
          </cell>
          <cell r="C1456">
            <v>1</v>
          </cell>
          <cell r="D1456" t="str">
            <v>인</v>
          </cell>
          <cell r="E1456">
            <v>40922</v>
          </cell>
          <cell r="F1456">
            <v>40922</v>
          </cell>
          <cell r="G1456">
            <v>0</v>
          </cell>
          <cell r="H1456">
            <v>0</v>
          </cell>
          <cell r="I1456">
            <v>40922</v>
          </cell>
          <cell r="J1456">
            <v>40922</v>
          </cell>
          <cell r="K1456">
            <v>0</v>
          </cell>
          <cell r="L1456">
            <v>0</v>
          </cell>
        </row>
        <row r="1457">
          <cell r="A1457" t="str">
            <v>시멘트운반</v>
          </cell>
          <cell r="C1457">
            <v>12.75</v>
          </cell>
          <cell r="D1457" t="str">
            <v>포</v>
          </cell>
          <cell r="E1457">
            <v>356</v>
          </cell>
          <cell r="F1457">
            <v>4539</v>
          </cell>
          <cell r="G1457">
            <v>0</v>
          </cell>
          <cell r="H1457">
            <v>0</v>
          </cell>
          <cell r="I1457">
            <v>0</v>
          </cell>
          <cell r="J1457">
            <v>0</v>
          </cell>
          <cell r="K1457">
            <v>356</v>
          </cell>
          <cell r="L1457">
            <v>4539</v>
          </cell>
          <cell r="M1457" t="str">
            <v>N.116</v>
          </cell>
        </row>
        <row r="1458">
          <cell r="A1458" t="str">
            <v>계</v>
          </cell>
          <cell r="F1458">
            <v>57561</v>
          </cell>
          <cell r="H1458">
            <v>12100</v>
          </cell>
          <cell r="J1458">
            <v>40922</v>
          </cell>
          <cell r="L1458">
            <v>4539</v>
          </cell>
        </row>
        <row r="1460">
          <cell r="A1460" t="str">
            <v>No.87호표 방수모르터</v>
          </cell>
          <cell r="B1460" t="str">
            <v>1:3</v>
          </cell>
          <cell r="C1460">
            <v>1</v>
          </cell>
          <cell r="D1460" t="str">
            <v>㎥</v>
          </cell>
          <cell r="M1460" t="str">
            <v>SX0018</v>
          </cell>
        </row>
        <row r="1461">
          <cell r="A1461" t="str">
            <v>시멘트</v>
          </cell>
          <cell r="B1461" t="str">
            <v>관급</v>
          </cell>
          <cell r="C1461">
            <v>510</v>
          </cell>
          <cell r="D1461" t="str">
            <v>KG</v>
          </cell>
          <cell r="E1461">
            <v>0</v>
          </cell>
          <cell r="F1461">
            <v>0</v>
          </cell>
          <cell r="G1461">
            <v>0</v>
          </cell>
          <cell r="H1461">
            <v>0</v>
          </cell>
          <cell r="I1461">
            <v>0</v>
          </cell>
          <cell r="J1461">
            <v>0</v>
          </cell>
          <cell r="K1461">
            <v>0</v>
          </cell>
          <cell r="L1461">
            <v>0</v>
          </cell>
        </row>
        <row r="1462">
          <cell r="A1462" t="str">
            <v>강모래(광주)</v>
          </cell>
          <cell r="B1462" t="str">
            <v>시내도착도</v>
          </cell>
          <cell r="C1462">
            <v>1.1000000000000001</v>
          </cell>
          <cell r="D1462" t="str">
            <v>M3</v>
          </cell>
          <cell r="E1462">
            <v>11000</v>
          </cell>
          <cell r="F1462">
            <v>12100</v>
          </cell>
          <cell r="G1462">
            <v>11000</v>
          </cell>
          <cell r="H1462">
            <v>12100</v>
          </cell>
          <cell r="I1462">
            <v>0</v>
          </cell>
          <cell r="J1462">
            <v>0</v>
          </cell>
          <cell r="K1462">
            <v>0</v>
          </cell>
          <cell r="L1462">
            <v>0</v>
          </cell>
        </row>
        <row r="1463">
          <cell r="A1463" t="str">
            <v>보통인부</v>
          </cell>
          <cell r="C1463">
            <v>1.2</v>
          </cell>
          <cell r="D1463" t="str">
            <v>인</v>
          </cell>
          <cell r="E1463">
            <v>40922</v>
          </cell>
          <cell r="F1463">
            <v>49106</v>
          </cell>
          <cell r="G1463">
            <v>0</v>
          </cell>
          <cell r="H1463">
            <v>0</v>
          </cell>
          <cell r="I1463">
            <v>40922</v>
          </cell>
          <cell r="J1463">
            <v>49106</v>
          </cell>
          <cell r="K1463">
            <v>0</v>
          </cell>
          <cell r="L1463">
            <v>0</v>
          </cell>
        </row>
        <row r="1464">
          <cell r="A1464" t="str">
            <v>SUPERMIX</v>
          </cell>
          <cell r="B1464" t="str">
            <v>모르터방수제  20kg/통</v>
          </cell>
          <cell r="C1464">
            <v>13.6</v>
          </cell>
          <cell r="D1464" t="str">
            <v>㎏</v>
          </cell>
          <cell r="E1464">
            <v>4500</v>
          </cell>
          <cell r="F1464">
            <v>61200</v>
          </cell>
          <cell r="G1464">
            <v>4500</v>
          </cell>
          <cell r="H1464">
            <v>61200</v>
          </cell>
          <cell r="I1464">
            <v>0</v>
          </cell>
          <cell r="J1464">
            <v>0</v>
          </cell>
          <cell r="K1464">
            <v>0</v>
          </cell>
          <cell r="L1464">
            <v>0</v>
          </cell>
        </row>
        <row r="1465">
          <cell r="A1465" t="str">
            <v>계</v>
          </cell>
          <cell r="F1465">
            <v>122406</v>
          </cell>
          <cell r="H1465">
            <v>73300</v>
          </cell>
          <cell r="J1465">
            <v>49106</v>
          </cell>
          <cell r="L1465">
            <v>0</v>
          </cell>
        </row>
        <row r="1467">
          <cell r="A1467" t="str">
            <v>No.88호표 보호몰탈(하부)</v>
          </cell>
          <cell r="B1467" t="str">
            <v>T=30M/M</v>
          </cell>
          <cell r="C1467">
            <v>1</v>
          </cell>
          <cell r="D1467" t="str">
            <v>M2</v>
          </cell>
          <cell r="M1467" t="str">
            <v>SX0019</v>
          </cell>
        </row>
        <row r="1468">
          <cell r="A1468" t="str">
            <v>모르터</v>
          </cell>
          <cell r="B1468" t="str">
            <v>1 : 3</v>
          </cell>
          <cell r="C1468">
            <v>0.03</v>
          </cell>
          <cell r="D1468" t="str">
            <v>㎥</v>
          </cell>
          <cell r="E1468">
            <v>53022</v>
          </cell>
          <cell r="F1468">
            <v>1590</v>
          </cell>
          <cell r="G1468">
            <v>12100</v>
          </cell>
          <cell r="H1468">
            <v>363</v>
          </cell>
          <cell r="I1468">
            <v>40922</v>
          </cell>
          <cell r="J1468">
            <v>1227</v>
          </cell>
          <cell r="K1468">
            <v>0</v>
          </cell>
          <cell r="L1468">
            <v>0</v>
          </cell>
          <cell r="M1468" t="str">
            <v>N.117</v>
          </cell>
        </row>
        <row r="1469">
          <cell r="A1469" t="str">
            <v>미 장 공</v>
          </cell>
          <cell r="C1469">
            <v>0.05</v>
          </cell>
          <cell r="D1469" t="str">
            <v>인</v>
          </cell>
          <cell r="E1469">
            <v>67451</v>
          </cell>
          <cell r="F1469">
            <v>3372</v>
          </cell>
          <cell r="G1469">
            <v>0</v>
          </cell>
          <cell r="H1469">
            <v>0</v>
          </cell>
          <cell r="I1469">
            <v>67451</v>
          </cell>
          <cell r="J1469">
            <v>3372</v>
          </cell>
          <cell r="K1469">
            <v>0</v>
          </cell>
          <cell r="L1469">
            <v>0</v>
          </cell>
        </row>
        <row r="1470">
          <cell r="A1470" t="str">
            <v>보통인부</v>
          </cell>
          <cell r="C1470">
            <v>0.05</v>
          </cell>
          <cell r="D1470" t="str">
            <v>인</v>
          </cell>
          <cell r="E1470">
            <v>40922</v>
          </cell>
          <cell r="F1470">
            <v>2046</v>
          </cell>
          <cell r="G1470">
            <v>0</v>
          </cell>
          <cell r="H1470">
            <v>0</v>
          </cell>
          <cell r="I1470">
            <v>40922</v>
          </cell>
          <cell r="J1470">
            <v>2046</v>
          </cell>
          <cell r="K1470">
            <v>0</v>
          </cell>
          <cell r="L1470">
            <v>0</v>
          </cell>
        </row>
        <row r="1471">
          <cell r="A1471" t="str">
            <v>계</v>
          </cell>
          <cell r="F1471">
            <v>7008</v>
          </cell>
          <cell r="H1471">
            <v>363</v>
          </cell>
          <cell r="J1471">
            <v>6645</v>
          </cell>
          <cell r="L1471">
            <v>0</v>
          </cell>
        </row>
        <row r="1473">
          <cell r="A1473" t="str">
            <v>No.89호표 보호몰탈(벽체)</v>
          </cell>
          <cell r="B1473" t="str">
            <v>T=24M/M</v>
          </cell>
          <cell r="C1473">
            <v>1</v>
          </cell>
          <cell r="D1473" t="str">
            <v>M2</v>
          </cell>
          <cell r="M1473" t="str">
            <v>SX020</v>
          </cell>
        </row>
        <row r="1474">
          <cell r="A1474" t="str">
            <v>모르터</v>
          </cell>
          <cell r="B1474" t="str">
            <v>1 : 3</v>
          </cell>
          <cell r="C1474">
            <v>5.7499999999999999E-3</v>
          </cell>
          <cell r="D1474" t="str">
            <v>㎥</v>
          </cell>
          <cell r="E1474">
            <v>53022</v>
          </cell>
          <cell r="F1474">
            <v>304</v>
          </cell>
          <cell r="G1474">
            <v>12100</v>
          </cell>
          <cell r="H1474">
            <v>69</v>
          </cell>
          <cell r="I1474">
            <v>40922</v>
          </cell>
          <cell r="J1474">
            <v>235</v>
          </cell>
          <cell r="K1474">
            <v>0</v>
          </cell>
          <cell r="L1474">
            <v>0</v>
          </cell>
          <cell r="M1474" t="str">
            <v>N.117</v>
          </cell>
        </row>
        <row r="1475">
          <cell r="A1475" t="str">
            <v>보통인부</v>
          </cell>
          <cell r="C1475">
            <v>0.05</v>
          </cell>
          <cell r="D1475" t="str">
            <v>인</v>
          </cell>
          <cell r="E1475">
            <v>40922</v>
          </cell>
          <cell r="F1475">
            <v>2046</v>
          </cell>
          <cell r="G1475">
            <v>0</v>
          </cell>
          <cell r="H1475">
            <v>0</v>
          </cell>
          <cell r="I1475">
            <v>40922</v>
          </cell>
          <cell r="J1475">
            <v>2046</v>
          </cell>
          <cell r="K1475">
            <v>0</v>
          </cell>
          <cell r="L1475">
            <v>0</v>
          </cell>
        </row>
        <row r="1476">
          <cell r="A1476" t="str">
            <v>계</v>
          </cell>
          <cell r="F1476">
            <v>2350</v>
          </cell>
          <cell r="H1476">
            <v>69</v>
          </cell>
          <cell r="J1476">
            <v>2281</v>
          </cell>
          <cell r="L1476">
            <v>0</v>
          </cell>
        </row>
        <row r="1478">
          <cell r="A1478" t="str">
            <v>No.90호표 화강석판석붙임</v>
          </cell>
          <cell r="B1478" t="str">
            <v>벽,건식</v>
          </cell>
          <cell r="C1478">
            <v>1</v>
          </cell>
          <cell r="D1478" t="str">
            <v>㎡</v>
          </cell>
          <cell r="M1478" t="str">
            <v>SX021</v>
          </cell>
        </row>
        <row r="1479">
          <cell r="A1479" t="str">
            <v>석    공</v>
          </cell>
          <cell r="C1479">
            <v>0.43</v>
          </cell>
          <cell r="D1479" t="str">
            <v>인</v>
          </cell>
          <cell r="E1479">
            <v>78296</v>
          </cell>
          <cell r="F1479">
            <v>33667</v>
          </cell>
          <cell r="G1479">
            <v>0</v>
          </cell>
          <cell r="H1479">
            <v>0</v>
          </cell>
          <cell r="I1479">
            <v>78296</v>
          </cell>
          <cell r="J1479">
            <v>33667</v>
          </cell>
          <cell r="K1479">
            <v>0</v>
          </cell>
          <cell r="L1479">
            <v>0</v>
          </cell>
        </row>
        <row r="1480">
          <cell r="A1480" t="str">
            <v>보통인부</v>
          </cell>
          <cell r="C1480">
            <v>0.35</v>
          </cell>
          <cell r="D1480" t="str">
            <v>인</v>
          </cell>
          <cell r="E1480">
            <v>40922</v>
          </cell>
          <cell r="F1480">
            <v>14322</v>
          </cell>
          <cell r="G1480">
            <v>0</v>
          </cell>
          <cell r="H1480">
            <v>0</v>
          </cell>
          <cell r="I1480">
            <v>40922</v>
          </cell>
          <cell r="J1480">
            <v>14322</v>
          </cell>
          <cell r="K1480">
            <v>0</v>
          </cell>
          <cell r="L1480">
            <v>0</v>
          </cell>
        </row>
        <row r="1481">
          <cell r="A1481" t="str">
            <v>계</v>
          </cell>
          <cell r="F1481">
            <v>47989</v>
          </cell>
          <cell r="H1481">
            <v>0</v>
          </cell>
          <cell r="J1481">
            <v>47989</v>
          </cell>
          <cell r="L1481">
            <v>0</v>
          </cell>
        </row>
        <row r="1483">
          <cell r="A1483" t="str">
            <v>No.91호표 화강석판석붙임</v>
          </cell>
          <cell r="B1483" t="str">
            <v>벽,습식</v>
          </cell>
          <cell r="C1483">
            <v>1</v>
          </cell>
          <cell r="D1483" t="str">
            <v>M2</v>
          </cell>
          <cell r="M1483" t="str">
            <v>SX022</v>
          </cell>
        </row>
        <row r="1484">
          <cell r="A1484" t="str">
            <v>황동선</v>
          </cell>
          <cell r="B1484" t="str">
            <v>3종</v>
          </cell>
          <cell r="C1484">
            <v>2.25</v>
          </cell>
          <cell r="D1484" t="str">
            <v>KG</v>
          </cell>
          <cell r="E1484">
            <v>3740</v>
          </cell>
          <cell r="F1484">
            <v>8415</v>
          </cell>
          <cell r="G1484">
            <v>3740</v>
          </cell>
          <cell r="H1484">
            <v>8415</v>
          </cell>
          <cell r="I1484">
            <v>0</v>
          </cell>
          <cell r="J1484">
            <v>0</v>
          </cell>
          <cell r="K1484">
            <v>0</v>
          </cell>
          <cell r="L1484">
            <v>0</v>
          </cell>
        </row>
        <row r="1485">
          <cell r="A1485" t="str">
            <v>석    공</v>
          </cell>
          <cell r="C1485">
            <v>0.56999999999999995</v>
          </cell>
          <cell r="D1485" t="str">
            <v>인</v>
          </cell>
          <cell r="E1485">
            <v>78296</v>
          </cell>
          <cell r="F1485">
            <v>44628</v>
          </cell>
          <cell r="G1485">
            <v>0</v>
          </cell>
          <cell r="H1485">
            <v>0</v>
          </cell>
          <cell r="I1485">
            <v>78296</v>
          </cell>
          <cell r="J1485">
            <v>44628</v>
          </cell>
          <cell r="K1485">
            <v>0</v>
          </cell>
          <cell r="L1485">
            <v>0</v>
          </cell>
        </row>
        <row r="1486">
          <cell r="A1486" t="str">
            <v>보통인부</v>
          </cell>
          <cell r="C1486">
            <v>0.46</v>
          </cell>
          <cell r="D1486" t="str">
            <v>인</v>
          </cell>
          <cell r="E1486">
            <v>40922</v>
          </cell>
          <cell r="F1486">
            <v>18824</v>
          </cell>
          <cell r="G1486">
            <v>0</v>
          </cell>
          <cell r="H1486">
            <v>0</v>
          </cell>
          <cell r="I1486">
            <v>40922</v>
          </cell>
          <cell r="J1486">
            <v>18824</v>
          </cell>
          <cell r="K1486">
            <v>0</v>
          </cell>
          <cell r="L1486">
            <v>0</v>
          </cell>
        </row>
        <row r="1487">
          <cell r="A1487" t="str">
            <v>계</v>
          </cell>
          <cell r="F1487">
            <v>71867</v>
          </cell>
          <cell r="H1487">
            <v>8415</v>
          </cell>
          <cell r="J1487">
            <v>63452</v>
          </cell>
          <cell r="L1487">
            <v>0</v>
          </cell>
        </row>
        <row r="1490">
          <cell r="A1490" t="str">
            <v>No.92호표 마름돌설치</v>
          </cell>
          <cell r="C1490">
            <v>1</v>
          </cell>
          <cell r="D1490" t="str">
            <v>M3</v>
          </cell>
          <cell r="M1490" t="str">
            <v>SX023</v>
          </cell>
        </row>
        <row r="1491">
          <cell r="A1491" t="str">
            <v>석    공</v>
          </cell>
          <cell r="C1491">
            <v>3.9</v>
          </cell>
          <cell r="D1491" t="str">
            <v>인</v>
          </cell>
          <cell r="E1491">
            <v>78296</v>
          </cell>
          <cell r="F1491">
            <v>305354</v>
          </cell>
          <cell r="G1491">
            <v>0</v>
          </cell>
          <cell r="H1491">
            <v>0</v>
          </cell>
          <cell r="I1491">
            <v>78296</v>
          </cell>
          <cell r="J1491">
            <v>305354</v>
          </cell>
          <cell r="K1491">
            <v>0</v>
          </cell>
          <cell r="L1491">
            <v>0</v>
          </cell>
        </row>
        <row r="1492">
          <cell r="A1492" t="str">
            <v>보통인부</v>
          </cell>
          <cell r="C1492">
            <v>6</v>
          </cell>
          <cell r="D1492" t="str">
            <v>인</v>
          </cell>
          <cell r="E1492">
            <v>40922</v>
          </cell>
          <cell r="F1492">
            <v>245532</v>
          </cell>
          <cell r="G1492">
            <v>0</v>
          </cell>
          <cell r="H1492">
            <v>0</v>
          </cell>
          <cell r="I1492">
            <v>40922</v>
          </cell>
          <cell r="J1492">
            <v>245532</v>
          </cell>
          <cell r="K1492">
            <v>0</v>
          </cell>
          <cell r="L1492">
            <v>0</v>
          </cell>
        </row>
        <row r="1493">
          <cell r="A1493" t="str">
            <v>계</v>
          </cell>
          <cell r="F1493">
            <v>550886</v>
          </cell>
          <cell r="H1493">
            <v>0</v>
          </cell>
          <cell r="J1493">
            <v>550886</v>
          </cell>
          <cell r="L1493">
            <v>0</v>
          </cell>
        </row>
        <row r="1495">
          <cell r="A1495" t="str">
            <v>No.93호표 시멘트벽돌쌓기</v>
          </cell>
          <cell r="C1495">
            <v>1</v>
          </cell>
          <cell r="D1495" t="str">
            <v>천매</v>
          </cell>
          <cell r="M1495" t="str">
            <v>SX024</v>
          </cell>
        </row>
        <row r="1496">
          <cell r="A1496" t="str">
            <v>모르터</v>
          </cell>
          <cell r="B1496" t="str">
            <v>1 : 3</v>
          </cell>
          <cell r="C1496">
            <v>0.25</v>
          </cell>
          <cell r="D1496" t="str">
            <v>㎥</v>
          </cell>
          <cell r="E1496">
            <v>53022</v>
          </cell>
          <cell r="F1496">
            <v>13255</v>
          </cell>
          <cell r="G1496">
            <v>12100</v>
          </cell>
          <cell r="H1496">
            <v>3025</v>
          </cell>
          <cell r="I1496">
            <v>40922</v>
          </cell>
          <cell r="J1496">
            <v>10230</v>
          </cell>
          <cell r="K1496">
            <v>0</v>
          </cell>
          <cell r="L1496">
            <v>0</v>
          </cell>
          <cell r="M1496" t="str">
            <v>N.117</v>
          </cell>
        </row>
        <row r="1497">
          <cell r="A1497" t="str">
            <v>조 적 공</v>
          </cell>
          <cell r="C1497">
            <v>2.0699999999999998</v>
          </cell>
          <cell r="D1497" t="str">
            <v>인</v>
          </cell>
          <cell r="E1497">
            <v>66461</v>
          </cell>
          <cell r="F1497">
            <v>137574</v>
          </cell>
          <cell r="G1497">
            <v>0</v>
          </cell>
          <cell r="H1497">
            <v>0</v>
          </cell>
          <cell r="I1497">
            <v>66461</v>
          </cell>
          <cell r="J1497">
            <v>137574</v>
          </cell>
          <cell r="K1497">
            <v>0</v>
          </cell>
          <cell r="L1497">
            <v>0</v>
          </cell>
        </row>
        <row r="1498">
          <cell r="A1498" t="str">
            <v>보통인부</v>
          </cell>
          <cell r="C1498">
            <v>1.1499999999999999</v>
          </cell>
          <cell r="D1498" t="str">
            <v>인</v>
          </cell>
          <cell r="E1498">
            <v>40922</v>
          </cell>
          <cell r="F1498">
            <v>47060</v>
          </cell>
          <cell r="G1498">
            <v>0</v>
          </cell>
          <cell r="H1498">
            <v>0</v>
          </cell>
          <cell r="I1498">
            <v>40922</v>
          </cell>
          <cell r="J1498">
            <v>47060</v>
          </cell>
          <cell r="K1498">
            <v>0</v>
          </cell>
          <cell r="L1498">
            <v>0</v>
          </cell>
        </row>
        <row r="1499">
          <cell r="A1499" t="str">
            <v>계</v>
          </cell>
          <cell r="F1499">
            <v>197889</v>
          </cell>
          <cell r="H1499">
            <v>3025</v>
          </cell>
          <cell r="J1499">
            <v>194864</v>
          </cell>
          <cell r="L1499">
            <v>0</v>
          </cell>
        </row>
        <row r="1501">
          <cell r="A1501" t="str">
            <v>No.94호표 잡철물제작설치(각종)</v>
          </cell>
          <cell r="B1501" t="str">
            <v>복잡</v>
          </cell>
          <cell r="C1501">
            <v>1</v>
          </cell>
          <cell r="D1501" t="str">
            <v>TON</v>
          </cell>
          <cell r="M1501" t="str">
            <v>SX025</v>
          </cell>
        </row>
        <row r="1502">
          <cell r="A1502" t="str">
            <v>잡철물 제작설치(각종)</v>
          </cell>
          <cell r="B1502" t="str">
            <v>간 단x140%</v>
          </cell>
          <cell r="C1502">
            <v>0</v>
          </cell>
          <cell r="E1502">
            <v>0</v>
          </cell>
          <cell r="F1502">
            <v>4720808</v>
          </cell>
          <cell r="G1502">
            <v>0</v>
          </cell>
          <cell r="H1502">
            <v>1831832</v>
          </cell>
          <cell r="I1502">
            <v>0</v>
          </cell>
          <cell r="J1502">
            <v>2802823</v>
          </cell>
          <cell r="K1502">
            <v>0</v>
          </cell>
          <cell r="L1502">
            <v>86153</v>
          </cell>
        </row>
        <row r="1503">
          <cell r="A1503" t="str">
            <v>계</v>
          </cell>
          <cell r="F1503">
            <v>4720808</v>
          </cell>
          <cell r="H1503">
            <v>1831832</v>
          </cell>
          <cell r="J1503">
            <v>2802823</v>
          </cell>
          <cell r="L1503">
            <v>86153</v>
          </cell>
        </row>
        <row r="1513">
          <cell r="A1513" t="str">
            <v>No.95호표 잡철물제작설치(각종)</v>
          </cell>
          <cell r="B1513" t="str">
            <v>간단</v>
          </cell>
          <cell r="C1513">
            <v>1</v>
          </cell>
          <cell r="D1513" t="str">
            <v>TON</v>
          </cell>
          <cell r="M1513" t="str">
            <v>SX026</v>
          </cell>
        </row>
        <row r="1514">
          <cell r="A1514" t="str">
            <v>용접봉(연강용)</v>
          </cell>
          <cell r="B1514" t="str">
            <v>4.0㎜  KSE4303</v>
          </cell>
          <cell r="C1514">
            <v>18.48</v>
          </cell>
          <cell r="D1514" t="str">
            <v>KG</v>
          </cell>
          <cell r="E1514">
            <v>1120</v>
          </cell>
          <cell r="F1514">
            <v>20697</v>
          </cell>
          <cell r="G1514">
            <v>1120</v>
          </cell>
          <cell r="H1514">
            <v>20697</v>
          </cell>
          <cell r="I1514">
            <v>0</v>
          </cell>
          <cell r="J1514">
            <v>0</v>
          </cell>
          <cell r="K1514">
            <v>0</v>
          </cell>
          <cell r="L1514">
            <v>0</v>
          </cell>
        </row>
        <row r="1515">
          <cell r="A1515" t="str">
            <v>산 소</v>
          </cell>
          <cell r="B1515" t="str">
            <v>압축가스 99%</v>
          </cell>
          <cell r="C1515">
            <v>6300</v>
          </cell>
          <cell r="D1515" t="str">
            <v>ℓ</v>
          </cell>
          <cell r="E1515">
            <v>200</v>
          </cell>
          <cell r="F1515">
            <v>1260000</v>
          </cell>
          <cell r="G1515">
            <v>200</v>
          </cell>
          <cell r="H1515">
            <v>1260000</v>
          </cell>
          <cell r="I1515">
            <v>0</v>
          </cell>
          <cell r="J1515">
            <v>0</v>
          </cell>
          <cell r="K1515">
            <v>0</v>
          </cell>
          <cell r="L1515">
            <v>0</v>
          </cell>
        </row>
        <row r="1516">
          <cell r="A1516" t="str">
            <v>아세칠렌</v>
          </cell>
          <cell r="B1516" t="str">
            <v>98% (용접용) 1kg=853ℓ</v>
          </cell>
          <cell r="C1516">
            <v>2.8</v>
          </cell>
          <cell r="D1516" t="str">
            <v>㎏</v>
          </cell>
          <cell r="E1516">
            <v>8000</v>
          </cell>
          <cell r="F1516">
            <v>22400</v>
          </cell>
          <cell r="G1516">
            <v>8000</v>
          </cell>
          <cell r="H1516">
            <v>22400</v>
          </cell>
          <cell r="I1516">
            <v>0</v>
          </cell>
          <cell r="J1516">
            <v>0</v>
          </cell>
          <cell r="K1516">
            <v>0</v>
          </cell>
          <cell r="L1516">
            <v>0</v>
          </cell>
        </row>
        <row r="1517">
          <cell r="A1517" t="str">
            <v>산업용전력(을);하계이외</v>
          </cell>
          <cell r="B1517" t="str">
            <v>고압 A:전압3KV</v>
          </cell>
          <cell r="C1517">
            <v>126</v>
          </cell>
          <cell r="D1517" t="str">
            <v>KWH</v>
          </cell>
          <cell r="E1517">
            <v>42.5</v>
          </cell>
          <cell r="F1517">
            <v>5355</v>
          </cell>
          <cell r="G1517">
            <v>42.5</v>
          </cell>
          <cell r="H1517">
            <v>5355</v>
          </cell>
          <cell r="I1517">
            <v>0</v>
          </cell>
          <cell r="J1517">
            <v>0</v>
          </cell>
          <cell r="K1517">
            <v>0</v>
          </cell>
          <cell r="L1517">
            <v>0</v>
          </cell>
        </row>
        <row r="1518">
          <cell r="A1518" t="str">
            <v>철    공</v>
          </cell>
          <cell r="C1518">
            <v>27.65</v>
          </cell>
          <cell r="D1518" t="str">
            <v>인</v>
          </cell>
          <cell r="E1518">
            <v>63963</v>
          </cell>
          <cell r="F1518">
            <v>1768576</v>
          </cell>
          <cell r="G1518">
            <v>0</v>
          </cell>
          <cell r="H1518">
            <v>0</v>
          </cell>
          <cell r="I1518">
            <v>63963</v>
          </cell>
          <cell r="J1518">
            <v>1768576</v>
          </cell>
          <cell r="K1518">
            <v>0</v>
          </cell>
          <cell r="L1518">
            <v>0</v>
          </cell>
        </row>
        <row r="1519">
          <cell r="A1519" t="str">
            <v>보통인부</v>
          </cell>
          <cell r="C1519">
            <v>0.66</v>
          </cell>
          <cell r="D1519" t="str">
            <v>인</v>
          </cell>
          <cell r="E1519">
            <v>40922</v>
          </cell>
          <cell r="F1519">
            <v>27008</v>
          </cell>
          <cell r="G1519">
            <v>0</v>
          </cell>
          <cell r="H1519">
            <v>0</v>
          </cell>
          <cell r="I1519">
            <v>40922</v>
          </cell>
          <cell r="J1519">
            <v>27008</v>
          </cell>
          <cell r="K1519">
            <v>0</v>
          </cell>
          <cell r="L1519">
            <v>0</v>
          </cell>
        </row>
        <row r="1520">
          <cell r="A1520" t="str">
            <v>용 접 공(일 반)</v>
          </cell>
          <cell r="C1520">
            <v>2.6</v>
          </cell>
          <cell r="D1520" t="str">
            <v>인</v>
          </cell>
          <cell r="E1520">
            <v>63468</v>
          </cell>
          <cell r="F1520">
            <v>165016</v>
          </cell>
          <cell r="G1520">
            <v>0</v>
          </cell>
          <cell r="H1520">
            <v>0</v>
          </cell>
          <cell r="I1520">
            <v>63468</v>
          </cell>
          <cell r="J1520">
            <v>165016</v>
          </cell>
          <cell r="K1520">
            <v>0</v>
          </cell>
          <cell r="L1520">
            <v>0</v>
          </cell>
        </row>
        <row r="1521">
          <cell r="A1521" t="str">
            <v>특별인부</v>
          </cell>
          <cell r="C1521">
            <v>0.74</v>
          </cell>
          <cell r="D1521" t="str">
            <v>인</v>
          </cell>
          <cell r="E1521">
            <v>55970</v>
          </cell>
          <cell r="F1521">
            <v>41417</v>
          </cell>
          <cell r="G1521">
            <v>0</v>
          </cell>
          <cell r="H1521">
            <v>0</v>
          </cell>
          <cell r="I1521">
            <v>55970</v>
          </cell>
          <cell r="J1521">
            <v>41417</v>
          </cell>
          <cell r="K1521">
            <v>0</v>
          </cell>
          <cell r="L1521">
            <v>0</v>
          </cell>
        </row>
        <row r="1522">
          <cell r="A1522" t="str">
            <v>용접기 (교류)</v>
          </cell>
          <cell r="B1522" t="str">
            <v>200 AMP</v>
          </cell>
          <cell r="C1522">
            <v>20.83</v>
          </cell>
          <cell r="D1522" t="str">
            <v>HR</v>
          </cell>
          <cell r="E1522">
            <v>71</v>
          </cell>
          <cell r="F1522">
            <v>1478</v>
          </cell>
          <cell r="G1522">
            <v>0</v>
          </cell>
          <cell r="H1522">
            <v>0</v>
          </cell>
          <cell r="I1522">
            <v>0</v>
          </cell>
          <cell r="J1522">
            <v>0</v>
          </cell>
          <cell r="K1522">
            <v>71</v>
          </cell>
          <cell r="L1522">
            <v>1478</v>
          </cell>
        </row>
        <row r="1523">
          <cell r="A1523" t="str">
            <v>기계기구손료</v>
          </cell>
          <cell r="B1523" t="str">
            <v>노무비의3%</v>
          </cell>
          <cell r="C1523">
            <v>1</v>
          </cell>
          <cell r="D1523" t="str">
            <v>식</v>
          </cell>
          <cell r="E1523">
            <v>0</v>
          </cell>
          <cell r="F1523">
            <v>60060</v>
          </cell>
          <cell r="G1523">
            <v>0</v>
          </cell>
          <cell r="H1523">
            <v>0</v>
          </cell>
          <cell r="I1523">
            <v>0</v>
          </cell>
          <cell r="J1523">
            <v>0</v>
          </cell>
          <cell r="K1523">
            <v>0</v>
          </cell>
          <cell r="L1523">
            <v>60060</v>
          </cell>
        </row>
        <row r="1524">
          <cell r="A1524" t="str">
            <v>계</v>
          </cell>
          <cell r="F1524">
            <v>3372007</v>
          </cell>
          <cell r="H1524">
            <v>1308452</v>
          </cell>
          <cell r="J1524">
            <v>2002017</v>
          </cell>
          <cell r="L1524">
            <v>61538</v>
          </cell>
        </row>
        <row r="1526">
          <cell r="A1526" t="str">
            <v>No.96호표 자갈 깔기</v>
          </cell>
          <cell r="B1526" t="str">
            <v>D30-50</v>
          </cell>
          <cell r="C1526">
            <v>1</v>
          </cell>
          <cell r="D1526" t="str">
            <v>㎡</v>
          </cell>
          <cell r="M1526" t="str">
            <v>SX027</v>
          </cell>
        </row>
        <row r="1527">
          <cell r="A1527" t="str">
            <v>조 적 공</v>
          </cell>
          <cell r="C1527">
            <v>0.12</v>
          </cell>
          <cell r="D1527" t="str">
            <v>인</v>
          </cell>
          <cell r="E1527">
            <v>66461</v>
          </cell>
          <cell r="F1527">
            <v>7975</v>
          </cell>
          <cell r="G1527">
            <v>0</v>
          </cell>
          <cell r="H1527">
            <v>0</v>
          </cell>
          <cell r="I1527">
            <v>66461</v>
          </cell>
          <cell r="J1527">
            <v>7975</v>
          </cell>
          <cell r="K1527">
            <v>0</v>
          </cell>
          <cell r="L1527">
            <v>0</v>
          </cell>
        </row>
        <row r="1528">
          <cell r="A1528" t="str">
            <v>보통인부</v>
          </cell>
          <cell r="C1528">
            <v>0.04</v>
          </cell>
          <cell r="D1528" t="str">
            <v>인</v>
          </cell>
          <cell r="E1528">
            <v>40922</v>
          </cell>
          <cell r="F1528">
            <v>1636</v>
          </cell>
          <cell r="G1528">
            <v>0</v>
          </cell>
          <cell r="H1528">
            <v>0</v>
          </cell>
          <cell r="I1528">
            <v>40922</v>
          </cell>
          <cell r="J1528">
            <v>1636</v>
          </cell>
          <cell r="K1528">
            <v>0</v>
          </cell>
          <cell r="L1528">
            <v>0</v>
          </cell>
        </row>
        <row r="1529">
          <cell r="A1529" t="str">
            <v>계</v>
          </cell>
          <cell r="F1529">
            <v>9611</v>
          </cell>
          <cell r="H1529">
            <v>0</v>
          </cell>
          <cell r="J1529">
            <v>9611</v>
          </cell>
          <cell r="L1529">
            <v>0</v>
          </cell>
        </row>
        <row r="1531">
          <cell r="A1531" t="str">
            <v>No.97호표 자연석쌓기</v>
          </cell>
          <cell r="B1531" t="str">
            <v>30x50x40</v>
          </cell>
          <cell r="C1531">
            <v>1</v>
          </cell>
          <cell r="D1531" t="str">
            <v>TON</v>
          </cell>
          <cell r="M1531" t="str">
            <v>SX028</v>
          </cell>
        </row>
        <row r="1532">
          <cell r="A1532" t="str">
            <v>조 경 공</v>
          </cell>
          <cell r="C1532">
            <v>1.07</v>
          </cell>
          <cell r="D1532" t="str">
            <v>인</v>
          </cell>
          <cell r="E1532">
            <v>60423</v>
          </cell>
          <cell r="F1532">
            <v>64652</v>
          </cell>
          <cell r="G1532">
            <v>0</v>
          </cell>
          <cell r="H1532">
            <v>0</v>
          </cell>
          <cell r="I1532">
            <v>60423</v>
          </cell>
          <cell r="J1532">
            <v>64652</v>
          </cell>
          <cell r="K1532">
            <v>0</v>
          </cell>
          <cell r="L1532">
            <v>0</v>
          </cell>
        </row>
        <row r="1533">
          <cell r="A1533" t="str">
            <v>보통인부</v>
          </cell>
          <cell r="C1533">
            <v>0.39900000000000002</v>
          </cell>
          <cell r="D1533" t="str">
            <v>인</v>
          </cell>
          <cell r="E1533">
            <v>40922</v>
          </cell>
          <cell r="F1533">
            <v>16327</v>
          </cell>
          <cell r="G1533">
            <v>0</v>
          </cell>
          <cell r="H1533">
            <v>0</v>
          </cell>
          <cell r="I1533">
            <v>40922</v>
          </cell>
          <cell r="J1533">
            <v>16327</v>
          </cell>
          <cell r="K1533">
            <v>0</v>
          </cell>
          <cell r="L1533">
            <v>0</v>
          </cell>
        </row>
        <row r="1534">
          <cell r="A1534" t="str">
            <v>굴삭기(유압식백호우)</v>
          </cell>
          <cell r="B1534" t="str">
            <v>0.7 M3</v>
          </cell>
          <cell r="C1534">
            <v>0.53200000000000003</v>
          </cell>
          <cell r="D1534" t="str">
            <v>HR</v>
          </cell>
          <cell r="E1534">
            <v>43006.71</v>
          </cell>
          <cell r="F1534">
            <v>22878</v>
          </cell>
          <cell r="G1534">
            <v>7724.71</v>
          </cell>
          <cell r="H1534">
            <v>4109</v>
          </cell>
          <cell r="I1534">
            <v>18628</v>
          </cell>
          <cell r="J1534">
            <v>9910</v>
          </cell>
          <cell r="K1534">
            <v>16654</v>
          </cell>
          <cell r="L1534">
            <v>8859</v>
          </cell>
        </row>
        <row r="1535">
          <cell r="A1535" t="str">
            <v>계</v>
          </cell>
          <cell r="F1535">
            <v>103857</v>
          </cell>
          <cell r="H1535">
            <v>4109</v>
          </cell>
          <cell r="J1535">
            <v>90889</v>
          </cell>
          <cell r="L1535">
            <v>8859</v>
          </cell>
        </row>
        <row r="1536">
          <cell r="A1536" t="str">
            <v>No.98호표 자연석놓기</v>
          </cell>
          <cell r="B1536" t="str">
            <v>100×90×60</v>
          </cell>
          <cell r="C1536">
            <v>1</v>
          </cell>
          <cell r="D1536" t="str">
            <v>EA</v>
          </cell>
          <cell r="M1536" t="str">
            <v>SX029</v>
          </cell>
        </row>
        <row r="1537">
          <cell r="A1537" t="str">
            <v>스테시석</v>
          </cell>
          <cell r="B1537" t="str">
            <v>100x90x60cm</v>
          </cell>
          <cell r="C1537">
            <v>1</v>
          </cell>
          <cell r="D1537" t="str">
            <v>EA</v>
          </cell>
          <cell r="E1537">
            <v>250000</v>
          </cell>
          <cell r="F1537">
            <v>250000</v>
          </cell>
          <cell r="G1537">
            <v>250000</v>
          </cell>
          <cell r="H1537">
            <v>250000</v>
          </cell>
          <cell r="I1537">
            <v>0</v>
          </cell>
          <cell r="J1537">
            <v>0</v>
          </cell>
          <cell r="K1537">
            <v>0</v>
          </cell>
          <cell r="L1537">
            <v>0</v>
          </cell>
        </row>
        <row r="1538">
          <cell r="A1538" t="str">
            <v>조 경 공</v>
          </cell>
          <cell r="C1538">
            <v>1</v>
          </cell>
          <cell r="D1538" t="str">
            <v>인</v>
          </cell>
          <cell r="E1538">
            <v>60423</v>
          </cell>
          <cell r="F1538">
            <v>60423</v>
          </cell>
          <cell r="G1538">
            <v>0</v>
          </cell>
          <cell r="H1538">
            <v>0</v>
          </cell>
          <cell r="I1538">
            <v>60423</v>
          </cell>
          <cell r="J1538">
            <v>60423</v>
          </cell>
          <cell r="K1538">
            <v>0</v>
          </cell>
          <cell r="L1538">
            <v>0</v>
          </cell>
        </row>
        <row r="1539">
          <cell r="A1539" t="str">
            <v>굴삭기(유압식백호우)</v>
          </cell>
          <cell r="B1539" t="str">
            <v>0.7 M3</v>
          </cell>
          <cell r="C1539">
            <v>0.74</v>
          </cell>
          <cell r="D1539" t="str">
            <v>HR</v>
          </cell>
          <cell r="E1539">
            <v>43006.71</v>
          </cell>
          <cell r="F1539">
            <v>31823</v>
          </cell>
          <cell r="G1539">
            <v>7724.71</v>
          </cell>
          <cell r="H1539">
            <v>5716</v>
          </cell>
          <cell r="I1539">
            <v>18628</v>
          </cell>
          <cell r="J1539">
            <v>13784</v>
          </cell>
          <cell r="K1539">
            <v>16654</v>
          </cell>
          <cell r="L1539">
            <v>12323</v>
          </cell>
        </row>
        <row r="1540">
          <cell r="A1540" t="str">
            <v>계</v>
          </cell>
          <cell r="F1540">
            <v>342246</v>
          </cell>
          <cell r="H1540">
            <v>255716</v>
          </cell>
          <cell r="J1540">
            <v>74207</v>
          </cell>
          <cell r="L1540">
            <v>12323</v>
          </cell>
        </row>
        <row r="1542">
          <cell r="A1542" t="str">
            <v>No.99호표 흄관부설 및 접합 : 인력</v>
          </cell>
          <cell r="B1542" t="str">
            <v>ø300M/M , 칼라식</v>
          </cell>
          <cell r="C1542">
            <v>1</v>
          </cell>
          <cell r="D1542" t="str">
            <v>M</v>
          </cell>
          <cell r="M1542" t="str">
            <v>SX030</v>
          </cell>
        </row>
        <row r="1543">
          <cell r="A1543" t="str">
            <v>모르터</v>
          </cell>
          <cell r="B1543" t="str">
            <v>1 : 3</v>
          </cell>
          <cell r="C1543">
            <v>2.3E-3</v>
          </cell>
          <cell r="D1543" t="str">
            <v>㎥</v>
          </cell>
          <cell r="E1543">
            <v>53022</v>
          </cell>
          <cell r="F1543">
            <v>121</v>
          </cell>
          <cell r="G1543">
            <v>12100</v>
          </cell>
          <cell r="H1543">
            <v>27</v>
          </cell>
          <cell r="I1543">
            <v>40922</v>
          </cell>
          <cell r="J1543">
            <v>94</v>
          </cell>
          <cell r="K1543">
            <v>0</v>
          </cell>
          <cell r="L1543">
            <v>0</v>
          </cell>
          <cell r="M1543" t="str">
            <v>N.117</v>
          </cell>
        </row>
        <row r="1544">
          <cell r="A1544" t="str">
            <v>배 관 공</v>
          </cell>
          <cell r="C1544">
            <v>7.0000000000000007E-2</v>
          </cell>
          <cell r="D1544" t="str">
            <v>인</v>
          </cell>
          <cell r="E1544">
            <v>60590</v>
          </cell>
          <cell r="F1544">
            <v>4241</v>
          </cell>
          <cell r="G1544">
            <v>0</v>
          </cell>
          <cell r="H1544">
            <v>0</v>
          </cell>
          <cell r="I1544">
            <v>60590</v>
          </cell>
          <cell r="J1544">
            <v>4241</v>
          </cell>
          <cell r="K1544">
            <v>0</v>
          </cell>
          <cell r="L1544">
            <v>0</v>
          </cell>
        </row>
        <row r="1545">
          <cell r="A1545" t="str">
            <v>보통인부</v>
          </cell>
          <cell r="C1545">
            <v>0.38</v>
          </cell>
          <cell r="D1545" t="str">
            <v>인</v>
          </cell>
          <cell r="E1545">
            <v>40922</v>
          </cell>
          <cell r="F1545">
            <v>15550</v>
          </cell>
          <cell r="G1545">
            <v>0</v>
          </cell>
          <cell r="H1545">
            <v>0</v>
          </cell>
          <cell r="I1545">
            <v>40922</v>
          </cell>
          <cell r="J1545">
            <v>15550</v>
          </cell>
          <cell r="K1545">
            <v>0</v>
          </cell>
          <cell r="L1545">
            <v>0</v>
          </cell>
        </row>
        <row r="1546">
          <cell r="A1546" t="str">
            <v>계</v>
          </cell>
          <cell r="F1546">
            <v>19912</v>
          </cell>
          <cell r="H1546">
            <v>27</v>
          </cell>
          <cell r="J1546">
            <v>19885</v>
          </cell>
          <cell r="L1546">
            <v>0</v>
          </cell>
        </row>
        <row r="1548">
          <cell r="A1548" t="str">
            <v>No.100호표 콘크리트</v>
          </cell>
          <cell r="B1548" t="str">
            <v>25-180-8</v>
          </cell>
          <cell r="C1548">
            <v>1</v>
          </cell>
          <cell r="D1548" t="str">
            <v>㎥</v>
          </cell>
          <cell r="M1548" t="str">
            <v>SX031</v>
          </cell>
        </row>
        <row r="1549">
          <cell r="A1549" t="str">
            <v>보통시멘트</v>
          </cell>
          <cell r="B1549" t="str">
            <v>관급</v>
          </cell>
          <cell r="C1549">
            <v>245</v>
          </cell>
          <cell r="D1549" t="str">
            <v>KG</v>
          </cell>
          <cell r="E1549">
            <v>0</v>
          </cell>
          <cell r="F1549">
            <v>0</v>
          </cell>
          <cell r="G1549">
            <v>0</v>
          </cell>
          <cell r="H1549">
            <v>0</v>
          </cell>
          <cell r="I1549">
            <v>0</v>
          </cell>
          <cell r="J1549">
            <v>0</v>
          </cell>
          <cell r="K1549">
            <v>0</v>
          </cell>
          <cell r="L1549">
            <v>0</v>
          </cell>
        </row>
        <row r="1550">
          <cell r="A1550" t="str">
            <v>강모래(광주)</v>
          </cell>
          <cell r="B1550" t="str">
            <v>시내도착도</v>
          </cell>
          <cell r="C1550">
            <v>0.5</v>
          </cell>
          <cell r="D1550" t="str">
            <v>M3</v>
          </cell>
          <cell r="E1550">
            <v>11000</v>
          </cell>
          <cell r="F1550">
            <v>5500</v>
          </cell>
          <cell r="G1550">
            <v>11000</v>
          </cell>
          <cell r="H1550">
            <v>5500</v>
          </cell>
          <cell r="I1550">
            <v>0</v>
          </cell>
          <cell r="J1550">
            <v>0</v>
          </cell>
          <cell r="K1550">
            <v>0</v>
          </cell>
          <cell r="L1550">
            <v>0</v>
          </cell>
        </row>
        <row r="1551">
          <cell r="A1551" t="str">
            <v>자연자갈(광주)</v>
          </cell>
          <cell r="B1551" t="str">
            <v>#467 40-5mm (시내도착도)</v>
          </cell>
          <cell r="C1551">
            <v>0.72</v>
          </cell>
          <cell r="D1551" t="str">
            <v>M3</v>
          </cell>
          <cell r="E1551">
            <v>7500</v>
          </cell>
          <cell r="F1551">
            <v>5400</v>
          </cell>
          <cell r="G1551">
            <v>7500</v>
          </cell>
          <cell r="H1551">
            <v>5400</v>
          </cell>
          <cell r="I1551">
            <v>0</v>
          </cell>
          <cell r="J1551">
            <v>0</v>
          </cell>
          <cell r="K1551">
            <v>0</v>
          </cell>
          <cell r="L1551">
            <v>0</v>
          </cell>
        </row>
        <row r="1552">
          <cell r="A1552" t="str">
            <v>콘크리트공</v>
          </cell>
          <cell r="C1552">
            <v>0.87</v>
          </cell>
          <cell r="D1552" t="str">
            <v>인</v>
          </cell>
          <cell r="E1552">
            <v>68884</v>
          </cell>
          <cell r="F1552">
            <v>59929</v>
          </cell>
          <cell r="G1552">
            <v>0</v>
          </cell>
          <cell r="H1552">
            <v>0</v>
          </cell>
          <cell r="I1552">
            <v>68884</v>
          </cell>
          <cell r="J1552">
            <v>59929</v>
          </cell>
          <cell r="K1552">
            <v>0</v>
          </cell>
          <cell r="L1552">
            <v>0</v>
          </cell>
        </row>
        <row r="1553">
          <cell r="A1553" t="str">
            <v>보통인부</v>
          </cell>
          <cell r="C1553">
            <v>0.99</v>
          </cell>
          <cell r="D1553" t="str">
            <v>인</v>
          </cell>
          <cell r="E1553">
            <v>40922</v>
          </cell>
          <cell r="F1553">
            <v>40512</v>
          </cell>
          <cell r="G1553">
            <v>0</v>
          </cell>
          <cell r="H1553">
            <v>0</v>
          </cell>
          <cell r="I1553">
            <v>40922</v>
          </cell>
          <cell r="J1553">
            <v>40512</v>
          </cell>
          <cell r="K1553">
            <v>0</v>
          </cell>
          <cell r="L1553">
            <v>0</v>
          </cell>
        </row>
        <row r="1554">
          <cell r="A1554" t="str">
            <v>계</v>
          </cell>
          <cell r="F1554">
            <v>111341</v>
          </cell>
          <cell r="H1554">
            <v>10900</v>
          </cell>
          <cell r="J1554">
            <v>100441</v>
          </cell>
          <cell r="L1554">
            <v>0</v>
          </cell>
        </row>
        <row r="1559">
          <cell r="A1559" t="str">
            <v>No.101호표 콘크리트</v>
          </cell>
          <cell r="B1559" t="str">
            <v>40-160-8</v>
          </cell>
          <cell r="C1559">
            <v>1</v>
          </cell>
          <cell r="D1559" t="str">
            <v>㎥</v>
          </cell>
          <cell r="M1559" t="str">
            <v>SX032</v>
          </cell>
        </row>
        <row r="1560">
          <cell r="A1560" t="str">
            <v>보통시멘트</v>
          </cell>
          <cell r="B1560" t="str">
            <v>관급</v>
          </cell>
          <cell r="C1560">
            <v>211</v>
          </cell>
          <cell r="D1560" t="str">
            <v>KG</v>
          </cell>
          <cell r="E1560">
            <v>0</v>
          </cell>
          <cell r="F1560">
            <v>0</v>
          </cell>
          <cell r="G1560">
            <v>0</v>
          </cell>
          <cell r="H1560">
            <v>0</v>
          </cell>
          <cell r="I1560">
            <v>0</v>
          </cell>
          <cell r="J1560">
            <v>0</v>
          </cell>
          <cell r="K1560">
            <v>0</v>
          </cell>
          <cell r="L1560">
            <v>0</v>
          </cell>
        </row>
        <row r="1561">
          <cell r="A1561" t="str">
            <v>강모래(광주)</v>
          </cell>
          <cell r="B1561" t="str">
            <v>시내도착도</v>
          </cell>
          <cell r="C1561">
            <v>0.5</v>
          </cell>
          <cell r="D1561" t="str">
            <v>M3</v>
          </cell>
          <cell r="E1561">
            <v>11000</v>
          </cell>
          <cell r="F1561">
            <v>5500</v>
          </cell>
          <cell r="G1561">
            <v>11000</v>
          </cell>
          <cell r="H1561">
            <v>5500</v>
          </cell>
          <cell r="I1561">
            <v>0</v>
          </cell>
          <cell r="J1561">
            <v>0</v>
          </cell>
          <cell r="K1561">
            <v>0</v>
          </cell>
          <cell r="L1561">
            <v>0</v>
          </cell>
        </row>
        <row r="1562">
          <cell r="A1562" t="str">
            <v>자연자갈(서울)</v>
          </cell>
          <cell r="B1562" t="str">
            <v>#467 40-5mm (시내도착도)</v>
          </cell>
          <cell r="C1562">
            <v>0.73</v>
          </cell>
          <cell r="D1562" t="str">
            <v>M3</v>
          </cell>
          <cell r="E1562">
            <v>7500</v>
          </cell>
          <cell r="F1562">
            <v>5475</v>
          </cell>
          <cell r="G1562">
            <v>7500</v>
          </cell>
          <cell r="H1562">
            <v>5475</v>
          </cell>
          <cell r="I1562">
            <v>0</v>
          </cell>
          <cell r="J1562">
            <v>0</v>
          </cell>
          <cell r="K1562">
            <v>0</v>
          </cell>
          <cell r="L1562">
            <v>0</v>
          </cell>
        </row>
        <row r="1563">
          <cell r="A1563" t="str">
            <v>콘크리트공</v>
          </cell>
          <cell r="C1563">
            <v>0.85</v>
          </cell>
          <cell r="D1563" t="str">
            <v>인</v>
          </cell>
          <cell r="E1563">
            <v>68884</v>
          </cell>
          <cell r="F1563">
            <v>58551</v>
          </cell>
          <cell r="G1563">
            <v>0</v>
          </cell>
          <cell r="H1563">
            <v>0</v>
          </cell>
          <cell r="I1563">
            <v>68884</v>
          </cell>
          <cell r="J1563">
            <v>58551</v>
          </cell>
          <cell r="K1563">
            <v>0</v>
          </cell>
          <cell r="L1563">
            <v>0</v>
          </cell>
        </row>
        <row r="1564">
          <cell r="A1564" t="str">
            <v>보통인부</v>
          </cell>
          <cell r="C1564">
            <v>0.82</v>
          </cell>
          <cell r="D1564" t="str">
            <v>인</v>
          </cell>
          <cell r="E1564">
            <v>40922</v>
          </cell>
          <cell r="F1564">
            <v>33556</v>
          </cell>
          <cell r="G1564">
            <v>0</v>
          </cell>
          <cell r="H1564">
            <v>0</v>
          </cell>
          <cell r="I1564">
            <v>40922</v>
          </cell>
          <cell r="J1564">
            <v>33556</v>
          </cell>
          <cell r="K1564">
            <v>0</v>
          </cell>
          <cell r="L1564">
            <v>0</v>
          </cell>
        </row>
        <row r="1565">
          <cell r="A1565" t="str">
            <v>계</v>
          </cell>
          <cell r="F1565">
            <v>103082</v>
          </cell>
          <cell r="H1565">
            <v>10975</v>
          </cell>
          <cell r="J1565">
            <v>92107</v>
          </cell>
          <cell r="L1565">
            <v>0</v>
          </cell>
        </row>
        <row r="1567">
          <cell r="A1567" t="str">
            <v>No.102호표 인력비빔타설(소형)</v>
          </cell>
          <cell r="C1567">
            <v>1</v>
          </cell>
          <cell r="D1567" t="str">
            <v>M3</v>
          </cell>
          <cell r="M1567" t="str">
            <v>SX033</v>
          </cell>
        </row>
        <row r="1568">
          <cell r="A1568" t="str">
            <v>콘크리트공</v>
          </cell>
          <cell r="C1568">
            <v>1.29</v>
          </cell>
          <cell r="D1568" t="str">
            <v>인</v>
          </cell>
          <cell r="E1568">
            <v>68884</v>
          </cell>
          <cell r="F1568">
            <v>88860</v>
          </cell>
          <cell r="G1568">
            <v>0</v>
          </cell>
          <cell r="H1568">
            <v>0</v>
          </cell>
          <cell r="I1568">
            <v>68884</v>
          </cell>
          <cell r="J1568">
            <v>88860</v>
          </cell>
          <cell r="K1568">
            <v>0</v>
          </cell>
          <cell r="L1568">
            <v>0</v>
          </cell>
        </row>
        <row r="1569">
          <cell r="A1569" t="str">
            <v>보통인부</v>
          </cell>
          <cell r="C1569">
            <v>1.36</v>
          </cell>
          <cell r="D1569" t="str">
            <v>인</v>
          </cell>
          <cell r="E1569">
            <v>40922</v>
          </cell>
          <cell r="F1569">
            <v>55653</v>
          </cell>
          <cell r="G1569">
            <v>0</v>
          </cell>
          <cell r="H1569">
            <v>0</v>
          </cell>
          <cell r="I1569">
            <v>40922</v>
          </cell>
          <cell r="J1569">
            <v>55653</v>
          </cell>
          <cell r="K1569">
            <v>0</v>
          </cell>
          <cell r="L1569">
            <v>0</v>
          </cell>
        </row>
        <row r="1570">
          <cell r="A1570" t="str">
            <v>계</v>
          </cell>
          <cell r="F1570">
            <v>144513</v>
          </cell>
          <cell r="H1570">
            <v>0</v>
          </cell>
          <cell r="J1570">
            <v>144513</v>
          </cell>
          <cell r="L1570">
            <v>0</v>
          </cell>
        </row>
        <row r="1572">
          <cell r="A1572" t="str">
            <v>No.103호표 목재가공 및 조립</v>
          </cell>
          <cell r="B1572" t="str">
            <v>보통</v>
          </cell>
          <cell r="C1572">
            <v>1</v>
          </cell>
          <cell r="D1572" t="str">
            <v>㎥</v>
          </cell>
          <cell r="M1572" t="str">
            <v>SX034</v>
          </cell>
        </row>
        <row r="1573">
          <cell r="A1573" t="str">
            <v>건축목공</v>
          </cell>
          <cell r="C1573">
            <v>5.43</v>
          </cell>
          <cell r="D1573" t="str">
            <v>인</v>
          </cell>
          <cell r="E1573">
            <v>69086</v>
          </cell>
          <cell r="F1573">
            <v>375136</v>
          </cell>
          <cell r="G1573">
            <v>0</v>
          </cell>
          <cell r="H1573">
            <v>0</v>
          </cell>
          <cell r="I1573">
            <v>69086</v>
          </cell>
          <cell r="J1573">
            <v>375136</v>
          </cell>
          <cell r="K1573">
            <v>0</v>
          </cell>
          <cell r="L1573">
            <v>0</v>
          </cell>
        </row>
        <row r="1574">
          <cell r="A1574" t="str">
            <v>특별인부</v>
          </cell>
          <cell r="C1574">
            <v>1.59</v>
          </cell>
          <cell r="D1574" t="str">
            <v>인</v>
          </cell>
          <cell r="E1574">
            <v>55970</v>
          </cell>
          <cell r="F1574">
            <v>88992</v>
          </cell>
          <cell r="G1574">
            <v>0</v>
          </cell>
          <cell r="H1574">
            <v>0</v>
          </cell>
          <cell r="I1574">
            <v>55970</v>
          </cell>
          <cell r="J1574">
            <v>88992</v>
          </cell>
          <cell r="K1574">
            <v>0</v>
          </cell>
          <cell r="L1574">
            <v>0</v>
          </cell>
        </row>
        <row r="1575">
          <cell r="A1575" t="str">
            <v>보통인부</v>
          </cell>
          <cell r="C1575">
            <v>1.74</v>
          </cell>
          <cell r="D1575" t="str">
            <v>인</v>
          </cell>
          <cell r="E1575">
            <v>40922</v>
          </cell>
          <cell r="F1575">
            <v>71204</v>
          </cell>
          <cell r="G1575">
            <v>0</v>
          </cell>
          <cell r="H1575">
            <v>0</v>
          </cell>
          <cell r="I1575">
            <v>40922</v>
          </cell>
          <cell r="J1575">
            <v>71204</v>
          </cell>
          <cell r="K1575">
            <v>0</v>
          </cell>
          <cell r="L1575">
            <v>0</v>
          </cell>
        </row>
        <row r="1576">
          <cell r="A1576" t="str">
            <v>계</v>
          </cell>
          <cell r="F1576">
            <v>535332</v>
          </cell>
          <cell r="H1576">
            <v>0</v>
          </cell>
          <cell r="J1576">
            <v>535332</v>
          </cell>
          <cell r="L1576">
            <v>0</v>
          </cell>
        </row>
        <row r="1578">
          <cell r="A1578" t="str">
            <v>No.104호표 근원직경에의한식재</v>
          </cell>
          <cell r="B1578" t="str">
            <v>R8</v>
          </cell>
          <cell r="C1578">
            <v>1</v>
          </cell>
          <cell r="D1578" t="str">
            <v>주</v>
          </cell>
          <cell r="M1578" t="str">
            <v>SXZ01</v>
          </cell>
        </row>
        <row r="1579">
          <cell r="A1579" t="str">
            <v>조 경 공</v>
          </cell>
          <cell r="C1579">
            <v>0.37</v>
          </cell>
          <cell r="D1579" t="str">
            <v>인</v>
          </cell>
          <cell r="E1579">
            <v>60423</v>
          </cell>
          <cell r="F1579">
            <v>22356</v>
          </cell>
          <cell r="G1579">
            <v>0</v>
          </cell>
          <cell r="H1579">
            <v>0</v>
          </cell>
          <cell r="I1579">
            <v>60423</v>
          </cell>
          <cell r="J1579">
            <v>22356</v>
          </cell>
          <cell r="K1579">
            <v>0</v>
          </cell>
          <cell r="L1579">
            <v>0</v>
          </cell>
        </row>
        <row r="1580">
          <cell r="A1580" t="str">
            <v>보통인부</v>
          </cell>
          <cell r="C1580">
            <v>0.22</v>
          </cell>
          <cell r="D1580" t="str">
            <v>인</v>
          </cell>
          <cell r="E1580">
            <v>40922</v>
          </cell>
          <cell r="F1580">
            <v>9002</v>
          </cell>
          <cell r="G1580">
            <v>0</v>
          </cell>
          <cell r="H1580">
            <v>0</v>
          </cell>
          <cell r="I1580">
            <v>40922</v>
          </cell>
          <cell r="J1580">
            <v>9002</v>
          </cell>
          <cell r="K1580">
            <v>0</v>
          </cell>
          <cell r="L1580">
            <v>0</v>
          </cell>
        </row>
        <row r="1581">
          <cell r="A1581" t="str">
            <v>계</v>
          </cell>
          <cell r="F1581">
            <v>31358</v>
          </cell>
          <cell r="H1581">
            <v>0</v>
          </cell>
          <cell r="J1581">
            <v>31358</v>
          </cell>
          <cell r="L1581">
            <v>0</v>
          </cell>
        </row>
        <row r="1582">
          <cell r="A1582" t="str">
            <v>No.105호표 근원직경에의한식재</v>
          </cell>
          <cell r="B1582" t="str">
            <v>R10</v>
          </cell>
          <cell r="C1582">
            <v>1</v>
          </cell>
          <cell r="D1582" t="str">
            <v>주</v>
          </cell>
          <cell r="M1582" t="str">
            <v>SXZ02</v>
          </cell>
        </row>
        <row r="1583">
          <cell r="A1583" t="str">
            <v>조 경 공</v>
          </cell>
          <cell r="C1583">
            <v>0.51</v>
          </cell>
          <cell r="D1583" t="str">
            <v>인</v>
          </cell>
          <cell r="E1583">
            <v>60423</v>
          </cell>
          <cell r="F1583">
            <v>30815</v>
          </cell>
          <cell r="G1583">
            <v>0</v>
          </cell>
          <cell r="H1583">
            <v>0</v>
          </cell>
          <cell r="I1583">
            <v>60423</v>
          </cell>
          <cell r="J1583">
            <v>30815</v>
          </cell>
          <cell r="K1583">
            <v>0</v>
          </cell>
          <cell r="L1583">
            <v>0</v>
          </cell>
        </row>
        <row r="1584">
          <cell r="A1584" t="str">
            <v>보통인부</v>
          </cell>
          <cell r="C1584">
            <v>0.3</v>
          </cell>
          <cell r="D1584" t="str">
            <v>인</v>
          </cell>
          <cell r="E1584">
            <v>40922</v>
          </cell>
          <cell r="F1584">
            <v>12276</v>
          </cell>
          <cell r="G1584">
            <v>0</v>
          </cell>
          <cell r="H1584">
            <v>0</v>
          </cell>
          <cell r="I1584">
            <v>40922</v>
          </cell>
          <cell r="J1584">
            <v>12276</v>
          </cell>
          <cell r="K1584">
            <v>0</v>
          </cell>
          <cell r="L1584">
            <v>0</v>
          </cell>
        </row>
        <row r="1585">
          <cell r="A1585" t="str">
            <v>계</v>
          </cell>
          <cell r="F1585">
            <v>43091</v>
          </cell>
          <cell r="H1585">
            <v>0</v>
          </cell>
          <cell r="J1585">
            <v>43091</v>
          </cell>
          <cell r="L1585">
            <v>0</v>
          </cell>
        </row>
        <row r="1587">
          <cell r="A1587" t="str">
            <v>No.106호표 근원직경에의한식재</v>
          </cell>
          <cell r="B1587" t="str">
            <v>R15</v>
          </cell>
          <cell r="C1587">
            <v>1</v>
          </cell>
          <cell r="D1587" t="str">
            <v>주</v>
          </cell>
          <cell r="M1587" t="str">
            <v>SXZ03</v>
          </cell>
        </row>
        <row r="1588">
          <cell r="A1588" t="str">
            <v>조 경 공</v>
          </cell>
          <cell r="C1588">
            <v>0.87</v>
          </cell>
          <cell r="D1588" t="str">
            <v>인</v>
          </cell>
          <cell r="E1588">
            <v>60423</v>
          </cell>
          <cell r="F1588">
            <v>52568</v>
          </cell>
          <cell r="G1588">
            <v>0</v>
          </cell>
          <cell r="H1588">
            <v>0</v>
          </cell>
          <cell r="I1588">
            <v>60423</v>
          </cell>
          <cell r="J1588">
            <v>52568</v>
          </cell>
          <cell r="K1588">
            <v>0</v>
          </cell>
          <cell r="L1588">
            <v>0</v>
          </cell>
        </row>
        <row r="1589">
          <cell r="A1589" t="str">
            <v>보통인부</v>
          </cell>
          <cell r="C1589">
            <v>0.52</v>
          </cell>
          <cell r="D1589" t="str">
            <v>인</v>
          </cell>
          <cell r="E1589">
            <v>40922</v>
          </cell>
          <cell r="F1589">
            <v>21279</v>
          </cell>
          <cell r="G1589">
            <v>0</v>
          </cell>
          <cell r="H1589">
            <v>0</v>
          </cell>
          <cell r="I1589">
            <v>40922</v>
          </cell>
          <cell r="J1589">
            <v>21279</v>
          </cell>
          <cell r="K1589">
            <v>0</v>
          </cell>
          <cell r="L1589">
            <v>0</v>
          </cell>
        </row>
        <row r="1590">
          <cell r="A1590" t="str">
            <v>계</v>
          </cell>
          <cell r="F1590">
            <v>73847</v>
          </cell>
          <cell r="H1590">
            <v>0</v>
          </cell>
          <cell r="J1590">
            <v>73847</v>
          </cell>
          <cell r="L1590">
            <v>0</v>
          </cell>
        </row>
        <row r="1592">
          <cell r="A1592" t="str">
            <v>No.107호표 근원직경식재(지주목유)</v>
          </cell>
          <cell r="B1592" t="str">
            <v>R12CM</v>
          </cell>
          <cell r="C1592">
            <v>1</v>
          </cell>
          <cell r="D1592" t="str">
            <v>주</v>
          </cell>
          <cell r="M1592" t="str">
            <v>SXZ04</v>
          </cell>
        </row>
        <row r="1593">
          <cell r="A1593" t="str">
            <v>조 경 공</v>
          </cell>
          <cell r="C1593">
            <v>0.65</v>
          </cell>
          <cell r="D1593" t="str">
            <v>인</v>
          </cell>
          <cell r="E1593">
            <v>60423</v>
          </cell>
          <cell r="F1593">
            <v>39274</v>
          </cell>
          <cell r="G1593">
            <v>0</v>
          </cell>
          <cell r="H1593">
            <v>0</v>
          </cell>
          <cell r="I1593">
            <v>60423</v>
          </cell>
          <cell r="J1593">
            <v>39274</v>
          </cell>
          <cell r="K1593">
            <v>0</v>
          </cell>
          <cell r="L1593">
            <v>0</v>
          </cell>
        </row>
        <row r="1594">
          <cell r="A1594" t="str">
            <v>보통인부</v>
          </cell>
          <cell r="C1594">
            <v>0.39</v>
          </cell>
          <cell r="D1594" t="str">
            <v>인</v>
          </cell>
          <cell r="E1594">
            <v>40922</v>
          </cell>
          <cell r="F1594">
            <v>15959</v>
          </cell>
          <cell r="G1594">
            <v>0</v>
          </cell>
          <cell r="H1594">
            <v>0</v>
          </cell>
          <cell r="I1594">
            <v>40922</v>
          </cell>
          <cell r="J1594">
            <v>15959</v>
          </cell>
          <cell r="K1594">
            <v>0</v>
          </cell>
          <cell r="L1594">
            <v>0</v>
          </cell>
        </row>
        <row r="1595">
          <cell r="A1595" t="str">
            <v>계</v>
          </cell>
          <cell r="F1595">
            <v>55233</v>
          </cell>
          <cell r="H1595">
            <v>0</v>
          </cell>
          <cell r="J1595">
            <v>55233</v>
          </cell>
          <cell r="L1595">
            <v>0</v>
          </cell>
        </row>
        <row r="1597">
          <cell r="A1597" t="str">
            <v>No.108호표 관목류식재(H1.2-1.5M)</v>
          </cell>
          <cell r="C1597">
            <v>1</v>
          </cell>
          <cell r="D1597" t="str">
            <v>주</v>
          </cell>
          <cell r="M1597" t="str">
            <v>SXZ05</v>
          </cell>
        </row>
        <row r="1598">
          <cell r="A1598" t="str">
            <v>조 경 공</v>
          </cell>
          <cell r="C1598">
            <v>0.09</v>
          </cell>
          <cell r="D1598" t="str">
            <v>인</v>
          </cell>
          <cell r="E1598">
            <v>60423</v>
          </cell>
          <cell r="F1598">
            <v>5438</v>
          </cell>
          <cell r="G1598">
            <v>0</v>
          </cell>
          <cell r="H1598">
            <v>0</v>
          </cell>
          <cell r="I1598">
            <v>60423</v>
          </cell>
          <cell r="J1598">
            <v>5438</v>
          </cell>
          <cell r="K1598">
            <v>0</v>
          </cell>
          <cell r="L1598">
            <v>0</v>
          </cell>
        </row>
        <row r="1599">
          <cell r="A1599" t="str">
            <v>보통인부</v>
          </cell>
          <cell r="C1599">
            <v>0.05</v>
          </cell>
          <cell r="D1599" t="str">
            <v>인</v>
          </cell>
          <cell r="E1599">
            <v>40922</v>
          </cell>
          <cell r="F1599">
            <v>2046</v>
          </cell>
          <cell r="G1599">
            <v>0</v>
          </cell>
          <cell r="H1599">
            <v>0</v>
          </cell>
          <cell r="I1599">
            <v>40922</v>
          </cell>
          <cell r="J1599">
            <v>2046</v>
          </cell>
          <cell r="K1599">
            <v>0</v>
          </cell>
          <cell r="L1599">
            <v>0</v>
          </cell>
        </row>
        <row r="1600">
          <cell r="A1600" t="str">
            <v>계</v>
          </cell>
          <cell r="F1600">
            <v>7484</v>
          </cell>
          <cell r="H1600">
            <v>0</v>
          </cell>
          <cell r="J1600">
            <v>7484</v>
          </cell>
          <cell r="L1600">
            <v>0</v>
          </cell>
        </row>
        <row r="1605">
          <cell r="A1605" t="str">
            <v>No.109호표 관목류식재</v>
          </cell>
          <cell r="B1605" t="str">
            <v>H0.3∼0.7</v>
          </cell>
          <cell r="C1605">
            <v>1</v>
          </cell>
          <cell r="D1605" t="str">
            <v>주</v>
          </cell>
          <cell r="M1605" t="str">
            <v>SXZ06</v>
          </cell>
        </row>
        <row r="1606">
          <cell r="A1606" t="str">
            <v>조 경 공</v>
          </cell>
          <cell r="C1606">
            <v>0.03</v>
          </cell>
          <cell r="D1606" t="str">
            <v>인</v>
          </cell>
          <cell r="E1606">
            <v>60423</v>
          </cell>
          <cell r="F1606">
            <v>1812</v>
          </cell>
          <cell r="G1606">
            <v>0</v>
          </cell>
          <cell r="H1606">
            <v>0</v>
          </cell>
          <cell r="I1606">
            <v>60423</v>
          </cell>
          <cell r="J1606">
            <v>1812</v>
          </cell>
          <cell r="K1606">
            <v>0</v>
          </cell>
          <cell r="L1606">
            <v>0</v>
          </cell>
        </row>
        <row r="1607">
          <cell r="A1607" t="str">
            <v>보통인부</v>
          </cell>
          <cell r="C1607">
            <v>0.02</v>
          </cell>
          <cell r="D1607" t="str">
            <v>인</v>
          </cell>
          <cell r="E1607">
            <v>40922</v>
          </cell>
          <cell r="F1607">
            <v>818</v>
          </cell>
          <cell r="G1607">
            <v>0</v>
          </cell>
          <cell r="H1607">
            <v>0</v>
          </cell>
          <cell r="I1607">
            <v>40922</v>
          </cell>
          <cell r="J1607">
            <v>818</v>
          </cell>
          <cell r="K1607">
            <v>0</v>
          </cell>
          <cell r="L1607">
            <v>0</v>
          </cell>
        </row>
        <row r="1608">
          <cell r="A1608" t="str">
            <v>계</v>
          </cell>
          <cell r="F1608">
            <v>2630</v>
          </cell>
          <cell r="H1608">
            <v>0</v>
          </cell>
          <cell r="J1608">
            <v>2630</v>
          </cell>
          <cell r="L1608">
            <v>0</v>
          </cell>
        </row>
        <row r="1610">
          <cell r="A1610" t="str">
            <v>No.110호표 원목박피 말구직경(9.0㎝)</v>
          </cell>
          <cell r="C1610">
            <v>1</v>
          </cell>
          <cell r="D1610" t="str">
            <v>m</v>
          </cell>
          <cell r="M1610" t="str">
            <v>SXZ07</v>
          </cell>
        </row>
        <row r="1611">
          <cell r="A1611" t="str">
            <v>보통인부</v>
          </cell>
          <cell r="C1611">
            <v>5.0000000000000001E-3</v>
          </cell>
          <cell r="D1611" t="str">
            <v>인</v>
          </cell>
          <cell r="E1611">
            <v>40922</v>
          </cell>
          <cell r="F1611">
            <v>204</v>
          </cell>
          <cell r="G1611">
            <v>0</v>
          </cell>
          <cell r="H1611">
            <v>0</v>
          </cell>
          <cell r="I1611">
            <v>40922</v>
          </cell>
          <cell r="J1611">
            <v>204</v>
          </cell>
          <cell r="K1611">
            <v>0</v>
          </cell>
          <cell r="L1611">
            <v>0</v>
          </cell>
        </row>
        <row r="1612">
          <cell r="A1612" t="str">
            <v>계</v>
          </cell>
          <cell r="F1612">
            <v>204</v>
          </cell>
          <cell r="H1612">
            <v>0</v>
          </cell>
          <cell r="J1612">
            <v>204</v>
          </cell>
          <cell r="L1612">
            <v>0</v>
          </cell>
        </row>
        <row r="1614">
          <cell r="A1614" t="str">
            <v>No.111호표 수고에의한식재</v>
          </cell>
          <cell r="B1614" t="str">
            <v>H2.1∼2.5</v>
          </cell>
          <cell r="C1614">
            <v>1</v>
          </cell>
          <cell r="D1614" t="str">
            <v>주</v>
          </cell>
          <cell r="M1614" t="str">
            <v>SXZ08</v>
          </cell>
        </row>
        <row r="1615">
          <cell r="A1615" t="str">
            <v>조 경 공</v>
          </cell>
          <cell r="C1615">
            <v>0.15</v>
          </cell>
          <cell r="D1615" t="str">
            <v>인</v>
          </cell>
          <cell r="E1615">
            <v>60423</v>
          </cell>
          <cell r="F1615">
            <v>9063</v>
          </cell>
          <cell r="G1615">
            <v>0</v>
          </cell>
          <cell r="H1615">
            <v>0</v>
          </cell>
          <cell r="I1615">
            <v>60423</v>
          </cell>
          <cell r="J1615">
            <v>9063</v>
          </cell>
          <cell r="K1615">
            <v>0</v>
          </cell>
          <cell r="L1615">
            <v>0</v>
          </cell>
        </row>
        <row r="1616">
          <cell r="A1616" t="str">
            <v>보통인부</v>
          </cell>
          <cell r="C1616">
            <v>0.12</v>
          </cell>
          <cell r="D1616" t="str">
            <v>인</v>
          </cell>
          <cell r="E1616">
            <v>40922</v>
          </cell>
          <cell r="F1616">
            <v>4910</v>
          </cell>
          <cell r="G1616">
            <v>0</v>
          </cell>
          <cell r="H1616">
            <v>0</v>
          </cell>
          <cell r="I1616">
            <v>40922</v>
          </cell>
          <cell r="J1616">
            <v>4910</v>
          </cell>
          <cell r="K1616">
            <v>0</v>
          </cell>
          <cell r="L1616">
            <v>0</v>
          </cell>
        </row>
        <row r="1617">
          <cell r="A1617" t="str">
            <v>계</v>
          </cell>
          <cell r="F1617">
            <v>13973</v>
          </cell>
          <cell r="H1617">
            <v>0</v>
          </cell>
          <cell r="J1617">
            <v>13973</v>
          </cell>
          <cell r="L1617">
            <v>0</v>
          </cell>
        </row>
        <row r="1619">
          <cell r="A1619" t="str">
            <v>No.112호표 수고식재(H2.6-3.0M) 지주목유</v>
          </cell>
          <cell r="C1619">
            <v>1</v>
          </cell>
          <cell r="D1619" t="str">
            <v>주</v>
          </cell>
          <cell r="M1619" t="str">
            <v>SXZ09</v>
          </cell>
        </row>
        <row r="1620">
          <cell r="A1620" t="str">
            <v>조 경 공</v>
          </cell>
          <cell r="C1620">
            <v>0.19</v>
          </cell>
          <cell r="D1620" t="str">
            <v>인</v>
          </cell>
          <cell r="E1620">
            <v>60423</v>
          </cell>
          <cell r="F1620">
            <v>11480</v>
          </cell>
          <cell r="G1620">
            <v>0</v>
          </cell>
          <cell r="H1620">
            <v>0</v>
          </cell>
          <cell r="I1620">
            <v>60423</v>
          </cell>
          <cell r="J1620">
            <v>11480</v>
          </cell>
          <cell r="K1620">
            <v>0</v>
          </cell>
          <cell r="L1620">
            <v>0</v>
          </cell>
        </row>
        <row r="1621">
          <cell r="A1621" t="str">
            <v>보통인부</v>
          </cell>
          <cell r="C1621">
            <v>0.14000000000000001</v>
          </cell>
          <cell r="D1621" t="str">
            <v>인</v>
          </cell>
          <cell r="E1621">
            <v>40922</v>
          </cell>
          <cell r="F1621">
            <v>5729</v>
          </cell>
          <cell r="G1621">
            <v>0</v>
          </cell>
          <cell r="H1621">
            <v>0</v>
          </cell>
          <cell r="I1621">
            <v>40922</v>
          </cell>
          <cell r="J1621">
            <v>5729</v>
          </cell>
          <cell r="K1621">
            <v>0</v>
          </cell>
          <cell r="L1621">
            <v>0</v>
          </cell>
        </row>
        <row r="1622">
          <cell r="A1622" t="str">
            <v>계</v>
          </cell>
          <cell r="F1622">
            <v>17209</v>
          </cell>
          <cell r="H1622">
            <v>0</v>
          </cell>
          <cell r="J1622">
            <v>17209</v>
          </cell>
          <cell r="L1622">
            <v>0</v>
          </cell>
        </row>
        <row r="1624">
          <cell r="A1624" t="str">
            <v>No.113호표 수고식재(H3.6-4.0M) 지주목유</v>
          </cell>
          <cell r="C1624">
            <v>1</v>
          </cell>
          <cell r="D1624" t="str">
            <v>주</v>
          </cell>
          <cell r="M1624" t="str">
            <v>SXZ10</v>
          </cell>
        </row>
        <row r="1625">
          <cell r="A1625" t="str">
            <v>조 경 공</v>
          </cell>
          <cell r="C1625">
            <v>0.28999999999999998</v>
          </cell>
          <cell r="D1625" t="str">
            <v>인</v>
          </cell>
          <cell r="E1625">
            <v>60423</v>
          </cell>
          <cell r="F1625">
            <v>17522</v>
          </cell>
          <cell r="G1625">
            <v>0</v>
          </cell>
          <cell r="H1625">
            <v>0</v>
          </cell>
          <cell r="I1625">
            <v>60423</v>
          </cell>
          <cell r="J1625">
            <v>17522</v>
          </cell>
          <cell r="K1625">
            <v>0</v>
          </cell>
          <cell r="L1625">
            <v>0</v>
          </cell>
        </row>
        <row r="1626">
          <cell r="A1626" t="str">
            <v>보통인부</v>
          </cell>
          <cell r="C1626">
            <v>0.2</v>
          </cell>
          <cell r="D1626" t="str">
            <v>인</v>
          </cell>
          <cell r="E1626">
            <v>40922</v>
          </cell>
          <cell r="F1626">
            <v>8184</v>
          </cell>
          <cell r="G1626">
            <v>0</v>
          </cell>
          <cell r="H1626">
            <v>0</v>
          </cell>
          <cell r="I1626">
            <v>40922</v>
          </cell>
          <cell r="J1626">
            <v>8184</v>
          </cell>
          <cell r="K1626">
            <v>0</v>
          </cell>
          <cell r="L1626">
            <v>0</v>
          </cell>
        </row>
        <row r="1627">
          <cell r="A1627" t="str">
            <v>계</v>
          </cell>
          <cell r="F1627">
            <v>25706</v>
          </cell>
          <cell r="H1627">
            <v>0</v>
          </cell>
          <cell r="J1627">
            <v>25706</v>
          </cell>
          <cell r="L1627">
            <v>0</v>
          </cell>
        </row>
        <row r="1628">
          <cell r="A1628" t="str">
            <v>No.114호표 흉고직경식재(지주목유)</v>
          </cell>
          <cell r="B1628" t="str">
            <v>B12CM</v>
          </cell>
          <cell r="C1628">
            <v>1</v>
          </cell>
          <cell r="D1628" t="str">
            <v>주</v>
          </cell>
          <cell r="M1628" t="str">
            <v>SXZ11</v>
          </cell>
        </row>
        <row r="1629">
          <cell r="A1629" t="str">
            <v>조 경 공</v>
          </cell>
          <cell r="C1629">
            <v>0.86</v>
          </cell>
          <cell r="D1629" t="str">
            <v>인</v>
          </cell>
          <cell r="E1629">
            <v>60423</v>
          </cell>
          <cell r="F1629">
            <v>51963</v>
          </cell>
          <cell r="G1629">
            <v>0</v>
          </cell>
          <cell r="H1629">
            <v>0</v>
          </cell>
          <cell r="I1629">
            <v>60423</v>
          </cell>
          <cell r="J1629">
            <v>51963</v>
          </cell>
          <cell r="K1629">
            <v>0</v>
          </cell>
          <cell r="L1629">
            <v>0</v>
          </cell>
        </row>
        <row r="1630">
          <cell r="A1630" t="str">
            <v>보통인부</v>
          </cell>
          <cell r="C1630">
            <v>0.5</v>
          </cell>
          <cell r="D1630" t="str">
            <v>인</v>
          </cell>
          <cell r="E1630">
            <v>40922</v>
          </cell>
          <cell r="F1630">
            <v>20461</v>
          </cell>
          <cell r="G1630">
            <v>0</v>
          </cell>
          <cell r="H1630">
            <v>0</v>
          </cell>
          <cell r="I1630">
            <v>40922</v>
          </cell>
          <cell r="J1630">
            <v>20461</v>
          </cell>
          <cell r="K1630">
            <v>0</v>
          </cell>
          <cell r="L1630">
            <v>0</v>
          </cell>
        </row>
        <row r="1631">
          <cell r="A1631" t="str">
            <v>계</v>
          </cell>
          <cell r="F1631">
            <v>72424</v>
          </cell>
          <cell r="H1631">
            <v>0</v>
          </cell>
          <cell r="J1631">
            <v>72424</v>
          </cell>
          <cell r="L1631">
            <v>0</v>
          </cell>
        </row>
        <row r="1633">
          <cell r="A1633" t="str">
            <v>No.115호표 잔디식재</v>
          </cell>
          <cell r="C1633">
            <v>1</v>
          </cell>
          <cell r="D1633" t="str">
            <v>M2</v>
          </cell>
          <cell r="M1633" t="str">
            <v>SXZ12</v>
          </cell>
        </row>
        <row r="1634">
          <cell r="A1634" t="str">
            <v>보통인부</v>
          </cell>
          <cell r="C1634">
            <v>6.9000000000000006E-2</v>
          </cell>
          <cell r="D1634" t="str">
            <v>인</v>
          </cell>
          <cell r="E1634">
            <v>40922</v>
          </cell>
          <cell r="F1634">
            <v>2823</v>
          </cell>
          <cell r="G1634">
            <v>0</v>
          </cell>
          <cell r="H1634">
            <v>0</v>
          </cell>
          <cell r="I1634">
            <v>40922</v>
          </cell>
          <cell r="J1634">
            <v>2823</v>
          </cell>
          <cell r="K1634">
            <v>0</v>
          </cell>
          <cell r="L1634">
            <v>0</v>
          </cell>
        </row>
        <row r="1635">
          <cell r="A1635" t="str">
            <v>계</v>
          </cell>
          <cell r="F1635">
            <v>2823</v>
          </cell>
          <cell r="H1635">
            <v>0</v>
          </cell>
          <cell r="J1635">
            <v>2823</v>
          </cell>
          <cell r="L1635">
            <v>0</v>
          </cell>
        </row>
        <row r="1637">
          <cell r="A1637" t="str">
            <v>No.116호표 시멘트운반</v>
          </cell>
          <cell r="C1637">
            <v>1</v>
          </cell>
          <cell r="D1637" t="str">
            <v>포</v>
          </cell>
          <cell r="M1637" t="str">
            <v>SZ001</v>
          </cell>
        </row>
        <row r="1638">
          <cell r="A1638" t="str">
            <v>운반비</v>
          </cell>
          <cell r="C1638">
            <v>1</v>
          </cell>
          <cell r="D1638" t="str">
            <v>식</v>
          </cell>
          <cell r="E1638">
            <v>356</v>
          </cell>
          <cell r="F1638">
            <v>356</v>
          </cell>
          <cell r="G1638">
            <v>0</v>
          </cell>
          <cell r="H1638">
            <v>0</v>
          </cell>
          <cell r="I1638">
            <v>0</v>
          </cell>
          <cell r="J1638">
            <v>0</v>
          </cell>
          <cell r="K1638">
            <v>356</v>
          </cell>
          <cell r="L1638">
            <v>356</v>
          </cell>
        </row>
        <row r="1639">
          <cell r="A1639" t="str">
            <v>계</v>
          </cell>
          <cell r="F1639">
            <v>356</v>
          </cell>
          <cell r="H1639">
            <v>0</v>
          </cell>
          <cell r="J1639">
            <v>0</v>
          </cell>
          <cell r="L1639">
            <v>356</v>
          </cell>
        </row>
        <row r="1641">
          <cell r="A1641" t="str">
            <v>No.117호표 모르터</v>
          </cell>
          <cell r="B1641" t="str">
            <v>1 : 3</v>
          </cell>
          <cell r="C1641">
            <v>1</v>
          </cell>
          <cell r="D1641" t="str">
            <v>㎥</v>
          </cell>
          <cell r="M1641" t="str">
            <v>SZ002</v>
          </cell>
        </row>
        <row r="1642">
          <cell r="A1642" t="str">
            <v>보통시멘트</v>
          </cell>
          <cell r="B1642" t="str">
            <v>관급</v>
          </cell>
          <cell r="C1642">
            <v>510</v>
          </cell>
          <cell r="D1642" t="str">
            <v>KG</v>
          </cell>
          <cell r="E1642">
            <v>0</v>
          </cell>
          <cell r="F1642">
            <v>0</v>
          </cell>
          <cell r="G1642">
            <v>0</v>
          </cell>
          <cell r="H1642">
            <v>0</v>
          </cell>
          <cell r="I1642">
            <v>0</v>
          </cell>
          <cell r="J1642">
            <v>0</v>
          </cell>
          <cell r="K1642">
            <v>0</v>
          </cell>
          <cell r="L1642">
            <v>0</v>
          </cell>
        </row>
        <row r="1643">
          <cell r="A1643" t="str">
            <v>강모래(광주)</v>
          </cell>
          <cell r="B1643" t="str">
            <v>시내도착도</v>
          </cell>
          <cell r="C1643">
            <v>1.1000000000000001</v>
          </cell>
          <cell r="D1643" t="str">
            <v>M3</v>
          </cell>
          <cell r="E1643">
            <v>11000</v>
          </cell>
          <cell r="F1643">
            <v>12100</v>
          </cell>
          <cell r="G1643">
            <v>11000</v>
          </cell>
          <cell r="H1643">
            <v>12100</v>
          </cell>
          <cell r="I1643">
            <v>0</v>
          </cell>
          <cell r="J1643">
            <v>0</v>
          </cell>
          <cell r="K1643">
            <v>0</v>
          </cell>
          <cell r="L1643">
            <v>0</v>
          </cell>
        </row>
        <row r="1644">
          <cell r="A1644" t="str">
            <v>보통인부</v>
          </cell>
          <cell r="C1644">
            <v>1</v>
          </cell>
          <cell r="D1644" t="str">
            <v>인</v>
          </cell>
          <cell r="E1644">
            <v>40922</v>
          </cell>
          <cell r="F1644">
            <v>40922</v>
          </cell>
          <cell r="G1644">
            <v>0</v>
          </cell>
          <cell r="H1644">
            <v>0</v>
          </cell>
          <cell r="I1644">
            <v>40922</v>
          </cell>
          <cell r="J1644">
            <v>40922</v>
          </cell>
          <cell r="K1644">
            <v>0</v>
          </cell>
          <cell r="L1644">
            <v>0</v>
          </cell>
        </row>
        <row r="1645">
          <cell r="A1645" t="str">
            <v>계</v>
          </cell>
          <cell r="F1645">
            <v>53022</v>
          </cell>
          <cell r="H1645">
            <v>12100</v>
          </cell>
          <cell r="J1645">
            <v>40922</v>
          </cell>
          <cell r="L1645">
            <v>0</v>
          </cell>
        </row>
        <row r="1647">
          <cell r="A1647" t="str">
            <v>No.118호표 토목섬유감기,덮기</v>
          </cell>
          <cell r="C1647">
            <v>1</v>
          </cell>
          <cell r="D1647" t="str">
            <v>㎡</v>
          </cell>
          <cell r="M1647" t="str">
            <v>SZ004</v>
          </cell>
        </row>
        <row r="1648">
          <cell r="A1648" t="str">
            <v>SE.PP.FILTER MAT (부직포)</v>
          </cell>
          <cell r="B1648" t="str">
            <v>300g/㎡    SE300</v>
          </cell>
          <cell r="C1648">
            <v>1.1000000000000001</v>
          </cell>
          <cell r="D1648" t="str">
            <v>㎡</v>
          </cell>
          <cell r="E1648">
            <v>1100</v>
          </cell>
          <cell r="F1648">
            <v>1210</v>
          </cell>
          <cell r="G1648">
            <v>1100</v>
          </cell>
          <cell r="H1648">
            <v>1210</v>
          </cell>
          <cell r="I1648">
            <v>0</v>
          </cell>
          <cell r="J1648">
            <v>0</v>
          </cell>
          <cell r="K1648">
            <v>0</v>
          </cell>
          <cell r="L1648">
            <v>0</v>
          </cell>
        </row>
        <row r="1649">
          <cell r="A1649" t="str">
            <v>보통인부</v>
          </cell>
          <cell r="C1649">
            <v>0.03</v>
          </cell>
          <cell r="D1649" t="str">
            <v>인</v>
          </cell>
          <cell r="E1649">
            <v>40922</v>
          </cell>
          <cell r="F1649">
            <v>1227</v>
          </cell>
          <cell r="G1649">
            <v>0</v>
          </cell>
          <cell r="H1649">
            <v>0</v>
          </cell>
          <cell r="I1649">
            <v>40922</v>
          </cell>
          <cell r="J1649">
            <v>1227</v>
          </cell>
          <cell r="K1649">
            <v>0</v>
          </cell>
          <cell r="L1649">
            <v>0</v>
          </cell>
        </row>
        <row r="1650">
          <cell r="A1650" t="str">
            <v>계</v>
          </cell>
          <cell r="F1650">
            <v>2437</v>
          </cell>
          <cell r="H1650">
            <v>1210</v>
          </cell>
          <cell r="J1650">
            <v>1227</v>
          </cell>
          <cell r="L1650">
            <v>0</v>
          </cell>
        </row>
        <row r="1651">
          <cell r="A1651" t="str">
            <v>No.119호표 맹암거간선매설</v>
          </cell>
          <cell r="B1651" t="str">
            <v>D250</v>
          </cell>
          <cell r="C1651">
            <v>1</v>
          </cell>
          <cell r="D1651" t="str">
            <v>m</v>
          </cell>
          <cell r="M1651" t="str">
            <v>SZ0041</v>
          </cell>
        </row>
        <row r="1652">
          <cell r="A1652" t="str">
            <v>배 관 공</v>
          </cell>
          <cell r="C1652">
            <v>2.6499999999999999E-2</v>
          </cell>
          <cell r="D1652" t="str">
            <v>인</v>
          </cell>
          <cell r="E1652">
            <v>60590</v>
          </cell>
          <cell r="F1652">
            <v>1605</v>
          </cell>
          <cell r="G1652">
            <v>0</v>
          </cell>
          <cell r="H1652">
            <v>0</v>
          </cell>
          <cell r="I1652">
            <v>60590</v>
          </cell>
          <cell r="J1652">
            <v>1605</v>
          </cell>
          <cell r="K1652">
            <v>0</v>
          </cell>
          <cell r="L1652">
            <v>0</v>
          </cell>
        </row>
        <row r="1653">
          <cell r="A1653" t="str">
            <v>보통인부</v>
          </cell>
          <cell r="C1653">
            <v>3.9800000000000002E-2</v>
          </cell>
          <cell r="D1653" t="str">
            <v>인</v>
          </cell>
          <cell r="E1653">
            <v>40922</v>
          </cell>
          <cell r="F1653">
            <v>1628</v>
          </cell>
          <cell r="G1653">
            <v>0</v>
          </cell>
          <cell r="H1653">
            <v>0</v>
          </cell>
          <cell r="I1653">
            <v>40922</v>
          </cell>
          <cell r="J1653">
            <v>1628</v>
          </cell>
          <cell r="K1653">
            <v>0</v>
          </cell>
          <cell r="L1653">
            <v>0</v>
          </cell>
        </row>
        <row r="1654">
          <cell r="A1654" t="str">
            <v>계</v>
          </cell>
          <cell r="F1654">
            <v>3233</v>
          </cell>
          <cell r="H1654">
            <v>0</v>
          </cell>
          <cell r="J1654">
            <v>3233</v>
          </cell>
          <cell r="L1654">
            <v>0</v>
          </cell>
        </row>
        <row r="1656">
          <cell r="A1656" t="str">
            <v>No.120호표 맹암거간선매설</v>
          </cell>
          <cell r="B1656" t="str">
            <v>D150</v>
          </cell>
          <cell r="C1656">
            <v>1</v>
          </cell>
          <cell r="D1656" t="str">
            <v>m</v>
          </cell>
          <cell r="M1656" t="str">
            <v>SZ005</v>
          </cell>
        </row>
        <row r="1657">
          <cell r="A1657" t="str">
            <v>배 관 공</v>
          </cell>
          <cell r="C1657">
            <v>2.6499999999999999E-2</v>
          </cell>
          <cell r="D1657" t="str">
            <v>인</v>
          </cell>
          <cell r="E1657">
            <v>60590</v>
          </cell>
          <cell r="F1657">
            <v>1605</v>
          </cell>
          <cell r="G1657">
            <v>0</v>
          </cell>
          <cell r="H1657">
            <v>0</v>
          </cell>
          <cell r="I1657">
            <v>60590</v>
          </cell>
          <cell r="J1657">
            <v>1605</v>
          </cell>
          <cell r="K1657">
            <v>0</v>
          </cell>
          <cell r="L1657">
            <v>0</v>
          </cell>
        </row>
        <row r="1658">
          <cell r="A1658" t="str">
            <v>보통인부</v>
          </cell>
          <cell r="C1658">
            <v>3.9800000000000002E-2</v>
          </cell>
          <cell r="D1658" t="str">
            <v>인</v>
          </cell>
          <cell r="E1658">
            <v>40922</v>
          </cell>
          <cell r="F1658">
            <v>1628</v>
          </cell>
          <cell r="G1658">
            <v>0</v>
          </cell>
          <cell r="H1658">
            <v>0</v>
          </cell>
          <cell r="I1658">
            <v>40922</v>
          </cell>
          <cell r="J1658">
            <v>1628</v>
          </cell>
          <cell r="K1658">
            <v>0</v>
          </cell>
          <cell r="L1658">
            <v>0</v>
          </cell>
        </row>
        <row r="1659">
          <cell r="A1659" t="str">
            <v>계</v>
          </cell>
          <cell r="F1659">
            <v>3233</v>
          </cell>
          <cell r="H1659">
            <v>0</v>
          </cell>
          <cell r="J1659">
            <v>3233</v>
          </cell>
          <cell r="L1659">
            <v>0</v>
          </cell>
        </row>
        <row r="1661">
          <cell r="A1661" t="str">
            <v>No.121호표 맹암거지선매설</v>
          </cell>
          <cell r="B1661" t="str">
            <v>D100</v>
          </cell>
          <cell r="C1661">
            <v>1</v>
          </cell>
          <cell r="D1661" t="str">
            <v>m</v>
          </cell>
          <cell r="M1661" t="str">
            <v>SZ006</v>
          </cell>
        </row>
        <row r="1662">
          <cell r="A1662" t="str">
            <v>배 관 공</v>
          </cell>
          <cell r="C1662">
            <v>0.02</v>
          </cell>
          <cell r="D1662" t="str">
            <v>인</v>
          </cell>
          <cell r="E1662">
            <v>60590</v>
          </cell>
          <cell r="F1662">
            <v>1211</v>
          </cell>
          <cell r="G1662">
            <v>0</v>
          </cell>
          <cell r="H1662">
            <v>0</v>
          </cell>
          <cell r="I1662">
            <v>60590</v>
          </cell>
          <cell r="J1662">
            <v>1211</v>
          </cell>
          <cell r="K1662">
            <v>0</v>
          </cell>
          <cell r="L1662">
            <v>0</v>
          </cell>
        </row>
        <row r="1663">
          <cell r="A1663" t="str">
            <v>보통인부</v>
          </cell>
          <cell r="C1663">
            <v>0.03</v>
          </cell>
          <cell r="D1663" t="str">
            <v>인</v>
          </cell>
          <cell r="E1663">
            <v>40922</v>
          </cell>
          <cell r="F1663">
            <v>1227</v>
          </cell>
          <cell r="G1663">
            <v>0</v>
          </cell>
          <cell r="H1663">
            <v>0</v>
          </cell>
          <cell r="I1663">
            <v>40922</v>
          </cell>
          <cell r="J1663">
            <v>1227</v>
          </cell>
          <cell r="K1663">
            <v>0</v>
          </cell>
          <cell r="L1663">
            <v>0</v>
          </cell>
        </row>
        <row r="1664">
          <cell r="A1664" t="str">
            <v>계</v>
          </cell>
          <cell r="F1664">
            <v>2438</v>
          </cell>
          <cell r="H1664">
            <v>0</v>
          </cell>
          <cell r="J1664">
            <v>2438</v>
          </cell>
          <cell r="L1664">
            <v>0</v>
          </cell>
        </row>
        <row r="1666">
          <cell r="A1666" t="str">
            <v>No.122호표 아키스톤깔기</v>
          </cell>
          <cell r="B1666" t="str">
            <v>450x450x38</v>
          </cell>
          <cell r="C1666">
            <v>1</v>
          </cell>
          <cell r="D1666" t="str">
            <v>㎡</v>
          </cell>
          <cell r="M1666" t="str">
            <v>SZ007</v>
          </cell>
        </row>
        <row r="1667">
          <cell r="A1667" t="str">
            <v>석    공</v>
          </cell>
          <cell r="C1667">
            <v>0.1</v>
          </cell>
          <cell r="D1667" t="str">
            <v>인</v>
          </cell>
          <cell r="E1667">
            <v>78296</v>
          </cell>
          <cell r="F1667">
            <v>7829</v>
          </cell>
          <cell r="G1667">
            <v>0</v>
          </cell>
          <cell r="H1667">
            <v>0</v>
          </cell>
          <cell r="I1667">
            <v>78296</v>
          </cell>
          <cell r="J1667">
            <v>7829</v>
          </cell>
          <cell r="K1667">
            <v>0</v>
          </cell>
          <cell r="L1667">
            <v>0</v>
          </cell>
        </row>
        <row r="1668">
          <cell r="A1668" t="str">
            <v>보통인부</v>
          </cell>
          <cell r="C1668">
            <v>0.1</v>
          </cell>
          <cell r="D1668" t="str">
            <v>인</v>
          </cell>
          <cell r="E1668">
            <v>40922</v>
          </cell>
          <cell r="F1668">
            <v>4092</v>
          </cell>
          <cell r="G1668">
            <v>0</v>
          </cell>
          <cell r="H1668">
            <v>0</v>
          </cell>
          <cell r="I1668">
            <v>40922</v>
          </cell>
          <cell r="J1668">
            <v>4092</v>
          </cell>
          <cell r="K1668">
            <v>0</v>
          </cell>
          <cell r="L1668">
            <v>0</v>
          </cell>
        </row>
        <row r="1669">
          <cell r="A1669" t="str">
            <v>계</v>
          </cell>
          <cell r="F1669">
            <v>11921</v>
          </cell>
          <cell r="H1669">
            <v>0</v>
          </cell>
          <cell r="J1669">
            <v>11921</v>
          </cell>
          <cell r="L1669">
            <v>0</v>
          </cell>
        </row>
        <row r="1671">
          <cell r="A1671" t="str">
            <v>No.123호표 앵커볼트설치</v>
          </cell>
          <cell r="C1671">
            <v>1</v>
          </cell>
          <cell r="D1671" t="str">
            <v>개소</v>
          </cell>
          <cell r="M1671" t="str">
            <v>SZ008</v>
          </cell>
        </row>
        <row r="1672">
          <cell r="A1672" t="str">
            <v>철 골 공</v>
          </cell>
          <cell r="C1672">
            <v>0.08</v>
          </cell>
          <cell r="D1672" t="str">
            <v>인</v>
          </cell>
          <cell r="E1672">
            <v>67147</v>
          </cell>
          <cell r="F1672">
            <v>5371</v>
          </cell>
          <cell r="G1672">
            <v>0</v>
          </cell>
          <cell r="H1672">
            <v>0</v>
          </cell>
          <cell r="I1672">
            <v>67147</v>
          </cell>
          <cell r="J1672">
            <v>5371</v>
          </cell>
          <cell r="K1672">
            <v>0</v>
          </cell>
          <cell r="L1672">
            <v>0</v>
          </cell>
        </row>
        <row r="1673">
          <cell r="A1673" t="str">
            <v>계</v>
          </cell>
          <cell r="F1673">
            <v>5371</v>
          </cell>
          <cell r="H1673">
            <v>0</v>
          </cell>
          <cell r="J1673">
            <v>5371</v>
          </cell>
          <cell r="L1673">
            <v>0</v>
          </cell>
        </row>
        <row r="1674">
          <cell r="A1674" t="str">
            <v>No.124호표 터파기(인력)</v>
          </cell>
          <cell r="B1674" t="str">
            <v>토사</v>
          </cell>
          <cell r="C1674">
            <v>1</v>
          </cell>
          <cell r="D1674" t="str">
            <v>M3</v>
          </cell>
          <cell r="M1674" t="str">
            <v>ZX00</v>
          </cell>
        </row>
        <row r="1675">
          <cell r="A1675" t="str">
            <v>보통인부</v>
          </cell>
          <cell r="C1675">
            <v>0.2</v>
          </cell>
          <cell r="D1675" t="str">
            <v>인</v>
          </cell>
          <cell r="E1675">
            <v>40922</v>
          </cell>
          <cell r="F1675">
            <v>8184</v>
          </cell>
          <cell r="G1675">
            <v>0</v>
          </cell>
          <cell r="H1675">
            <v>0</v>
          </cell>
          <cell r="I1675">
            <v>40922</v>
          </cell>
          <cell r="J1675">
            <v>8184</v>
          </cell>
          <cell r="K1675">
            <v>0</v>
          </cell>
          <cell r="L1675">
            <v>0</v>
          </cell>
        </row>
        <row r="1676">
          <cell r="A1676" t="str">
            <v>작업반장</v>
          </cell>
          <cell r="C1676">
            <v>8.0000000000000002E-3</v>
          </cell>
          <cell r="D1676" t="str">
            <v>인</v>
          </cell>
          <cell r="E1676">
            <v>63904</v>
          </cell>
          <cell r="F1676">
            <v>511</v>
          </cell>
          <cell r="G1676">
            <v>0</v>
          </cell>
          <cell r="H1676">
            <v>0</v>
          </cell>
          <cell r="I1676">
            <v>63904</v>
          </cell>
          <cell r="J1676">
            <v>511</v>
          </cell>
          <cell r="K1676">
            <v>0</v>
          </cell>
          <cell r="L1676">
            <v>0</v>
          </cell>
        </row>
        <row r="1677">
          <cell r="A1677" t="str">
            <v>계</v>
          </cell>
          <cell r="F1677">
            <v>8695</v>
          </cell>
          <cell r="H1677">
            <v>0</v>
          </cell>
          <cell r="J1677">
            <v>8695</v>
          </cell>
          <cell r="L1677">
            <v>0</v>
          </cell>
        </row>
        <row r="1679">
          <cell r="A1679" t="str">
            <v>No.125호표 잔토처리(인력)</v>
          </cell>
          <cell r="B1679" t="str">
            <v>토사:0-1M</v>
          </cell>
          <cell r="C1679">
            <v>1</v>
          </cell>
          <cell r="D1679" t="str">
            <v>㎥</v>
          </cell>
          <cell r="M1679" t="str">
            <v>ZX030</v>
          </cell>
        </row>
        <row r="1680">
          <cell r="A1680" t="str">
            <v>보통인부</v>
          </cell>
          <cell r="C1680">
            <v>0.2</v>
          </cell>
          <cell r="D1680" t="str">
            <v>인</v>
          </cell>
          <cell r="E1680">
            <v>40922</v>
          </cell>
          <cell r="F1680">
            <v>8184</v>
          </cell>
          <cell r="G1680">
            <v>0</v>
          </cell>
          <cell r="H1680">
            <v>0</v>
          </cell>
          <cell r="I1680">
            <v>40922</v>
          </cell>
          <cell r="J1680">
            <v>8184</v>
          </cell>
          <cell r="K1680">
            <v>0</v>
          </cell>
          <cell r="L1680">
            <v>0</v>
          </cell>
        </row>
        <row r="1681">
          <cell r="A1681" t="str">
            <v>계</v>
          </cell>
          <cell r="F1681">
            <v>8184</v>
          </cell>
          <cell r="H1681">
            <v>0</v>
          </cell>
          <cell r="J1681">
            <v>8184</v>
          </cell>
          <cell r="L1681">
            <v>0</v>
          </cell>
        </row>
        <row r="1683">
          <cell r="A1683" t="str">
            <v>No.126호표 되메우고 다짐(인력)</v>
          </cell>
          <cell r="B1683" t="str">
            <v>토사</v>
          </cell>
          <cell r="C1683">
            <v>1</v>
          </cell>
          <cell r="D1683" t="str">
            <v>M3</v>
          </cell>
          <cell r="M1683" t="str">
            <v>ZX051</v>
          </cell>
        </row>
        <row r="1684">
          <cell r="A1684" t="str">
            <v>보통인부</v>
          </cell>
          <cell r="C1684">
            <v>0.21</v>
          </cell>
          <cell r="D1684" t="str">
            <v>인</v>
          </cell>
          <cell r="E1684">
            <v>40922</v>
          </cell>
          <cell r="F1684">
            <v>8593</v>
          </cell>
          <cell r="G1684">
            <v>0</v>
          </cell>
          <cell r="H1684">
            <v>0</v>
          </cell>
          <cell r="I1684">
            <v>40922</v>
          </cell>
          <cell r="J1684">
            <v>8593</v>
          </cell>
          <cell r="K1684">
            <v>0</v>
          </cell>
          <cell r="L1684">
            <v>0</v>
          </cell>
        </row>
        <row r="1685">
          <cell r="A1685" t="str">
            <v>작업반장</v>
          </cell>
          <cell r="C1685">
            <v>8.0000000000000002E-3</v>
          </cell>
          <cell r="D1685" t="str">
            <v>인</v>
          </cell>
          <cell r="E1685">
            <v>63904</v>
          </cell>
          <cell r="F1685">
            <v>511</v>
          </cell>
          <cell r="G1685">
            <v>0</v>
          </cell>
          <cell r="H1685">
            <v>0</v>
          </cell>
          <cell r="I1685">
            <v>63904</v>
          </cell>
          <cell r="J1685">
            <v>511</v>
          </cell>
          <cell r="K1685">
            <v>0</v>
          </cell>
          <cell r="L1685">
            <v>0</v>
          </cell>
        </row>
        <row r="1686">
          <cell r="A1686" t="str">
            <v>계</v>
          </cell>
          <cell r="F1686">
            <v>9104</v>
          </cell>
          <cell r="H1686">
            <v>0</v>
          </cell>
          <cell r="J1686">
            <v>9104</v>
          </cell>
          <cell r="L1686">
            <v>0</v>
          </cell>
        </row>
      </sheetData>
      <sheetData sheetId="4"/>
      <sheetData sheetId="5"/>
      <sheetData sheetId="6"/>
      <sheetData sheetId="7"/>
    </sheetDataSet>
  </externalBook>
</externalLink>
</file>

<file path=xl/externalLinks/externalLink4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자재집계표"/>
      <sheetName val="총수량집계표"/>
      <sheetName val="총철근량집계표"/>
      <sheetName val="토공집계표"/>
      <sheetName val="토적집계표"/>
      <sheetName val="토적표"/>
      <sheetName val="몰탈"/>
      <sheetName val="포장공수량집계표"/>
      <sheetName val="쇄석포장"/>
      <sheetName val="보차도경계석(150-170-200)"/>
      <sheetName val="보도경계블럭"/>
      <sheetName val="L형측구"/>
      <sheetName val="우수공수량집계표"/>
      <sheetName val="우수공철근량집계표"/>
      <sheetName val="우수공맨홀평균깊이"/>
      <sheetName val="우수공흄관평균깊이"/>
      <sheetName val="우수맨홀(D900)"/>
      <sheetName val="우수맨홀(D1200)"/>
      <sheetName val="집수정"/>
      <sheetName val="홈통받이"/>
      <sheetName val="빗물받이(940-510-410)"/>
      <sheetName val="플륨관"/>
      <sheetName val="원심력철근관(D450)"/>
      <sheetName val="홈통받이연락관"/>
      <sheetName val="빗물받이연락관"/>
      <sheetName val="집수정연락관"/>
      <sheetName val="오수공수량집계표"/>
      <sheetName val="오수공철근량집계표"/>
      <sheetName val="오수공맨홀평균깊이"/>
      <sheetName val="오수공흄관평균깊이"/>
      <sheetName val="오수맨홀(D900)"/>
      <sheetName val="오수원심력철근관(D300)"/>
      <sheetName val="데리네이타현황"/>
      <sheetName val="암거 제원표-1단계"/>
      <sheetName val="주beam"/>
      <sheetName val="내역"/>
      <sheetName val="철근량"/>
      <sheetName val="일위대가1"/>
      <sheetName val="조명율표"/>
      <sheetName val="조명시설"/>
      <sheetName val="우,오수"/>
      <sheetName val="터파기및재료"/>
      <sheetName val="산근"/>
      <sheetName val="오동"/>
      <sheetName val="대조"/>
      <sheetName val="나한"/>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sheetData sheetId="13" refreshError="1"/>
      <sheetData sheetId="14" refreshError="1"/>
      <sheetData sheetId="15" refreshError="1"/>
      <sheetData sheetId="16" refreshError="1"/>
      <sheetData sheetId="17" refreshError="1"/>
      <sheetData sheetId="18"/>
      <sheetData sheetId="19"/>
      <sheetData sheetId="20"/>
      <sheetData sheetId="21" refreshError="1"/>
      <sheetData sheetId="22" refreshError="1"/>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4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간지"/>
      <sheetName val="내역서적용"/>
      <sheetName val="콘크리트집계"/>
      <sheetName val="철근집계"/>
      <sheetName val="토공집계"/>
      <sheetName val="수량집계표"/>
      <sheetName val="타공종이월"/>
      <sheetName val="표지판"/>
      <sheetName val="표지판설치현황"/>
      <sheetName val="표지판기초 집계"/>
      <sheetName val="표지판 단위"/>
      <sheetName val="차선도색"/>
      <sheetName val="차선도색설치현황"/>
      <sheetName val="차선도색기타집계표"/>
      <sheetName val="노면표시수량"/>
      <sheetName val="횡단보도수량"/>
      <sheetName val="차선도색-노면표지"/>
      <sheetName val="횡단보도"/>
      <sheetName val="가드레일"/>
      <sheetName val="가드레일 조서"/>
      <sheetName val="가드휀스"/>
      <sheetName val="가드휀스 조서"/>
      <sheetName val="표지병"/>
      <sheetName val="시선유도집계표"/>
      <sheetName val="데리네이타현황"/>
      <sheetName val="갈매기표지"/>
      <sheetName val="갈매기표지현황"/>
      <sheetName val="곡선유도표지판 단위"/>
      <sheetName val="미끄럼 현황"/>
      <sheetName val="미끄럼방지 단위"/>
      <sheetName val="낙석방지책"/>
      <sheetName val="낙석방책 조서"/>
      <sheetName val="낙석방책 단위"/>
      <sheetName val="낙석방지망 조서"/>
      <sheetName val="암파쇄방호시설"/>
      <sheetName val="세륜세차시설"/>
      <sheetName val="가설방음판넬"/>
      <sheetName val="수목이식"/>
      <sheetName val="보차도,보도설치현황"/>
      <sheetName val="보도,경계석 집계1"/>
      <sheetName val="보도,경계석 집계2"/>
      <sheetName val="연장조서"/>
      <sheetName val="노면표시"/>
      <sheetName val="일반구간"/>
      <sheetName val="골재산출"/>
      <sheetName val="산출근거"/>
      <sheetName val="신풍(정승직)"/>
      <sheetName val="기둥(원형)"/>
      <sheetName val="기초공"/>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ow r="1">
          <cell r="A1" t="str">
            <v>데리네이타 설치현황</v>
          </cell>
        </row>
        <row r="2">
          <cell r="A2" t="str">
            <v>측              점</v>
          </cell>
        </row>
        <row r="3">
          <cell r="A3" t="str">
            <v>시점</v>
          </cell>
        </row>
        <row r="4">
          <cell r="A4" t="str">
            <v>총    계</v>
          </cell>
        </row>
        <row r="5">
          <cell r="A5" t="str">
            <v>0-047</v>
          </cell>
        </row>
        <row r="6">
          <cell r="A6" t="str">
            <v>0-047</v>
          </cell>
        </row>
        <row r="7">
          <cell r="A7">
            <v>102</v>
          </cell>
        </row>
        <row r="8">
          <cell r="A8">
            <v>102</v>
          </cell>
        </row>
        <row r="9">
          <cell r="A9">
            <v>235</v>
          </cell>
        </row>
        <row r="10">
          <cell r="A10">
            <v>300</v>
          </cell>
        </row>
        <row r="11">
          <cell r="A11">
            <v>305</v>
          </cell>
        </row>
        <row r="12">
          <cell r="A12">
            <v>609</v>
          </cell>
        </row>
        <row r="13">
          <cell r="A13">
            <v>609</v>
          </cell>
        </row>
        <row r="14">
          <cell r="A14">
            <v>715</v>
          </cell>
        </row>
        <row r="15">
          <cell r="A15">
            <v>715</v>
          </cell>
        </row>
        <row r="16">
          <cell r="A16">
            <v>786</v>
          </cell>
        </row>
        <row r="17">
          <cell r="A17">
            <v>786</v>
          </cell>
        </row>
        <row r="18">
          <cell r="A18">
            <v>885</v>
          </cell>
        </row>
        <row r="19">
          <cell r="A19">
            <v>885</v>
          </cell>
        </row>
        <row r="20">
          <cell r="A20">
            <v>1340</v>
          </cell>
        </row>
        <row r="21">
          <cell r="A21">
            <v>1340</v>
          </cell>
        </row>
        <row r="22">
          <cell r="A22">
            <v>1416</v>
          </cell>
        </row>
        <row r="23">
          <cell r="A23">
            <v>1416</v>
          </cell>
        </row>
        <row r="24">
          <cell r="A24">
            <v>1482</v>
          </cell>
        </row>
        <row r="25">
          <cell r="A25">
            <v>1482</v>
          </cell>
        </row>
        <row r="26">
          <cell r="A26">
            <v>1566</v>
          </cell>
        </row>
        <row r="27">
          <cell r="A27">
            <v>1566</v>
          </cell>
        </row>
        <row r="28">
          <cell r="A28">
            <v>1698</v>
          </cell>
        </row>
        <row r="29">
          <cell r="A29">
            <v>1698</v>
          </cell>
        </row>
        <row r="30">
          <cell r="A30">
            <v>2080</v>
          </cell>
        </row>
        <row r="31">
          <cell r="A31">
            <v>2080</v>
          </cell>
        </row>
        <row r="32">
          <cell r="A32">
            <v>2206</v>
          </cell>
        </row>
        <row r="33">
          <cell r="A33">
            <v>2206</v>
          </cell>
        </row>
        <row r="34">
          <cell r="A34">
            <v>2440</v>
          </cell>
        </row>
        <row r="35">
          <cell r="A35">
            <v>2440</v>
          </cell>
        </row>
        <row r="36">
          <cell r="A36">
            <v>2610</v>
          </cell>
        </row>
        <row r="37">
          <cell r="A37">
            <v>2750</v>
          </cell>
        </row>
        <row r="38">
          <cell r="A38">
            <v>2750</v>
          </cell>
        </row>
        <row r="39">
          <cell r="A39">
            <v>2969</v>
          </cell>
        </row>
        <row r="40">
          <cell r="A40">
            <v>2969</v>
          </cell>
        </row>
        <row r="41">
          <cell r="A41">
            <v>3435</v>
          </cell>
        </row>
        <row r="42">
          <cell r="A42">
            <v>3435</v>
          </cell>
        </row>
        <row r="43">
          <cell r="A43">
            <v>3616</v>
          </cell>
        </row>
        <row r="44">
          <cell r="A44">
            <v>3616</v>
          </cell>
        </row>
        <row r="45">
          <cell r="A45">
            <v>3779</v>
          </cell>
        </row>
        <row r="46">
          <cell r="A46">
            <v>3779</v>
          </cell>
        </row>
        <row r="47">
          <cell r="A47">
            <v>3894</v>
          </cell>
        </row>
        <row r="48">
          <cell r="A48">
            <v>3894</v>
          </cell>
        </row>
        <row r="49">
          <cell r="A49">
            <v>4063</v>
          </cell>
        </row>
        <row r="50">
          <cell r="A50">
            <v>4190</v>
          </cell>
        </row>
        <row r="51">
          <cell r="A51">
            <v>4190</v>
          </cell>
        </row>
        <row r="52">
          <cell r="A52">
            <v>4449</v>
          </cell>
        </row>
        <row r="53">
          <cell r="A53">
            <v>4449</v>
          </cell>
        </row>
        <row r="54">
          <cell r="A54">
            <v>4559</v>
          </cell>
        </row>
        <row r="55">
          <cell r="A55">
            <v>4559</v>
          </cell>
        </row>
        <row r="56">
          <cell r="A56">
            <v>4702</v>
          </cell>
        </row>
        <row r="57">
          <cell r="A57">
            <v>4702</v>
          </cell>
        </row>
        <row r="58">
          <cell r="A58">
            <v>4959</v>
          </cell>
        </row>
        <row r="59">
          <cell r="A59">
            <v>4959</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4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표"/>
      <sheetName val="일위대가표 (2)"/>
      <sheetName val="총괄내역"/>
      <sheetName val="내역서"/>
      <sheetName val="공종별 집계표"/>
      <sheetName val="사급,관급자재대"/>
      <sheetName val="원가계산서"/>
      <sheetName val="도급내역서 표지"/>
      <sheetName val="공사구성비"/>
      <sheetName val="목차"/>
      <sheetName val="간지"/>
      <sheetName val="VXXXXX"/>
      <sheetName val="총괄표"/>
      <sheetName val="PMS"/>
      <sheetName val="조경식재"/>
      <sheetName val="조경시설공"/>
      <sheetName val="자재수량산출"/>
      <sheetName val="수량산출서"/>
      <sheetName val="일위대가"/>
      <sheetName val=""/>
      <sheetName val="영창26"/>
      <sheetName val="보할"/>
      <sheetName val="기성총괄"/>
      <sheetName val="기성(단지내)"/>
      <sheetName val="기성(도시기반)"/>
      <sheetName val="기성내역"/>
      <sheetName val="12공구"/>
      <sheetName val="내역표지"/>
      <sheetName val="원가계산서(총괄)"/>
      <sheetName val="산출내역집계"/>
      <sheetName val="건축집계"/>
      <sheetName val="건축내역"/>
      <sheetName val="토목집계"/>
      <sheetName val="토목내역"/>
      <sheetName val="설비집계"/>
      <sheetName val="설비내역"/>
      <sheetName val="단가"/>
      <sheetName val="단가산출"/>
      <sheetName val="실행대비"/>
      <sheetName val="골조시행"/>
      <sheetName val="토공사"/>
      <sheetName val="내역(~2"/>
      <sheetName val="증감대비"/>
      <sheetName val="CON'C"/>
      <sheetName val="보증수수료산출"/>
      <sheetName val="공사비총괄표"/>
      <sheetName val="일위_파일"/>
      <sheetName val="소비자가"/>
      <sheetName val="Sheet1"/>
      <sheetName val="데이타"/>
      <sheetName val="RING WALL"/>
      <sheetName val="지질조사"/>
      <sheetName val="품셈TABLE"/>
      <sheetName val="재료"/>
      <sheetName val="99년하반기"/>
      <sheetName val="집계표"/>
      <sheetName val="기성"/>
      <sheetName val="북제주원가"/>
      <sheetName val="BID"/>
      <sheetName val="우수받이"/>
      <sheetName val="실행"/>
      <sheetName val="내역"/>
      <sheetName val="단가표"/>
      <sheetName val="1,2공구원가계산서"/>
      <sheetName val="2공구산출내역"/>
      <sheetName val="1공구산출내역서"/>
      <sheetName val="설변공종별"/>
      <sheetName val="설변조정내역"/>
      <sheetName val="건기토원가"/>
      <sheetName val="건축원가"/>
      <sheetName val="토목원가"/>
      <sheetName val="기계원가"/>
      <sheetName val="기계내역"/>
      <sheetName val="표지"/>
      <sheetName val="기본단가표"/>
      <sheetName val="계약내역(2)"/>
      <sheetName val="건축2"/>
      <sheetName val="표준건축비"/>
      <sheetName val="Sheet5"/>
      <sheetName val="기결의"/>
      <sheetName val="단"/>
      <sheetName val="실행(ALT1)"/>
      <sheetName val="경비"/>
      <sheetName val="2002하반기노임기준"/>
      <sheetName val="자재단가"/>
      <sheetName val="구체"/>
      <sheetName val="좌측날개벽"/>
      <sheetName val="우측날개벽"/>
      <sheetName val="식재인부"/>
      <sheetName val="노임"/>
      <sheetName val="원가"/>
      <sheetName val="목록"/>
      <sheetName val="단가(자재)"/>
      <sheetName val="단가(노임)"/>
      <sheetName val="기초목록"/>
      <sheetName val="단가비교표"/>
      <sheetName val="예산서"/>
      <sheetName val="건축일위"/>
      <sheetName val="그라우팅일위"/>
      <sheetName val="납부서"/>
      <sheetName val="노임단가"/>
      <sheetName val="식재가격"/>
      <sheetName val="식재총괄"/>
      <sheetName val="일위목록"/>
      <sheetName val="단가비교표_공통1"/>
      <sheetName val="Sheet6"/>
      <sheetName val="일위대가(건축)"/>
      <sheetName val="산출내역서집계표"/>
      <sheetName val="수단"/>
      <sheetName val="예산명세서"/>
      <sheetName val="설계명세서"/>
      <sheetName val="자료입력"/>
      <sheetName val="01AC"/>
      <sheetName val="이토변실(A3-LINE)"/>
      <sheetName val="조명시설"/>
      <sheetName val="4차원가계산서"/>
      <sheetName val="기자재수량"/>
      <sheetName val="상계견적"/>
      <sheetName val="청주(철골발주의뢰서)"/>
      <sheetName val="정부노임단가"/>
      <sheetName val="노무비단가"/>
      <sheetName val="식재수량표"/>
      <sheetName val="토목주소"/>
      <sheetName val="Y-WORK"/>
      <sheetName val="상반기손익차2총괄"/>
      <sheetName val="#REF"/>
      <sheetName val="䴝괄내역"/>
      <sheetName val="입력자료"/>
      <sheetName val="COVER"/>
      <sheetName val="세부내역"/>
      <sheetName val="토사(PE)"/>
      <sheetName val="원가계산"/>
      <sheetName val="#3_일위대가목록"/>
      <sheetName val="설명서 "/>
      <sheetName val="토목"/>
      <sheetName val="Sheet1 (2)"/>
      <sheetName val="기초일위"/>
      <sheetName val="수목단가"/>
      <sheetName val="시설수량표"/>
      <sheetName val="시설일위"/>
      <sheetName val="식재일위"/>
      <sheetName val="전기"/>
      <sheetName val="일위대가목차"/>
      <sheetName val="부대내역"/>
      <sheetName val="공사개요"/>
      <sheetName val="대창(함평)"/>
      <sheetName val="대창(장성)"/>
      <sheetName val="대창(함평)-창열"/>
      <sheetName val="총공사내역서"/>
      <sheetName val="중기"/>
      <sheetName val="수목표준대가"/>
      <sheetName val="JUCKEYK"/>
      <sheetName val="갑지"/>
      <sheetName val="철거산출근거"/>
      <sheetName val="mcc일위대가"/>
      <sheetName val="MOTOR"/>
      <sheetName val="DATA"/>
      <sheetName val="DATE"/>
      <sheetName val="을지"/>
      <sheetName val="기안"/>
      <sheetName val="H-PILE수량집계"/>
      <sheetName val="자료"/>
      <sheetName val="마감LIST-1"/>
      <sheetName val="45,46"/>
      <sheetName val="산출근거#2-3"/>
      <sheetName val="터파기및재료"/>
      <sheetName val="공문"/>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Sheet3"/>
      <sheetName val="Sheet2"/>
      <sheetName val="공사"/>
      <sheetName val="의왕내역"/>
      <sheetName val="정산내역서"/>
      <sheetName val="공조기"/>
      <sheetName val="발주내역"/>
      <sheetName val="해평견적"/>
      <sheetName val="원가계산서 "/>
      <sheetName val="2000년1차"/>
      <sheetName val="2000전체분"/>
      <sheetName val="연결임시"/>
      <sheetName val="철근량"/>
      <sheetName val="공량산출서"/>
      <sheetName val="시설물일위"/>
      <sheetName val="실행기고및 투입현황(총괄)"/>
      <sheetName val="입찰안"/>
      <sheetName val="#2_일위대가목록"/>
      <sheetName val="수량산출"/>
      <sheetName val="조명일위"/>
      <sheetName val="내역서1999.8최종"/>
      <sheetName val="명세서"/>
      <sheetName val="COST"/>
      <sheetName val="실행예산"/>
      <sheetName val="맨홀수량"/>
      <sheetName val="견적공통"/>
      <sheetName val="2000,9월 일위"/>
      <sheetName val="6호기"/>
      <sheetName val="내역서(전기)"/>
      <sheetName val="건축내역서"/>
      <sheetName val="설비내역서"/>
      <sheetName val="전기내역서"/>
      <sheetName val="단가조사"/>
      <sheetName val="DAN"/>
      <sheetName val="백호우계수"/>
      <sheetName val="바닥판"/>
      <sheetName val="입력DATA"/>
      <sheetName val="수량집계"/>
      <sheetName val="오동"/>
      <sheetName val="대조"/>
      <sheetName val="나한"/>
      <sheetName val="WORK"/>
      <sheetName val="조건"/>
      <sheetName val="시설물기초"/>
      <sheetName val="토공(우물통,기타) "/>
      <sheetName val="견적서"/>
      <sheetName val="별표 "/>
      <sheetName val="EACT10"/>
      <sheetName val="판매시설"/>
      <sheetName val="ES조서출력하기"/>
      <sheetName val="수량산출(음암)"/>
      <sheetName val="건축공사"/>
      <sheetName val="총 원가계산"/>
      <sheetName val="인제내역"/>
      <sheetName val="횡배수관집현황(2공구)"/>
      <sheetName val="소일위대가코드표"/>
      <sheetName val="단가일람"/>
      <sheetName val="단가일람 (2)"/>
      <sheetName val="간접비계산"/>
      <sheetName val="해외(원화)"/>
      <sheetName val="교통대책내역"/>
      <sheetName val="공정표"/>
      <sheetName val="70%"/>
      <sheetName val="건축"/>
      <sheetName val="입찰보고"/>
      <sheetName val="노임,재료비"/>
      <sheetName val="조명율표"/>
      <sheetName val="단위단가"/>
      <sheetName val="시운전연료비"/>
      <sheetName val="구리토평1전기"/>
      <sheetName val="파일의이용"/>
      <sheetName val="역T형교대(말뚝기초)"/>
      <sheetName val="2.토목공사"/>
      <sheetName val="유리"/>
      <sheetName val="물가시세"/>
      <sheetName val="아파트"/>
      <sheetName val="원가집계"/>
      <sheetName val="unit 4"/>
      <sheetName val="연동내역"/>
      <sheetName val="산출2-기기동력"/>
      <sheetName val="Total"/>
      <sheetName val="제경비"/>
      <sheetName val="재료비"/>
      <sheetName val="확약서"/>
      <sheetName val="신공항A-9(원가수정)"/>
      <sheetName val="1단계"/>
      <sheetName val="주beam"/>
      <sheetName val="단가대비표 (2)"/>
      <sheetName val="49단가"/>
      <sheetName val="소방"/>
      <sheetName val="9-1차이내역"/>
      <sheetName val="복지관 풍화암-평면"/>
      <sheetName val="일반부표"/>
      <sheetName val="일위대가(가설)"/>
      <sheetName val="분전반계산서(석관)"/>
      <sheetName val="정공공사"/>
      <sheetName val="Sheet4"/>
      <sheetName val="대치판정"/>
      <sheetName val="덕전리"/>
      <sheetName val="단가조사서"/>
      <sheetName val="적용기준"/>
      <sheetName val="00000"/>
      <sheetName val="금액"/>
      <sheetName val="주소록"/>
      <sheetName val="내역서 제출"/>
      <sheetName val="101동"/>
      <sheetName val="옥외부분합"/>
      <sheetName val="b_babun (2)"/>
      <sheetName val="주공 갑지"/>
      <sheetName val="단중표"/>
      <sheetName val="거래처등록"/>
      <sheetName val="결재갑지"/>
      <sheetName val="합의경상"/>
      <sheetName val="대비2"/>
      <sheetName val="22단가"/>
      <sheetName val="22산출"/>
      <sheetName val="남대문빌딩"/>
      <sheetName val="수간보호"/>
      <sheetName val="D"/>
      <sheetName val="설계내역"/>
      <sheetName val="실행,원가 최종예상"/>
      <sheetName val="평가데이터"/>
      <sheetName val="일위대가 "/>
      <sheetName val="AV시스템"/>
      <sheetName val="남양주댠가표"/>
      <sheetName val="단가대비표"/>
      <sheetName val="차수"/>
      <sheetName val="시중노임"/>
      <sheetName val="밸브설치"/>
      <sheetName val="상하차비용(기계상차)"/>
      <sheetName val="운반비"/>
      <sheetName val="A2"/>
      <sheetName val="교각1"/>
      <sheetName val="방수"/>
      <sheetName val="유림총괄"/>
      <sheetName val="Customer Databas"/>
      <sheetName val="101동 "/>
      <sheetName val="구조"/>
      <sheetName val="총괄내역서(설계)"/>
      <sheetName val="요율"/>
      <sheetName val="말뚝지지력산정"/>
      <sheetName val="2단지내역서"/>
      <sheetName val="기초자료"/>
      <sheetName val="산근"/>
      <sheetName val="HVAC"/>
      <sheetName val="인건비"/>
      <sheetName val="APT"/>
      <sheetName val="제경비율"/>
      <sheetName val="재료값"/>
      <sheetName val="산출내역서"/>
      <sheetName val="기흥하도용"/>
      <sheetName val="데리네이타현황"/>
      <sheetName val="중기 부표"/>
      <sheetName val="토목변경"/>
      <sheetName val="도급"/>
      <sheetName val="경상직원"/>
      <sheetName val="48산출"/>
      <sheetName val="설계기준"/>
      <sheetName val="내역1"/>
      <sheetName val="변압기 및 발전기 용량"/>
      <sheetName val="변수값"/>
      <sheetName val="중기상차"/>
      <sheetName val="AS복구"/>
      <sheetName val="중기터파기"/>
      <sheetName val="대공종"/>
      <sheetName val="프랜트면허"/>
      <sheetName val="노무비"/>
      <sheetName val="간접"/>
      <sheetName val="설계예산서"/>
      <sheetName val="예산내역서"/>
      <sheetName val="총계"/>
      <sheetName val="단가(1)"/>
      <sheetName val="원가서"/>
      <sheetName val="일반수량총괄집계"/>
      <sheetName val="일위대가표_(2)"/>
      <sheetName val="공종별_집계표"/>
      <sheetName val="도급내역서_표지"/>
      <sheetName val="RING_WALL"/>
      <sheetName val="개소별수량산출"/>
      <sheetName val="을"/>
      <sheetName val="FORM-0"/>
      <sheetName val="기본일위"/>
      <sheetName val="용수량(생활용수)"/>
      <sheetName val="안전시설"/>
      <sheetName val="설계명세"/>
      <sheetName val="c_balju"/>
      <sheetName val="수주현황2월"/>
      <sheetName val="Sheet1_(2)"/>
      <sheetName val="설명서_"/>
      <sheetName val="1_노무비명세서(해동)"/>
      <sheetName val="1_노무비명세서(토목)"/>
      <sheetName val="2_노무비명세서(해동)"/>
      <sheetName val="2_노무비명세서(수직보호망)"/>
      <sheetName val="2_노무비명세서(난간대)"/>
      <sheetName val="2_사진대지"/>
      <sheetName val="3_사진대지"/>
      <sheetName val="내역서1999_8최종"/>
      <sheetName val="실행기고및_투입현황(총괄)"/>
      <sheetName val="2000,9월_일위"/>
      <sheetName val="unit_4"/>
      <sheetName val="단가일람_(2)"/>
      <sheetName val="총_원가계산"/>
      <sheetName val="원가계산서_"/>
      <sheetName val="2_토목공사"/>
      <sheetName val="일위대가_"/>
      <sheetName val="별표_"/>
      <sheetName val="현장관리비"/>
      <sheetName val="송전재료비"/>
      <sheetName val="견적단가"/>
      <sheetName val="2.대외공문"/>
      <sheetName val="집계"/>
      <sheetName val="AS포장복구 "/>
      <sheetName val="s.v"/>
      <sheetName val="매입세율"/>
      <sheetName val="대비"/>
      <sheetName val="약품공급2"/>
      <sheetName val="원가계산서(남측)"/>
      <sheetName val="직공비"/>
      <sheetName val="1차 내역서"/>
      <sheetName val="건축설비"/>
      <sheetName val="기계경비(시간당)"/>
      <sheetName val="램머"/>
      <sheetName val="건축공사 집계표"/>
      <sheetName val="골조"/>
      <sheetName val="변경내역서간지"/>
      <sheetName val="단가대비표 (3)"/>
      <sheetName val="공사착공계"/>
      <sheetName val="직노"/>
      <sheetName val="archi(본사)"/>
      <sheetName val="대목"/>
      <sheetName val="2000노임기준"/>
      <sheetName val="식재일위대가"/>
      <sheetName val="원"/>
      <sheetName val="견적1"/>
      <sheetName val="입력"/>
      <sheetName val="공통단가"/>
      <sheetName val="2000양배"/>
      <sheetName val="기본입력"/>
      <sheetName val="인수공규격"/>
      <sheetName val="1.설계조건"/>
      <sheetName val="잡비계산"/>
      <sheetName val="FB25JN"/>
      <sheetName val="공사비산출내역"/>
      <sheetName val="수량산출서-2"/>
      <sheetName val="견적대비표"/>
      <sheetName val="가정조건"/>
      <sheetName val="BSD (2)"/>
      <sheetName val="전체내역"/>
      <sheetName val="사급자재"/>
      <sheetName val="내역(원안-대안)"/>
      <sheetName val="4.전기"/>
      <sheetName val="단가집"/>
      <sheetName val="코드"/>
      <sheetName val="I一般比"/>
      <sheetName val="자재"/>
      <sheetName val="시중노임단가"/>
      <sheetName val="AL공사(원)"/>
      <sheetName val="배수내역"/>
      <sheetName val="일위"/>
      <sheetName val="표지 (2)"/>
      <sheetName val="설계가"/>
      <sheetName val="석축산출서"/>
      <sheetName val="조건입력"/>
      <sheetName val="조건입력(2)"/>
      <sheetName val="장비선정"/>
      <sheetName val="주배관TYPE현황"/>
      <sheetName val="본실행경비"/>
      <sheetName val="노임이"/>
      <sheetName val="냉천부속동"/>
      <sheetName val="토목수량(공정)"/>
      <sheetName val="차액보증"/>
      <sheetName val="36단가"/>
      <sheetName val="21301동"/>
      <sheetName val="코드표"/>
      <sheetName val="소화배관"/>
      <sheetName val="공조배관"/>
      <sheetName val="단양 00 아파트-세부내역"/>
      <sheetName val="갑  지"/>
      <sheetName val="PIPE(UG)내역"/>
      <sheetName val="단가기준"/>
      <sheetName val="N賃率-職"/>
      <sheetName val="총 괄 표"/>
      <sheetName val="NEYOK"/>
      <sheetName val="8.수량산출 (2)"/>
      <sheetName val="토목내역서"/>
      <sheetName val="견"/>
      <sheetName val="보할공정"/>
      <sheetName val="9GNG운반"/>
      <sheetName val="예정(3)"/>
      <sheetName val="삭제금지단가"/>
      <sheetName val="시험장S자로가로등공사"/>
      <sheetName val="LD"/>
      <sheetName val="직원자료입력"/>
      <sheetName val="시점교대"/>
      <sheetName val="기타사항"/>
      <sheetName val="견적을지"/>
      <sheetName val="견적조건"/>
      <sheetName val="옥내소화전계산서"/>
      <sheetName val="내역서적용수량"/>
      <sheetName val="준검 내역서"/>
      <sheetName val="별표집계"/>
      <sheetName val="경산"/>
      <sheetName val="기존단가 (2)"/>
      <sheetName val="48단가"/>
      <sheetName val="참고자료"/>
      <sheetName val="은행코드"/>
      <sheetName val="BDATA"/>
      <sheetName val="값"/>
      <sheetName val="갑지(추정)"/>
      <sheetName val="설계서(동안동)"/>
      <sheetName val="Baby일위대가"/>
      <sheetName val="횡배수관재료-"/>
      <sheetName val="계산서(직선부)"/>
      <sheetName val="포장재료집계표"/>
      <sheetName val="콘크리트측구연장"/>
      <sheetName val="포장공"/>
      <sheetName val="-몰탈콘크리트"/>
      <sheetName val="-배수구조물공토공"/>
      <sheetName val="운반공사"/>
      <sheetName val="카메라"/>
      <sheetName val="tggwan(mac)"/>
      <sheetName val="예총"/>
      <sheetName val="견적(100%)"/>
      <sheetName val="Xunit (단위환산)"/>
      <sheetName val="00노임기준"/>
      <sheetName val="99총공사내역서"/>
      <sheetName val="개산공사비"/>
      <sheetName val="일위대가목록"/>
      <sheetName val="진흥지역조서(구역밖)"/>
      <sheetName val="가제당공사비"/>
      <sheetName val="기초처리공사비"/>
      <sheetName val="복통공사비"/>
      <sheetName val="본제당공사비"/>
      <sheetName val="시험비"/>
      <sheetName val="자재대"/>
      <sheetName val="중기운반비"/>
      <sheetName val="진입도로공사비"/>
      <sheetName val="취수탑공사비"/>
      <sheetName val="토취장복구"/>
      <sheetName val="수목일위"/>
      <sheetName val="산출기초"/>
      <sheetName val="철골,판넬"/>
      <sheetName val="STAND98"/>
      <sheetName val="PAINT"/>
      <sheetName val="설계"/>
      <sheetName val="설계예시"/>
      <sheetName val="공사수행방안"/>
      <sheetName val="재노경"/>
      <sheetName val="공사비"/>
      <sheetName val="식재"/>
      <sheetName val="99노임기준"/>
      <sheetName val="시설물"/>
      <sheetName val="식재출력용"/>
      <sheetName val="유지관리"/>
      <sheetName val="조경"/>
      <sheetName val="CATV"/>
      <sheetName val="할증 "/>
      <sheetName val="간접1"/>
      <sheetName val="영업3"/>
      <sheetName val="영업2"/>
      <sheetName val="분전함신설"/>
      <sheetName val="접지1종"/>
      <sheetName val="1회"/>
      <sheetName val="유림콘도"/>
      <sheetName val="수목데이타 "/>
      <sheetName val="h-013211-2"/>
      <sheetName val="실행철강하도"/>
      <sheetName val="현관"/>
      <sheetName val="단위중량"/>
      <sheetName val="광주운남을"/>
      <sheetName val="PROG"/>
      <sheetName val="1-1"/>
      <sheetName val="노임단가 (2)"/>
      <sheetName val="조정율"/>
      <sheetName val="영신토건물가변동"/>
      <sheetName val="산수배수"/>
      <sheetName val="2"/>
      <sheetName val="단가조정"/>
      <sheetName val="소야공정계획표"/>
      <sheetName val="2003상반기노임기준"/>
      <sheetName val="산출2-동력"/>
      <sheetName val="산출3-전등"/>
      <sheetName val="산출4-조명제어"/>
      <sheetName val="산출5-전열"/>
      <sheetName val="산출7-유도등"/>
      <sheetName val="품목"/>
      <sheetName val="건축원가계산서"/>
      <sheetName val="7.산출집계"/>
      <sheetName val="4.일위산출"/>
      <sheetName val="9.자재단가"/>
      <sheetName val="공비대비"/>
      <sheetName val="거푸집물량"/>
      <sheetName val="인사자료총집계"/>
      <sheetName val="자  재"/>
      <sheetName val="건축외주"/>
      <sheetName val="파일구성"/>
      <sheetName val="견적갑지"/>
      <sheetName val="직접경비호표"/>
      <sheetName val="2총괄내역서"/>
      <sheetName val="설계산출기초"/>
      <sheetName val="도급예산내역서봉투"/>
      <sheetName val="공사원가계산서"/>
      <sheetName val="설계산출표지"/>
      <sheetName val="도급예산내역서총괄표"/>
      <sheetName val="을부담운반비"/>
      <sheetName val="운반비산출"/>
      <sheetName val="부표"/>
      <sheetName val="충주"/>
      <sheetName val="257A1"/>
      <sheetName val="지급자재"/>
      <sheetName val="금액내역서"/>
      <sheetName val="가설공사비"/>
      <sheetName val="노임단가표"/>
      <sheetName val="기초단가"/>
      <sheetName val="관급자재대"/>
      <sheetName val="매입세会"/>
      <sheetName val="SLAB&quot;1&quot;"/>
      <sheetName val="물량표"/>
      <sheetName val="간접경상비"/>
      <sheetName val="유기공정"/>
      <sheetName val="내역서1"/>
      <sheetName val="장비경비"/>
      <sheetName val="정보"/>
      <sheetName val="b_balju_cho"/>
      <sheetName val="단가 "/>
      <sheetName val="수량"/>
      <sheetName val="총정리"/>
      <sheetName val="빗물받이(910-510-410)"/>
      <sheetName val="노무산출서"/>
      <sheetName val="소요자재"/>
      <sheetName val="MC내역(이설)"/>
      <sheetName val="직접인건비"/>
      <sheetName val="공기압축기실"/>
      <sheetName val="골조공사"/>
      <sheetName val="단가대비표(건축)"/>
      <sheetName val="총괄"/>
      <sheetName val="ABUT수량-A1"/>
      <sheetName val="총경력기간"/>
      <sheetName val="점수표"/>
      <sheetName val="과거면접실시자"/>
      <sheetName val="학력사항"/>
      <sheetName val="내역_ver1.0"/>
      <sheetName val="플랜트 설치"/>
      <sheetName val="사회복지관"/>
      <sheetName val="표  지"/>
      <sheetName val="102역사"/>
      <sheetName val="물집"/>
      <sheetName val="단가산출서 (2)"/>
      <sheetName val="단가산출서"/>
      <sheetName val="기성고조서"/>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sheetData sheetId="67"/>
      <sheetData sheetId="68"/>
      <sheetData sheetId="69"/>
      <sheetData sheetId="70"/>
      <sheetData sheetId="71"/>
      <sheetData sheetId="72"/>
      <sheetData sheetId="73"/>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sheetData sheetId="165"/>
      <sheetData sheetId="166"/>
      <sheetData sheetId="167"/>
      <sheetData sheetId="168"/>
      <sheetData sheetId="169"/>
      <sheetData sheetId="170"/>
      <sheetData sheetId="171"/>
      <sheetData sheetId="172"/>
      <sheetData sheetId="173"/>
      <sheetData sheetId="174"/>
      <sheetData sheetId="175" refreshError="1"/>
      <sheetData sheetId="176"/>
      <sheetData sheetId="177"/>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sheetData sheetId="624" refreshError="1"/>
      <sheetData sheetId="625" refreshError="1"/>
      <sheetData sheetId="626" refreshError="1"/>
    </sheetDataSet>
  </externalBook>
</externalLink>
</file>

<file path=xl/externalLinks/externalLink4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관로공재료집계(우수)"/>
      <sheetName val="PC암거재료집계"/>
      <sheetName val="PC암거기초산근"/>
      <sheetName val="기존BOX&amp;신설BOX접합부 수량산출"/>
      <sheetName val="남부 조립식암거"/>
      <sheetName val="최적단면"/>
      <sheetName val="DATE"/>
    </sheetNames>
    <sheetDataSet>
      <sheetData sheetId="0"/>
      <sheetData sheetId="1"/>
      <sheetData sheetId="2"/>
      <sheetData sheetId="3"/>
      <sheetData sheetId="4"/>
      <sheetData sheetId="5" refreshError="1"/>
      <sheetData sheetId="6" refreshError="1"/>
    </sheetDataSet>
  </externalBook>
</externalLink>
</file>

<file path=xl/externalLinks/externalLink4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리계산(5년)1유역"/>
      <sheetName val="수리계산(5년)2유역"/>
      <sheetName val="수리계산(5년)3유역"/>
      <sheetName val="수리계산(10년)4유역"/>
      <sheetName val="수리계산(10년)5유역"/>
      <sheetName val="표지(목차)"/>
      <sheetName val="표지(자재집계표)"/>
      <sheetName val="표지(토공)"/>
      <sheetName val="표지(배수공)"/>
      <sheetName val="표지(포장공)"/>
      <sheetName val="표지(부대공)"/>
      <sheetName val="공사원가계산서"/>
      <sheetName val="공사원가계산서(전기)"/>
      <sheetName val="총괄재료집계표"/>
      <sheetName val="골재량산출"/>
      <sheetName val="토공집계표"/>
      <sheetName val="토적계산"/>
      <sheetName val="P,E이중관Φ400"/>
      <sheetName val="P,E이중관Φ800"/>
      <sheetName val="P.E이중관보호공800(터파기)"/>
      <sheetName val="우수집수정터파기(A-TYPE)"/>
      <sheetName val="우수집수정터파기(B-TYPE)"/>
      <sheetName val="콘크리트포장깨기"/>
      <sheetName val="배수공수량집계표"/>
      <sheetName val="배수공재료집계표"/>
      <sheetName val="배수몰탈수량"/>
      <sheetName val="L형측구(화강암)A&quot;"/>
      <sheetName val="L형측구(화강암)B&quot;"/>
      <sheetName val="P.E이중관보호공800"/>
      <sheetName val="우수집수정(A-TYPE)"/>
      <sheetName val="우수집수정(B-TYPE)"/>
      <sheetName val="횡배수관날개벽"/>
      <sheetName val="날개벽수량표"/>
      <sheetName val="흄관기초"/>
      <sheetName val="주beam"/>
      <sheetName val="바닥판"/>
      <sheetName val="입력DATA"/>
      <sheetName val="DDD"/>
      <sheetName val="암거날개벽"/>
      <sheetName val="약품공급2"/>
      <sheetName val="산출근거"/>
      <sheetName val="덕전리"/>
      <sheetName val="재료"/>
      <sheetName val="철근량"/>
      <sheetName val="대포2교접속"/>
      <sheetName val="#REF"/>
      <sheetName val="편입토지조서"/>
      <sheetName val="DATE"/>
      <sheetName val="총수량집계표"/>
      <sheetName val="실행철강하도"/>
      <sheetName val="데리네이타현황"/>
      <sheetName val="도근좌표"/>
      <sheetName val="내역서적용수량"/>
      <sheetName val="7급줄떼"/>
      <sheetName val="포장공"/>
      <sheetName val="7급줄떼공"/>
      <sheetName val="암거"/>
      <sheetName val="내역"/>
      <sheetName val="총괄표"/>
      <sheetName val="교수설계"/>
      <sheetName val="천방교접속"/>
      <sheetName val="암거단위"/>
      <sheetName val="제1호단위수량"/>
      <sheetName val="품셈TAB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4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종단계산"/>
      <sheetName val="기둥(표지)"/>
      <sheetName val="설계기준"/>
      <sheetName val="하중계산"/>
      <sheetName val="상부빔검토(DEEP)"/>
      <sheetName val="SHOE"/>
      <sheetName val="기둥설계"/>
      <sheetName val="장단주(교축직각)"/>
      <sheetName val="장단주(교축)"/>
      <sheetName val="띠철근"/>
      <sheetName val="기초(표지)"/>
      <sheetName val="설계기준 (2)"/>
      <sheetName val="우물통슬래브"/>
      <sheetName val="우물통 OUT"/>
      <sheetName val="상부빔검토(DEEP) (2)"/>
      <sheetName val="저판설계"/>
      <sheetName val="저판하중"/>
      <sheetName val="RCUSD-BEAM 1단 "/>
      <sheetName val="지지력계수"/>
      <sheetName val="안정성검토"/>
      <sheetName val="상부빔검토"/>
      <sheetName val="COBEL"/>
      <sheetName val="접속슬래브"/>
      <sheetName val="접속슬래브(2)"/>
      <sheetName val="(C)원내역"/>
      <sheetName val="단가"/>
      <sheetName val="데리네이타현황"/>
      <sheetName val="입력자료(노무비)"/>
      <sheetName val="공정코드"/>
      <sheetName val="교각1"/>
      <sheetName val="빗물받이(910-510-410)"/>
      <sheetName val="국도접속 차도부수량"/>
      <sheetName val="조명시설"/>
      <sheetName val="8.PILE  (돌출)"/>
      <sheetName val="신평리 권리자명부"/>
      <sheetName val="동일리 권리자명부"/>
      <sheetName val="노임단가"/>
      <sheetName val="식생블럭단위수량"/>
      <sheetName val="P4567-5"/>
      <sheetName val="#REF"/>
      <sheetName val="SIL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4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수량집계"/>
      <sheetName val="토공간지"/>
      <sheetName val="토공집계표"/>
      <sheetName val="토량집계표"/>
      <sheetName val="토적집계표"/>
      <sheetName val="구조물깨기간지"/>
      <sheetName val="기존구조물철거집계"/>
      <sheetName val="호안블럭깨기수량집계"/>
      <sheetName val="조명시설"/>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표지 "/>
      <sheetName val="목차"/>
      <sheetName val="설계설명서"/>
      <sheetName val="일반시방서"/>
      <sheetName val="예정공정표"/>
      <sheetName val="공사갑지"/>
      <sheetName val="원가계산"/>
      <sheetName val="내역서"/>
      <sheetName val="수량총괄표"/>
      <sheetName val="자재집계"/>
      <sheetName val="수량산출서2"/>
      <sheetName val="배수공수량총집계"/>
      <sheetName val="포장공"/>
      <sheetName val="토공수량집계"/>
      <sheetName val="구체수량"/>
      <sheetName val="유출부수량"/>
      <sheetName val="유입부수량"/>
      <sheetName val="배수암거수량"/>
      <sheetName val="단가산출일람표 "/>
      <sheetName val="단가산출"/>
      <sheetName val="자재단가"/>
      <sheetName val="노임단가"/>
      <sheetName val="중기사용일람표"/>
      <sheetName val="중기사용료"/>
      <sheetName val="중기내역"/>
      <sheetName val="시공조서"/>
      <sheetName val="Sheet1"/>
      <sheetName val="제목"/>
      <sheetName val="#REF"/>
      <sheetName val="관경별내역서"/>
      <sheetName val="터파기및재료"/>
      <sheetName val="종단계산"/>
      <sheetName val="SLAB&quot;1&quot;"/>
      <sheetName val="단가"/>
      <sheetName val="손익분석"/>
      <sheetName val="식생블럭단위수량"/>
      <sheetName val="설계예산서"/>
      <sheetName val="기초자료"/>
      <sheetName val="현장경비(출력금지)"/>
      <sheetName val="공정코드"/>
      <sheetName val="부대내역"/>
      <sheetName val="DATE"/>
      <sheetName val="inputdata"/>
      <sheetName val="포장재료산출"/>
      <sheetName val="광,대로단차경계석연장조서"/>
      <sheetName val="교통표지판수량집계표"/>
      <sheetName val="맨홀수량산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4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2토공"/>
      <sheetName val="구조물토공집계"/>
      <sheetName val="밸실토공수집"/>
      <sheetName val="가압장(ASP) 단위수량"/>
      <sheetName val="가압장(CON'C) 단위수량"/>
      <sheetName val="유량계실ASP"/>
      <sheetName val="제수밸브실가시설ASP"/>
      <sheetName val="제수밸브실가시설CON'C(TYPE-A)"/>
      <sheetName val="제수밸브실토사(TYPE-B)"/>
      <sheetName val="감압밸브실ASP"/>
      <sheetName val="공기밸브실가시설ASP"/>
      <sheetName val="공기밸브실토사(TYPE-B)"/>
      <sheetName val="공기밸브실토사(TYPE-C)"/>
      <sheetName val="제수변실ASP(TYPE-11)"/>
      <sheetName val="제변,토사가시설 (TYPE-1)"/>
      <sheetName val="제변,토사가시설 (B형)"/>
      <sheetName val="제변,토사가시설 (C형)"/>
      <sheetName val="제변,ASP가시설 (D형)"/>
      <sheetName val="이토토집"/>
      <sheetName val="이토변,토사가시설"/>
      <sheetName val="공변토집"/>
      <sheetName val="공변,토사가시설 (A형)"/>
      <sheetName val="공변,ASP가시설 (A형)"/>
      <sheetName val="공변,CON'C가시설 (A형)"/>
      <sheetName val="공변,토사가시설 (B형)"/>
      <sheetName val="유실토집"/>
      <sheetName val="유량계실,ASP가시설"/>
      <sheetName val="유량계실,CON'C가시설"/>
      <sheetName val="이토변토사(A형)"/>
      <sheetName val="공변,ASP가시설 (B형)"/>
      <sheetName val="유량계실ASP(TYPE-A)"/>
      <sheetName val="이토밸브실ASP"/>
      <sheetName val="U형측구토공수집"/>
      <sheetName val="U형측구 토공"/>
      <sheetName val="(C)원내역"/>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4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집계"/>
      <sheetName val="재료집계"/>
      <sheetName val="석축신설"/>
      <sheetName val="석축복구-못씀"/>
      <sheetName val="Sheet1"/>
      <sheetName val="200"/>
      <sheetName val="역사이펀평균높이"/>
      <sheetName val="사다리"/>
      <sheetName val="SLAB&quot;1&quot;"/>
      <sheetName val="대림경상68억"/>
      <sheetName val="DATE"/>
      <sheetName val="입력자료(노무비)"/>
      <sheetName val="인건비"/>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덕전리"/>
      <sheetName val="조서및연장산출"/>
      <sheetName val="배수공수량"/>
      <sheetName val="암거공수량집계"/>
      <sheetName val="횡배수공집계"/>
      <sheetName val="수로관및집수정수량집계"/>
      <sheetName val="횡배수토공(P.E,BOX) "/>
      <sheetName val="수로관및집수정"/>
      <sheetName val="지수벽 및 파라피트"/>
      <sheetName val="암거수량"/>
      <sheetName val="암거날개벽수량"/>
      <sheetName val="암거날개벽토공"/>
      <sheetName val="횡배수관날개벽"/>
      <sheetName val="횡배수관날개벽잔토 "/>
      <sheetName val="횡배수관날개벽수량표"/>
      <sheetName val="횡배수관날개벽잔토산식치수표"/>
      <sheetName val="토적계산서"/>
      <sheetName val="포장자재수량집계"/>
      <sheetName val="콘크리트포장"/>
      <sheetName val="토사측구"/>
      <sheetName val="표 지 "/>
      <sheetName val="자재집계"/>
      <sheetName val="토공집계"/>
      <sheetName val="총괄자재집계"/>
      <sheetName val="암거날개벽수량(1.5M)"/>
      <sheetName val="암거날개벽토공(1.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4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서"/>
      <sheetName val="작업의뢰"/>
    </sheetNames>
    <definedNames>
      <definedName name="수식입력매크로"/>
    </definedNames>
    <sheetDataSet>
      <sheetData sheetId="0"/>
      <sheetData sheetId="1" refreshError="1"/>
    </sheetDataSet>
  </externalBook>
</externalLink>
</file>

<file path=xl/externalLinks/externalLink4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표지)"/>
      <sheetName val="적산자료(표지)"/>
      <sheetName val="주입적산기준"/>
      <sheetName val="플랜트적산"/>
      <sheetName val="기계적산"/>
      <sheetName val="주입적산-2"/>
      <sheetName val="주입비(M3당)"/>
      <sheetName val="플랜트 설치"/>
      <sheetName val="노무비.장비.기계기구단가"/>
      <sheetName val="자재단가"/>
      <sheetName val="천공적산"/>
      <sheetName val="천공일위대가"/>
      <sheetName val="사다리"/>
      <sheetName val="기계경비"/>
      <sheetName val="CGS(문곡-사북)"/>
      <sheetName val="여과지동"/>
      <sheetName val="기초자료"/>
      <sheetName val="총괄내역서"/>
      <sheetName val="단위수량"/>
      <sheetName val="산출근거"/>
      <sheetName val="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
          <cell r="A1" t="str">
            <v>공종</v>
          </cell>
          <cell r="B1" t="str">
            <v>규격</v>
          </cell>
          <cell r="C1" t="str">
            <v>수량</v>
          </cell>
          <cell r="D1" t="str">
            <v>단위</v>
          </cell>
          <cell r="E1" t="str">
            <v>재료비</v>
          </cell>
          <cell r="G1" t="str">
            <v>노무비</v>
          </cell>
          <cell r="I1" t="str">
            <v>경비</v>
          </cell>
          <cell r="K1" t="str">
            <v>합계</v>
          </cell>
          <cell r="M1" t="str">
            <v>비고</v>
          </cell>
        </row>
        <row r="2">
          <cell r="E2" t="str">
            <v>단가</v>
          </cell>
          <cell r="F2" t="str">
            <v>금액</v>
          </cell>
          <cell r="G2" t="str">
            <v>단가</v>
          </cell>
          <cell r="H2" t="str">
            <v>금액</v>
          </cell>
          <cell r="I2" t="str">
            <v>단가</v>
          </cell>
          <cell r="J2" t="str">
            <v>금액</v>
          </cell>
          <cell r="K2" t="str">
            <v>단가</v>
          </cell>
          <cell r="L2" t="str">
            <v>금액</v>
          </cell>
        </row>
        <row r="3">
          <cell r="A3" t="str">
            <v>플랜트 설치 해체</v>
          </cell>
        </row>
        <row r="4">
          <cell r="A4" t="str">
            <v>갱내 할증(노무비×1.20)</v>
          </cell>
        </row>
        <row r="6">
          <cell r="A6" t="str">
            <v>플랜트설치</v>
          </cell>
        </row>
        <row r="7">
          <cell r="A7" t="str">
            <v>기계설치공</v>
          </cell>
        </row>
        <row r="8">
          <cell r="A8" t="str">
            <v>특별인부</v>
          </cell>
        </row>
        <row r="9">
          <cell r="A9" t="str">
            <v>보통인부</v>
          </cell>
        </row>
        <row r="10">
          <cell r="A10" t="str">
            <v>지게차</v>
          </cell>
        </row>
        <row r="12">
          <cell r="A12" t="str">
            <v>플랜트 배관</v>
          </cell>
        </row>
        <row r="13">
          <cell r="A13" t="str">
            <v>기계배관공</v>
          </cell>
        </row>
        <row r="14">
          <cell r="A14" t="str">
            <v>특별인부</v>
          </cell>
        </row>
        <row r="16">
          <cell r="A16" t="str">
            <v>플랜트 배선</v>
          </cell>
        </row>
        <row r="17">
          <cell r="A17" t="str">
            <v>전공</v>
          </cell>
        </row>
        <row r="18">
          <cell r="A18" t="str">
            <v>특별인부</v>
          </cell>
        </row>
        <row r="20">
          <cell r="A20" t="str">
            <v>재료적치대</v>
          </cell>
        </row>
        <row r="21">
          <cell r="A21" t="str">
            <v>형틀목공</v>
          </cell>
        </row>
        <row r="22">
          <cell r="A22" t="str">
            <v>특별인부</v>
          </cell>
        </row>
        <row r="23">
          <cell r="A23" t="str">
            <v>보통인부</v>
          </cell>
        </row>
        <row r="25">
          <cell r="A25" t="str">
            <v>시운전</v>
          </cell>
        </row>
        <row r="26">
          <cell r="A26" t="str">
            <v>기계운전원</v>
          </cell>
        </row>
        <row r="27">
          <cell r="A27" t="str">
            <v>보통인부</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4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총괄"/>
      <sheetName val="총괄"/>
      <sheetName val="소요자재"/>
      <sheetName val="주요자재총"/>
      <sheetName val="주요자재"/>
      <sheetName val="축제공총괄표"/>
      <sheetName val="축제공집계표"/>
      <sheetName val="토적표(우)"/>
      <sheetName val="호안총괄"/>
      <sheetName val="호안집계"/>
      <sheetName val="통관총괄표"/>
      <sheetName val="통관집계"/>
      <sheetName val="배수통관(좌)"/>
      <sheetName val="배수통관(우)"/>
      <sheetName val="배수문총괄표 산출근거"/>
      <sheetName val="부체집"/>
      <sheetName val="부체토공(좌안)"/>
      <sheetName val="부체토공(2공구)"/>
      <sheetName val="부체콘크리트(1공구)"/>
      <sheetName val="부체콘크리트(2공구)"/>
      <sheetName val="콘크리트깨기"/>
      <sheetName val="철근수량집계표"/>
      <sheetName val="콘크리트수량집계표"/>
      <sheetName val="PILE 및 두부정리 집계표"/>
      <sheetName val="사급자재수량집계표"/>
      <sheetName val="흄관집계표"/>
      <sheetName val="장비운반소요대수"/>
      <sheetName val="토취장토적표"/>
      <sheetName val="토적표(좌)"/>
      <sheetName val="부체토공(1공구)"/>
      <sheetName val="가정급수관"/>
      <sheetName val="자재집계표"/>
      <sheetName val="조명시설"/>
      <sheetName val="정렬"/>
      <sheetName val="계약서"/>
      <sheetName val="가시설(TYPE-A)"/>
      <sheetName val="1-1평균터파기고(1)"/>
      <sheetName val="노임단가"/>
      <sheetName val="Sheet1"/>
      <sheetName val="T13(P68~72,78)"/>
      <sheetName val="직노"/>
      <sheetName val="기계경비일람"/>
      <sheetName val="깨기"/>
      <sheetName val="덕전리"/>
      <sheetName val="수량식"/>
      <sheetName val="1"/>
      <sheetName val="하조서"/>
      <sheetName val="단가산출"/>
      <sheetName val="입찰안"/>
      <sheetName val="맨홀수량산출"/>
      <sheetName val="지급자재"/>
      <sheetName val="토공 total"/>
      <sheetName val="집계표"/>
      <sheetName val="데리네이타현황"/>
      <sheetName val="토공사"/>
      <sheetName val="2차계약"/>
      <sheetName val="#REF"/>
      <sheetName val="종단계산"/>
      <sheetName val="(C)원내역"/>
      <sheetName val="사급자재"/>
      <sheetName val="대림경상68억"/>
      <sheetName val="준검 내역서"/>
      <sheetName val="총괄-1"/>
      <sheetName val="견적대비"/>
      <sheetName val="갑지"/>
      <sheetName val="설계조건"/>
      <sheetName val="안정계산"/>
      <sheetName val="단면검토"/>
      <sheetName val="현장조사"/>
      <sheetName val="콘센트신설"/>
      <sheetName val="내역서"/>
      <sheetName val="차수공개요"/>
      <sheetName val="기본단가표"/>
      <sheetName val="수량산출"/>
      <sheetName val="기본일위"/>
      <sheetName val="설계명세서"/>
      <sheetName val="공정코드"/>
      <sheetName val="이토변실(A3-LINE)"/>
      <sheetName val="토공총괄표"/>
      <sheetName val="가시설단위수량"/>
      <sheetName val="SORCE1"/>
      <sheetName val="200"/>
      <sheetName val="영창26"/>
      <sheetName val="날개벽수량표"/>
      <sheetName val="일위대가표"/>
      <sheetName val="단재적표"/>
      <sheetName val="noyim"/>
      <sheetName val="CTEMCOST"/>
      <sheetName val="ACUNIT"/>
      <sheetName val="차도부연장현황"/>
      <sheetName val="목포방향"/>
      <sheetName val="구조물공"/>
      <sheetName val="여과지동"/>
      <sheetName val="기초자료"/>
      <sheetName val="우배수"/>
      <sheetName val="평3"/>
      <sheetName val="토목단가목록"/>
      <sheetName val="자료입력"/>
      <sheetName val="순성토"/>
      <sheetName val="단가 및 재료비"/>
      <sheetName val="자재대"/>
      <sheetName val="단면별연장"/>
      <sheetName val="총괄BOQ"/>
      <sheetName val="입력자료(노무비)"/>
      <sheetName val="교각1"/>
      <sheetName val="ABUT수량-A1"/>
      <sheetName val="SIL98"/>
      <sheetName val="6PILE  (돌출)"/>
      <sheetName val="8.PILE  (돌출)"/>
      <sheetName val="플랜트 설치"/>
      <sheetName val="수량"/>
      <sheetName val="자재단가"/>
      <sheetName val="설계예산서"/>
      <sheetName val="암거단위"/>
      <sheetName val="오억미만"/>
      <sheetName val="2.입력sheet"/>
      <sheetName val="실행철강하도"/>
      <sheetName val="사다리"/>
      <sheetName val="교대(A1-A2)"/>
      <sheetName val="1.취수장"/>
      <sheetName val="개거총"/>
      <sheetName val="s"/>
      <sheetName val="자금집행내역"/>
      <sheetName val="중기투입비"/>
      <sheetName val="경리일보"/>
      <sheetName val="FILE1"/>
      <sheetName val="건축공사"/>
      <sheetName val="건축"/>
      <sheetName val="총공사내역서"/>
      <sheetName val="포장공사"/>
      <sheetName val="공사비총괄표"/>
      <sheetName val="목재동바리"/>
      <sheetName val="인부노임"/>
      <sheetName val="당진1,2호기전선관설치및접지4차공사내역서-을지"/>
      <sheetName val="전체분2회변경"/>
      <sheetName val="내역표지"/>
      <sheetName val="JUCKEYK"/>
      <sheetName val="표지"/>
      <sheetName val="통계연보"/>
      <sheetName val="산출근거"/>
      <sheetName val="내역"/>
      <sheetName val="수로단위수량"/>
      <sheetName val="부대공Ⅱ"/>
      <sheetName val="공사비"/>
      <sheetName val="토목"/>
      <sheetName val="도급내역서(금차분)"/>
      <sheetName val="중기"/>
      <sheetName val="지장물조서"/>
      <sheetName val="입찰보고"/>
      <sheetName val="제잡비계산"/>
      <sheetName val="토공총"/>
      <sheetName val="용수로총"/>
      <sheetName val="정부노임단가"/>
      <sheetName val="부대단위수량"/>
      <sheetName val="98수문일위"/>
      <sheetName val="수량집계"/>
      <sheetName val="전기"/>
      <sheetName val="바닥막이1.5"/>
      <sheetName val="지점별강우량"/>
      <sheetName val="7급줄떼공"/>
      <sheetName val="unitpric"/>
      <sheetName val="단위수량"/>
      <sheetName val="피벗테이블데이터분석"/>
      <sheetName val="평균높이산출근거"/>
      <sheetName val="횡배수관위치조서"/>
      <sheetName val="약품공급2"/>
      <sheetName val="공사비명세서"/>
      <sheetName val="건축내역"/>
      <sheetName val="재적표"/>
      <sheetName val="102역사"/>
      <sheetName val="교통표지판수량집계표"/>
      <sheetName val="품셈TABLE"/>
      <sheetName val="토목주소"/>
      <sheetName val="inputdata"/>
      <sheetName val=" 총괄표"/>
      <sheetName val="FAB별"/>
      <sheetName val="SLAB&quot;1&quot;"/>
      <sheetName val="공사비증감"/>
      <sheetName val="guard(mac)"/>
      <sheetName val="범용개발순소요비용"/>
      <sheetName val="오동"/>
      <sheetName val="대조"/>
      <sheetName val="나한"/>
      <sheetName val="기초입력"/>
      <sheetName val="CAUDIT"/>
      <sheetName val="일위대가_목록"/>
      <sheetName val="광산내역"/>
      <sheetName val="계약용량(서포)"/>
      <sheetName val="침출산"/>
      <sheetName val="COPING"/>
      <sheetName val="토사(PE)"/>
      <sheetName val="단위중량"/>
      <sheetName val="3BL공동구 수량"/>
      <sheetName val="부대내역"/>
      <sheetName val="최초도급단가"/>
      <sheetName val="식생블럭단위수량"/>
      <sheetName val="세부내역"/>
      <sheetName val="남양시작동자105노65기1.3화1.2"/>
      <sheetName val="단가"/>
      <sheetName val="2000전체분"/>
      <sheetName val="2000년1차"/>
      <sheetName val="APT"/>
      <sheetName val="Sheet1 (2)"/>
      <sheetName val="암거날개벽"/>
      <sheetName val="국도접속 차도부수량"/>
      <sheetName val="원도급"/>
      <sheetName val="하도급"/>
      <sheetName val="일위대가"/>
      <sheetName val="단가표"/>
      <sheetName val="18.궤도재료"/>
      <sheetName val="차액보증"/>
      <sheetName val="대비2"/>
      <sheetName val="ITEM"/>
      <sheetName val="태안9)3-2)원내역"/>
      <sheetName val="보성조서"/>
      <sheetName val="주beam"/>
      <sheetName val="DATE"/>
      <sheetName val="I一般比"/>
      <sheetName val="장"/>
      <sheetName val="천공기손료"/>
      <sheetName val="단위량당중기"/>
      <sheetName val="출납명세서"/>
      <sheetName val="노무비단가"/>
      <sheetName val="토공수량산출"/>
      <sheetName val="원가계산서구조조정"/>
      <sheetName val="견적"/>
      <sheetName val="일위대가1"/>
      <sheetName val="이름"/>
      <sheetName val="원형1호맨홀토공수량"/>
      <sheetName val="1,2공구원가계산서"/>
      <sheetName val="2공구산출내역"/>
      <sheetName val="1공구산출내역서"/>
      <sheetName val="터파기및재료"/>
      <sheetName val="단위단가"/>
      <sheetName val="교각계산"/>
      <sheetName val="골재산출"/>
      <sheetName val="집계"/>
      <sheetName val="일위"/>
      <sheetName val="데이타"/>
      <sheetName val="6.간접공사비 外"/>
      <sheetName val="재료비"/>
      <sheetName val="공사직종별노임"/>
      <sheetName val="손익분석"/>
      <sheetName val="원가계산서"/>
      <sheetName val="부하자료"/>
      <sheetName val="대가목록"/>
      <sheetName val="토목내역서 (도급단가) (2)"/>
      <sheetName val="토공"/>
      <sheetName val="직원자료입력"/>
      <sheetName val="내역서1"/>
      <sheetName val="N賃率-職"/>
      <sheetName val="보도공제면적"/>
      <sheetName val="조명율표"/>
      <sheetName val="전기단가조사서"/>
      <sheetName val="편입토지조서"/>
      <sheetName val="구성1"/>
      <sheetName val="구성2"/>
      <sheetName val="구성3"/>
      <sheetName val="구성4"/>
      <sheetName val="그림2"/>
      <sheetName val="표지집"/>
      <sheetName val="파쇄집"/>
      <sheetName val="낙석집"/>
      <sheetName val="갈집"/>
      <sheetName val="공사설계서"/>
      <sheetName val="설계내역서"/>
      <sheetName val="신림자금"/>
      <sheetName val="식재인부"/>
      <sheetName val="현장실사자료"/>
      <sheetName val="조경일람"/>
      <sheetName val="포장공"/>
      <sheetName val="대포2교접속"/>
      <sheetName val="천방교접속"/>
      <sheetName val="1차설계변경내역"/>
      <sheetName val="BID"/>
      <sheetName val="시중노임단가"/>
      <sheetName val="단가비교표(전기)"/>
      <sheetName val="중기명"/>
      <sheetName val="철근량"/>
      <sheetName val="사본 - b_balju"/>
      <sheetName val="내역(가지)"/>
      <sheetName val="맨홀수량산출(A-LINE)"/>
      <sheetName val="테이블"/>
      <sheetName val="본공사"/>
      <sheetName val="미드수량"/>
      <sheetName val="골조시행"/>
      <sheetName val="복갑"/>
      <sheetName val="토목실적단가"/>
      <sheetName val="노임"/>
      <sheetName val="내역(창신)"/>
      <sheetName val="내역(중앙)"/>
      <sheetName val="Sheet3"/>
      <sheetName val="전체"/>
      <sheetName val="아파트"/>
      <sheetName val="2"/>
      <sheetName val="3"/>
      <sheetName val="4"/>
      <sheetName val="5"/>
      <sheetName val="6"/>
      <sheetName val="7"/>
      <sheetName val="8"/>
      <sheetName val="경비공통"/>
      <sheetName val="48전력선로일위"/>
      <sheetName val="각종양식"/>
      <sheetName val="DANGA"/>
      <sheetName val="포장수량집계"/>
      <sheetName val="제잡비"/>
      <sheetName val="횡배수관"/>
      <sheetName val="노임단가명세표"/>
      <sheetName val="주식"/>
      <sheetName val="Macro(MCC)"/>
      <sheetName val="개요"/>
      <sheetName val="B"/>
      <sheetName val="1. KPI"/>
      <sheetName val="합천내역"/>
      <sheetName val="항목DATA"/>
      <sheetName val="배수문총괄표_산출근거"/>
      <sheetName val="PILE_및_두부정리_집계표"/>
      <sheetName val="1__KPI"/>
      <sheetName val="실행내역"/>
      <sheetName val="DB"/>
      <sheetName val="관리,공감"/>
      <sheetName val="내역서적용수량"/>
      <sheetName val="배수공 시멘트 및 골재량 산출"/>
      <sheetName val="220 (2)"/>
      <sheetName val="년판01"/>
      <sheetName val="c_balju"/>
      <sheetName val="5사남"/>
      <sheetName val="파일"/>
      <sheetName val="연결임시"/>
      <sheetName val="점수계산1-2"/>
      <sheetName val="일위대가(비굴착)"/>
      <sheetName val="INPUT"/>
      <sheetName val="구조물총"/>
      <sheetName val="관급자재"/>
      <sheetName val="960318-1"/>
      <sheetName val="설계명세서(선로)"/>
      <sheetName val="부안일위"/>
      <sheetName val="1안"/>
      <sheetName val="일위대가목록"/>
      <sheetName val="폐목얽기(5열)"/>
      <sheetName val="DATA"/>
      <sheetName val="장비집계"/>
      <sheetName val="시방서"/>
      <sheetName val="환율"/>
      <sheetName val="3련 BOX"/>
      <sheetName val="총괄내역서"/>
      <sheetName val="단위가격"/>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sheetData sheetId="317"/>
      <sheetData sheetId="318"/>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Set>
  </externalBook>
</externalLink>
</file>

<file path=xl/externalLinks/externalLink4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MAIN"/>
      <sheetName val="총공사비"/>
      <sheetName val="원가계산서"/>
      <sheetName val="T1"/>
      <sheetName val="san"/>
      <sheetName val="LIST"/>
      <sheetName val="FORM1-P "/>
      <sheetName val="sw1"/>
      <sheetName val="sw2"/>
      <sheetName val="sw3"/>
      <sheetName val="sw4"/>
      <sheetName val="sw5"/>
      <sheetName val="sw6"/>
      <sheetName val="sw7"/>
      <sheetName val="NOMUBI"/>
      <sheetName val="시중노임단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externalLinks/externalLink4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BOX철근"/>
      <sheetName val="2BOX집계"/>
      <sheetName val="2BOX-DATA"/>
      <sheetName val="2BOX-OUT"/>
      <sheetName val="정부노임"/>
      <sheetName val="종단계산"/>
      <sheetName val="보차도경계석"/>
      <sheetName val="(C)원내역"/>
      <sheetName val="내역서"/>
      <sheetName val="ABUT수량-A1"/>
      <sheetName val="자재단가"/>
      <sheetName val="노임단가 "/>
      <sheetName val="토공 total"/>
      <sheetName val="#REF"/>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간지"/>
      <sheetName val="내역서적용"/>
      <sheetName val="콘크리트집계"/>
      <sheetName val="철근집계"/>
      <sheetName val="토공집계"/>
      <sheetName val="수량집계표"/>
      <sheetName val="타공종이월"/>
      <sheetName val="표지판"/>
      <sheetName val="표지판설치현황"/>
      <sheetName val="표지판기초 집계"/>
      <sheetName val="표지판 단위"/>
      <sheetName val="차선도색"/>
      <sheetName val="차선도색설치현황"/>
      <sheetName val="차선도색기타집계표"/>
      <sheetName val="노면표시수량"/>
      <sheetName val="횡단보도수량"/>
      <sheetName val="차선도색-노면표지"/>
      <sheetName val="횡단보도"/>
      <sheetName val="가드레일"/>
      <sheetName val="가드레일 조서"/>
      <sheetName val="가드휀스"/>
      <sheetName val="가드휀스 조서"/>
      <sheetName val="표지병"/>
      <sheetName val="시선유도집계표"/>
      <sheetName val="데리네이타현황"/>
      <sheetName val="갈매기표지"/>
      <sheetName val="갈매기표지현황"/>
      <sheetName val="곡선유도표지판 단위"/>
      <sheetName val="미끄럼 현황"/>
      <sheetName val="미끄럼방지 단위"/>
      <sheetName val="낙석방지책"/>
      <sheetName val="낙석방책 조서"/>
      <sheetName val="낙석방책 단위"/>
      <sheetName val="낙석방지망 조서"/>
      <sheetName val="암파쇄방호시설"/>
      <sheetName val="세륜세차시설"/>
      <sheetName val="가설방음판넬"/>
      <sheetName val="수목이식"/>
      <sheetName val="보차도,보도설치현황"/>
      <sheetName val="보도,경계석 집계1"/>
      <sheetName val="보도,경계석 집계2"/>
      <sheetName val="연장조서"/>
      <sheetName val="노면표시"/>
      <sheetName val="일반구간"/>
      <sheetName val="정부노임"/>
      <sheetName val="공주방향"/>
      <sheetName val="ABUT수량-A1"/>
      <sheetName val="비탈면보호공수량산출"/>
      <sheetName val="tggwan(mac)"/>
      <sheetName val="우수"/>
      <sheetName val="우수맨홀공제단위수량"/>
      <sheetName val="보차도경계석"/>
      <sheetName val="종단계산"/>
      <sheetName val="식생블럭단위수량"/>
      <sheetName val="포장공사"/>
      <sheetName val="국도접속 차도부수량"/>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ow r="1">
          <cell r="A1" t="str">
            <v>데리네이타 설치현황</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4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98수문일위"/>
      <sheetName val="98자재단가"/>
      <sheetName val="98년도"/>
      <sheetName val="99년도1월 "/>
      <sheetName val="99년도4월 "/>
      <sheetName val="99년도7월"/>
      <sheetName val="99년도9월"/>
      <sheetName val="해평이토변"/>
      <sheetName val="녹동자동비22560"/>
      <sheetName val="녹동자동비22760"/>
      <sheetName val="광양도이자동비"/>
      <sheetName val="도암천자동비"/>
      <sheetName val="광양신아배수문"/>
      <sheetName val="창포지구"/>
      <sheetName val="도양자동비"/>
      <sheetName val="회문지구"/>
      <sheetName val="토기공"/>
      <sheetName val="옥룡제"/>
      <sheetName val="봉덕보"/>
      <sheetName val="봉덕보 1"/>
      <sheetName val="난간"/>
    </sheetNames>
    <sheetDataSet>
      <sheetData sheetId="0" refreshError="1"/>
      <sheetData sheetId="1" refreshError="1">
        <row r="2">
          <cell r="A2" t="str">
            <v>★ 본 수문용 일위대가표를 수정할때는 아래사항을 유의하기바람</v>
          </cell>
        </row>
        <row r="3">
          <cell r="A3" t="str">
            <v>1. 사용장비 손료는 단가항목이 공란인것은 토목에서 받아 기입하고, 다른것은 시중물가지에서 해당 단가를 찾아  수정할것</v>
          </cell>
        </row>
        <row r="4">
          <cell r="A4" t="str">
            <v xml:space="preserve">2. 도장비 산출 내역중 자재비는 별도 기입할것.          </v>
          </cell>
        </row>
        <row r="11">
          <cell r="G11" t="str">
            <v>'98 년도  노 임  단 가 표</v>
          </cell>
        </row>
        <row r="12">
          <cell r="E12" t="str">
            <v/>
          </cell>
        </row>
        <row r="13">
          <cell r="A13" t="str">
            <v>종       별</v>
          </cell>
          <cell r="C13" t="str">
            <v>재 료 또 는</v>
          </cell>
          <cell r="D13" t="str">
            <v>원 수</v>
          </cell>
          <cell r="E13" t="str">
            <v>단위</v>
          </cell>
          <cell r="F13" t="str">
            <v>총   액</v>
          </cell>
          <cell r="G13" t="str">
            <v>노   무   비</v>
          </cell>
          <cell r="I13" t="str">
            <v>재   료   비</v>
          </cell>
          <cell r="K13" t="str">
            <v>경      비</v>
          </cell>
          <cell r="M13" t="str">
            <v>비   고</v>
          </cell>
        </row>
        <row r="14">
          <cell r="C14" t="str">
            <v xml:space="preserve">규       격 </v>
          </cell>
          <cell r="F14" t="str">
            <v>금   액</v>
          </cell>
          <cell r="G14" t="str">
            <v>단  가</v>
          </cell>
          <cell r="H14" t="str">
            <v>금   액</v>
          </cell>
          <cell r="I14" t="str">
            <v>단  가</v>
          </cell>
          <cell r="J14" t="str">
            <v>금   액</v>
          </cell>
          <cell r="K14" t="str">
            <v>단  가</v>
          </cell>
          <cell r="L14" t="str">
            <v>금   액</v>
          </cell>
        </row>
        <row r="15">
          <cell r="A15" t="str">
            <v>형  틀  목  공</v>
          </cell>
          <cell r="C15" t="str">
            <v/>
          </cell>
          <cell r="D15">
            <v>1</v>
          </cell>
          <cell r="E15" t="str">
            <v>일</v>
          </cell>
          <cell r="H15">
            <v>75306</v>
          </cell>
        </row>
        <row r="16">
          <cell r="A16" t="str">
            <v>절    단    공</v>
          </cell>
          <cell r="D16">
            <v>1</v>
          </cell>
          <cell r="E16" t="str">
            <v>"</v>
          </cell>
          <cell r="H16">
            <v>65881</v>
          </cell>
        </row>
        <row r="17">
          <cell r="A17" t="str">
            <v>석          공</v>
          </cell>
          <cell r="D17">
            <v>1</v>
          </cell>
          <cell r="E17" t="str">
            <v>"</v>
          </cell>
          <cell r="H17">
            <v>77005</v>
          </cell>
        </row>
        <row r="18">
          <cell r="A18" t="str">
            <v>특 수 비 계 공</v>
          </cell>
          <cell r="D18">
            <v>1</v>
          </cell>
          <cell r="E18" t="str">
            <v>"</v>
          </cell>
          <cell r="H18">
            <v>85884</v>
          </cell>
        </row>
        <row r="19">
          <cell r="A19" t="str">
            <v>비    계    공</v>
          </cell>
          <cell r="D19">
            <v>1</v>
          </cell>
          <cell r="E19" t="str">
            <v>"</v>
          </cell>
          <cell r="H19">
            <v>79467</v>
          </cell>
        </row>
        <row r="20">
          <cell r="A20" t="str">
            <v>도    장    공</v>
          </cell>
          <cell r="D20">
            <v>1</v>
          </cell>
          <cell r="E20" t="str">
            <v>일</v>
          </cell>
          <cell r="H20">
            <v>63038</v>
          </cell>
        </row>
        <row r="21">
          <cell r="A21" t="str">
            <v>플랜트기계설치공</v>
          </cell>
          <cell r="D21">
            <v>1</v>
          </cell>
          <cell r="E21" t="str">
            <v>"</v>
          </cell>
          <cell r="H21">
            <v>80805</v>
          </cell>
        </row>
        <row r="22">
          <cell r="A22" t="str">
            <v>플랜트  용접공</v>
          </cell>
          <cell r="D22">
            <v>1</v>
          </cell>
          <cell r="E22" t="str">
            <v>"</v>
          </cell>
          <cell r="H22">
            <v>95379</v>
          </cell>
        </row>
        <row r="23">
          <cell r="A23" t="str">
            <v>플랜트  제관공</v>
          </cell>
          <cell r="D23">
            <v>1</v>
          </cell>
          <cell r="E23" t="str">
            <v>"</v>
          </cell>
          <cell r="H23">
            <v>81966</v>
          </cell>
        </row>
        <row r="24">
          <cell r="A24" t="str">
            <v>플랜트  배관공</v>
          </cell>
          <cell r="D24">
            <v>1</v>
          </cell>
          <cell r="E24" t="str">
            <v>"</v>
          </cell>
          <cell r="H24">
            <v>97219</v>
          </cell>
        </row>
        <row r="25">
          <cell r="A25" t="str">
            <v>측    량    사</v>
          </cell>
          <cell r="D25">
            <v>1</v>
          </cell>
          <cell r="E25" t="str">
            <v>일</v>
          </cell>
          <cell r="H25">
            <v>58506</v>
          </cell>
        </row>
        <row r="26">
          <cell r="A26" t="str">
            <v>측량사    조수</v>
          </cell>
          <cell r="D26">
            <v>1</v>
          </cell>
          <cell r="E26" t="str">
            <v>"</v>
          </cell>
          <cell r="H26">
            <v>38777</v>
          </cell>
        </row>
        <row r="27">
          <cell r="A27" t="str">
            <v>플랜트    전공</v>
          </cell>
          <cell r="D27">
            <v>1</v>
          </cell>
          <cell r="E27" t="str">
            <v>"</v>
          </cell>
          <cell r="H27">
            <v>64285</v>
          </cell>
        </row>
        <row r="28">
          <cell r="A28" t="str">
            <v>특  별  인  부</v>
          </cell>
          <cell r="D28">
            <v>1</v>
          </cell>
          <cell r="E28" t="str">
            <v>"</v>
          </cell>
          <cell r="H28">
            <v>57379</v>
          </cell>
        </row>
        <row r="29">
          <cell r="A29" t="str">
            <v>보  통  인  부</v>
          </cell>
          <cell r="D29">
            <v>1</v>
          </cell>
          <cell r="E29" t="str">
            <v>"</v>
          </cell>
          <cell r="H29">
            <v>37736</v>
          </cell>
        </row>
        <row r="30">
          <cell r="A30" t="str">
            <v>중기 운전 기사</v>
          </cell>
          <cell r="D30">
            <v>1</v>
          </cell>
          <cell r="E30" t="str">
            <v>일</v>
          </cell>
          <cell r="H30">
            <v>56951</v>
          </cell>
        </row>
        <row r="31">
          <cell r="A31" t="str">
            <v>중  기  조  장</v>
          </cell>
          <cell r="D31">
            <v>1</v>
          </cell>
          <cell r="E31" t="str">
            <v>"</v>
          </cell>
          <cell r="H31">
            <v>55484</v>
          </cell>
        </row>
        <row r="32">
          <cell r="A32" t="str">
            <v>운전수(기  계)</v>
          </cell>
          <cell r="D32">
            <v>1</v>
          </cell>
          <cell r="E32" t="str">
            <v>"</v>
          </cell>
          <cell r="H32">
            <v>54325</v>
          </cell>
        </row>
        <row r="33">
          <cell r="A33" t="str">
            <v>운전사(운반차)</v>
          </cell>
          <cell r="D33">
            <v>1</v>
          </cell>
          <cell r="E33" t="str">
            <v>"</v>
          </cell>
          <cell r="H33">
            <v>51077</v>
          </cell>
        </row>
        <row r="34">
          <cell r="A34" t="str">
            <v>종       별</v>
          </cell>
          <cell r="C34" t="str">
            <v>재 료 또 는</v>
          </cell>
          <cell r="D34" t="str">
            <v xml:space="preserve">원 수 </v>
          </cell>
          <cell r="E34" t="str">
            <v>단 위</v>
          </cell>
          <cell r="F34" t="str">
            <v>총   액</v>
          </cell>
          <cell r="G34" t="str">
            <v>노   무   비</v>
          </cell>
          <cell r="I34" t="str">
            <v>재   료   비</v>
          </cell>
          <cell r="K34" t="str">
            <v>경      비</v>
          </cell>
          <cell r="M34" t="str">
            <v>비   고</v>
          </cell>
        </row>
        <row r="35">
          <cell r="C35" t="str">
            <v xml:space="preserve">규       격 </v>
          </cell>
          <cell r="F35" t="str">
            <v>금   액</v>
          </cell>
          <cell r="G35" t="str">
            <v>단  가</v>
          </cell>
          <cell r="H35" t="str">
            <v>금   액</v>
          </cell>
          <cell r="I35" t="str">
            <v>단  가</v>
          </cell>
          <cell r="J35" t="str">
            <v>금   액</v>
          </cell>
          <cell r="K35" t="str">
            <v>단  가</v>
          </cell>
          <cell r="L35" t="str">
            <v>금   액</v>
          </cell>
        </row>
        <row r="36">
          <cell r="A36" t="str">
            <v>중기 운전 조수</v>
          </cell>
          <cell r="D36">
            <v>1</v>
          </cell>
          <cell r="E36" t="str">
            <v>"</v>
          </cell>
          <cell r="H36">
            <v>42762</v>
          </cell>
        </row>
        <row r="37">
          <cell r="A37" t="str">
            <v>기    계    공</v>
          </cell>
          <cell r="D37">
            <v>1</v>
          </cell>
          <cell r="E37" t="str">
            <v>일</v>
          </cell>
          <cell r="H37">
            <v>58906</v>
          </cell>
        </row>
        <row r="38">
          <cell r="A38" t="str">
            <v>용접공 (일 반)</v>
          </cell>
          <cell r="D38">
            <v>1</v>
          </cell>
          <cell r="E38" t="str">
            <v>"</v>
          </cell>
          <cell r="H38">
            <v>74016</v>
          </cell>
        </row>
        <row r="39">
          <cell r="A39" t="str">
            <v>리    벳    공</v>
          </cell>
          <cell r="D39">
            <v>1</v>
          </cell>
          <cell r="E39" t="str">
            <v>"</v>
          </cell>
          <cell r="H39">
            <v>71579</v>
          </cell>
        </row>
        <row r="40">
          <cell r="A40" t="str">
            <v>계    령    공</v>
          </cell>
          <cell r="D40">
            <v>1</v>
          </cell>
          <cell r="E40" t="str">
            <v>"</v>
          </cell>
          <cell r="H40">
            <v>41937</v>
          </cell>
          <cell r="L40" t="str">
            <v/>
          </cell>
        </row>
        <row r="41">
          <cell r="A41" t="str">
            <v>제    도    공</v>
          </cell>
          <cell r="D41">
            <v>1</v>
          </cell>
          <cell r="E41" t="str">
            <v>"</v>
          </cell>
          <cell r="H41">
            <v>32747</v>
          </cell>
        </row>
        <row r="42">
          <cell r="A42" t="str">
            <v>현    도    공</v>
          </cell>
          <cell r="C42" t="str">
            <v/>
          </cell>
          <cell r="D42">
            <v>1</v>
          </cell>
          <cell r="E42" t="str">
            <v>일</v>
          </cell>
          <cell r="H42">
            <v>28487</v>
          </cell>
        </row>
        <row r="43">
          <cell r="A43" t="str">
            <v>마    킹    공</v>
          </cell>
          <cell r="D43">
            <v>1</v>
          </cell>
          <cell r="E43" t="str">
            <v>"</v>
          </cell>
          <cell r="H43">
            <v>26924</v>
          </cell>
        </row>
        <row r="44">
          <cell r="A44" t="str">
            <v>산 소 절 단 공</v>
          </cell>
          <cell r="D44">
            <v>1</v>
          </cell>
          <cell r="E44" t="str">
            <v>"</v>
          </cell>
          <cell r="H44">
            <v>31794</v>
          </cell>
        </row>
        <row r="45">
          <cell r="A45" t="str">
            <v>샤    링    공</v>
          </cell>
          <cell r="D45">
            <v>1</v>
          </cell>
          <cell r="E45" t="str">
            <v>"</v>
          </cell>
          <cell r="H45">
            <v>29508</v>
          </cell>
        </row>
        <row r="46">
          <cell r="A46" t="str">
            <v>프  레  스  공</v>
          </cell>
          <cell r="D46">
            <v>1</v>
          </cell>
          <cell r="E46" t="str">
            <v>"</v>
          </cell>
          <cell r="H46">
            <v>26250</v>
          </cell>
        </row>
        <row r="47">
          <cell r="A47" t="str">
            <v>보    링    공</v>
          </cell>
          <cell r="D47">
            <v>1</v>
          </cell>
          <cell r="E47" t="str">
            <v>일</v>
          </cell>
          <cell r="H47">
            <v>28378</v>
          </cell>
        </row>
        <row r="48">
          <cell r="A48" t="str">
            <v>밀    링    공</v>
          </cell>
          <cell r="D48">
            <v>1</v>
          </cell>
          <cell r="E48" t="str">
            <v>"</v>
          </cell>
          <cell r="H48">
            <v>27252</v>
          </cell>
        </row>
        <row r="49">
          <cell r="A49" t="str">
            <v>방 전 절 단 공</v>
          </cell>
          <cell r="D49">
            <v>1</v>
          </cell>
          <cell r="E49" t="str">
            <v>"</v>
          </cell>
          <cell r="H49">
            <v>27047</v>
          </cell>
        </row>
        <row r="50">
          <cell r="A50" t="str">
            <v>드    링    공</v>
          </cell>
          <cell r="D50">
            <v>1</v>
          </cell>
          <cell r="E50" t="str">
            <v>"</v>
          </cell>
          <cell r="H50">
            <v>27215</v>
          </cell>
        </row>
        <row r="51">
          <cell r="A51" t="str">
            <v>수 동 선 반 공</v>
          </cell>
          <cell r="D51">
            <v>1</v>
          </cell>
          <cell r="E51" t="str">
            <v>"</v>
          </cell>
          <cell r="H51">
            <v>27350</v>
          </cell>
        </row>
        <row r="52">
          <cell r="A52" t="str">
            <v>프  레  나  공</v>
          </cell>
          <cell r="D52">
            <v>1</v>
          </cell>
          <cell r="E52" t="str">
            <v>일</v>
          </cell>
          <cell r="H52">
            <v>25035</v>
          </cell>
        </row>
        <row r="53">
          <cell r="A53" t="str">
            <v>3 본  로 라 공</v>
          </cell>
          <cell r="D53">
            <v>1</v>
          </cell>
          <cell r="E53" t="str">
            <v>"</v>
          </cell>
          <cell r="H53">
            <v>34250</v>
          </cell>
        </row>
        <row r="54">
          <cell r="A54" t="str">
            <v>벤 딩 머 쉰 공</v>
          </cell>
          <cell r="D54">
            <v>1</v>
          </cell>
          <cell r="E54" t="str">
            <v>"</v>
          </cell>
          <cell r="H54">
            <v>29076</v>
          </cell>
        </row>
        <row r="55">
          <cell r="A55" t="str">
            <v>열  처  리  공</v>
          </cell>
          <cell r="D55">
            <v>1</v>
          </cell>
          <cell r="E55" t="str">
            <v>"</v>
          </cell>
          <cell r="H55">
            <v>25392</v>
          </cell>
        </row>
        <row r="56">
          <cell r="A56" t="str">
            <v>용    접    공</v>
          </cell>
          <cell r="D56">
            <v>1</v>
          </cell>
          <cell r="E56" t="str">
            <v>"</v>
          </cell>
          <cell r="H56">
            <v>27908</v>
          </cell>
        </row>
        <row r="57">
          <cell r="A57" t="str">
            <v>종       별</v>
          </cell>
          <cell r="C57" t="str">
            <v>재 료 또 는</v>
          </cell>
          <cell r="D57" t="str">
            <v xml:space="preserve">원 수 </v>
          </cell>
          <cell r="E57" t="str">
            <v>단 위</v>
          </cell>
          <cell r="F57" t="str">
            <v>총   액</v>
          </cell>
          <cell r="G57" t="str">
            <v>노   무   비</v>
          </cell>
          <cell r="I57" t="str">
            <v>재   료   비</v>
          </cell>
          <cell r="K57" t="str">
            <v>경      비</v>
          </cell>
          <cell r="M57" t="str">
            <v>비   고</v>
          </cell>
        </row>
        <row r="58">
          <cell r="C58" t="str">
            <v xml:space="preserve">규       격 </v>
          </cell>
          <cell r="F58" t="str">
            <v>금   액</v>
          </cell>
          <cell r="G58" t="str">
            <v>단  가</v>
          </cell>
          <cell r="H58" t="str">
            <v>금   액</v>
          </cell>
          <cell r="I58" t="str">
            <v>단  가</v>
          </cell>
          <cell r="J58" t="str">
            <v>금   액</v>
          </cell>
          <cell r="K58" t="str">
            <v>단  가</v>
          </cell>
          <cell r="L58" t="str">
            <v>금   액</v>
          </cell>
        </row>
        <row r="59">
          <cell r="A59" t="str">
            <v>그 라 인 다 공</v>
          </cell>
          <cell r="D59">
            <v>1</v>
          </cell>
          <cell r="E59" t="str">
            <v>일</v>
          </cell>
          <cell r="H59">
            <v>26032</v>
          </cell>
        </row>
        <row r="60">
          <cell r="A60" t="str">
            <v>비파괴  시험공</v>
          </cell>
          <cell r="D60">
            <v>1</v>
          </cell>
          <cell r="E60" t="str">
            <v>"</v>
          </cell>
          <cell r="H60">
            <v>64472</v>
          </cell>
        </row>
        <row r="61">
          <cell r="A61" t="str">
            <v>기계 기사 1 급</v>
          </cell>
          <cell r="C61" t="str">
            <v>(중급기술자)</v>
          </cell>
          <cell r="D61">
            <v>1</v>
          </cell>
          <cell r="E61" t="str">
            <v>"</v>
          </cell>
          <cell r="H61">
            <v>97488</v>
          </cell>
        </row>
        <row r="62">
          <cell r="A62" t="str">
            <v>기계 기사 2 급</v>
          </cell>
          <cell r="C62" t="str">
            <v>(초급기술자)</v>
          </cell>
          <cell r="D62">
            <v>1</v>
          </cell>
          <cell r="E62" t="str">
            <v>"</v>
          </cell>
          <cell r="H62">
            <v>69405</v>
          </cell>
        </row>
        <row r="63">
          <cell r="A63" t="str">
            <v>철    공</v>
          </cell>
          <cell r="D63">
            <v>1</v>
          </cell>
          <cell r="E63" t="str">
            <v>"</v>
          </cell>
          <cell r="H63">
            <v>72430</v>
          </cell>
        </row>
        <row r="64">
          <cell r="A64" t="str">
            <v>잠 수 부</v>
          </cell>
          <cell r="D64">
            <v>1</v>
          </cell>
          <cell r="E64" t="str">
            <v xml:space="preserve">일 </v>
          </cell>
          <cell r="H64">
            <v>81832</v>
          </cell>
        </row>
        <row r="65">
          <cell r="A65" t="str">
            <v>선    부</v>
          </cell>
          <cell r="D65">
            <v>1</v>
          </cell>
          <cell r="E65" t="str">
            <v xml:space="preserve">일 </v>
          </cell>
          <cell r="H65">
            <v>40088</v>
          </cell>
        </row>
        <row r="66">
          <cell r="A66" t="str">
            <v>조 력 공</v>
          </cell>
          <cell r="D66">
            <v>1</v>
          </cell>
          <cell r="E66" t="str">
            <v xml:space="preserve">일 </v>
          </cell>
          <cell r="H66">
            <v>48912</v>
          </cell>
        </row>
        <row r="67">
          <cell r="A67" t="str">
            <v>품질관리공(시험사1급)</v>
          </cell>
          <cell r="D67">
            <v>1</v>
          </cell>
          <cell r="E67" t="str">
            <v xml:space="preserve">일 </v>
          </cell>
          <cell r="H67">
            <v>47867</v>
          </cell>
          <cell r="L67" t="str">
            <v/>
          </cell>
        </row>
        <row r="68">
          <cell r="A68" t="str">
            <v>특급기술자(건설및기타)</v>
          </cell>
          <cell r="D68">
            <v>1</v>
          </cell>
          <cell r="E68" t="str">
            <v xml:space="preserve">일 </v>
          </cell>
          <cell r="H68">
            <v>142203</v>
          </cell>
          <cell r="L68" t="str">
            <v/>
          </cell>
        </row>
        <row r="69">
          <cell r="A69" t="str">
            <v>고급기술자(    "     )</v>
          </cell>
          <cell r="D69">
            <v>1</v>
          </cell>
          <cell r="E69" t="str">
            <v xml:space="preserve">일 </v>
          </cell>
          <cell r="H69">
            <v>117410</v>
          </cell>
          <cell r="L69" t="str">
            <v/>
          </cell>
        </row>
        <row r="70">
          <cell r="A70" t="str">
            <v>중급기술자(    "     )</v>
          </cell>
          <cell r="D70">
            <v>1</v>
          </cell>
          <cell r="E70" t="str">
            <v xml:space="preserve">일 </v>
          </cell>
          <cell r="H70">
            <v>97488</v>
          </cell>
          <cell r="L70" t="str">
            <v/>
          </cell>
        </row>
        <row r="71">
          <cell r="A71" t="str">
            <v>초급기술자(    "     )</v>
          </cell>
          <cell r="D71">
            <v>1</v>
          </cell>
          <cell r="E71" t="str">
            <v xml:space="preserve">일 </v>
          </cell>
          <cell r="H71">
            <v>69405</v>
          </cell>
          <cell r="L71" t="str">
            <v/>
          </cell>
        </row>
        <row r="72">
          <cell r="A72" t="str">
            <v>고급기능사(    "     )</v>
          </cell>
          <cell r="D72">
            <v>1</v>
          </cell>
          <cell r="E72" t="str">
            <v xml:space="preserve">일 </v>
          </cell>
          <cell r="H72">
            <v>68094</v>
          </cell>
          <cell r="L72" t="str">
            <v/>
          </cell>
        </row>
        <row r="73">
          <cell r="A73" t="str">
            <v>중급기능사(    "     )</v>
          </cell>
          <cell r="D73">
            <v>1</v>
          </cell>
          <cell r="E73" t="str">
            <v xml:space="preserve">일 </v>
          </cell>
          <cell r="H73">
            <v>60249</v>
          </cell>
          <cell r="L73" t="str">
            <v/>
          </cell>
        </row>
        <row r="74">
          <cell r="A74" t="str">
            <v>초급기능사(    "     )</v>
          </cell>
          <cell r="D74">
            <v>1</v>
          </cell>
          <cell r="E74" t="str">
            <v xml:space="preserve">일 </v>
          </cell>
          <cell r="H74">
            <v>48652</v>
          </cell>
          <cell r="L74" t="str">
            <v/>
          </cell>
        </row>
        <row r="75">
          <cell r="C75" t="str">
            <v/>
          </cell>
        </row>
        <row r="76">
          <cell r="C76" t="str">
            <v/>
          </cell>
        </row>
        <row r="77">
          <cell r="C77" t="str">
            <v/>
          </cell>
        </row>
        <row r="78">
          <cell r="C78" t="str">
            <v/>
          </cell>
        </row>
        <row r="79">
          <cell r="C79" t="str">
            <v/>
          </cell>
        </row>
        <row r="81">
          <cell r="B81" t="str">
            <v>'98 년도  소 모 자 재  단 가 표</v>
          </cell>
        </row>
        <row r="82">
          <cell r="E82" t="str">
            <v/>
          </cell>
        </row>
        <row r="83">
          <cell r="A83" t="str">
            <v>종       별</v>
          </cell>
          <cell r="C83" t="str">
            <v>재 료 또 는</v>
          </cell>
          <cell r="D83" t="str">
            <v xml:space="preserve">원 수 </v>
          </cell>
          <cell r="E83" t="str">
            <v>단 위</v>
          </cell>
          <cell r="F83" t="str">
            <v>총   액</v>
          </cell>
          <cell r="G83" t="str">
            <v>노   무   비</v>
          </cell>
          <cell r="I83" t="str">
            <v>재   료   비</v>
          </cell>
          <cell r="K83" t="str">
            <v>경      비</v>
          </cell>
          <cell r="M83" t="str">
            <v>비   고</v>
          </cell>
        </row>
        <row r="84">
          <cell r="C84" t="str">
            <v xml:space="preserve">규       격 </v>
          </cell>
          <cell r="F84" t="str">
            <v>금   액</v>
          </cell>
          <cell r="G84" t="str">
            <v>단  가</v>
          </cell>
          <cell r="H84" t="str">
            <v>금   액</v>
          </cell>
          <cell r="I84" t="str">
            <v>단  가</v>
          </cell>
          <cell r="J84" t="str">
            <v>금   액</v>
          </cell>
          <cell r="K84" t="str">
            <v>단  가</v>
          </cell>
          <cell r="L84" t="str">
            <v>금   액</v>
          </cell>
        </row>
        <row r="85">
          <cell r="A85" t="str">
            <v>산          소</v>
          </cell>
          <cell r="C85" t="str">
            <v>6,000 L</v>
          </cell>
          <cell r="D85">
            <v>1</v>
          </cell>
          <cell r="E85" t="str">
            <v>병</v>
          </cell>
          <cell r="J85">
            <v>12000</v>
          </cell>
        </row>
        <row r="86">
          <cell r="A86" t="str">
            <v>아  세  치  렌</v>
          </cell>
          <cell r="C86" t="str">
            <v>4,500 L</v>
          </cell>
          <cell r="D86">
            <v>1</v>
          </cell>
          <cell r="E86" t="str">
            <v>"</v>
          </cell>
          <cell r="J86">
            <v>55392</v>
          </cell>
        </row>
        <row r="87">
          <cell r="B87" t="str">
            <v xml:space="preserve">  "</v>
          </cell>
          <cell r="C87" t="str">
            <v>2,100 L</v>
          </cell>
          <cell r="D87">
            <v>1</v>
          </cell>
          <cell r="E87" t="str">
            <v>"</v>
          </cell>
          <cell r="J87">
            <v>25849</v>
          </cell>
        </row>
        <row r="88">
          <cell r="A88" t="str">
            <v>STS 용  접  봉</v>
          </cell>
          <cell r="C88" t="str">
            <v>4Φx350L</v>
          </cell>
          <cell r="D88">
            <v>1</v>
          </cell>
          <cell r="E88" t="str">
            <v>kg</v>
          </cell>
          <cell r="J88">
            <v>5460</v>
          </cell>
        </row>
        <row r="89">
          <cell r="A89" t="str">
            <v>SS400  용 접 봉</v>
          </cell>
          <cell r="C89" t="str">
            <v>"</v>
          </cell>
          <cell r="D89">
            <v>1</v>
          </cell>
          <cell r="E89" t="str">
            <v>"</v>
          </cell>
          <cell r="J89">
            <v>1260</v>
          </cell>
        </row>
        <row r="90">
          <cell r="A90" t="str">
            <v>전  력  요  금</v>
          </cell>
          <cell r="D90">
            <v>1</v>
          </cell>
          <cell r="E90" t="str">
            <v>Kwh</v>
          </cell>
          <cell r="J90">
            <v>61.6</v>
          </cell>
        </row>
        <row r="91">
          <cell r="A91" t="str">
            <v>함          석</v>
          </cell>
          <cell r="C91" t="str">
            <v>#32x3'x6'</v>
          </cell>
          <cell r="D91">
            <v>1</v>
          </cell>
          <cell r="E91" t="str">
            <v>매</v>
          </cell>
          <cell r="J91">
            <v>2597</v>
          </cell>
        </row>
        <row r="92">
          <cell r="B92" t="str">
            <v xml:space="preserve">  "</v>
          </cell>
          <cell r="C92" t="str">
            <v>#31x3'x6'</v>
          </cell>
          <cell r="D92">
            <v>1</v>
          </cell>
          <cell r="E92" t="str">
            <v>"</v>
          </cell>
          <cell r="J92">
            <v>2825</v>
          </cell>
        </row>
        <row r="93">
          <cell r="A93" t="str">
            <v>경          유</v>
          </cell>
          <cell r="D93">
            <v>1</v>
          </cell>
          <cell r="E93" t="str">
            <v>L</v>
          </cell>
          <cell r="J93">
            <v>526.4</v>
          </cell>
        </row>
        <row r="94">
          <cell r="A94" t="str">
            <v>코  크  스</v>
          </cell>
          <cell r="D94">
            <v>1</v>
          </cell>
          <cell r="E94" t="str">
            <v>kg</v>
          </cell>
          <cell r="J94">
            <v>183</v>
          </cell>
        </row>
        <row r="95">
          <cell r="A95" t="str">
            <v>그라인다돌</v>
          </cell>
          <cell r="D95">
            <v>1</v>
          </cell>
          <cell r="E95" t="str">
            <v>개</v>
          </cell>
          <cell r="J95">
            <v>3380</v>
          </cell>
        </row>
        <row r="96">
          <cell r="A96" t="str">
            <v>노   즐</v>
          </cell>
          <cell r="D96">
            <v>1</v>
          </cell>
          <cell r="E96" t="str">
            <v>"</v>
          </cell>
          <cell r="J96">
            <v>32000</v>
          </cell>
        </row>
        <row r="97">
          <cell r="A97" t="str">
            <v>아  세  치  렌</v>
          </cell>
          <cell r="C97" t="str">
            <v>4,500 L</v>
          </cell>
          <cell r="D97">
            <v>1</v>
          </cell>
          <cell r="E97" t="str">
            <v>kg</v>
          </cell>
          <cell r="J97">
            <v>10500</v>
          </cell>
        </row>
        <row r="98">
          <cell r="B98" t="str">
            <v>- 엔진유</v>
          </cell>
          <cell r="E98" t="str">
            <v>L</v>
          </cell>
          <cell r="J98">
            <v>1250</v>
          </cell>
        </row>
        <row r="99">
          <cell r="B99" t="str">
            <v>- 구리이스</v>
          </cell>
          <cell r="E99" t="str">
            <v>KG</v>
          </cell>
          <cell r="J99">
            <v>2323</v>
          </cell>
        </row>
        <row r="100">
          <cell r="B100" t="str">
            <v>- 규사</v>
          </cell>
          <cell r="E100" t="str">
            <v>TON</v>
          </cell>
          <cell r="J100">
            <v>25000</v>
          </cell>
        </row>
        <row r="101">
          <cell r="B101" t="str">
            <v>- SAND</v>
          </cell>
          <cell r="E101" t="str">
            <v>㎥</v>
          </cell>
          <cell r="J101">
            <v>7000</v>
          </cell>
        </row>
        <row r="102">
          <cell r="B102" t="str">
            <v>- POWER BRUSH</v>
          </cell>
          <cell r="E102" t="str">
            <v>KG</v>
          </cell>
          <cell r="J102">
            <v>5000</v>
          </cell>
        </row>
        <row r="103">
          <cell r="A103" t="str">
            <v>종       별</v>
          </cell>
          <cell r="C103" t="str">
            <v>재 료 또 는</v>
          </cell>
          <cell r="D103" t="str">
            <v xml:space="preserve">원 수 </v>
          </cell>
          <cell r="E103" t="str">
            <v>단 위</v>
          </cell>
          <cell r="F103" t="str">
            <v>총   액</v>
          </cell>
          <cell r="G103" t="str">
            <v>노   무   비</v>
          </cell>
          <cell r="I103" t="str">
            <v>재   료   비</v>
          </cell>
          <cell r="K103" t="str">
            <v>경      비</v>
          </cell>
          <cell r="M103" t="str">
            <v>비   고</v>
          </cell>
        </row>
        <row r="104">
          <cell r="C104" t="str">
            <v xml:space="preserve">규       격 </v>
          </cell>
          <cell r="F104" t="str">
            <v>금   액</v>
          </cell>
          <cell r="G104" t="str">
            <v>단  가</v>
          </cell>
          <cell r="H104" t="str">
            <v>금   액</v>
          </cell>
          <cell r="I104" t="str">
            <v>단  가</v>
          </cell>
          <cell r="J104" t="str">
            <v>금   액</v>
          </cell>
          <cell r="K104" t="str">
            <v>단  가</v>
          </cell>
          <cell r="L104" t="str">
            <v>금   액</v>
          </cell>
        </row>
        <row r="105">
          <cell r="B105" t="str">
            <v>- WIRE BRUSH</v>
          </cell>
          <cell r="E105" t="str">
            <v>KG</v>
          </cell>
          <cell r="J105">
            <v>2000</v>
          </cell>
        </row>
        <row r="106">
          <cell r="B106" t="str">
            <v>- 세척제</v>
          </cell>
          <cell r="E106" t="str">
            <v>KG</v>
          </cell>
          <cell r="J106">
            <v>10500</v>
          </cell>
        </row>
        <row r="107">
          <cell r="B107" t="str">
            <v>- 넝마</v>
          </cell>
          <cell r="E107" t="str">
            <v>KG</v>
          </cell>
          <cell r="J107">
            <v>1363</v>
          </cell>
          <cell r="K107" t="str">
            <v>(적산정보 492)</v>
          </cell>
        </row>
        <row r="108">
          <cell r="B108" t="str">
            <v>- 세라믹코팅제</v>
          </cell>
          <cell r="E108" t="str">
            <v>KG</v>
          </cell>
          <cell r="J108">
            <v>168300</v>
          </cell>
        </row>
        <row r="109">
          <cell r="B109" t="str">
            <v>- 희석제</v>
          </cell>
          <cell r="E109" t="str">
            <v>통</v>
          </cell>
          <cell r="J109">
            <v>5120</v>
          </cell>
        </row>
        <row r="110">
          <cell r="B110" t="str">
            <v>ZINC RICH PRIMER</v>
          </cell>
          <cell r="E110" t="str">
            <v>L</v>
          </cell>
          <cell r="J110">
            <v>7945</v>
          </cell>
        </row>
        <row r="111">
          <cell r="B111" t="str">
            <v>신      나</v>
          </cell>
          <cell r="J111">
            <v>2111</v>
          </cell>
        </row>
        <row r="112">
          <cell r="B112" t="str">
            <v>방 오 도 료</v>
          </cell>
          <cell r="J112">
            <v>9231</v>
          </cell>
        </row>
        <row r="113">
          <cell r="B113" t="str">
            <v>신  나(ANTI FAULING)</v>
          </cell>
          <cell r="J113">
            <v>1530</v>
          </cell>
        </row>
        <row r="114">
          <cell r="B114" t="str">
            <v>TAL EPOXY</v>
          </cell>
          <cell r="J114">
            <v>3570</v>
          </cell>
        </row>
        <row r="115">
          <cell r="B115" t="str">
            <v>PURE EPOXY</v>
          </cell>
          <cell r="J115">
            <v>4010</v>
          </cell>
        </row>
        <row r="127">
          <cell r="B127" t="str">
            <v>'98 년도  사 용 장 비 경 비  단 가 표</v>
          </cell>
        </row>
        <row r="128">
          <cell r="E128" t="str">
            <v/>
          </cell>
        </row>
        <row r="129">
          <cell r="A129" t="str">
            <v>종       별</v>
          </cell>
          <cell r="C129" t="str">
            <v>재 료 또 는</v>
          </cell>
          <cell r="D129" t="str">
            <v xml:space="preserve">원 수 </v>
          </cell>
          <cell r="E129" t="str">
            <v>단 위</v>
          </cell>
          <cell r="F129" t="str">
            <v>총   액</v>
          </cell>
          <cell r="G129" t="str">
            <v>노   무   비</v>
          </cell>
          <cell r="I129" t="str">
            <v>재   료   비</v>
          </cell>
          <cell r="K129" t="str">
            <v>경      비</v>
          </cell>
          <cell r="M129" t="str">
            <v>비   고</v>
          </cell>
        </row>
        <row r="130">
          <cell r="C130" t="str">
            <v xml:space="preserve">규       격 </v>
          </cell>
          <cell r="F130" t="str">
            <v>금   액</v>
          </cell>
          <cell r="G130" t="str">
            <v>단  가</v>
          </cell>
          <cell r="H130" t="str">
            <v>금   액</v>
          </cell>
          <cell r="I130" t="str">
            <v>단  가</v>
          </cell>
          <cell r="J130" t="str">
            <v>금   액</v>
          </cell>
          <cell r="K130" t="str">
            <v>단  가</v>
          </cell>
          <cell r="L130" t="str">
            <v>금   액</v>
          </cell>
        </row>
        <row r="131">
          <cell r="A131" t="str">
            <v>Lathe</v>
          </cell>
          <cell r="C131" t="str">
            <v>12ftx7.5Hp</v>
          </cell>
          <cell r="D131">
            <v>1</v>
          </cell>
          <cell r="E131" t="str">
            <v>hr</v>
          </cell>
          <cell r="H131">
            <v>3418</v>
          </cell>
          <cell r="L131">
            <v>3775</v>
          </cell>
        </row>
        <row r="132">
          <cell r="A132" t="str">
            <v>Planer</v>
          </cell>
          <cell r="C132" t="str">
            <v>4ftx8ft</v>
          </cell>
          <cell r="D132">
            <v>1</v>
          </cell>
          <cell r="E132" t="str">
            <v>"</v>
          </cell>
          <cell r="H132">
            <v>3129</v>
          </cell>
          <cell r="L132">
            <v>2743</v>
          </cell>
        </row>
        <row r="133">
          <cell r="A133" t="str">
            <v>Boring Machine</v>
          </cell>
          <cell r="C133" t="str">
            <v>horizontal type 3Hp</v>
          </cell>
        </row>
        <row r="134">
          <cell r="D134">
            <v>1</v>
          </cell>
          <cell r="E134" t="str">
            <v>"</v>
          </cell>
          <cell r="H134">
            <v>3547</v>
          </cell>
          <cell r="L134">
            <v>8928</v>
          </cell>
        </row>
        <row r="135">
          <cell r="A135" t="str">
            <v>Union Melt Welder</v>
          </cell>
          <cell r="C135" t="str">
            <v>5.5 KVA</v>
          </cell>
          <cell r="D135">
            <v>1</v>
          </cell>
          <cell r="E135" t="str">
            <v>"</v>
          </cell>
          <cell r="H135">
            <v>3488</v>
          </cell>
          <cell r="L135">
            <v>1797</v>
          </cell>
        </row>
        <row r="136">
          <cell r="A136" t="str">
            <v>Gouging Machine</v>
          </cell>
          <cell r="C136" t="str">
            <v>중형</v>
          </cell>
          <cell r="D136">
            <v>1</v>
          </cell>
          <cell r="E136" t="str">
            <v>"</v>
          </cell>
          <cell r="H136">
            <v>3380</v>
          </cell>
          <cell r="L136">
            <v>670</v>
          </cell>
        </row>
        <row r="137">
          <cell r="A137" t="str">
            <v>Gas Cutting Machine</v>
          </cell>
        </row>
        <row r="138">
          <cell r="C138" t="str">
            <v>auto 중형</v>
          </cell>
          <cell r="D138">
            <v>1</v>
          </cell>
          <cell r="E138" t="str">
            <v>hr</v>
          </cell>
          <cell r="H138">
            <v>11922</v>
          </cell>
          <cell r="L138">
            <v>119</v>
          </cell>
        </row>
        <row r="139">
          <cell r="B139" t="str">
            <v xml:space="preserve">  "</v>
          </cell>
          <cell r="C139" t="str">
            <v>manual 중형</v>
          </cell>
          <cell r="D139">
            <v>1</v>
          </cell>
          <cell r="E139" t="str">
            <v>"</v>
          </cell>
          <cell r="H139">
            <v>3974</v>
          </cell>
          <cell r="L139">
            <v>115</v>
          </cell>
        </row>
        <row r="140">
          <cell r="A140" t="str">
            <v>Gas Heating Touch</v>
          </cell>
          <cell r="C140" t="str">
            <v>중형</v>
          </cell>
          <cell r="D140">
            <v>1</v>
          </cell>
          <cell r="E140" t="str">
            <v>"</v>
          </cell>
          <cell r="H140">
            <v>3174</v>
          </cell>
          <cell r="L140">
            <v>115</v>
          </cell>
        </row>
        <row r="141">
          <cell r="A141" t="str">
            <v>A.C Welder</v>
          </cell>
          <cell r="C141" t="str">
            <v>5.5 KVA</v>
          </cell>
          <cell r="D141">
            <v>1</v>
          </cell>
          <cell r="E141" t="str">
            <v>"</v>
          </cell>
          <cell r="L141">
            <v>107</v>
          </cell>
        </row>
        <row r="142">
          <cell r="B142" t="str">
            <v xml:space="preserve"> "</v>
          </cell>
          <cell r="C142" t="str">
            <v>10 KVA</v>
          </cell>
          <cell r="D142">
            <v>1</v>
          </cell>
          <cell r="E142" t="str">
            <v>"</v>
          </cell>
          <cell r="L142">
            <v>155</v>
          </cell>
        </row>
        <row r="143">
          <cell r="A143" t="str">
            <v>D.C Welder</v>
          </cell>
          <cell r="C143" t="str">
            <v>300A  5.5KW</v>
          </cell>
          <cell r="D143">
            <v>1</v>
          </cell>
          <cell r="E143" t="str">
            <v>hr</v>
          </cell>
          <cell r="L143">
            <v>359</v>
          </cell>
        </row>
        <row r="144">
          <cell r="A144" t="str">
            <v>Gas Welder</v>
          </cell>
          <cell r="C144" t="str">
            <v>대형</v>
          </cell>
          <cell r="D144">
            <v>1</v>
          </cell>
          <cell r="E144" t="str">
            <v>"</v>
          </cell>
          <cell r="L144">
            <v>149.5</v>
          </cell>
        </row>
        <row r="145">
          <cell r="B145" t="str">
            <v xml:space="preserve"> "</v>
          </cell>
          <cell r="C145" t="str">
            <v>중형</v>
          </cell>
          <cell r="D145">
            <v>1</v>
          </cell>
          <cell r="E145" t="str">
            <v>"</v>
          </cell>
          <cell r="L145">
            <v>115</v>
          </cell>
        </row>
        <row r="146">
          <cell r="A146" t="str">
            <v>Hydro Press</v>
          </cell>
          <cell r="C146" t="str">
            <v>300ton</v>
          </cell>
          <cell r="D146">
            <v>1</v>
          </cell>
          <cell r="E146" t="str">
            <v>"</v>
          </cell>
          <cell r="H146">
            <v>3281</v>
          </cell>
          <cell r="L146">
            <v>8463</v>
          </cell>
        </row>
        <row r="147">
          <cell r="B147" t="str">
            <v xml:space="preserve"> "</v>
          </cell>
          <cell r="C147" t="str">
            <v>100ton</v>
          </cell>
          <cell r="D147">
            <v>1</v>
          </cell>
          <cell r="E147" t="str">
            <v>"</v>
          </cell>
          <cell r="H147">
            <v>3281</v>
          </cell>
          <cell r="L147">
            <v>6045</v>
          </cell>
        </row>
        <row r="148">
          <cell r="A148" t="str">
            <v>Bending Roller</v>
          </cell>
          <cell r="C148" t="str">
            <v>23ft</v>
          </cell>
          <cell r="D148">
            <v>1</v>
          </cell>
          <cell r="E148" t="str">
            <v>hr</v>
          </cell>
          <cell r="H148">
            <v>4281</v>
          </cell>
          <cell r="L148">
            <v>6323</v>
          </cell>
        </row>
        <row r="149">
          <cell r="A149" t="str">
            <v>종       별</v>
          </cell>
          <cell r="C149" t="str">
            <v>재 료 또 는</v>
          </cell>
          <cell r="D149" t="str">
            <v xml:space="preserve">원 수 </v>
          </cell>
          <cell r="E149" t="str">
            <v>단 위</v>
          </cell>
          <cell r="F149" t="str">
            <v>총   액</v>
          </cell>
          <cell r="G149" t="str">
            <v>노   무   비</v>
          </cell>
          <cell r="I149" t="str">
            <v>재   료   비</v>
          </cell>
          <cell r="K149" t="str">
            <v>경      비</v>
          </cell>
          <cell r="M149" t="str">
            <v>비   고</v>
          </cell>
        </row>
        <row r="150">
          <cell r="C150" t="str">
            <v xml:space="preserve">규       격 </v>
          </cell>
          <cell r="F150" t="str">
            <v>금   액</v>
          </cell>
          <cell r="G150" t="str">
            <v>단  가</v>
          </cell>
          <cell r="H150" t="str">
            <v>금   액</v>
          </cell>
          <cell r="I150" t="str">
            <v>단  가</v>
          </cell>
          <cell r="J150" t="str">
            <v>금   액</v>
          </cell>
          <cell r="K150" t="str">
            <v>단  가</v>
          </cell>
          <cell r="L150" t="str">
            <v>금   액</v>
          </cell>
        </row>
        <row r="151">
          <cell r="A151" t="str">
            <v>Edge Bending Roller</v>
          </cell>
        </row>
        <row r="152">
          <cell r="C152" t="str">
            <v>23ft</v>
          </cell>
          <cell r="D152">
            <v>1</v>
          </cell>
          <cell r="E152" t="str">
            <v>"</v>
          </cell>
          <cell r="H152">
            <v>4281</v>
          </cell>
          <cell r="L152">
            <v>9484.5</v>
          </cell>
        </row>
        <row r="153">
          <cell r="A153" t="str">
            <v>Shearing Machine</v>
          </cell>
          <cell r="D153">
            <v>1</v>
          </cell>
          <cell r="E153" t="str">
            <v>"</v>
          </cell>
          <cell r="H153">
            <v>3688</v>
          </cell>
          <cell r="L153">
            <v>3209</v>
          </cell>
        </row>
        <row r="154">
          <cell r="A154" t="str">
            <v>Drilling Machine</v>
          </cell>
          <cell r="C154" t="str">
            <v xml:space="preserve"> 3 Hp</v>
          </cell>
          <cell r="D154">
            <v>1</v>
          </cell>
          <cell r="E154" t="str">
            <v>"</v>
          </cell>
          <cell r="H154">
            <v>3401</v>
          </cell>
          <cell r="L154">
            <v>576</v>
          </cell>
        </row>
        <row r="155">
          <cell r="B155" t="str">
            <v xml:space="preserve">  "</v>
          </cell>
          <cell r="C155" t="str">
            <v>radial 5Hp</v>
          </cell>
          <cell r="D155">
            <v>1</v>
          </cell>
          <cell r="E155" t="str">
            <v>"</v>
          </cell>
          <cell r="H155">
            <v>3401</v>
          </cell>
          <cell r="L155">
            <v>1720</v>
          </cell>
        </row>
        <row r="156">
          <cell r="A156" t="str">
            <v>Portable Drill</v>
          </cell>
          <cell r="C156" t="str">
            <v>0.5 Hp</v>
          </cell>
          <cell r="D156">
            <v>1</v>
          </cell>
          <cell r="E156" t="str">
            <v>hr</v>
          </cell>
          <cell r="H156" t="str">
            <v/>
          </cell>
          <cell r="L156">
            <v>12</v>
          </cell>
        </row>
        <row r="157">
          <cell r="B157" t="str">
            <v xml:space="preserve">  "</v>
          </cell>
          <cell r="C157" t="str">
            <v>1.5 Hp</v>
          </cell>
          <cell r="D157">
            <v>1</v>
          </cell>
          <cell r="E157" t="str">
            <v>"</v>
          </cell>
          <cell r="H157" t="str">
            <v/>
          </cell>
          <cell r="L157">
            <v>14</v>
          </cell>
        </row>
        <row r="158">
          <cell r="A158" t="str">
            <v>Portable Grinder</v>
          </cell>
          <cell r="C158" t="str">
            <v>0.5 Hp</v>
          </cell>
          <cell r="D158">
            <v>1</v>
          </cell>
          <cell r="E158" t="str">
            <v>hr</v>
          </cell>
          <cell r="L158">
            <v>22</v>
          </cell>
        </row>
        <row r="159">
          <cell r="A159" t="str">
            <v>Air Compressor</v>
          </cell>
          <cell r="C159" t="str">
            <v>5.9㎥/min</v>
          </cell>
          <cell r="D159">
            <v>1</v>
          </cell>
          <cell r="E159" t="str">
            <v>"</v>
          </cell>
          <cell r="H159">
            <v>9681</v>
          </cell>
          <cell r="J159">
            <v>6189</v>
          </cell>
          <cell r="L159">
            <v>3137</v>
          </cell>
        </row>
        <row r="160">
          <cell r="B160" t="str">
            <v xml:space="preserve">  "</v>
          </cell>
          <cell r="C160" t="str">
            <v>8.9㎥/min</v>
          </cell>
          <cell r="D160">
            <v>1</v>
          </cell>
          <cell r="E160" t="str">
            <v>"</v>
          </cell>
          <cell r="H160">
            <v>9681</v>
          </cell>
          <cell r="J160">
            <v>8779</v>
          </cell>
          <cell r="L160">
            <v>6250</v>
          </cell>
        </row>
        <row r="161">
          <cell r="A161" t="str">
            <v>Over Head Crane</v>
          </cell>
          <cell r="C161" t="str">
            <v>20ton</v>
          </cell>
          <cell r="D161">
            <v>1</v>
          </cell>
          <cell r="E161" t="str">
            <v>"</v>
          </cell>
          <cell r="H161">
            <v>9681</v>
          </cell>
          <cell r="L161">
            <v>3338</v>
          </cell>
        </row>
        <row r="162">
          <cell r="B162" t="str">
            <v xml:space="preserve">  "</v>
          </cell>
          <cell r="C162" t="str">
            <v>30ton</v>
          </cell>
          <cell r="D162">
            <v>1</v>
          </cell>
          <cell r="E162" t="str">
            <v>hr</v>
          </cell>
          <cell r="H162">
            <v>9681</v>
          </cell>
          <cell r="L162">
            <v>4123</v>
          </cell>
        </row>
        <row r="163">
          <cell r="A163" t="str">
            <v>Truck Crane</v>
          </cell>
          <cell r="C163" t="str">
            <v>10ton</v>
          </cell>
          <cell r="D163">
            <v>1</v>
          </cell>
          <cell r="E163" t="str">
            <v>"</v>
          </cell>
          <cell r="H163">
            <v>18615</v>
          </cell>
          <cell r="J163">
            <v>3486</v>
          </cell>
          <cell r="L163">
            <v>20487</v>
          </cell>
        </row>
        <row r="164">
          <cell r="B164" t="str">
            <v xml:space="preserve">  "</v>
          </cell>
          <cell r="C164" t="str">
            <v>15ton</v>
          </cell>
          <cell r="D164">
            <v>1</v>
          </cell>
          <cell r="E164" t="str">
            <v>"</v>
          </cell>
          <cell r="H164">
            <v>18615</v>
          </cell>
          <cell r="J164">
            <v>4285</v>
          </cell>
          <cell r="L164">
            <v>30731</v>
          </cell>
        </row>
        <row r="165">
          <cell r="B165" t="str">
            <v xml:space="preserve">  "</v>
          </cell>
          <cell r="C165" t="str">
            <v>20ton</v>
          </cell>
          <cell r="D165">
            <v>1</v>
          </cell>
          <cell r="E165" t="str">
            <v>"</v>
          </cell>
          <cell r="H165">
            <v>18615</v>
          </cell>
          <cell r="J165">
            <v>4939</v>
          </cell>
          <cell r="L165">
            <v>40975</v>
          </cell>
        </row>
        <row r="166">
          <cell r="B166" t="str">
            <v xml:space="preserve">  "</v>
          </cell>
          <cell r="C166" t="str">
            <v>30ton</v>
          </cell>
          <cell r="D166">
            <v>1</v>
          </cell>
          <cell r="E166" t="str">
            <v>"</v>
          </cell>
          <cell r="H166">
            <v>18615</v>
          </cell>
          <cell r="J166">
            <v>7046</v>
          </cell>
          <cell r="L166">
            <v>44939</v>
          </cell>
        </row>
        <row r="167">
          <cell r="B167" t="str">
            <v xml:space="preserve">  "</v>
          </cell>
          <cell r="C167" t="str">
            <v>40ton</v>
          </cell>
          <cell r="D167">
            <v>1</v>
          </cell>
          <cell r="E167" t="str">
            <v>"</v>
          </cell>
          <cell r="H167">
            <v>18615</v>
          </cell>
          <cell r="J167">
            <v>8730</v>
          </cell>
          <cell r="L167">
            <v>55621</v>
          </cell>
        </row>
        <row r="168">
          <cell r="A168" t="str">
            <v>Winch</v>
          </cell>
          <cell r="C168" t="str">
            <v>10Hp</v>
          </cell>
          <cell r="D168">
            <v>1</v>
          </cell>
          <cell r="E168" t="str">
            <v>hr</v>
          </cell>
          <cell r="H168">
            <v>9235</v>
          </cell>
          <cell r="L168">
            <v>850</v>
          </cell>
        </row>
        <row r="169">
          <cell r="A169" t="str">
            <v>"</v>
          </cell>
          <cell r="C169" t="str">
            <v>50Hp</v>
          </cell>
          <cell r="D169">
            <v>1</v>
          </cell>
          <cell r="E169" t="str">
            <v>"</v>
          </cell>
          <cell r="H169">
            <v>9235</v>
          </cell>
          <cell r="L169">
            <v>5209</v>
          </cell>
        </row>
        <row r="170">
          <cell r="A170" t="str">
            <v>Truck</v>
          </cell>
          <cell r="C170" t="str">
            <v>6ton</v>
          </cell>
          <cell r="D170">
            <v>1</v>
          </cell>
          <cell r="E170" t="str">
            <v>"</v>
          </cell>
          <cell r="H170">
            <v>8683</v>
          </cell>
          <cell r="J170">
            <v>8110</v>
          </cell>
          <cell r="L170">
            <v>4902</v>
          </cell>
        </row>
        <row r="171">
          <cell r="A171" t="str">
            <v>Trailer</v>
          </cell>
          <cell r="C171" t="str">
            <v>20ton</v>
          </cell>
          <cell r="D171">
            <v>1</v>
          </cell>
          <cell r="E171" t="str">
            <v>"</v>
          </cell>
          <cell r="H171">
            <v>9681</v>
          </cell>
          <cell r="J171">
            <v>15109</v>
          </cell>
          <cell r="L171">
            <v>20345</v>
          </cell>
        </row>
        <row r="172">
          <cell r="A172" t="str">
            <v>종       별</v>
          </cell>
          <cell r="C172" t="str">
            <v>재 료 또 는</v>
          </cell>
          <cell r="D172" t="str">
            <v xml:space="preserve">원 수 </v>
          </cell>
          <cell r="E172" t="str">
            <v>단 위</v>
          </cell>
          <cell r="F172" t="str">
            <v>총   액</v>
          </cell>
          <cell r="G172" t="str">
            <v>노   무   비</v>
          </cell>
          <cell r="I172" t="str">
            <v>재   료   비</v>
          </cell>
          <cell r="K172" t="str">
            <v>경      비</v>
          </cell>
          <cell r="M172" t="str">
            <v>비   고</v>
          </cell>
        </row>
        <row r="173">
          <cell r="C173" t="str">
            <v xml:space="preserve">규       격 </v>
          </cell>
          <cell r="F173" t="str">
            <v>금   액</v>
          </cell>
          <cell r="G173" t="str">
            <v>단  가</v>
          </cell>
          <cell r="H173" t="str">
            <v>금   액</v>
          </cell>
          <cell r="I173" t="str">
            <v>단  가</v>
          </cell>
          <cell r="J173" t="str">
            <v>금   액</v>
          </cell>
          <cell r="K173" t="str">
            <v>단  가</v>
          </cell>
          <cell r="L173" t="str">
            <v>금   액</v>
          </cell>
        </row>
        <row r="174">
          <cell r="A174" t="str">
            <v>Trailer</v>
          </cell>
          <cell r="C174" t="str">
            <v>30ton</v>
          </cell>
          <cell r="D174">
            <v>1</v>
          </cell>
          <cell r="E174" t="str">
            <v>"</v>
          </cell>
          <cell r="H174">
            <v>8683</v>
          </cell>
          <cell r="J174">
            <v>15763</v>
          </cell>
          <cell r="L174">
            <v>27414</v>
          </cell>
        </row>
        <row r="175">
          <cell r="A175" t="str">
            <v>Fork Lift</v>
          </cell>
          <cell r="C175" t="str">
            <v>3.5ton</v>
          </cell>
          <cell r="D175">
            <v>1</v>
          </cell>
          <cell r="E175" t="str">
            <v>hr</v>
          </cell>
          <cell r="H175">
            <v>9681</v>
          </cell>
          <cell r="J175">
            <v>5116</v>
          </cell>
          <cell r="L175">
            <v>3470</v>
          </cell>
        </row>
        <row r="176">
          <cell r="B176" t="str">
            <v xml:space="preserve"> "</v>
          </cell>
          <cell r="C176" t="str">
            <v>5.0ton</v>
          </cell>
          <cell r="D176">
            <v>1</v>
          </cell>
          <cell r="E176" t="str">
            <v>"</v>
          </cell>
          <cell r="H176">
            <v>9681</v>
          </cell>
          <cell r="J176">
            <v>5116.08</v>
          </cell>
          <cell r="L176">
            <v>4863</v>
          </cell>
        </row>
        <row r="177">
          <cell r="B177" t="str">
            <v xml:space="preserve"> "</v>
          </cell>
          <cell r="C177" t="str">
            <v>7.5ton</v>
          </cell>
          <cell r="D177">
            <v>1</v>
          </cell>
          <cell r="E177" t="str">
            <v>"</v>
          </cell>
          <cell r="H177">
            <v>9681</v>
          </cell>
          <cell r="J177">
            <v>5898</v>
          </cell>
          <cell r="L177">
            <v>5845</v>
          </cell>
        </row>
        <row r="178">
          <cell r="A178" t="str">
            <v>발 전 기</v>
          </cell>
          <cell r="C178" t="str">
            <v>50 kw</v>
          </cell>
          <cell r="D178">
            <v>1</v>
          </cell>
          <cell r="E178" t="str">
            <v>"</v>
          </cell>
          <cell r="H178">
            <v>9235</v>
          </cell>
          <cell r="J178">
            <v>8338</v>
          </cell>
          <cell r="L178">
            <v>4912</v>
          </cell>
        </row>
        <row r="179">
          <cell r="A179" t="str">
            <v>AIR HOSE</v>
          </cell>
          <cell r="C179" t="str">
            <v>3/4 "</v>
          </cell>
          <cell r="D179">
            <v>1</v>
          </cell>
          <cell r="E179" t="str">
            <v>"</v>
          </cell>
          <cell r="L179">
            <v>48</v>
          </cell>
        </row>
        <row r="180">
          <cell r="A180" t="str">
            <v>브라스트기</v>
          </cell>
          <cell r="D180">
            <v>1</v>
          </cell>
          <cell r="E180" t="str">
            <v>"</v>
          </cell>
          <cell r="L180">
            <v>659</v>
          </cell>
        </row>
        <row r="181">
          <cell r="A181" t="str">
            <v>건  조  기</v>
          </cell>
          <cell r="D181">
            <v>1</v>
          </cell>
          <cell r="E181" t="str">
            <v>"</v>
          </cell>
          <cell r="L181">
            <v>211</v>
          </cell>
        </row>
        <row r="182">
          <cell r="A182" t="str">
            <v>방  진  복</v>
          </cell>
          <cell r="D182">
            <v>1</v>
          </cell>
          <cell r="E182" t="str">
            <v>"</v>
          </cell>
          <cell r="L182">
            <v>107</v>
          </cell>
        </row>
        <row r="183">
          <cell r="A183" t="str">
            <v>방  진  모</v>
          </cell>
          <cell r="D183">
            <v>1</v>
          </cell>
          <cell r="E183" t="str">
            <v>"</v>
          </cell>
          <cell r="L183">
            <v>21</v>
          </cell>
        </row>
        <row r="196">
          <cell r="B196" t="str">
            <v>'98 년도  사 용 장 비 경 비  산 출 표</v>
          </cell>
        </row>
        <row r="197">
          <cell r="E197" t="str">
            <v/>
          </cell>
        </row>
        <row r="198">
          <cell r="A198" t="str">
            <v>종       별</v>
          </cell>
          <cell r="C198" t="str">
            <v>재 료 또 는</v>
          </cell>
          <cell r="D198" t="str">
            <v xml:space="preserve">원 수 </v>
          </cell>
          <cell r="E198" t="str">
            <v>단 위</v>
          </cell>
          <cell r="F198" t="str">
            <v>총   액</v>
          </cell>
          <cell r="G198" t="str">
            <v>노   무   비</v>
          </cell>
          <cell r="I198" t="str">
            <v>재   료   비</v>
          </cell>
          <cell r="K198" t="str">
            <v>경      비</v>
          </cell>
          <cell r="M198" t="str">
            <v>비   고</v>
          </cell>
        </row>
        <row r="199">
          <cell r="C199" t="str">
            <v xml:space="preserve">규       격 </v>
          </cell>
          <cell r="F199" t="str">
            <v>금   액</v>
          </cell>
          <cell r="G199" t="str">
            <v>단  가</v>
          </cell>
          <cell r="H199" t="str">
            <v>금   액</v>
          </cell>
          <cell r="I199" t="str">
            <v>단  가</v>
          </cell>
          <cell r="J199" t="str">
            <v>금   액</v>
          </cell>
          <cell r="K199" t="str">
            <v>단  가</v>
          </cell>
          <cell r="L199" t="str">
            <v>금   액</v>
          </cell>
        </row>
        <row r="200">
          <cell r="A200" t="str">
            <v>Truck</v>
          </cell>
          <cell r="C200" t="str">
            <v>6ton</v>
          </cell>
          <cell r="D200">
            <v>1</v>
          </cell>
          <cell r="E200" t="str">
            <v>hr</v>
          </cell>
          <cell r="H200">
            <v>8683</v>
          </cell>
          <cell r="J200">
            <v>8110</v>
          </cell>
        </row>
        <row r="202">
          <cell r="B202" t="str">
            <v>- 경유</v>
          </cell>
          <cell r="D202">
            <v>10.7</v>
          </cell>
          <cell r="E202" t="str">
            <v>L</v>
          </cell>
          <cell r="I202">
            <v>526.4</v>
          </cell>
          <cell r="J202">
            <v>5632</v>
          </cell>
        </row>
        <row r="203">
          <cell r="B203" t="str">
            <v>- 잡유</v>
          </cell>
          <cell r="C203" t="str">
            <v>주연료*44%</v>
          </cell>
          <cell r="D203">
            <v>1</v>
          </cell>
          <cell r="E203" t="str">
            <v>식</v>
          </cell>
          <cell r="J203">
            <v>2478</v>
          </cell>
        </row>
        <row r="204">
          <cell r="B204" t="str">
            <v>- 조종원</v>
          </cell>
          <cell r="D204">
            <v>0.17</v>
          </cell>
          <cell r="E204" t="str">
            <v>인</v>
          </cell>
          <cell r="G204">
            <v>51077</v>
          </cell>
          <cell r="H204">
            <v>8683</v>
          </cell>
        </row>
        <row r="206">
          <cell r="A206" t="str">
            <v>Truck Crane</v>
          </cell>
          <cell r="C206" t="str">
            <v>15ton</v>
          </cell>
          <cell r="D206">
            <v>1</v>
          </cell>
          <cell r="E206" t="str">
            <v>hr</v>
          </cell>
          <cell r="H206">
            <v>18615</v>
          </cell>
          <cell r="J206">
            <v>4285</v>
          </cell>
        </row>
        <row r="208">
          <cell r="B208" t="str">
            <v>- 경유</v>
          </cell>
          <cell r="D208">
            <v>5.9</v>
          </cell>
          <cell r="E208" t="str">
            <v>L</v>
          </cell>
          <cell r="I208">
            <v>526.4</v>
          </cell>
          <cell r="J208">
            <v>3105.76</v>
          </cell>
        </row>
        <row r="209">
          <cell r="B209" t="str">
            <v>- 잡유</v>
          </cell>
          <cell r="C209" t="str">
            <v>주연료*38%</v>
          </cell>
          <cell r="D209">
            <v>1</v>
          </cell>
          <cell r="E209" t="str">
            <v>식</v>
          </cell>
          <cell r="J209">
            <v>1180.1888000000001</v>
          </cell>
        </row>
        <row r="210">
          <cell r="B210" t="str">
            <v>- 조종원</v>
          </cell>
          <cell r="D210">
            <v>0.17</v>
          </cell>
          <cell r="E210" t="str">
            <v>인</v>
          </cell>
          <cell r="G210">
            <v>56951</v>
          </cell>
          <cell r="H210">
            <v>9681.67</v>
          </cell>
        </row>
        <row r="211">
          <cell r="B211" t="str">
            <v>- 조수</v>
          </cell>
          <cell r="D211">
            <v>0.17</v>
          </cell>
          <cell r="E211" t="str">
            <v>"</v>
          </cell>
          <cell r="G211">
            <v>42762</v>
          </cell>
          <cell r="H211">
            <v>7269.5400000000009</v>
          </cell>
        </row>
        <row r="212">
          <cell r="B212" t="str">
            <v>- 중기조장</v>
          </cell>
          <cell r="D212">
            <v>0.03</v>
          </cell>
          <cell r="E212" t="str">
            <v>"</v>
          </cell>
          <cell r="G212">
            <v>55484</v>
          </cell>
          <cell r="H212">
            <v>1664.52</v>
          </cell>
        </row>
        <row r="214">
          <cell r="A214" t="str">
            <v>Truck Crane</v>
          </cell>
          <cell r="C214" t="str">
            <v>20ton</v>
          </cell>
          <cell r="D214">
            <v>1</v>
          </cell>
          <cell r="E214" t="str">
            <v>hr</v>
          </cell>
          <cell r="H214">
            <v>18615</v>
          </cell>
          <cell r="J214">
            <v>4939</v>
          </cell>
        </row>
        <row r="216">
          <cell r="B216" t="str">
            <v>- 경유</v>
          </cell>
          <cell r="D216">
            <v>6.8</v>
          </cell>
          <cell r="E216" t="str">
            <v>L</v>
          </cell>
          <cell r="I216">
            <v>526.4</v>
          </cell>
          <cell r="J216">
            <v>3579.5199999999995</v>
          </cell>
        </row>
        <row r="217">
          <cell r="B217" t="str">
            <v>- 잡유</v>
          </cell>
          <cell r="C217" t="str">
            <v>주연료*38%</v>
          </cell>
          <cell r="D217">
            <v>1</v>
          </cell>
          <cell r="E217" t="str">
            <v>식</v>
          </cell>
          <cell r="J217">
            <v>1360.2175999999997</v>
          </cell>
        </row>
        <row r="218">
          <cell r="A218" t="str">
            <v>종       별</v>
          </cell>
          <cell r="C218" t="str">
            <v>재 료 또 는</v>
          </cell>
          <cell r="D218" t="str">
            <v xml:space="preserve">원 수 </v>
          </cell>
          <cell r="E218" t="str">
            <v>단 위</v>
          </cell>
          <cell r="F218" t="str">
            <v>총   액</v>
          </cell>
          <cell r="G218" t="str">
            <v>노   무   비</v>
          </cell>
          <cell r="I218" t="str">
            <v>재   료   비</v>
          </cell>
          <cell r="K218" t="str">
            <v>경      비</v>
          </cell>
          <cell r="M218" t="str">
            <v>비   고</v>
          </cell>
        </row>
        <row r="219">
          <cell r="C219" t="str">
            <v xml:space="preserve">규       격 </v>
          </cell>
          <cell r="F219" t="str">
            <v>금   액</v>
          </cell>
          <cell r="G219" t="str">
            <v>단  가</v>
          </cell>
          <cell r="H219" t="str">
            <v>금   액</v>
          </cell>
          <cell r="I219" t="str">
            <v>단  가</v>
          </cell>
          <cell r="J219" t="str">
            <v>금   액</v>
          </cell>
          <cell r="K219" t="str">
            <v>단  가</v>
          </cell>
          <cell r="L219" t="str">
            <v>금   액</v>
          </cell>
        </row>
        <row r="220">
          <cell r="B220" t="str">
            <v>- 조종원</v>
          </cell>
          <cell r="D220">
            <v>0.17</v>
          </cell>
          <cell r="E220" t="str">
            <v>인</v>
          </cell>
          <cell r="G220">
            <v>56951</v>
          </cell>
          <cell r="H220">
            <v>9681.67</v>
          </cell>
        </row>
        <row r="221">
          <cell r="B221" t="str">
            <v>- 조수</v>
          </cell>
          <cell r="D221">
            <v>0.17</v>
          </cell>
          <cell r="E221" t="str">
            <v>"</v>
          </cell>
          <cell r="G221">
            <v>42762</v>
          </cell>
          <cell r="H221">
            <v>7269.5400000000009</v>
          </cell>
        </row>
        <row r="222">
          <cell r="B222" t="str">
            <v>- 중기조장</v>
          </cell>
          <cell r="D222">
            <v>0.03</v>
          </cell>
          <cell r="E222" t="str">
            <v>"</v>
          </cell>
          <cell r="G222">
            <v>55484</v>
          </cell>
          <cell r="H222">
            <v>1664.52</v>
          </cell>
        </row>
        <row r="224">
          <cell r="A224" t="str">
            <v>Truck Crane</v>
          </cell>
          <cell r="C224" t="str">
            <v>30ton</v>
          </cell>
          <cell r="D224">
            <v>1</v>
          </cell>
          <cell r="E224" t="str">
            <v>hr</v>
          </cell>
          <cell r="H224">
            <v>18615</v>
          </cell>
          <cell r="J224">
            <v>7046</v>
          </cell>
        </row>
        <row r="226">
          <cell r="B226" t="str">
            <v>- 경유</v>
          </cell>
          <cell r="D226">
            <v>9.6999999999999993</v>
          </cell>
          <cell r="E226" t="str">
            <v>L</v>
          </cell>
          <cell r="I226">
            <v>526.4</v>
          </cell>
          <cell r="J226">
            <v>5106.079999999999</v>
          </cell>
          <cell r="L226" t="str">
            <v/>
          </cell>
        </row>
        <row r="227">
          <cell r="B227" t="str">
            <v>- 잡유</v>
          </cell>
          <cell r="C227" t="str">
            <v>주연료*38%</v>
          </cell>
          <cell r="D227">
            <v>1</v>
          </cell>
          <cell r="E227" t="str">
            <v>식</v>
          </cell>
          <cell r="J227">
            <v>1940.3103999999994</v>
          </cell>
        </row>
        <row r="228">
          <cell r="B228" t="str">
            <v>- 조종원</v>
          </cell>
          <cell r="D228">
            <v>0.17</v>
          </cell>
          <cell r="E228" t="str">
            <v>인</v>
          </cell>
          <cell r="G228">
            <v>56951</v>
          </cell>
          <cell r="H228">
            <v>9681.67</v>
          </cell>
        </row>
        <row r="229">
          <cell r="B229" t="str">
            <v>- 조수</v>
          </cell>
          <cell r="D229">
            <v>0.17</v>
          </cell>
          <cell r="E229" t="str">
            <v>"</v>
          </cell>
          <cell r="G229">
            <v>42762</v>
          </cell>
          <cell r="H229">
            <v>7269.5400000000009</v>
          </cell>
        </row>
        <row r="230">
          <cell r="B230" t="str">
            <v>- 중기조장</v>
          </cell>
          <cell r="D230">
            <v>0.03</v>
          </cell>
          <cell r="E230" t="str">
            <v>"</v>
          </cell>
          <cell r="G230">
            <v>55484</v>
          </cell>
          <cell r="H230">
            <v>1664.52</v>
          </cell>
        </row>
        <row r="232">
          <cell r="A232" t="str">
            <v>Truck Crane</v>
          </cell>
          <cell r="C232" t="str">
            <v>40ton</v>
          </cell>
          <cell r="D232">
            <v>1</v>
          </cell>
          <cell r="E232" t="str">
            <v>hr</v>
          </cell>
          <cell r="H232">
            <v>18615</v>
          </cell>
          <cell r="J232">
            <v>8730</v>
          </cell>
        </row>
        <row r="234">
          <cell r="B234" t="str">
            <v>- 경유</v>
          </cell>
          <cell r="D234">
            <v>10.7</v>
          </cell>
          <cell r="E234" t="str">
            <v>L</v>
          </cell>
          <cell r="I234">
            <v>526.4</v>
          </cell>
          <cell r="J234">
            <v>5632.48</v>
          </cell>
          <cell r="L234" t="str">
            <v/>
          </cell>
        </row>
        <row r="235">
          <cell r="B235" t="str">
            <v>- 잡유</v>
          </cell>
          <cell r="C235" t="str">
            <v>주연료*55%</v>
          </cell>
          <cell r="D235">
            <v>1</v>
          </cell>
          <cell r="E235" t="str">
            <v>식</v>
          </cell>
          <cell r="J235">
            <v>3097.8639999999996</v>
          </cell>
        </row>
        <row r="236">
          <cell r="B236" t="str">
            <v>- 조종원</v>
          </cell>
          <cell r="D236">
            <v>0.17</v>
          </cell>
          <cell r="E236" t="str">
            <v>인</v>
          </cell>
          <cell r="G236">
            <v>56951</v>
          </cell>
          <cell r="H236">
            <v>9681.67</v>
          </cell>
        </row>
        <row r="237">
          <cell r="B237" t="str">
            <v>- 조수</v>
          </cell>
          <cell r="D237">
            <v>0.17</v>
          </cell>
          <cell r="E237" t="str">
            <v>"</v>
          </cell>
          <cell r="G237">
            <v>42762</v>
          </cell>
          <cell r="H237">
            <v>7269.5400000000009</v>
          </cell>
        </row>
        <row r="238">
          <cell r="B238" t="str">
            <v>- 중기조장</v>
          </cell>
          <cell r="D238">
            <v>0.03</v>
          </cell>
          <cell r="E238" t="str">
            <v>"</v>
          </cell>
          <cell r="G238">
            <v>55484</v>
          </cell>
          <cell r="H238">
            <v>1664.52</v>
          </cell>
        </row>
        <row r="241">
          <cell r="A241" t="str">
            <v>종       별</v>
          </cell>
          <cell r="C241" t="str">
            <v>재 료 또 는</v>
          </cell>
          <cell r="D241" t="str">
            <v xml:space="preserve">원 수 </v>
          </cell>
          <cell r="E241" t="str">
            <v>단 위</v>
          </cell>
          <cell r="F241" t="str">
            <v>총   액</v>
          </cell>
          <cell r="G241" t="str">
            <v>노   무   비</v>
          </cell>
          <cell r="I241" t="str">
            <v>재   료   비</v>
          </cell>
          <cell r="K241" t="str">
            <v>경      비</v>
          </cell>
          <cell r="M241" t="str">
            <v>비   고</v>
          </cell>
        </row>
        <row r="242">
          <cell r="C242" t="str">
            <v xml:space="preserve">규       격 </v>
          </cell>
          <cell r="F242" t="str">
            <v>금   액</v>
          </cell>
          <cell r="G242" t="str">
            <v>단  가</v>
          </cell>
          <cell r="H242" t="str">
            <v>금   액</v>
          </cell>
          <cell r="I242" t="str">
            <v>단  가</v>
          </cell>
          <cell r="J242" t="str">
            <v>금   액</v>
          </cell>
          <cell r="K242" t="str">
            <v>단  가</v>
          </cell>
          <cell r="L242" t="str">
            <v>금   액</v>
          </cell>
        </row>
        <row r="243">
          <cell r="A243" t="str">
            <v>Tower Crane</v>
          </cell>
          <cell r="C243" t="str">
            <v>5ton</v>
          </cell>
          <cell r="D243">
            <v>1</v>
          </cell>
          <cell r="E243" t="str">
            <v>hr</v>
          </cell>
          <cell r="J243">
            <v>543</v>
          </cell>
        </row>
        <row r="245">
          <cell r="B245" t="str">
            <v xml:space="preserve">- Wire Rope </v>
          </cell>
          <cell r="C245" t="str">
            <v>18m/mΦ</v>
          </cell>
          <cell r="D245">
            <v>0.36</v>
          </cell>
          <cell r="E245" t="str">
            <v>m</v>
          </cell>
          <cell r="I245">
            <v>1509</v>
          </cell>
          <cell r="J245">
            <v>543</v>
          </cell>
        </row>
        <row r="246">
          <cell r="A246" t="str">
            <v>Fork Lift Truck</v>
          </cell>
          <cell r="C246" t="str">
            <v>3.5ton</v>
          </cell>
          <cell r="D246">
            <v>1</v>
          </cell>
          <cell r="E246" t="str">
            <v>hr</v>
          </cell>
          <cell r="H246">
            <v>9681</v>
          </cell>
          <cell r="J246">
            <v>5116</v>
          </cell>
        </row>
        <row r="248">
          <cell r="B248" t="str">
            <v>- 경유</v>
          </cell>
          <cell r="D248">
            <v>7.2</v>
          </cell>
          <cell r="E248" t="str">
            <v>L</v>
          </cell>
          <cell r="I248">
            <v>526.4</v>
          </cell>
          <cell r="J248">
            <v>3790.08</v>
          </cell>
        </row>
        <row r="249">
          <cell r="B249" t="str">
            <v>- 잡유</v>
          </cell>
          <cell r="C249" t="str">
            <v>주연료*35%</v>
          </cell>
          <cell r="D249">
            <v>1</v>
          </cell>
          <cell r="E249" t="str">
            <v>식</v>
          </cell>
          <cell r="J249">
            <v>1326.5279999999998</v>
          </cell>
        </row>
        <row r="250">
          <cell r="B250" t="str">
            <v>- 조종원</v>
          </cell>
          <cell r="D250">
            <v>0.17</v>
          </cell>
          <cell r="E250" t="str">
            <v>인</v>
          </cell>
          <cell r="G250">
            <v>56951</v>
          </cell>
          <cell r="H250">
            <v>9681</v>
          </cell>
        </row>
        <row r="251">
          <cell r="A251" t="str">
            <v>Fork Lift Truck</v>
          </cell>
          <cell r="C251" t="str">
            <v>5.0ton</v>
          </cell>
          <cell r="D251">
            <v>1</v>
          </cell>
          <cell r="E251" t="str">
            <v>hr</v>
          </cell>
          <cell r="H251">
            <v>9681</v>
          </cell>
          <cell r="J251">
            <v>5116.08</v>
          </cell>
        </row>
        <row r="253">
          <cell r="B253" t="str">
            <v>- 경유</v>
          </cell>
          <cell r="D253">
            <v>7.2</v>
          </cell>
          <cell r="E253" t="str">
            <v>L</v>
          </cell>
          <cell r="I253">
            <v>526.4</v>
          </cell>
          <cell r="J253">
            <v>3790.08</v>
          </cell>
        </row>
        <row r="254">
          <cell r="B254" t="str">
            <v>- 잡유</v>
          </cell>
          <cell r="C254" t="str">
            <v>주연료*35%</v>
          </cell>
          <cell r="D254">
            <v>1</v>
          </cell>
          <cell r="E254" t="str">
            <v>식</v>
          </cell>
          <cell r="J254">
            <v>1326</v>
          </cell>
        </row>
        <row r="255">
          <cell r="B255" t="str">
            <v>- 조종원</v>
          </cell>
          <cell r="D255">
            <v>0.17</v>
          </cell>
          <cell r="E255" t="str">
            <v>인</v>
          </cell>
          <cell r="G255">
            <v>56951</v>
          </cell>
          <cell r="H255">
            <v>9681</v>
          </cell>
        </row>
        <row r="257">
          <cell r="A257" t="str">
            <v>Fork Lift Truck</v>
          </cell>
          <cell r="C257" t="str">
            <v>7.5ton</v>
          </cell>
          <cell r="D257">
            <v>1</v>
          </cell>
          <cell r="E257" t="str">
            <v>hr</v>
          </cell>
          <cell r="H257">
            <v>9681</v>
          </cell>
          <cell r="J257">
            <v>5898</v>
          </cell>
        </row>
        <row r="259">
          <cell r="B259" t="str">
            <v>- 경유</v>
          </cell>
          <cell r="D259">
            <v>8.3000000000000007</v>
          </cell>
          <cell r="E259" t="str">
            <v>L</v>
          </cell>
          <cell r="I259">
            <v>526.4</v>
          </cell>
          <cell r="J259">
            <v>4369.12</v>
          </cell>
        </row>
        <row r="260">
          <cell r="B260" t="str">
            <v>- 잡유</v>
          </cell>
          <cell r="C260" t="str">
            <v>주연료*35%</v>
          </cell>
          <cell r="D260">
            <v>1</v>
          </cell>
          <cell r="E260" t="str">
            <v>식</v>
          </cell>
          <cell r="J260">
            <v>1529.1919999999998</v>
          </cell>
        </row>
        <row r="261">
          <cell r="B261" t="str">
            <v>- 조종원</v>
          </cell>
          <cell r="D261">
            <v>0.17</v>
          </cell>
          <cell r="E261" t="str">
            <v>인</v>
          </cell>
          <cell r="G261">
            <v>56951</v>
          </cell>
          <cell r="H261">
            <v>9681</v>
          </cell>
        </row>
        <row r="264">
          <cell r="A264" t="str">
            <v>종       별</v>
          </cell>
          <cell r="C264" t="str">
            <v>재 료 또 는</v>
          </cell>
          <cell r="D264" t="str">
            <v xml:space="preserve">원 수 </v>
          </cell>
          <cell r="E264" t="str">
            <v>단 위</v>
          </cell>
          <cell r="F264" t="str">
            <v>총   액</v>
          </cell>
          <cell r="G264" t="str">
            <v>노   무   비</v>
          </cell>
          <cell r="I264" t="str">
            <v>재   료   비</v>
          </cell>
          <cell r="K264" t="str">
            <v>경      비</v>
          </cell>
          <cell r="M264" t="str">
            <v>비   고</v>
          </cell>
        </row>
        <row r="265">
          <cell r="C265" t="str">
            <v xml:space="preserve">규       격 </v>
          </cell>
          <cell r="F265" t="str">
            <v>금   액</v>
          </cell>
          <cell r="G265" t="str">
            <v>단  가</v>
          </cell>
          <cell r="H265" t="str">
            <v>금   액</v>
          </cell>
          <cell r="I265" t="str">
            <v>단  가</v>
          </cell>
          <cell r="J265" t="str">
            <v>금   액</v>
          </cell>
          <cell r="K265" t="str">
            <v>단  가</v>
          </cell>
          <cell r="L265" t="str">
            <v>금   액</v>
          </cell>
        </row>
        <row r="266">
          <cell r="A266" t="str">
            <v>Trailer</v>
          </cell>
          <cell r="C266" t="str">
            <v>30ton</v>
          </cell>
          <cell r="D266">
            <v>1</v>
          </cell>
          <cell r="E266" t="str">
            <v>hr</v>
          </cell>
          <cell r="H266">
            <v>8683</v>
          </cell>
          <cell r="J266">
            <v>15763</v>
          </cell>
        </row>
        <row r="268">
          <cell r="B268" t="str">
            <v>- 경유</v>
          </cell>
          <cell r="D268">
            <v>21.7</v>
          </cell>
          <cell r="E268" t="str">
            <v>L</v>
          </cell>
          <cell r="I268">
            <v>526.4</v>
          </cell>
          <cell r="J268">
            <v>11422.88</v>
          </cell>
        </row>
        <row r="269">
          <cell r="B269" t="str">
            <v>- 잡유</v>
          </cell>
          <cell r="C269" t="str">
            <v>주연료*38%</v>
          </cell>
          <cell r="D269">
            <v>1</v>
          </cell>
          <cell r="E269" t="str">
            <v>식</v>
          </cell>
          <cell r="J269">
            <v>4340.6943999999994</v>
          </cell>
        </row>
        <row r="270">
          <cell r="B270" t="str">
            <v>- 조종원</v>
          </cell>
          <cell r="D270">
            <v>0.17</v>
          </cell>
          <cell r="E270" t="str">
            <v>인</v>
          </cell>
          <cell r="G270">
            <v>51077</v>
          </cell>
          <cell r="H270">
            <v>8683</v>
          </cell>
        </row>
        <row r="272">
          <cell r="A272" t="str">
            <v>Air Compressor</v>
          </cell>
          <cell r="C272" t="str">
            <v>7.1㎥/min</v>
          </cell>
          <cell r="H272">
            <v>9681</v>
          </cell>
          <cell r="J272">
            <v>6189</v>
          </cell>
        </row>
        <row r="274">
          <cell r="B274" t="str">
            <v>- 경유</v>
          </cell>
          <cell r="D274">
            <v>9.8000000000000007</v>
          </cell>
          <cell r="E274" t="str">
            <v>L</v>
          </cell>
          <cell r="I274">
            <v>526.4</v>
          </cell>
          <cell r="J274">
            <v>5158</v>
          </cell>
        </row>
        <row r="275">
          <cell r="B275" t="str">
            <v>- 잡유</v>
          </cell>
          <cell r="C275" t="str">
            <v>주연료*20%</v>
          </cell>
          <cell r="D275">
            <v>1</v>
          </cell>
          <cell r="E275" t="str">
            <v>식</v>
          </cell>
          <cell r="J275">
            <v>1031</v>
          </cell>
        </row>
        <row r="276">
          <cell r="B276" t="str">
            <v>- 조종원</v>
          </cell>
          <cell r="D276">
            <v>0.17</v>
          </cell>
          <cell r="E276" t="str">
            <v>인</v>
          </cell>
          <cell r="G276">
            <v>56951</v>
          </cell>
          <cell r="H276">
            <v>9681</v>
          </cell>
        </row>
        <row r="278">
          <cell r="A278" t="str">
            <v>Air Compressor</v>
          </cell>
          <cell r="C278" t="str">
            <v>10.3㎥/min</v>
          </cell>
          <cell r="H278">
            <v>9681</v>
          </cell>
          <cell r="J278">
            <v>8779</v>
          </cell>
        </row>
        <row r="280">
          <cell r="B280" t="str">
            <v>- 경유</v>
          </cell>
          <cell r="D280">
            <v>13.9</v>
          </cell>
          <cell r="E280" t="str">
            <v>L</v>
          </cell>
          <cell r="I280">
            <v>526.4</v>
          </cell>
          <cell r="J280">
            <v>7316</v>
          </cell>
        </row>
        <row r="281">
          <cell r="B281" t="str">
            <v>- 잡유</v>
          </cell>
          <cell r="C281" t="str">
            <v>주연료*20%</v>
          </cell>
          <cell r="D281">
            <v>1</v>
          </cell>
          <cell r="E281" t="str">
            <v>식</v>
          </cell>
          <cell r="J281">
            <v>1463</v>
          </cell>
        </row>
        <row r="282">
          <cell r="B282" t="str">
            <v>- 조종원</v>
          </cell>
          <cell r="D282">
            <v>0.17</v>
          </cell>
          <cell r="E282" t="str">
            <v>인</v>
          </cell>
          <cell r="G282">
            <v>56951</v>
          </cell>
          <cell r="H282">
            <v>9681</v>
          </cell>
        </row>
        <row r="284">
          <cell r="A284" t="str">
            <v>Trailer</v>
          </cell>
          <cell r="C284" t="str">
            <v>20ton</v>
          </cell>
          <cell r="D284">
            <v>1</v>
          </cell>
          <cell r="E284" t="str">
            <v>hr</v>
          </cell>
          <cell r="H284">
            <v>9681</v>
          </cell>
          <cell r="J284">
            <v>15109</v>
          </cell>
        </row>
        <row r="286">
          <cell r="B286" t="str">
            <v>- 경유</v>
          </cell>
          <cell r="D286">
            <v>20.8</v>
          </cell>
          <cell r="E286" t="str">
            <v>L</v>
          </cell>
          <cell r="I286">
            <v>526.4</v>
          </cell>
          <cell r="J286">
            <v>10949.12</v>
          </cell>
        </row>
        <row r="287">
          <cell r="A287" t="str">
            <v>종       별</v>
          </cell>
          <cell r="C287" t="str">
            <v>재 료 또 는</v>
          </cell>
          <cell r="D287" t="str">
            <v xml:space="preserve">원 수 </v>
          </cell>
          <cell r="E287" t="str">
            <v>단 위</v>
          </cell>
          <cell r="F287" t="str">
            <v>총   액</v>
          </cell>
          <cell r="G287" t="str">
            <v>노   무   비</v>
          </cell>
          <cell r="I287" t="str">
            <v>재   료   비</v>
          </cell>
          <cell r="K287" t="str">
            <v>경      비</v>
          </cell>
          <cell r="M287" t="str">
            <v>비   고</v>
          </cell>
        </row>
        <row r="288">
          <cell r="C288" t="str">
            <v xml:space="preserve">규       격 </v>
          </cell>
          <cell r="F288" t="str">
            <v>금   액</v>
          </cell>
          <cell r="G288" t="str">
            <v>단  가</v>
          </cell>
          <cell r="H288" t="str">
            <v>금   액</v>
          </cell>
          <cell r="I288" t="str">
            <v>단  가</v>
          </cell>
          <cell r="J288" t="str">
            <v>금   액</v>
          </cell>
          <cell r="K288" t="str">
            <v>단  가</v>
          </cell>
          <cell r="L288" t="str">
            <v>금   액</v>
          </cell>
        </row>
        <row r="289">
          <cell r="B289" t="str">
            <v>- 잡유</v>
          </cell>
          <cell r="C289" t="str">
            <v>주연료*38%</v>
          </cell>
          <cell r="D289">
            <v>1</v>
          </cell>
          <cell r="E289" t="str">
            <v>식</v>
          </cell>
          <cell r="J289">
            <v>4160.6656000000003</v>
          </cell>
        </row>
        <row r="290">
          <cell r="B290" t="str">
            <v>- 조종원</v>
          </cell>
          <cell r="D290">
            <v>0.17</v>
          </cell>
          <cell r="E290" t="str">
            <v>인</v>
          </cell>
          <cell r="G290">
            <v>56951</v>
          </cell>
          <cell r="H290">
            <v>9681</v>
          </cell>
        </row>
        <row r="292">
          <cell r="A292" t="str">
            <v>발 전 기</v>
          </cell>
          <cell r="C292" t="str">
            <v>50 kw</v>
          </cell>
          <cell r="D292">
            <v>1</v>
          </cell>
          <cell r="E292" t="str">
            <v>hr</v>
          </cell>
          <cell r="H292">
            <v>9235</v>
          </cell>
          <cell r="J292">
            <v>8338</v>
          </cell>
        </row>
        <row r="294">
          <cell r="B294" t="str">
            <v>- 경유</v>
          </cell>
          <cell r="D294">
            <v>13.2</v>
          </cell>
          <cell r="E294" t="str">
            <v>L</v>
          </cell>
          <cell r="I294">
            <v>526.4</v>
          </cell>
          <cell r="J294">
            <v>6948.48</v>
          </cell>
        </row>
        <row r="295">
          <cell r="B295" t="str">
            <v>- 잡유</v>
          </cell>
          <cell r="C295" t="str">
            <v>주연료*20%</v>
          </cell>
          <cell r="D295">
            <v>1</v>
          </cell>
          <cell r="E295" t="str">
            <v>식</v>
          </cell>
          <cell r="J295">
            <v>1389.6959999999997</v>
          </cell>
        </row>
        <row r="296">
          <cell r="B296" t="str">
            <v>- 조종원</v>
          </cell>
          <cell r="D296">
            <v>0.17</v>
          </cell>
          <cell r="E296" t="str">
            <v>인</v>
          </cell>
          <cell r="G296">
            <v>54325</v>
          </cell>
          <cell r="H296">
            <v>9235</v>
          </cell>
        </row>
        <row r="297">
          <cell r="A297" t="str">
            <v>Truck Crane</v>
          </cell>
          <cell r="C297" t="str">
            <v>10ton</v>
          </cell>
          <cell r="D297">
            <v>1</v>
          </cell>
          <cell r="E297" t="str">
            <v>hr</v>
          </cell>
          <cell r="H297">
            <v>18615</v>
          </cell>
          <cell r="J297">
            <v>3486</v>
          </cell>
        </row>
        <row r="299">
          <cell r="B299" t="str">
            <v>- 경유</v>
          </cell>
          <cell r="D299">
            <v>4.8</v>
          </cell>
          <cell r="E299" t="str">
            <v>L</v>
          </cell>
          <cell r="I299">
            <v>526.4</v>
          </cell>
          <cell r="J299">
            <v>2526.7199999999998</v>
          </cell>
          <cell r="L299" t="str">
            <v/>
          </cell>
        </row>
        <row r="300">
          <cell r="B300" t="str">
            <v>- 잡유</v>
          </cell>
          <cell r="C300" t="str">
            <v>주연료*38%</v>
          </cell>
          <cell r="D300">
            <v>1</v>
          </cell>
          <cell r="E300" t="str">
            <v>식</v>
          </cell>
          <cell r="J300">
            <v>960.15359999999987</v>
          </cell>
        </row>
        <row r="301">
          <cell r="B301" t="str">
            <v>- 조종원</v>
          </cell>
          <cell r="D301">
            <v>0.17</v>
          </cell>
          <cell r="E301" t="str">
            <v>인</v>
          </cell>
          <cell r="G301">
            <v>56951</v>
          </cell>
          <cell r="H301">
            <v>9681.67</v>
          </cell>
        </row>
        <row r="302">
          <cell r="B302" t="str">
            <v>- 조수</v>
          </cell>
          <cell r="D302">
            <v>0.17</v>
          </cell>
          <cell r="E302" t="str">
            <v>"</v>
          </cell>
          <cell r="G302">
            <v>42762</v>
          </cell>
          <cell r="H302">
            <v>7269.54</v>
          </cell>
        </row>
        <row r="303">
          <cell r="B303" t="str">
            <v>- 중기조장</v>
          </cell>
          <cell r="D303">
            <v>0.03</v>
          </cell>
          <cell r="E303" t="str">
            <v>"</v>
          </cell>
          <cell r="G303">
            <v>55484</v>
          </cell>
          <cell r="H303">
            <v>1664.52</v>
          </cell>
        </row>
        <row r="311">
          <cell r="E311" t="str">
            <v/>
          </cell>
        </row>
        <row r="312">
          <cell r="B312" t="str">
            <v>'98 년 도  수 문 일 위 대 가 표  총 괄</v>
          </cell>
        </row>
        <row r="314">
          <cell r="A314" t="str">
            <v>종       별</v>
          </cell>
          <cell r="C314" t="str">
            <v>재 료 또 는</v>
          </cell>
          <cell r="D314" t="str">
            <v xml:space="preserve">원 수 </v>
          </cell>
          <cell r="E314" t="str">
            <v>단 위</v>
          </cell>
          <cell r="F314" t="str">
            <v>총   액</v>
          </cell>
          <cell r="G314" t="str">
            <v>노   무   비</v>
          </cell>
          <cell r="I314" t="str">
            <v>재   료   비</v>
          </cell>
          <cell r="K314" t="str">
            <v>경      비</v>
          </cell>
          <cell r="M314" t="str">
            <v>비   고</v>
          </cell>
        </row>
        <row r="315">
          <cell r="C315" t="str">
            <v xml:space="preserve">규       격 </v>
          </cell>
          <cell r="F315" t="str">
            <v>금   액</v>
          </cell>
          <cell r="G315" t="str">
            <v>단  가</v>
          </cell>
          <cell r="H315" t="str">
            <v>금   액</v>
          </cell>
          <cell r="I315" t="str">
            <v>단  가</v>
          </cell>
          <cell r="J315" t="str">
            <v>금   액</v>
          </cell>
          <cell r="K315" t="str">
            <v>단  가</v>
          </cell>
          <cell r="L315" t="str">
            <v>금   액</v>
          </cell>
        </row>
        <row r="316">
          <cell r="A316" t="str">
            <v xml:space="preserve">◈ROLLER GATE </v>
          </cell>
          <cell r="C316" t="str">
            <v/>
          </cell>
        </row>
        <row r="317">
          <cell r="A317" t="str">
            <v/>
          </cell>
          <cell r="B317" t="str">
            <v>⊙ 제작 가공비</v>
          </cell>
        </row>
        <row r="318">
          <cell r="A318" t="str">
            <v/>
          </cell>
          <cell r="B318" t="str">
            <v>▷GATE LEAF</v>
          </cell>
          <cell r="C318" t="str">
            <v>소   계</v>
          </cell>
          <cell r="F318">
            <v>1668518</v>
          </cell>
          <cell r="H318">
            <v>1322330</v>
          </cell>
          <cell r="J318">
            <v>237292</v>
          </cell>
          <cell r="L318">
            <v>108896</v>
          </cell>
        </row>
        <row r="319">
          <cell r="A319" t="str">
            <v/>
          </cell>
          <cell r="C319" t="str">
            <v>인 건 비</v>
          </cell>
          <cell r="D319">
            <v>1</v>
          </cell>
          <cell r="E319" t="str">
            <v>TON</v>
          </cell>
          <cell r="F319">
            <v>1195828</v>
          </cell>
          <cell r="H319">
            <v>1195828</v>
          </cell>
        </row>
        <row r="320">
          <cell r="A320" t="str">
            <v/>
          </cell>
          <cell r="C320" t="str">
            <v>사용장비경비</v>
          </cell>
          <cell r="D320">
            <v>1</v>
          </cell>
          <cell r="E320" t="str">
            <v>TON</v>
          </cell>
          <cell r="F320">
            <v>247732</v>
          </cell>
          <cell r="H320">
            <v>126502</v>
          </cell>
          <cell r="J320">
            <v>31430</v>
          </cell>
          <cell r="L320">
            <v>89800</v>
          </cell>
        </row>
        <row r="321">
          <cell r="A321" t="str">
            <v/>
          </cell>
          <cell r="C321" t="str">
            <v>소모자재비</v>
          </cell>
          <cell r="D321">
            <v>1</v>
          </cell>
          <cell r="E321" t="str">
            <v>TON</v>
          </cell>
          <cell r="F321">
            <v>224958</v>
          </cell>
          <cell r="J321">
            <v>205862</v>
          </cell>
          <cell r="L321">
            <v>19096</v>
          </cell>
        </row>
        <row r="323">
          <cell r="A323" t="str">
            <v/>
          </cell>
          <cell r="B323" t="str">
            <v>▷GUIDE FRAME</v>
          </cell>
          <cell r="C323" t="str">
            <v>소   계</v>
          </cell>
          <cell r="F323">
            <v>4324511</v>
          </cell>
          <cell r="H323">
            <v>3911039</v>
          </cell>
          <cell r="J323">
            <v>289792</v>
          </cell>
          <cell r="L323">
            <v>123680</v>
          </cell>
        </row>
        <row r="324">
          <cell r="A324" t="str">
            <v/>
          </cell>
          <cell r="C324" t="str">
            <v>인 건 비</v>
          </cell>
          <cell r="D324">
            <v>1</v>
          </cell>
          <cell r="E324" t="str">
            <v>TON</v>
          </cell>
          <cell r="F324">
            <v>3784537</v>
          </cell>
          <cell r="H324">
            <v>3784537</v>
          </cell>
        </row>
        <row r="325">
          <cell r="A325" t="str">
            <v/>
          </cell>
          <cell r="C325" t="str">
            <v>사용장비경비</v>
          </cell>
          <cell r="D325">
            <v>1</v>
          </cell>
          <cell r="E325" t="str">
            <v>TON</v>
          </cell>
          <cell r="F325">
            <v>247732</v>
          </cell>
          <cell r="H325">
            <v>126502</v>
          </cell>
          <cell r="J325">
            <v>31430</v>
          </cell>
          <cell r="L325">
            <v>89800</v>
          </cell>
          <cell r="M325" t="str">
            <v>ROLLER GATELEAF 적용</v>
          </cell>
        </row>
        <row r="326">
          <cell r="A326" t="str">
            <v/>
          </cell>
          <cell r="C326" t="str">
            <v>소모자재비</v>
          </cell>
          <cell r="D326">
            <v>1</v>
          </cell>
          <cell r="E326" t="str">
            <v>TON</v>
          </cell>
          <cell r="F326">
            <v>292242</v>
          </cell>
          <cell r="J326">
            <v>258362</v>
          </cell>
          <cell r="L326">
            <v>33880</v>
          </cell>
        </row>
        <row r="328">
          <cell r="A328" t="str">
            <v/>
          </cell>
          <cell r="B328" t="str">
            <v>⊙ 설  치  비</v>
          </cell>
        </row>
        <row r="329">
          <cell r="A329" t="str">
            <v/>
          </cell>
          <cell r="B329" t="str">
            <v>▷GATE LEAF</v>
          </cell>
          <cell r="C329" t="str">
            <v>소   계</v>
          </cell>
          <cell r="F329">
            <v>2471576</v>
          </cell>
          <cell r="H329">
            <v>1670029</v>
          </cell>
          <cell r="J329">
            <v>226123</v>
          </cell>
          <cell r="L329">
            <v>575424</v>
          </cell>
        </row>
        <row r="330">
          <cell r="A330" t="str">
            <v>종       별</v>
          </cell>
          <cell r="C330" t="str">
            <v>재 료 또 는</v>
          </cell>
          <cell r="D330" t="str">
            <v xml:space="preserve">원 수 </v>
          </cell>
          <cell r="E330" t="str">
            <v>단 위</v>
          </cell>
          <cell r="F330" t="str">
            <v>총   액</v>
          </cell>
          <cell r="G330" t="str">
            <v>노   무   비</v>
          </cell>
          <cell r="I330" t="str">
            <v>재   료   비</v>
          </cell>
          <cell r="K330" t="str">
            <v>경      비</v>
          </cell>
          <cell r="M330" t="str">
            <v>비   고</v>
          </cell>
        </row>
        <row r="331">
          <cell r="C331" t="str">
            <v xml:space="preserve">규       격 </v>
          </cell>
          <cell r="F331" t="str">
            <v>금   액</v>
          </cell>
          <cell r="G331" t="str">
            <v>단  가</v>
          </cell>
          <cell r="H331" t="str">
            <v>금   액</v>
          </cell>
          <cell r="I331" t="str">
            <v>단  가</v>
          </cell>
          <cell r="J331" t="str">
            <v>금   액</v>
          </cell>
          <cell r="K331" t="str">
            <v>단  가</v>
          </cell>
          <cell r="L331" t="str">
            <v>금   액</v>
          </cell>
        </row>
        <row r="332">
          <cell r="A332" t="str">
            <v/>
          </cell>
          <cell r="C332" t="str">
            <v>인 건 비</v>
          </cell>
          <cell r="D332">
            <v>1</v>
          </cell>
          <cell r="E332" t="str">
            <v>TON</v>
          </cell>
          <cell r="F332">
            <v>1091285</v>
          </cell>
          <cell r="H332">
            <v>1091285</v>
          </cell>
        </row>
        <row r="333">
          <cell r="A333" t="str">
            <v/>
          </cell>
          <cell r="C333" t="str">
            <v>사용장비경비</v>
          </cell>
          <cell r="D333">
            <v>1</v>
          </cell>
          <cell r="E333" t="str">
            <v>TON</v>
          </cell>
          <cell r="F333">
            <v>1341424</v>
          </cell>
          <cell r="H333">
            <v>578744</v>
          </cell>
          <cell r="J333">
            <v>187256</v>
          </cell>
          <cell r="L333">
            <v>575424</v>
          </cell>
        </row>
        <row r="334">
          <cell r="A334" t="str">
            <v/>
          </cell>
          <cell r="C334" t="str">
            <v>소모자재비</v>
          </cell>
          <cell r="D334">
            <v>1</v>
          </cell>
          <cell r="E334" t="str">
            <v>TON</v>
          </cell>
          <cell r="F334">
            <v>38867</v>
          </cell>
          <cell r="J334">
            <v>38867</v>
          </cell>
        </row>
        <row r="336">
          <cell r="A336" t="str">
            <v/>
          </cell>
          <cell r="B336" t="str">
            <v>▷GUIDE FRAME</v>
          </cell>
          <cell r="C336" t="str">
            <v>소   계</v>
          </cell>
          <cell r="F336">
            <v>5148432</v>
          </cell>
          <cell r="H336">
            <v>4267975</v>
          </cell>
          <cell r="J336">
            <v>305033</v>
          </cell>
          <cell r="L336">
            <v>575424</v>
          </cell>
        </row>
        <row r="337">
          <cell r="A337" t="str">
            <v/>
          </cell>
          <cell r="C337" t="str">
            <v>인 건 비</v>
          </cell>
          <cell r="D337">
            <v>1</v>
          </cell>
          <cell r="E337" t="str">
            <v>TON</v>
          </cell>
          <cell r="F337">
            <v>3689231</v>
          </cell>
          <cell r="H337">
            <v>3689231</v>
          </cell>
        </row>
        <row r="338">
          <cell r="A338" t="str">
            <v/>
          </cell>
          <cell r="C338" t="str">
            <v>사용장비경비</v>
          </cell>
          <cell r="D338">
            <v>1</v>
          </cell>
          <cell r="E338" t="str">
            <v>TON</v>
          </cell>
          <cell r="F338">
            <v>1341424</v>
          </cell>
          <cell r="H338">
            <v>578744</v>
          </cell>
          <cell r="J338">
            <v>187256</v>
          </cell>
          <cell r="L338">
            <v>575424</v>
          </cell>
        </row>
        <row r="339">
          <cell r="A339" t="str">
            <v/>
          </cell>
          <cell r="C339" t="str">
            <v>소모자재비</v>
          </cell>
          <cell r="D339">
            <v>1</v>
          </cell>
          <cell r="E339" t="str">
            <v>TON</v>
          </cell>
          <cell r="F339">
            <v>117777</v>
          </cell>
          <cell r="J339">
            <v>117777</v>
          </cell>
        </row>
        <row r="341">
          <cell r="A341" t="str">
            <v/>
          </cell>
          <cell r="B341" t="str">
            <v>▷ HOIST</v>
          </cell>
          <cell r="C341" t="str">
            <v>소   계</v>
          </cell>
          <cell r="F341">
            <v>2100502</v>
          </cell>
          <cell r="H341">
            <v>1186896</v>
          </cell>
          <cell r="J341">
            <v>275550</v>
          </cell>
          <cell r="L341">
            <v>638056</v>
          </cell>
        </row>
        <row r="342">
          <cell r="A342" t="str">
            <v/>
          </cell>
          <cell r="C342" t="str">
            <v>인 건 비</v>
          </cell>
          <cell r="D342">
            <v>1</v>
          </cell>
          <cell r="E342" t="str">
            <v>TON</v>
          </cell>
          <cell r="F342">
            <v>687704</v>
          </cell>
          <cell r="H342">
            <v>687704</v>
          </cell>
        </row>
        <row r="343">
          <cell r="A343" t="str">
            <v/>
          </cell>
          <cell r="C343" t="str">
            <v>사용장비경비</v>
          </cell>
          <cell r="D343">
            <v>1</v>
          </cell>
          <cell r="E343" t="str">
            <v>TON</v>
          </cell>
          <cell r="F343">
            <v>1384600</v>
          </cell>
          <cell r="H343">
            <v>499192</v>
          </cell>
          <cell r="J343">
            <v>247352</v>
          </cell>
          <cell r="L343">
            <v>638056</v>
          </cell>
        </row>
        <row r="344">
          <cell r="A344" t="str">
            <v/>
          </cell>
          <cell r="C344" t="str">
            <v>소모자재비</v>
          </cell>
          <cell r="D344">
            <v>1</v>
          </cell>
          <cell r="E344" t="str">
            <v>TON</v>
          </cell>
          <cell r="F344">
            <v>28198</v>
          </cell>
          <cell r="J344">
            <v>28198</v>
          </cell>
        </row>
        <row r="345">
          <cell r="A345" t="str">
            <v>◈ STOP LOG</v>
          </cell>
        </row>
        <row r="346">
          <cell r="B346" t="str">
            <v>⊙ 제작 가공비</v>
          </cell>
        </row>
        <row r="347">
          <cell r="B347" t="str">
            <v>▷GATE LEAF</v>
          </cell>
          <cell r="C347" t="str">
            <v>소   계</v>
          </cell>
          <cell r="F347">
            <v>1301484.2280000001</v>
          </cell>
          <cell r="H347">
            <v>1137185</v>
          </cell>
          <cell r="J347">
            <v>65315</v>
          </cell>
          <cell r="L347">
            <v>98984.228000000003</v>
          </cell>
        </row>
        <row r="348">
          <cell r="C348" t="str">
            <v>인 건 비</v>
          </cell>
          <cell r="E348" t="str">
            <v>TON</v>
          </cell>
          <cell r="F348">
            <v>985817</v>
          </cell>
          <cell r="H348">
            <v>985817</v>
          </cell>
        </row>
        <row r="349">
          <cell r="A349" t="str">
            <v>종       별</v>
          </cell>
          <cell r="C349" t="str">
            <v>재 료 또 는</v>
          </cell>
          <cell r="D349" t="str">
            <v xml:space="preserve">원 수 </v>
          </cell>
          <cell r="E349" t="str">
            <v>단 위</v>
          </cell>
          <cell r="F349" t="str">
            <v>총   액</v>
          </cell>
          <cell r="G349" t="str">
            <v>노   무   비</v>
          </cell>
          <cell r="I349" t="str">
            <v>재   료   비</v>
          </cell>
          <cell r="K349" t="str">
            <v>경      비</v>
          </cell>
          <cell r="M349" t="str">
            <v>비   고</v>
          </cell>
        </row>
        <row r="350">
          <cell r="C350" t="str">
            <v xml:space="preserve">규       격 </v>
          </cell>
          <cell r="F350" t="str">
            <v>금   액</v>
          </cell>
          <cell r="G350" t="str">
            <v>단  가</v>
          </cell>
          <cell r="H350" t="str">
            <v>금   액</v>
          </cell>
          <cell r="I350" t="str">
            <v>단  가</v>
          </cell>
          <cell r="J350" t="str">
            <v>금   액</v>
          </cell>
          <cell r="K350" t="str">
            <v>단  가</v>
          </cell>
          <cell r="L350" t="str">
            <v>금   액</v>
          </cell>
        </row>
        <row r="351">
          <cell r="C351" t="str">
            <v>사용장비경비</v>
          </cell>
          <cell r="E351" t="str">
            <v>TON</v>
          </cell>
          <cell r="F351">
            <v>289048.228</v>
          </cell>
          <cell r="H351">
            <v>151368</v>
          </cell>
          <cell r="J351">
            <v>38696</v>
          </cell>
          <cell r="L351">
            <v>98984.228000000003</v>
          </cell>
        </row>
        <row r="352">
          <cell r="A352" t="str">
            <v/>
          </cell>
          <cell r="C352" t="str">
            <v>소모자재비</v>
          </cell>
          <cell r="E352" t="str">
            <v>TON</v>
          </cell>
          <cell r="F352">
            <v>26619</v>
          </cell>
          <cell r="J352">
            <v>26619</v>
          </cell>
        </row>
        <row r="354">
          <cell r="A354" t="str">
            <v/>
          </cell>
          <cell r="B354" t="str">
            <v>▷GUIDE FRAME</v>
          </cell>
          <cell r="C354" t="str">
            <v>소   계</v>
          </cell>
          <cell r="F354">
            <v>4324511</v>
          </cell>
          <cell r="H354">
            <v>3911039</v>
          </cell>
          <cell r="J354">
            <v>289792</v>
          </cell>
          <cell r="L354">
            <v>123680</v>
          </cell>
          <cell r="M354" t="str">
            <v>ROLLER GATE GUIDE FRAME적용</v>
          </cell>
        </row>
        <row r="355">
          <cell r="A355" t="str">
            <v/>
          </cell>
          <cell r="C355" t="str">
            <v>인 건 비</v>
          </cell>
          <cell r="E355" t="str">
            <v>TON</v>
          </cell>
          <cell r="F355">
            <v>3784537</v>
          </cell>
          <cell r="H355">
            <v>3784537</v>
          </cell>
          <cell r="M355" t="str">
            <v>"</v>
          </cell>
        </row>
        <row r="356">
          <cell r="A356" t="str">
            <v/>
          </cell>
          <cell r="C356" t="str">
            <v>사용장비경비</v>
          </cell>
          <cell r="E356" t="str">
            <v>TON</v>
          </cell>
          <cell r="F356">
            <v>247732</v>
          </cell>
          <cell r="H356">
            <v>126502</v>
          </cell>
          <cell r="J356">
            <v>31430</v>
          </cell>
          <cell r="L356">
            <v>89800</v>
          </cell>
          <cell r="M356" t="str">
            <v>"</v>
          </cell>
        </row>
        <row r="357">
          <cell r="C357" t="str">
            <v>소모자재비</v>
          </cell>
          <cell r="E357" t="str">
            <v>TON</v>
          </cell>
          <cell r="F357">
            <v>292242</v>
          </cell>
          <cell r="J357">
            <v>258362</v>
          </cell>
          <cell r="L357">
            <v>33880</v>
          </cell>
          <cell r="M357" t="str">
            <v>"</v>
          </cell>
        </row>
        <row r="359">
          <cell r="B359" t="str">
            <v>▷LIFTING BEAM</v>
          </cell>
          <cell r="C359" t="str">
            <v>소   계</v>
          </cell>
          <cell r="F359">
            <v>1301484.2280000001</v>
          </cell>
          <cell r="H359">
            <v>1137185</v>
          </cell>
          <cell r="J359">
            <v>65315</v>
          </cell>
          <cell r="L359">
            <v>98984.228000000003</v>
          </cell>
          <cell r="M359" t="str">
            <v>STOP LOG LEAF적용</v>
          </cell>
        </row>
        <row r="360">
          <cell r="C360" t="str">
            <v>인 건 비</v>
          </cell>
          <cell r="E360" t="str">
            <v>TON</v>
          </cell>
          <cell r="F360">
            <v>985817</v>
          </cell>
          <cell r="H360">
            <v>985817</v>
          </cell>
          <cell r="M360" t="str">
            <v>"</v>
          </cell>
        </row>
        <row r="361">
          <cell r="C361" t="str">
            <v>사용장비경비</v>
          </cell>
          <cell r="E361" t="str">
            <v>TON</v>
          </cell>
          <cell r="F361">
            <v>289048.228</v>
          </cell>
          <cell r="H361">
            <v>151368</v>
          </cell>
          <cell r="J361">
            <v>38696</v>
          </cell>
          <cell r="L361">
            <v>98984.228000000003</v>
          </cell>
          <cell r="M361" t="str">
            <v>"</v>
          </cell>
        </row>
        <row r="362">
          <cell r="C362" t="str">
            <v>소모자재비</v>
          </cell>
          <cell r="E362" t="str">
            <v>TON</v>
          </cell>
          <cell r="F362">
            <v>26619</v>
          </cell>
          <cell r="J362">
            <v>26619</v>
          </cell>
          <cell r="M362" t="str">
            <v>"</v>
          </cell>
        </row>
        <row r="363">
          <cell r="B363" t="str">
            <v>⊙ 설  치  비</v>
          </cell>
        </row>
        <row r="364">
          <cell r="B364" t="str">
            <v>▷GATE LEAF</v>
          </cell>
          <cell r="C364" t="str">
            <v>소   계</v>
          </cell>
          <cell r="F364">
            <v>1483011</v>
          </cell>
          <cell r="H364">
            <v>862692</v>
          </cell>
          <cell r="J364">
            <v>237294</v>
          </cell>
          <cell r="L364">
            <v>383025</v>
          </cell>
        </row>
        <row r="365">
          <cell r="C365" t="str">
            <v>인 건 비</v>
          </cell>
          <cell r="E365" t="str">
            <v>TON</v>
          </cell>
          <cell r="F365">
            <v>562444</v>
          </cell>
          <cell r="H365">
            <v>562444</v>
          </cell>
        </row>
        <row r="366">
          <cell r="C366" t="str">
            <v>사용장비경비</v>
          </cell>
          <cell r="E366" t="str">
            <v>TON</v>
          </cell>
          <cell r="F366">
            <v>744864</v>
          </cell>
          <cell r="H366">
            <v>300248</v>
          </cell>
          <cell r="J366">
            <v>80440</v>
          </cell>
          <cell r="L366">
            <v>364176</v>
          </cell>
        </row>
        <row r="367">
          <cell r="C367" t="str">
            <v>소모자재비</v>
          </cell>
          <cell r="E367" t="str">
            <v>TON</v>
          </cell>
          <cell r="F367">
            <v>175703</v>
          </cell>
          <cell r="J367">
            <v>156854</v>
          </cell>
          <cell r="L367">
            <v>18849</v>
          </cell>
        </row>
        <row r="368">
          <cell r="A368" t="str">
            <v>종       별</v>
          </cell>
          <cell r="C368" t="str">
            <v>재 료 또 는</v>
          </cell>
          <cell r="D368" t="str">
            <v xml:space="preserve">원 수 </v>
          </cell>
          <cell r="E368" t="str">
            <v>단 위</v>
          </cell>
          <cell r="F368" t="str">
            <v>총   액</v>
          </cell>
          <cell r="G368" t="str">
            <v>노   무   비</v>
          </cell>
          <cell r="I368" t="str">
            <v>재   료   비</v>
          </cell>
          <cell r="K368" t="str">
            <v>경      비</v>
          </cell>
          <cell r="M368" t="str">
            <v>비   고</v>
          </cell>
        </row>
        <row r="369">
          <cell r="C369" t="str">
            <v xml:space="preserve">규       격 </v>
          </cell>
          <cell r="F369" t="str">
            <v>금   액</v>
          </cell>
          <cell r="G369" t="str">
            <v>단  가</v>
          </cell>
          <cell r="H369" t="str">
            <v>금   액</v>
          </cell>
          <cell r="I369" t="str">
            <v>단  가</v>
          </cell>
          <cell r="J369" t="str">
            <v>금   액</v>
          </cell>
          <cell r="K369" t="str">
            <v>단  가</v>
          </cell>
          <cell r="L369" t="str">
            <v>금   액</v>
          </cell>
        </row>
        <row r="370">
          <cell r="B370" t="str">
            <v>▷GUIDE FRAME</v>
          </cell>
          <cell r="C370" t="str">
            <v>⇒ ROLLER GATE 적용</v>
          </cell>
        </row>
        <row r="371">
          <cell r="A371" t="str">
            <v/>
          </cell>
          <cell r="B371" t="str">
            <v>▷LIFTING BEAM</v>
          </cell>
          <cell r="C371" t="str">
            <v>⇒ STOP LOG LEAF 적용</v>
          </cell>
        </row>
        <row r="373">
          <cell r="A373" t="str">
            <v>◈ RADIAL GATE</v>
          </cell>
        </row>
        <row r="374">
          <cell r="A374" t="str">
            <v/>
          </cell>
          <cell r="B374" t="str">
            <v>⊙ 제작 가공비</v>
          </cell>
        </row>
        <row r="376">
          <cell r="A376" t="str">
            <v/>
          </cell>
          <cell r="B376" t="str">
            <v>▷GATE LEAF</v>
          </cell>
          <cell r="C376" t="str">
            <v>소   계</v>
          </cell>
          <cell r="F376">
            <v>2124730</v>
          </cell>
          <cell r="H376">
            <v>1660499</v>
          </cell>
          <cell r="J376">
            <v>304929</v>
          </cell>
          <cell r="L376">
            <v>159302</v>
          </cell>
        </row>
        <row r="377">
          <cell r="A377" t="str">
            <v/>
          </cell>
          <cell r="C377" t="str">
            <v>인 건 비</v>
          </cell>
          <cell r="E377" t="str">
            <v>TON</v>
          </cell>
          <cell r="F377">
            <v>1502694</v>
          </cell>
          <cell r="H377">
            <v>1502694</v>
          </cell>
        </row>
        <row r="378">
          <cell r="A378" t="str">
            <v/>
          </cell>
          <cell r="C378" t="str">
            <v>사용장비경비</v>
          </cell>
          <cell r="E378" t="str">
            <v>TON</v>
          </cell>
          <cell r="F378">
            <v>341716</v>
          </cell>
          <cell r="H378">
            <v>157805</v>
          </cell>
          <cell r="J378">
            <v>47401</v>
          </cell>
          <cell r="L378">
            <v>136510</v>
          </cell>
        </row>
        <row r="379">
          <cell r="A379" t="str">
            <v/>
          </cell>
          <cell r="C379" t="str">
            <v>소모자재비</v>
          </cell>
          <cell r="E379" t="str">
            <v>TON</v>
          </cell>
          <cell r="F379">
            <v>280320</v>
          </cell>
          <cell r="J379">
            <v>257528</v>
          </cell>
          <cell r="L379">
            <v>22792</v>
          </cell>
        </row>
        <row r="381">
          <cell r="A381" t="str">
            <v/>
          </cell>
          <cell r="B381" t="str">
            <v>▷GUIDE FRAME</v>
          </cell>
          <cell r="C381" t="str">
            <v>소   계</v>
          </cell>
          <cell r="F381">
            <v>4842008</v>
          </cell>
          <cell r="H381">
            <v>4473673</v>
          </cell>
          <cell r="J381">
            <v>195173</v>
          </cell>
          <cell r="L381">
            <v>173162</v>
          </cell>
        </row>
        <row r="382">
          <cell r="A382" t="str">
            <v/>
          </cell>
          <cell r="B382" t="str">
            <v/>
          </cell>
          <cell r="C382" t="str">
            <v>인 건 비</v>
          </cell>
          <cell r="E382" t="str">
            <v>TON</v>
          </cell>
          <cell r="F382">
            <v>4315868</v>
          </cell>
          <cell r="H382">
            <v>4315868</v>
          </cell>
        </row>
        <row r="383">
          <cell r="A383" t="str">
            <v/>
          </cell>
          <cell r="B383" t="str">
            <v/>
          </cell>
          <cell r="C383" t="str">
            <v>사용장비경비</v>
          </cell>
          <cell r="E383" t="str">
            <v>TON</v>
          </cell>
          <cell r="F383">
            <v>341716</v>
          </cell>
          <cell r="H383">
            <v>157805</v>
          </cell>
          <cell r="J383">
            <v>47401</v>
          </cell>
          <cell r="L383">
            <v>136510</v>
          </cell>
          <cell r="M383" t="str">
            <v>RADIAL GATELEAF 적용</v>
          </cell>
        </row>
        <row r="384">
          <cell r="A384" t="str">
            <v/>
          </cell>
          <cell r="C384" t="str">
            <v>소모자재비</v>
          </cell>
          <cell r="E384" t="str">
            <v>TON</v>
          </cell>
          <cell r="F384">
            <v>184424</v>
          </cell>
          <cell r="J384">
            <v>147772</v>
          </cell>
          <cell r="L384">
            <v>36652</v>
          </cell>
        </row>
        <row r="388">
          <cell r="A388" t="str">
            <v>종       별</v>
          </cell>
          <cell r="C388" t="str">
            <v>재 료 또 는</v>
          </cell>
          <cell r="D388" t="str">
            <v xml:space="preserve">원 수 </v>
          </cell>
          <cell r="E388" t="str">
            <v>단 위</v>
          </cell>
          <cell r="F388" t="str">
            <v>총   액</v>
          </cell>
          <cell r="G388" t="str">
            <v>노   무   비</v>
          </cell>
          <cell r="I388" t="str">
            <v>재   료   비</v>
          </cell>
          <cell r="K388" t="str">
            <v>경      비</v>
          </cell>
          <cell r="M388" t="str">
            <v>비   고</v>
          </cell>
        </row>
        <row r="389">
          <cell r="C389" t="str">
            <v xml:space="preserve">규       격 </v>
          </cell>
          <cell r="F389" t="str">
            <v>금   액</v>
          </cell>
          <cell r="G389" t="str">
            <v>단  가</v>
          </cell>
          <cell r="H389" t="str">
            <v>금   액</v>
          </cell>
          <cell r="I389" t="str">
            <v>단  가</v>
          </cell>
          <cell r="J389" t="str">
            <v>금   액</v>
          </cell>
          <cell r="K389" t="str">
            <v>단  가</v>
          </cell>
          <cell r="L389" t="str">
            <v>금   액</v>
          </cell>
        </row>
        <row r="390">
          <cell r="B390" t="str">
            <v>▷ANCHORAGE</v>
          </cell>
          <cell r="C390" t="str">
            <v>소   계</v>
          </cell>
          <cell r="F390">
            <v>3706842</v>
          </cell>
          <cell r="H390">
            <v>3389225</v>
          </cell>
          <cell r="J390">
            <v>155235</v>
          </cell>
          <cell r="L390">
            <v>162382</v>
          </cell>
        </row>
        <row r="391">
          <cell r="C391" t="str">
            <v>인 건 비</v>
          </cell>
          <cell r="E391" t="str">
            <v>TON</v>
          </cell>
          <cell r="F391">
            <v>3231420</v>
          </cell>
          <cell r="H391">
            <v>3231420</v>
          </cell>
        </row>
        <row r="392">
          <cell r="C392" t="str">
            <v>사용장비경비</v>
          </cell>
          <cell r="E392" t="str">
            <v>TON</v>
          </cell>
          <cell r="F392">
            <v>341716</v>
          </cell>
          <cell r="H392">
            <v>157805</v>
          </cell>
          <cell r="J392">
            <v>47401</v>
          </cell>
          <cell r="L392">
            <v>136510</v>
          </cell>
          <cell r="M392" t="str">
            <v>RADIAL GATELEAF 적용</v>
          </cell>
        </row>
        <row r="393">
          <cell r="C393" t="str">
            <v>소모자재비</v>
          </cell>
          <cell r="E393" t="str">
            <v>TON</v>
          </cell>
          <cell r="F393">
            <v>133706</v>
          </cell>
          <cell r="J393">
            <v>107834</v>
          </cell>
          <cell r="L393">
            <v>25872</v>
          </cell>
        </row>
        <row r="395">
          <cell r="B395" t="str">
            <v>⊙ 설  치  비</v>
          </cell>
        </row>
        <row r="397">
          <cell r="B397" t="str">
            <v>▷GATE LEAF</v>
          </cell>
          <cell r="C397" t="str">
            <v>소   계</v>
          </cell>
          <cell r="F397">
            <v>3544844.4</v>
          </cell>
          <cell r="H397">
            <v>2061690</v>
          </cell>
          <cell r="J397">
            <v>360170.4</v>
          </cell>
          <cell r="L397">
            <v>1122984</v>
          </cell>
        </row>
        <row r="398">
          <cell r="C398" t="str">
            <v>인 건 비</v>
          </cell>
          <cell r="E398" t="str">
            <v>TON</v>
          </cell>
          <cell r="F398">
            <v>1192994</v>
          </cell>
          <cell r="H398">
            <v>1192994</v>
          </cell>
        </row>
        <row r="399">
          <cell r="A399" t="str">
            <v/>
          </cell>
          <cell r="C399" t="str">
            <v>사용장비경비</v>
          </cell>
          <cell r="E399" t="str">
            <v>TON</v>
          </cell>
          <cell r="F399">
            <v>2312752</v>
          </cell>
          <cell r="H399">
            <v>868696</v>
          </cell>
          <cell r="J399">
            <v>321072</v>
          </cell>
          <cell r="K399" t="str">
            <v/>
          </cell>
          <cell r="L399">
            <v>1122984</v>
          </cell>
        </row>
        <row r="400">
          <cell r="C400" t="str">
            <v>소모자재비</v>
          </cell>
          <cell r="E400" t="str">
            <v>TON</v>
          </cell>
          <cell r="F400">
            <v>39098.400000000001</v>
          </cell>
          <cell r="J400">
            <v>39098.400000000001</v>
          </cell>
        </row>
        <row r="401">
          <cell r="A401" t="str">
            <v/>
          </cell>
        </row>
        <row r="402">
          <cell r="A402" t="str">
            <v/>
          </cell>
          <cell r="B402" t="str">
            <v>▷GUIDE FRAME</v>
          </cell>
          <cell r="C402" t="str">
            <v>소   계</v>
          </cell>
          <cell r="F402">
            <v>11345142</v>
          </cell>
          <cell r="H402">
            <v>10426754</v>
          </cell>
          <cell r="J402">
            <v>282044</v>
          </cell>
          <cell r="L402">
            <v>636344</v>
          </cell>
        </row>
        <row r="403">
          <cell r="A403" t="str">
            <v/>
          </cell>
          <cell r="C403" t="str">
            <v>인 건 비</v>
          </cell>
          <cell r="E403" t="str">
            <v>TON</v>
          </cell>
          <cell r="F403">
            <v>9780858</v>
          </cell>
          <cell r="H403">
            <v>9780858</v>
          </cell>
        </row>
        <row r="404">
          <cell r="A404" t="str">
            <v/>
          </cell>
          <cell r="C404" t="str">
            <v>사용장비경비</v>
          </cell>
          <cell r="E404" t="str">
            <v>TON</v>
          </cell>
          <cell r="F404">
            <v>1533472</v>
          </cell>
          <cell r="H404">
            <v>645896</v>
          </cell>
          <cell r="J404">
            <v>251232</v>
          </cell>
          <cell r="K404" t="str">
            <v/>
          </cell>
          <cell r="L404">
            <v>636344</v>
          </cell>
        </row>
        <row r="405">
          <cell r="A405" t="str">
            <v/>
          </cell>
          <cell r="C405" t="str">
            <v>소모자재비</v>
          </cell>
          <cell r="E405" t="str">
            <v>TON</v>
          </cell>
          <cell r="F405">
            <v>30812</v>
          </cell>
          <cell r="J405">
            <v>30812</v>
          </cell>
        </row>
        <row r="407">
          <cell r="A407" t="str">
            <v>종       별</v>
          </cell>
          <cell r="C407" t="str">
            <v>재 료 또 는</v>
          </cell>
          <cell r="D407" t="str">
            <v xml:space="preserve">원 수 </v>
          </cell>
          <cell r="E407" t="str">
            <v>단 위</v>
          </cell>
          <cell r="F407" t="str">
            <v>총   액</v>
          </cell>
          <cell r="G407" t="str">
            <v>노   무   비</v>
          </cell>
          <cell r="I407" t="str">
            <v>재   료   비</v>
          </cell>
          <cell r="K407" t="str">
            <v>경      비</v>
          </cell>
          <cell r="M407" t="str">
            <v>비   고</v>
          </cell>
        </row>
        <row r="408">
          <cell r="C408" t="str">
            <v xml:space="preserve">규       격 </v>
          </cell>
          <cell r="F408" t="str">
            <v>금   액</v>
          </cell>
          <cell r="G408" t="str">
            <v>단  가</v>
          </cell>
          <cell r="H408" t="str">
            <v>금   액</v>
          </cell>
          <cell r="I408" t="str">
            <v>단  가</v>
          </cell>
          <cell r="J408" t="str">
            <v>금   액</v>
          </cell>
          <cell r="K408" t="str">
            <v>단  가</v>
          </cell>
          <cell r="L408" t="str">
            <v>금   액</v>
          </cell>
        </row>
        <row r="409">
          <cell r="A409" t="str">
            <v/>
          </cell>
          <cell r="B409" t="str">
            <v>▷ANCHORAGE</v>
          </cell>
          <cell r="C409" t="str">
            <v>소   계</v>
          </cell>
          <cell r="F409">
            <v>3544844.4</v>
          </cell>
          <cell r="H409">
            <v>2061690</v>
          </cell>
          <cell r="J409">
            <v>360170.4</v>
          </cell>
          <cell r="L409">
            <v>1122984</v>
          </cell>
        </row>
        <row r="410">
          <cell r="A410" t="str">
            <v/>
          </cell>
          <cell r="C410" t="str">
            <v>인 건 비</v>
          </cell>
          <cell r="E410" t="str">
            <v>TON</v>
          </cell>
          <cell r="F410">
            <v>1192994</v>
          </cell>
          <cell r="H410">
            <v>1192994</v>
          </cell>
          <cell r="M410" t="str">
            <v>RADIAL GATE LEAF 적용</v>
          </cell>
        </row>
        <row r="411">
          <cell r="A411" t="str">
            <v/>
          </cell>
          <cell r="C411" t="str">
            <v>사용장비경비</v>
          </cell>
          <cell r="E411" t="str">
            <v>TON</v>
          </cell>
          <cell r="F411">
            <v>2312752</v>
          </cell>
          <cell r="H411">
            <v>868696</v>
          </cell>
          <cell r="J411">
            <v>321072</v>
          </cell>
          <cell r="L411">
            <v>1122984</v>
          </cell>
          <cell r="M411" t="str">
            <v>"</v>
          </cell>
        </row>
        <row r="412">
          <cell r="A412" t="str">
            <v/>
          </cell>
          <cell r="C412" t="str">
            <v>소모자재비</v>
          </cell>
          <cell r="E412" t="str">
            <v>TON</v>
          </cell>
          <cell r="F412">
            <v>39098.400000000001</v>
          </cell>
          <cell r="J412">
            <v>39098.400000000001</v>
          </cell>
          <cell r="M412" t="str">
            <v>"</v>
          </cell>
        </row>
        <row r="414">
          <cell r="B414" t="str">
            <v>▷ HOIST</v>
          </cell>
          <cell r="C414" t="str">
            <v>소   계</v>
          </cell>
          <cell r="F414">
            <v>1509190</v>
          </cell>
          <cell r="H414">
            <v>1047968</v>
          </cell>
          <cell r="J414">
            <v>84566</v>
          </cell>
          <cell r="L414">
            <v>376656</v>
          </cell>
        </row>
        <row r="415">
          <cell r="A415" t="str">
            <v/>
          </cell>
          <cell r="C415" t="str">
            <v>인 건 비</v>
          </cell>
          <cell r="E415" t="str">
            <v>TON</v>
          </cell>
          <cell r="F415">
            <v>687704</v>
          </cell>
          <cell r="H415">
            <v>687704</v>
          </cell>
          <cell r="M415" t="str">
            <v>ROLLER HOIST와동일</v>
          </cell>
        </row>
        <row r="416">
          <cell r="A416" t="str">
            <v/>
          </cell>
          <cell r="C416" t="str">
            <v>사용장비경비</v>
          </cell>
          <cell r="E416" t="str">
            <v>TON</v>
          </cell>
          <cell r="F416">
            <v>793288</v>
          </cell>
          <cell r="H416">
            <v>360264</v>
          </cell>
          <cell r="J416">
            <v>56368</v>
          </cell>
          <cell r="L416">
            <v>376656</v>
          </cell>
        </row>
        <row r="417">
          <cell r="A417" t="str">
            <v/>
          </cell>
          <cell r="C417" t="str">
            <v>소모자재비</v>
          </cell>
          <cell r="E417" t="str">
            <v>TON</v>
          </cell>
          <cell r="F417">
            <v>28198</v>
          </cell>
          <cell r="J417">
            <v>28198</v>
          </cell>
          <cell r="M417" t="str">
            <v>ROLLER HOIST와동일</v>
          </cell>
        </row>
        <row r="418">
          <cell r="A418" t="str">
            <v/>
          </cell>
        </row>
        <row r="419">
          <cell r="A419" t="str">
            <v>◈ TRASH RACK</v>
          </cell>
        </row>
        <row r="420">
          <cell r="B420" t="str">
            <v>⊙ 제작가공비</v>
          </cell>
          <cell r="C420" t="str">
            <v>소   계</v>
          </cell>
          <cell r="F420">
            <v>8169306</v>
          </cell>
          <cell r="H420">
            <v>7960762</v>
          </cell>
          <cell r="J420">
            <v>118744</v>
          </cell>
          <cell r="L420">
            <v>89800</v>
          </cell>
        </row>
        <row r="421">
          <cell r="C421" t="str">
            <v>인  건  비</v>
          </cell>
          <cell r="E421" t="str">
            <v>TON</v>
          </cell>
          <cell r="F421">
            <v>7834260</v>
          </cell>
          <cell r="H421">
            <v>7834260</v>
          </cell>
        </row>
        <row r="422">
          <cell r="C422" t="str">
            <v>사용장비경비</v>
          </cell>
          <cell r="E422" t="str">
            <v>TON</v>
          </cell>
          <cell r="F422">
            <v>247732</v>
          </cell>
          <cell r="H422">
            <v>126502</v>
          </cell>
          <cell r="J422">
            <v>31430</v>
          </cell>
          <cell r="L422">
            <v>89800</v>
          </cell>
          <cell r="M422" t="str">
            <v>ROLLER GATELEAF 적용</v>
          </cell>
        </row>
        <row r="423">
          <cell r="A423" t="str">
            <v/>
          </cell>
          <cell r="C423" t="str">
            <v>소모자재비</v>
          </cell>
          <cell r="E423" t="str">
            <v>TON</v>
          </cell>
          <cell r="F423">
            <v>87314</v>
          </cell>
          <cell r="J423">
            <v>87314</v>
          </cell>
        </row>
        <row r="425">
          <cell r="A425" t="str">
            <v/>
          </cell>
          <cell r="B425" t="str">
            <v>⊙ 설  치  비</v>
          </cell>
          <cell r="C425" t="str">
            <v>소   계</v>
          </cell>
          <cell r="F425">
            <v>2369875</v>
          </cell>
          <cell r="H425">
            <v>1599040</v>
          </cell>
          <cell r="J425">
            <v>195411</v>
          </cell>
          <cell r="L425">
            <v>575424</v>
          </cell>
        </row>
        <row r="426">
          <cell r="A426" t="str">
            <v>종       별</v>
          </cell>
          <cell r="C426" t="str">
            <v>재 료 또 는</v>
          </cell>
          <cell r="D426" t="str">
            <v xml:space="preserve">원 수 </v>
          </cell>
          <cell r="E426" t="str">
            <v>단 위</v>
          </cell>
          <cell r="F426" t="str">
            <v>총   액</v>
          </cell>
          <cell r="G426" t="str">
            <v>노   무   비</v>
          </cell>
          <cell r="I426" t="str">
            <v>재   료   비</v>
          </cell>
          <cell r="K426" t="str">
            <v>경      비</v>
          </cell>
          <cell r="M426" t="str">
            <v>비   고</v>
          </cell>
        </row>
        <row r="427">
          <cell r="C427" t="str">
            <v xml:space="preserve">규       격 </v>
          </cell>
          <cell r="F427" t="str">
            <v>금   액</v>
          </cell>
          <cell r="G427" t="str">
            <v>단  가</v>
          </cell>
          <cell r="H427" t="str">
            <v>금   액</v>
          </cell>
          <cell r="I427" t="str">
            <v>단  가</v>
          </cell>
          <cell r="J427" t="str">
            <v>금   액</v>
          </cell>
          <cell r="K427" t="str">
            <v>단  가</v>
          </cell>
          <cell r="L427" t="str">
            <v>금   액</v>
          </cell>
        </row>
        <row r="428">
          <cell r="A428" t="str">
            <v/>
          </cell>
          <cell r="C428" t="str">
            <v>인  건  비</v>
          </cell>
          <cell r="E428" t="str">
            <v>TON</v>
          </cell>
          <cell r="F428">
            <v>1020296</v>
          </cell>
          <cell r="H428">
            <v>1020296</v>
          </cell>
        </row>
        <row r="429">
          <cell r="A429" t="str">
            <v/>
          </cell>
          <cell r="C429" t="str">
            <v>사용장비경비</v>
          </cell>
          <cell r="E429" t="str">
            <v>TON</v>
          </cell>
          <cell r="F429">
            <v>1341424</v>
          </cell>
          <cell r="H429">
            <v>578744</v>
          </cell>
          <cell r="J429">
            <v>187256</v>
          </cell>
          <cell r="L429">
            <v>575424</v>
          </cell>
          <cell r="M429" t="str">
            <v>ROLLER GATELEAF 적용</v>
          </cell>
        </row>
        <row r="430">
          <cell r="A430" t="str">
            <v/>
          </cell>
          <cell r="C430" t="str">
            <v>소모자재비</v>
          </cell>
          <cell r="E430" t="str">
            <v>TON</v>
          </cell>
          <cell r="F430">
            <v>8155</v>
          </cell>
          <cell r="J430">
            <v>8155</v>
          </cell>
        </row>
        <row r="431">
          <cell r="A431" t="str">
            <v/>
          </cell>
        </row>
        <row r="432">
          <cell r="A432" t="str">
            <v>◈ 잡철물 제작,설치 (SCREEN등)</v>
          </cell>
        </row>
        <row r="433">
          <cell r="B433" t="str">
            <v>▷ 간단한 구조</v>
          </cell>
          <cell r="C433" t="str">
            <v>100 %</v>
          </cell>
          <cell r="F433">
            <v>2792160</v>
          </cell>
          <cell r="H433">
            <v>2636784</v>
          </cell>
          <cell r="J433">
            <v>65284</v>
          </cell>
          <cell r="L433">
            <v>90092</v>
          </cell>
        </row>
        <row r="434">
          <cell r="B434" t="str">
            <v>▷ 복잡한 구조</v>
          </cell>
          <cell r="C434" t="str">
            <v>140 %</v>
          </cell>
          <cell r="F434">
            <v>3909022</v>
          </cell>
          <cell r="H434">
            <v>3691497</v>
          </cell>
          <cell r="J434">
            <v>91397</v>
          </cell>
          <cell r="L434">
            <v>126128</v>
          </cell>
        </row>
        <row r="435">
          <cell r="A435" t="str">
            <v/>
          </cell>
        </row>
        <row r="436">
          <cell r="A436" t="str">
            <v>◈ 도   장   비 - Ⅰ- (기존 도장 방식)</v>
          </cell>
        </row>
        <row r="437">
          <cell r="A437">
            <v>1</v>
          </cell>
          <cell r="B437" t="str">
            <v>▷ SAND BLASTING</v>
          </cell>
          <cell r="E437" t="str">
            <v>㎡</v>
          </cell>
          <cell r="F437">
            <v>9436</v>
          </cell>
          <cell r="H437">
            <v>4928</v>
          </cell>
          <cell r="J437">
            <v>2852</v>
          </cell>
          <cell r="L437">
            <v>1656</v>
          </cell>
        </row>
        <row r="438">
          <cell r="A438">
            <v>2</v>
          </cell>
          <cell r="B438" t="str">
            <v>▷ PRIMERY COATING (유기질)</v>
          </cell>
          <cell r="D438" t="str">
            <v>(  20μ)</v>
          </cell>
          <cell r="E438" t="str">
            <v>㎡</v>
          </cell>
          <cell r="F438">
            <v>1627</v>
          </cell>
          <cell r="H438">
            <v>945</v>
          </cell>
          <cell r="J438">
            <v>664</v>
          </cell>
          <cell r="L438">
            <v>18</v>
          </cell>
        </row>
        <row r="439">
          <cell r="A439">
            <v>3</v>
          </cell>
          <cell r="B439" t="str">
            <v>▷ COVER COATING(PURE EPOXY)</v>
          </cell>
          <cell r="D439" t="str">
            <v>( 280μ)</v>
          </cell>
          <cell r="E439" t="str">
            <v>㎡</v>
          </cell>
          <cell r="F439">
            <v>8981</v>
          </cell>
          <cell r="H439">
            <v>6808</v>
          </cell>
          <cell r="J439">
            <v>2037</v>
          </cell>
          <cell r="L439">
            <v>136</v>
          </cell>
        </row>
        <row r="440">
          <cell r="A440">
            <v>4</v>
          </cell>
          <cell r="B440" t="str">
            <v>▷ COVER COATING(TAL EPOXY)</v>
          </cell>
          <cell r="D440" t="str">
            <v>( 280μ)</v>
          </cell>
          <cell r="E440" t="str">
            <v>㎡</v>
          </cell>
          <cell r="F440">
            <v>8769</v>
          </cell>
          <cell r="H440">
            <v>6808</v>
          </cell>
          <cell r="J440">
            <v>1825</v>
          </cell>
          <cell r="L440">
            <v>136</v>
          </cell>
        </row>
        <row r="441">
          <cell r="A441">
            <v>5</v>
          </cell>
          <cell r="B441" t="str">
            <v>▷ 방 오 도 료</v>
          </cell>
          <cell r="D441" t="str">
            <v>(  80μ)</v>
          </cell>
          <cell r="E441" t="str">
            <v>㎡</v>
          </cell>
          <cell r="F441">
            <v>20722</v>
          </cell>
          <cell r="H441">
            <v>18911</v>
          </cell>
          <cell r="J441">
            <v>1433</v>
          </cell>
          <cell r="L441">
            <v>378</v>
          </cell>
        </row>
        <row r="442">
          <cell r="A442" t="str">
            <v/>
          </cell>
        </row>
        <row r="443">
          <cell r="A443" t="str">
            <v>◈ 도   장   비 - Ⅱ- (신공법 도장방식)  ㎡ 당</v>
          </cell>
        </row>
        <row r="444">
          <cell r="A444">
            <v>1</v>
          </cell>
          <cell r="B444" t="str">
            <v>▷ 전처리 (육상용)(WATER SAND JET 공법)</v>
          </cell>
          <cell r="F444">
            <v>14435</v>
          </cell>
          <cell r="H444">
            <v>8755</v>
          </cell>
          <cell r="J444">
            <v>3405</v>
          </cell>
          <cell r="L444">
            <v>2275</v>
          </cell>
        </row>
        <row r="445">
          <cell r="A445">
            <v>2</v>
          </cell>
          <cell r="B445" t="str">
            <v>▷ 전처리 (수중용)(WATER SAND JET 공법)</v>
          </cell>
          <cell r="F445">
            <v>141391</v>
          </cell>
          <cell r="H445">
            <v>111758</v>
          </cell>
          <cell r="J445">
            <v>4458</v>
          </cell>
          <cell r="L445">
            <v>25175</v>
          </cell>
        </row>
        <row r="446">
          <cell r="A446">
            <v>3</v>
          </cell>
          <cell r="B446" t="str">
            <v>▷ 도장 SYSTEM 1 (상시 물속에 잠기는 구조물)</v>
          </cell>
          <cell r="F446">
            <v>26239</v>
          </cell>
          <cell r="H446">
            <v>10076</v>
          </cell>
          <cell r="J446">
            <v>15962</v>
          </cell>
          <cell r="L446">
            <v>201</v>
          </cell>
        </row>
        <row r="448">
          <cell r="A448" t="str">
            <v>종       별</v>
          </cell>
          <cell r="C448" t="str">
            <v>재 료 또 는</v>
          </cell>
          <cell r="D448" t="str">
            <v xml:space="preserve">원 수 </v>
          </cell>
          <cell r="E448" t="str">
            <v>단 위</v>
          </cell>
          <cell r="F448" t="str">
            <v>총   액</v>
          </cell>
          <cell r="G448" t="str">
            <v>노   무   비</v>
          </cell>
          <cell r="I448" t="str">
            <v>재   료   비</v>
          </cell>
          <cell r="K448" t="str">
            <v>경      비</v>
          </cell>
          <cell r="M448" t="str">
            <v>비   고</v>
          </cell>
        </row>
        <row r="449">
          <cell r="C449" t="str">
            <v xml:space="preserve">규       격 </v>
          </cell>
          <cell r="F449" t="str">
            <v>금   액</v>
          </cell>
          <cell r="G449" t="str">
            <v>단  가</v>
          </cell>
          <cell r="H449" t="str">
            <v>금   액</v>
          </cell>
          <cell r="I449" t="str">
            <v>단  가</v>
          </cell>
          <cell r="J449" t="str">
            <v>금   액</v>
          </cell>
          <cell r="K449" t="str">
            <v>단  가</v>
          </cell>
          <cell r="L449" t="str">
            <v>금   액</v>
          </cell>
        </row>
        <row r="450">
          <cell r="A450">
            <v>4</v>
          </cell>
          <cell r="B450" t="str">
            <v>▷ 도장 SYSTEM 2 (해수 가까이 상시 노출되어있는 구조물)</v>
          </cell>
        </row>
        <row r="451">
          <cell r="F451">
            <v>29188</v>
          </cell>
          <cell r="H451">
            <v>13099</v>
          </cell>
          <cell r="J451">
            <v>15828</v>
          </cell>
          <cell r="L451">
            <v>261</v>
          </cell>
        </row>
        <row r="452">
          <cell r="A452">
            <v>5</v>
          </cell>
          <cell r="B452" t="str">
            <v>▷ 도장 SYSTEM 3 (해중에서 작업해야하는 구조물)</v>
          </cell>
        </row>
        <row r="453">
          <cell r="F453">
            <v>86974</v>
          </cell>
          <cell r="H453">
            <v>40916</v>
          </cell>
          <cell r="J453">
            <v>45240</v>
          </cell>
          <cell r="L453">
            <v>818</v>
          </cell>
        </row>
        <row r="454">
          <cell r="A454">
            <v>6</v>
          </cell>
          <cell r="B454" t="str">
            <v xml:space="preserve">▷ CERAMIC COATING (ATO) 200μ </v>
          </cell>
        </row>
        <row r="455">
          <cell r="B455" t="str">
            <v xml:space="preserve">▷1. 바탕만들기 </v>
          </cell>
          <cell r="F455">
            <v>17788</v>
          </cell>
          <cell r="H455">
            <v>16913</v>
          </cell>
          <cell r="J455">
            <v>537</v>
          </cell>
          <cell r="L455">
            <v>338</v>
          </cell>
        </row>
        <row r="456">
          <cell r="B456" t="str">
            <v>▷2. CERAMIC COATING</v>
          </cell>
          <cell r="F456">
            <v>71178</v>
          </cell>
          <cell r="H456">
            <v>5507</v>
          </cell>
          <cell r="J456">
            <v>63337</v>
          </cell>
          <cell r="L456">
            <v>2334</v>
          </cell>
        </row>
        <row r="458">
          <cell r="A458" t="str">
            <v>◈ 비파괴 검사</v>
          </cell>
        </row>
        <row r="459">
          <cell r="A459" t="str">
            <v>1.초음파 탐상검사(U.T) - 1M당</v>
          </cell>
          <cell r="F459">
            <v>54686</v>
          </cell>
          <cell r="H459">
            <v>21307</v>
          </cell>
          <cell r="J459">
            <v>994</v>
          </cell>
          <cell r="L459">
            <v>32385</v>
          </cell>
        </row>
        <row r="460">
          <cell r="A460" t="str">
            <v>2.방사선 투과검사(R.T) - 1매당</v>
          </cell>
          <cell r="F460">
            <v>55824</v>
          </cell>
          <cell r="H460">
            <v>21230</v>
          </cell>
          <cell r="J460">
            <v>2325</v>
          </cell>
          <cell r="L460">
            <v>32269</v>
          </cell>
        </row>
        <row r="461">
          <cell r="A461" t="str">
            <v>3.자분탐상검사(M.T) - 1M당</v>
          </cell>
          <cell r="F461">
            <v>30165</v>
          </cell>
          <cell r="H461">
            <v>11795</v>
          </cell>
          <cell r="J461">
            <v>443</v>
          </cell>
          <cell r="L461">
            <v>17927</v>
          </cell>
        </row>
        <row r="462">
          <cell r="A462" t="str">
            <v>4.액체침투탐상검사(P.T) - 1M당</v>
          </cell>
          <cell r="F462">
            <v>38002</v>
          </cell>
          <cell r="H462">
            <v>14726</v>
          </cell>
          <cell r="J462">
            <v>894</v>
          </cell>
          <cell r="L462">
            <v>22382</v>
          </cell>
        </row>
        <row r="471">
          <cell r="E471" t="str">
            <v/>
          </cell>
        </row>
        <row r="472">
          <cell r="B472" t="str">
            <v>ROLLER GATE 제작 인건비</v>
          </cell>
        </row>
        <row r="473">
          <cell r="A473" t="str">
            <v>종       별</v>
          </cell>
          <cell r="C473" t="str">
            <v>재 료 또 는</v>
          </cell>
          <cell r="D473" t="str">
            <v xml:space="preserve">원 수 </v>
          </cell>
          <cell r="E473" t="str">
            <v>단 위</v>
          </cell>
          <cell r="F473" t="str">
            <v>총   액</v>
          </cell>
          <cell r="G473" t="str">
            <v>노   무   비</v>
          </cell>
          <cell r="I473" t="str">
            <v>재   료   비</v>
          </cell>
          <cell r="K473" t="str">
            <v>경      비</v>
          </cell>
          <cell r="M473" t="str">
            <v>비   고</v>
          </cell>
        </row>
        <row r="474">
          <cell r="C474" t="str">
            <v xml:space="preserve">규       격 </v>
          </cell>
          <cell r="F474" t="str">
            <v>금   액</v>
          </cell>
          <cell r="G474" t="str">
            <v>단  가</v>
          </cell>
          <cell r="H474" t="str">
            <v>금   액</v>
          </cell>
          <cell r="I474" t="str">
            <v>단  가</v>
          </cell>
          <cell r="J474" t="str">
            <v>금   액</v>
          </cell>
          <cell r="K474" t="str">
            <v>단  가</v>
          </cell>
          <cell r="L474" t="str">
            <v>금   액</v>
          </cell>
        </row>
        <row r="475">
          <cell r="A475" t="str">
            <v>기 술 관 리</v>
          </cell>
          <cell r="C475" t="str">
            <v>기계기사1급</v>
          </cell>
          <cell r="D475">
            <v>0.5</v>
          </cell>
          <cell r="E475" t="str">
            <v>인</v>
          </cell>
          <cell r="G475">
            <v>97488</v>
          </cell>
          <cell r="H475">
            <v>48744</v>
          </cell>
        </row>
        <row r="476">
          <cell r="A476" t="str">
            <v>본  뜨  기</v>
          </cell>
          <cell r="C476" t="str">
            <v>프랜트제관공</v>
          </cell>
          <cell r="D476">
            <v>0.437</v>
          </cell>
          <cell r="E476" t="str">
            <v>인</v>
          </cell>
          <cell r="G476">
            <v>81966</v>
          </cell>
          <cell r="H476">
            <v>35819</v>
          </cell>
        </row>
        <row r="477">
          <cell r="A477" t="str">
            <v>금  긋  기</v>
          </cell>
          <cell r="C477" t="str">
            <v>프랜트제관공</v>
          </cell>
          <cell r="D477">
            <v>1.161</v>
          </cell>
          <cell r="E477" t="str">
            <v>인</v>
          </cell>
          <cell r="G477">
            <v>81966</v>
          </cell>
          <cell r="H477">
            <v>95162</v>
          </cell>
        </row>
        <row r="478">
          <cell r="A478" t="str">
            <v>절      단</v>
          </cell>
          <cell r="C478" t="str">
            <v>프랜트제관공</v>
          </cell>
          <cell r="D478">
            <v>0.318</v>
          </cell>
          <cell r="E478" t="str">
            <v>인</v>
          </cell>
          <cell r="G478">
            <v>81966</v>
          </cell>
          <cell r="H478">
            <v>26065</v>
          </cell>
        </row>
        <row r="479">
          <cell r="A479" t="str">
            <v>가      공</v>
          </cell>
          <cell r="C479" t="str">
            <v>프랜트제관공</v>
          </cell>
          <cell r="D479">
            <v>1.359</v>
          </cell>
          <cell r="E479" t="str">
            <v>인</v>
          </cell>
          <cell r="G479">
            <v>81966</v>
          </cell>
          <cell r="H479">
            <v>111391</v>
          </cell>
        </row>
        <row r="481">
          <cell r="A481" t="str">
            <v>구 멍 뚫 기</v>
          </cell>
          <cell r="C481" t="str">
            <v>프랜트제관공</v>
          </cell>
          <cell r="D481">
            <v>0.39700000000000002</v>
          </cell>
          <cell r="E481" t="str">
            <v>인</v>
          </cell>
          <cell r="G481">
            <v>81966</v>
          </cell>
          <cell r="H481">
            <v>32540</v>
          </cell>
        </row>
        <row r="482">
          <cell r="A482" t="str">
            <v>용      접</v>
          </cell>
          <cell r="C482" t="str">
            <v>프랜트용접공</v>
          </cell>
          <cell r="D482">
            <v>2.125</v>
          </cell>
          <cell r="E482" t="str">
            <v>인</v>
          </cell>
          <cell r="G482">
            <v>95379</v>
          </cell>
          <cell r="H482">
            <v>202680</v>
          </cell>
        </row>
        <row r="483">
          <cell r="A483" t="str">
            <v>부 품 조 립</v>
          </cell>
          <cell r="C483" t="str">
            <v>비 계 공</v>
          </cell>
          <cell r="D483">
            <v>1.0900000000000001</v>
          </cell>
          <cell r="E483" t="str">
            <v>인</v>
          </cell>
          <cell r="G483">
            <v>79467</v>
          </cell>
          <cell r="H483">
            <v>86619</v>
          </cell>
        </row>
        <row r="484">
          <cell r="C484" t="str">
            <v>프랜트기계설치공</v>
          </cell>
          <cell r="D484">
            <v>1.0900000000000001</v>
          </cell>
          <cell r="E484" t="str">
            <v>인</v>
          </cell>
          <cell r="G484">
            <v>80805</v>
          </cell>
          <cell r="H484">
            <v>88077</v>
          </cell>
        </row>
        <row r="485">
          <cell r="A485" t="str">
            <v>소운반 조립</v>
          </cell>
          <cell r="C485" t="str">
            <v>산소 절단공</v>
          </cell>
          <cell r="D485">
            <v>0.17</v>
          </cell>
          <cell r="E485" t="str">
            <v>인</v>
          </cell>
          <cell r="G485">
            <v>31794</v>
          </cell>
          <cell r="H485">
            <v>5404</v>
          </cell>
        </row>
        <row r="487">
          <cell r="A487" t="str">
            <v>가   조   립</v>
          </cell>
          <cell r="C487" t="str">
            <v>비   계   공</v>
          </cell>
          <cell r="D487">
            <v>0.86399999999999999</v>
          </cell>
          <cell r="E487" t="str">
            <v>인</v>
          </cell>
          <cell r="G487">
            <v>79467</v>
          </cell>
          <cell r="H487">
            <v>68659</v>
          </cell>
        </row>
        <row r="488">
          <cell r="C488" t="str">
            <v>프랜트 제관공</v>
          </cell>
          <cell r="D488">
            <v>1.766</v>
          </cell>
          <cell r="E488" t="str">
            <v>인</v>
          </cell>
          <cell r="G488">
            <v>81966</v>
          </cell>
          <cell r="H488">
            <v>144751</v>
          </cell>
        </row>
        <row r="489">
          <cell r="C489" t="str">
            <v>프랜트 용접공</v>
          </cell>
          <cell r="D489">
            <v>0.85299999999999998</v>
          </cell>
          <cell r="E489" t="str">
            <v>인</v>
          </cell>
          <cell r="G489">
            <v>95379</v>
          </cell>
          <cell r="H489">
            <v>81358</v>
          </cell>
        </row>
        <row r="490">
          <cell r="C490" t="str">
            <v>측   량   사</v>
          </cell>
          <cell r="D490">
            <v>0.14299999999999999</v>
          </cell>
          <cell r="E490" t="str">
            <v>인</v>
          </cell>
          <cell r="G490">
            <v>58506</v>
          </cell>
          <cell r="H490">
            <v>8366</v>
          </cell>
        </row>
        <row r="491">
          <cell r="C491" t="str">
            <v>프랜트기계설치공</v>
          </cell>
          <cell r="D491">
            <v>0.51800000000000002</v>
          </cell>
          <cell r="E491" t="str">
            <v>인</v>
          </cell>
          <cell r="G491">
            <v>80805</v>
          </cell>
          <cell r="H491">
            <v>41856</v>
          </cell>
        </row>
        <row r="492">
          <cell r="E492" t="str">
            <v/>
          </cell>
        </row>
        <row r="493">
          <cell r="C493" t="str">
            <v>특 별 인 부</v>
          </cell>
          <cell r="D493">
            <v>0.245</v>
          </cell>
          <cell r="E493" t="str">
            <v>인</v>
          </cell>
          <cell r="G493">
            <v>57379</v>
          </cell>
          <cell r="H493">
            <v>14057</v>
          </cell>
        </row>
        <row r="494">
          <cell r="A494" t="str">
            <v>검사 및 교정</v>
          </cell>
          <cell r="C494" t="str">
            <v>기술관리 제외한</v>
          </cell>
          <cell r="D494" t="str">
            <v>1</v>
          </cell>
          <cell r="E494" t="str">
            <v>식</v>
          </cell>
          <cell r="H494">
            <v>104280</v>
          </cell>
        </row>
        <row r="495">
          <cell r="C495" t="str">
            <v>10%</v>
          </cell>
        </row>
        <row r="497">
          <cell r="B497" t="str">
            <v>계</v>
          </cell>
          <cell r="F497">
            <v>1195828</v>
          </cell>
          <cell r="H497">
            <v>1195828</v>
          </cell>
        </row>
        <row r="499">
          <cell r="A499" t="str">
            <v>ROLLER GATE 제작 사용장비 경비</v>
          </cell>
        </row>
        <row r="500">
          <cell r="E500" t="str">
            <v/>
          </cell>
        </row>
        <row r="501">
          <cell r="A501" t="str">
            <v>종       별</v>
          </cell>
          <cell r="C501" t="str">
            <v>재 료 또 는</v>
          </cell>
          <cell r="D501" t="str">
            <v xml:space="preserve">원 수 </v>
          </cell>
          <cell r="E501" t="str">
            <v>단 위</v>
          </cell>
          <cell r="F501" t="str">
            <v>총   액</v>
          </cell>
          <cell r="G501" t="str">
            <v>노   무   비</v>
          </cell>
          <cell r="I501" t="str">
            <v>재   료   비</v>
          </cell>
          <cell r="K501" t="str">
            <v>경      비</v>
          </cell>
          <cell r="M501" t="str">
            <v>비   고</v>
          </cell>
        </row>
        <row r="502">
          <cell r="C502" t="str">
            <v xml:space="preserve">규       격 </v>
          </cell>
          <cell r="F502" t="str">
            <v>금   액</v>
          </cell>
          <cell r="G502" t="str">
            <v>단  가</v>
          </cell>
          <cell r="H502" t="str">
            <v>금   액</v>
          </cell>
          <cell r="I502" t="str">
            <v>단  가</v>
          </cell>
          <cell r="J502" t="str">
            <v>금   액</v>
          </cell>
          <cell r="K502" t="str">
            <v>단  가</v>
          </cell>
          <cell r="L502" t="str">
            <v>금   액</v>
          </cell>
        </row>
        <row r="503">
          <cell r="A503" t="str">
            <v>LATHE</v>
          </cell>
          <cell r="C503" t="str">
            <v>12FT x 7.5HP</v>
          </cell>
          <cell r="D503">
            <v>0.53600000000000003</v>
          </cell>
          <cell r="E503" t="str">
            <v>Hr</v>
          </cell>
          <cell r="G503">
            <v>3418</v>
          </cell>
          <cell r="H503">
            <v>1832</v>
          </cell>
          <cell r="I503" t="str">
            <v/>
          </cell>
          <cell r="J503" t="str">
            <v/>
          </cell>
          <cell r="K503">
            <v>3775</v>
          </cell>
          <cell r="L503">
            <v>2023</v>
          </cell>
        </row>
        <row r="504">
          <cell r="A504" t="str">
            <v>PLANER</v>
          </cell>
          <cell r="C504" t="str">
            <v>4FT x 8FT</v>
          </cell>
          <cell r="D504">
            <v>7.5999999999999998E-2</v>
          </cell>
          <cell r="E504" t="str">
            <v>Hr</v>
          </cell>
          <cell r="G504">
            <v>3129</v>
          </cell>
          <cell r="H504">
            <v>237</v>
          </cell>
          <cell r="I504" t="str">
            <v/>
          </cell>
          <cell r="J504" t="str">
            <v/>
          </cell>
          <cell r="K504">
            <v>2743</v>
          </cell>
          <cell r="L504">
            <v>208</v>
          </cell>
        </row>
        <row r="505">
          <cell r="A505" t="str">
            <v>BORING M/C</v>
          </cell>
          <cell r="C505" t="str">
            <v>Hori.type,3HP</v>
          </cell>
          <cell r="D505">
            <v>1.4359999999999999</v>
          </cell>
          <cell r="E505" t="str">
            <v>Hr</v>
          </cell>
          <cell r="G505">
            <v>3547</v>
          </cell>
          <cell r="H505">
            <v>5093</v>
          </cell>
          <cell r="I505" t="str">
            <v/>
          </cell>
          <cell r="J505" t="str">
            <v/>
          </cell>
          <cell r="K505">
            <v>8928</v>
          </cell>
          <cell r="L505">
            <v>12820</v>
          </cell>
        </row>
        <row r="506">
          <cell r="A506" t="str">
            <v>UNION MELT WELDER</v>
          </cell>
          <cell r="C506" t="str">
            <v>5.5 KVA</v>
          </cell>
          <cell r="D506">
            <v>2.72</v>
          </cell>
          <cell r="E506" t="str">
            <v>Hr</v>
          </cell>
          <cell r="G506">
            <v>3488</v>
          </cell>
          <cell r="H506">
            <v>9487</v>
          </cell>
          <cell r="I506" t="str">
            <v/>
          </cell>
          <cell r="J506" t="str">
            <v/>
          </cell>
          <cell r="K506">
            <v>1797</v>
          </cell>
          <cell r="L506">
            <v>4887</v>
          </cell>
        </row>
        <row r="507">
          <cell r="A507" t="str">
            <v>A.C WELDER</v>
          </cell>
          <cell r="C507" t="str">
            <v>10KVA</v>
          </cell>
          <cell r="D507">
            <v>8.16</v>
          </cell>
          <cell r="E507" t="str">
            <v>Hr</v>
          </cell>
          <cell r="I507" t="str">
            <v/>
          </cell>
          <cell r="J507" t="str">
            <v/>
          </cell>
          <cell r="K507">
            <v>155</v>
          </cell>
          <cell r="L507">
            <v>1264</v>
          </cell>
        </row>
        <row r="508">
          <cell r="E508" t="str">
            <v/>
          </cell>
          <cell r="I508" t="str">
            <v/>
          </cell>
          <cell r="J508" t="str">
            <v/>
          </cell>
        </row>
        <row r="509">
          <cell r="A509" t="str">
            <v>GOUGING M/C</v>
          </cell>
          <cell r="C509" t="str">
            <v>중 형</v>
          </cell>
          <cell r="D509">
            <v>1.7</v>
          </cell>
          <cell r="E509" t="str">
            <v>Hr</v>
          </cell>
          <cell r="G509">
            <v>3380</v>
          </cell>
          <cell r="H509">
            <v>5746</v>
          </cell>
          <cell r="I509" t="str">
            <v/>
          </cell>
          <cell r="J509" t="str">
            <v/>
          </cell>
          <cell r="K509">
            <v>670</v>
          </cell>
          <cell r="L509">
            <v>1139</v>
          </cell>
        </row>
        <row r="510">
          <cell r="A510" t="str">
            <v>GAS CUTTING M/C</v>
          </cell>
          <cell r="C510" t="str">
            <v>Auto형</v>
          </cell>
          <cell r="D510">
            <v>1.016</v>
          </cell>
          <cell r="E510" t="str">
            <v>Hr</v>
          </cell>
          <cell r="G510">
            <v>11922</v>
          </cell>
          <cell r="H510">
            <v>12112</v>
          </cell>
          <cell r="I510" t="str">
            <v/>
          </cell>
          <cell r="J510" t="str">
            <v/>
          </cell>
          <cell r="K510">
            <v>119</v>
          </cell>
          <cell r="L510">
            <v>120</v>
          </cell>
        </row>
        <row r="511">
          <cell r="A511" t="str">
            <v>GAS CUTTING M/C</v>
          </cell>
          <cell r="C511" t="str">
            <v>수 동</v>
          </cell>
          <cell r="D511">
            <v>1.016</v>
          </cell>
          <cell r="E511" t="str">
            <v>Hr</v>
          </cell>
          <cell r="G511">
            <v>3974</v>
          </cell>
          <cell r="H511">
            <v>4037</v>
          </cell>
          <cell r="I511" t="str">
            <v/>
          </cell>
          <cell r="J511" t="str">
            <v/>
          </cell>
          <cell r="K511">
            <v>115</v>
          </cell>
          <cell r="L511">
            <v>116</v>
          </cell>
        </row>
        <row r="512">
          <cell r="A512" t="str">
            <v>GAS HEATING TOUCH</v>
          </cell>
          <cell r="C512" t="str">
            <v>중 형</v>
          </cell>
          <cell r="D512">
            <v>3.3279999999999998</v>
          </cell>
          <cell r="E512" t="str">
            <v>Hr</v>
          </cell>
          <cell r="G512">
            <v>3174</v>
          </cell>
          <cell r="H512">
            <v>10563</v>
          </cell>
          <cell r="I512" t="str">
            <v/>
          </cell>
          <cell r="J512" t="str">
            <v/>
          </cell>
          <cell r="K512">
            <v>115</v>
          </cell>
          <cell r="L512">
            <v>382</v>
          </cell>
        </row>
        <row r="513">
          <cell r="A513" t="str">
            <v>OVER HEAD CRANE</v>
          </cell>
          <cell r="C513" t="str">
            <v>30 TON</v>
          </cell>
          <cell r="D513">
            <v>1.2689999999999999</v>
          </cell>
          <cell r="E513" t="str">
            <v>Hr</v>
          </cell>
          <cell r="G513">
            <v>9681</v>
          </cell>
          <cell r="H513">
            <v>12285</v>
          </cell>
          <cell r="I513" t="str">
            <v/>
          </cell>
          <cell r="J513" t="str">
            <v/>
          </cell>
          <cell r="K513">
            <v>4123</v>
          </cell>
          <cell r="L513">
            <v>5232</v>
          </cell>
        </row>
        <row r="514">
          <cell r="E514" t="str">
            <v/>
          </cell>
          <cell r="I514" t="str">
            <v/>
          </cell>
          <cell r="J514" t="str">
            <v/>
          </cell>
        </row>
        <row r="515">
          <cell r="A515" t="str">
            <v>HYDRO PRESS</v>
          </cell>
          <cell r="C515" t="str">
            <v>100 TON</v>
          </cell>
          <cell r="D515">
            <v>1.48</v>
          </cell>
          <cell r="E515" t="str">
            <v>Hr</v>
          </cell>
          <cell r="G515">
            <v>3281</v>
          </cell>
          <cell r="H515">
            <v>4855</v>
          </cell>
          <cell r="I515" t="str">
            <v/>
          </cell>
          <cell r="J515" t="str">
            <v/>
          </cell>
          <cell r="K515">
            <v>6045</v>
          </cell>
          <cell r="L515">
            <v>8946</v>
          </cell>
        </row>
        <row r="516">
          <cell r="A516" t="str">
            <v>BENDING ROLLER</v>
          </cell>
          <cell r="C516" t="str">
            <v>23 FT</v>
          </cell>
          <cell r="D516">
            <v>1.0880000000000001</v>
          </cell>
          <cell r="E516" t="str">
            <v>Hr</v>
          </cell>
          <cell r="G516">
            <v>4281</v>
          </cell>
          <cell r="H516">
            <v>4657</v>
          </cell>
          <cell r="I516" t="str">
            <v/>
          </cell>
          <cell r="J516" t="str">
            <v/>
          </cell>
          <cell r="K516">
            <v>6323</v>
          </cell>
          <cell r="L516">
            <v>6879</v>
          </cell>
        </row>
        <row r="517">
          <cell r="A517" t="str">
            <v>SHEARING M/C</v>
          </cell>
          <cell r="D517">
            <v>0.25600000000000001</v>
          </cell>
          <cell r="E517" t="str">
            <v>Hr</v>
          </cell>
          <cell r="G517">
            <v>3688</v>
          </cell>
          <cell r="H517">
            <v>944</v>
          </cell>
          <cell r="I517" t="str">
            <v/>
          </cell>
          <cell r="J517" t="str">
            <v/>
          </cell>
          <cell r="K517">
            <v>3209</v>
          </cell>
          <cell r="L517">
            <v>821</v>
          </cell>
        </row>
        <row r="518">
          <cell r="A518" t="str">
            <v>DRILLING M/C</v>
          </cell>
          <cell r="C518" t="str">
            <v>3 HP</v>
          </cell>
          <cell r="D518">
            <v>1.6319999999999999</v>
          </cell>
          <cell r="E518" t="str">
            <v>Hr</v>
          </cell>
          <cell r="G518">
            <v>3401</v>
          </cell>
          <cell r="H518">
            <v>5550</v>
          </cell>
          <cell r="I518" t="str">
            <v/>
          </cell>
          <cell r="J518" t="str">
            <v/>
          </cell>
          <cell r="K518">
            <v>576</v>
          </cell>
          <cell r="L518">
            <v>940</v>
          </cell>
        </row>
        <row r="519">
          <cell r="A519" t="str">
            <v>DRILLING M/C</v>
          </cell>
          <cell r="C519" t="str">
            <v>Radial,5 HP</v>
          </cell>
          <cell r="D519">
            <v>0.81599999999999995</v>
          </cell>
          <cell r="E519" t="str">
            <v>Hr</v>
          </cell>
          <cell r="G519">
            <v>3401</v>
          </cell>
          <cell r="H519">
            <v>2775</v>
          </cell>
          <cell r="I519" t="str">
            <v/>
          </cell>
          <cell r="J519" t="str">
            <v/>
          </cell>
          <cell r="K519">
            <v>1720</v>
          </cell>
          <cell r="L519">
            <v>1403</v>
          </cell>
        </row>
        <row r="520">
          <cell r="E520" t="str">
            <v/>
          </cell>
          <cell r="I520" t="str">
            <v/>
          </cell>
          <cell r="J520" t="str">
            <v/>
          </cell>
        </row>
        <row r="521">
          <cell r="A521" t="str">
            <v>COMPRESSOR</v>
          </cell>
          <cell r="C521" t="str">
            <v>7.1㎥/min</v>
          </cell>
          <cell r="D521">
            <v>3.17</v>
          </cell>
          <cell r="E521" t="str">
            <v>Hr</v>
          </cell>
          <cell r="G521">
            <v>9681</v>
          </cell>
          <cell r="H521">
            <v>30688</v>
          </cell>
          <cell r="I521">
            <v>6189</v>
          </cell>
          <cell r="J521">
            <v>19619</v>
          </cell>
          <cell r="K521">
            <v>3137</v>
          </cell>
          <cell r="L521">
            <v>9944</v>
          </cell>
        </row>
        <row r="522">
          <cell r="A522" t="str">
            <v>PORTABLE DRILL</v>
          </cell>
          <cell r="C522" t="str">
            <v>0.5 HP</v>
          </cell>
          <cell r="D522">
            <v>1.2210000000000001</v>
          </cell>
          <cell r="E522" t="str">
            <v>Hr</v>
          </cell>
          <cell r="K522">
            <v>12</v>
          </cell>
          <cell r="L522">
            <v>14</v>
          </cell>
        </row>
        <row r="523">
          <cell r="A523" t="str">
            <v>TRUCK CRANE</v>
          </cell>
          <cell r="C523" t="str">
            <v>30 TON</v>
          </cell>
          <cell r="D523">
            <v>0.42299999999999999</v>
          </cell>
          <cell r="E523" t="str">
            <v>Hr</v>
          </cell>
          <cell r="G523">
            <v>18615</v>
          </cell>
          <cell r="H523">
            <v>7874</v>
          </cell>
          <cell r="I523">
            <v>7046</v>
          </cell>
          <cell r="J523">
            <v>2980</v>
          </cell>
          <cell r="K523">
            <v>44939</v>
          </cell>
          <cell r="L523">
            <v>19009</v>
          </cell>
        </row>
        <row r="524">
          <cell r="A524" t="str">
            <v>Fork Lift</v>
          </cell>
          <cell r="C524" t="str">
            <v>5 TON</v>
          </cell>
          <cell r="D524">
            <v>0.42299999999999999</v>
          </cell>
          <cell r="E524" t="str">
            <v>Hr</v>
          </cell>
          <cell r="G524">
            <v>9681</v>
          </cell>
          <cell r="H524">
            <v>4095</v>
          </cell>
          <cell r="I524">
            <v>5116.08</v>
          </cell>
          <cell r="J524">
            <v>2164</v>
          </cell>
          <cell r="K524">
            <v>4863</v>
          </cell>
          <cell r="L524">
            <v>2057</v>
          </cell>
        </row>
        <row r="525">
          <cell r="A525" t="str">
            <v>Trailer</v>
          </cell>
          <cell r="C525" t="str">
            <v>30ton</v>
          </cell>
          <cell r="D525">
            <v>0.42299999999999999</v>
          </cell>
          <cell r="E525" t="str">
            <v>Hr</v>
          </cell>
          <cell r="G525">
            <v>8683</v>
          </cell>
          <cell r="H525">
            <v>3672</v>
          </cell>
          <cell r="I525">
            <v>15763</v>
          </cell>
          <cell r="J525">
            <v>6667</v>
          </cell>
          <cell r="K525">
            <v>27414</v>
          </cell>
          <cell r="L525">
            <v>11596</v>
          </cell>
        </row>
        <row r="527">
          <cell r="B527" t="str">
            <v>계</v>
          </cell>
          <cell r="F527">
            <v>247732</v>
          </cell>
          <cell r="H527">
            <v>126502</v>
          </cell>
          <cell r="J527">
            <v>31430</v>
          </cell>
          <cell r="K527" t="str">
            <v/>
          </cell>
          <cell r="L527">
            <v>89800</v>
          </cell>
        </row>
        <row r="528">
          <cell r="A528" t="str">
            <v>ROLLER GATE 제작 소모 자재비</v>
          </cell>
        </row>
        <row r="529">
          <cell r="E529" t="str">
            <v/>
          </cell>
        </row>
        <row r="530">
          <cell r="A530" t="str">
            <v>종       별</v>
          </cell>
          <cell r="C530" t="str">
            <v>재 료 또 는</v>
          </cell>
          <cell r="D530" t="str">
            <v xml:space="preserve">원 수 </v>
          </cell>
          <cell r="E530" t="str">
            <v>단 위</v>
          </cell>
          <cell r="F530" t="str">
            <v>총   액</v>
          </cell>
          <cell r="G530" t="str">
            <v>노   무   비</v>
          </cell>
          <cell r="I530" t="str">
            <v>재   료   비</v>
          </cell>
          <cell r="K530" t="str">
            <v>경      비</v>
          </cell>
          <cell r="M530" t="str">
            <v>비   고</v>
          </cell>
        </row>
        <row r="531">
          <cell r="C531" t="str">
            <v xml:space="preserve">규       격 </v>
          </cell>
          <cell r="F531" t="str">
            <v>금   액</v>
          </cell>
          <cell r="G531" t="str">
            <v>단  가</v>
          </cell>
          <cell r="H531" t="str">
            <v>금   액</v>
          </cell>
          <cell r="I531" t="str">
            <v>단  가</v>
          </cell>
          <cell r="J531" t="str">
            <v>금   액</v>
          </cell>
          <cell r="K531" t="str">
            <v>단  가</v>
          </cell>
          <cell r="L531" t="str">
            <v>금   액</v>
          </cell>
        </row>
        <row r="533">
          <cell r="A533" t="str">
            <v>산       소</v>
          </cell>
          <cell r="C533" t="str">
            <v>6,000L용</v>
          </cell>
          <cell r="D533">
            <v>3</v>
          </cell>
          <cell r="E533" t="str">
            <v>병</v>
          </cell>
          <cell r="G533" t="str">
            <v/>
          </cell>
          <cell r="I533">
            <v>12000</v>
          </cell>
          <cell r="J533">
            <v>36000</v>
          </cell>
        </row>
        <row r="534">
          <cell r="A534" t="str">
            <v>아 세 치 렌</v>
          </cell>
          <cell r="C534" t="str">
            <v>4,500L용</v>
          </cell>
          <cell r="D534">
            <v>2.58</v>
          </cell>
          <cell r="E534" t="str">
            <v>병</v>
          </cell>
          <cell r="I534">
            <v>55392</v>
          </cell>
          <cell r="J534">
            <v>142911</v>
          </cell>
        </row>
        <row r="535">
          <cell r="A535" t="str">
            <v>함       석</v>
          </cell>
          <cell r="C535" t="str">
            <v>#31 x 3' x 6'</v>
          </cell>
          <cell r="D535">
            <v>0.62</v>
          </cell>
          <cell r="E535" t="str">
            <v>매</v>
          </cell>
          <cell r="I535">
            <v>2825</v>
          </cell>
          <cell r="J535">
            <v>1751</v>
          </cell>
        </row>
        <row r="536">
          <cell r="A536" t="str">
            <v>용   접  봉</v>
          </cell>
          <cell r="C536" t="str">
            <v>SS41, 4M/Mx350L</v>
          </cell>
          <cell r="D536">
            <v>20</v>
          </cell>
          <cell r="E536" t="str">
            <v>KG</v>
          </cell>
          <cell r="I536">
            <v>1260</v>
          </cell>
          <cell r="J536">
            <v>25200</v>
          </cell>
        </row>
        <row r="537">
          <cell r="A537" t="str">
            <v>전       력</v>
          </cell>
          <cell r="D537">
            <v>310</v>
          </cell>
          <cell r="E537" t="str">
            <v>KWH</v>
          </cell>
          <cell r="I537" t="str">
            <v/>
          </cell>
          <cell r="K537">
            <v>61.6</v>
          </cell>
          <cell r="L537">
            <v>19096</v>
          </cell>
        </row>
        <row r="538">
          <cell r="E538" t="str">
            <v/>
          </cell>
          <cell r="I538" t="str">
            <v/>
          </cell>
          <cell r="K538" t="str">
            <v/>
          </cell>
        </row>
        <row r="540">
          <cell r="B540" t="str">
            <v>계</v>
          </cell>
          <cell r="F540">
            <v>224958</v>
          </cell>
          <cell r="J540">
            <v>205862</v>
          </cell>
          <cell r="L540">
            <v>19096</v>
          </cell>
        </row>
        <row r="557">
          <cell r="A557" t="str">
            <v>ROLLER GATE GUIDE FRAME 제작 인건비</v>
          </cell>
        </row>
        <row r="558">
          <cell r="E558" t="str">
            <v/>
          </cell>
        </row>
        <row r="559">
          <cell r="A559" t="str">
            <v>종       별</v>
          </cell>
          <cell r="C559" t="str">
            <v>재 료 또 는</v>
          </cell>
          <cell r="D559" t="str">
            <v xml:space="preserve">원 수 </v>
          </cell>
          <cell r="E559" t="str">
            <v>단 위</v>
          </cell>
          <cell r="F559" t="str">
            <v>총   액</v>
          </cell>
          <cell r="G559" t="str">
            <v>노   무   비</v>
          </cell>
          <cell r="I559" t="str">
            <v>재   료   비</v>
          </cell>
          <cell r="K559" t="str">
            <v>경      비</v>
          </cell>
          <cell r="M559" t="str">
            <v>비   고</v>
          </cell>
        </row>
        <row r="560">
          <cell r="C560" t="str">
            <v xml:space="preserve">규       격 </v>
          </cell>
          <cell r="F560" t="str">
            <v>금   액</v>
          </cell>
          <cell r="G560" t="str">
            <v>단  가</v>
          </cell>
          <cell r="H560" t="str">
            <v>금   액</v>
          </cell>
          <cell r="I560" t="str">
            <v>단  가</v>
          </cell>
          <cell r="J560" t="str">
            <v>금   액</v>
          </cell>
          <cell r="K560" t="str">
            <v>단  가</v>
          </cell>
          <cell r="L560" t="str">
            <v>금   액</v>
          </cell>
        </row>
        <row r="561">
          <cell r="A561" t="str">
            <v>기 술 관 리</v>
          </cell>
          <cell r="C561" t="str">
            <v>기계기사1급</v>
          </cell>
          <cell r="D561">
            <v>2.5</v>
          </cell>
          <cell r="E561" t="str">
            <v>인</v>
          </cell>
          <cell r="G561">
            <v>97488</v>
          </cell>
          <cell r="H561">
            <v>243720</v>
          </cell>
        </row>
        <row r="562">
          <cell r="A562" t="str">
            <v>사      도</v>
          </cell>
          <cell r="C562" t="str">
            <v>제   도   공</v>
          </cell>
          <cell r="D562">
            <v>1</v>
          </cell>
          <cell r="E562" t="str">
            <v>인</v>
          </cell>
          <cell r="G562">
            <v>32747</v>
          </cell>
          <cell r="H562">
            <v>32747</v>
          </cell>
        </row>
        <row r="563">
          <cell r="A563" t="str">
            <v>재료 절단 현도</v>
          </cell>
          <cell r="C563" t="str">
            <v>현   도   공</v>
          </cell>
          <cell r="D563">
            <v>0.63</v>
          </cell>
          <cell r="E563" t="str">
            <v>인</v>
          </cell>
          <cell r="G563">
            <v>28487</v>
          </cell>
          <cell r="H563">
            <v>17946</v>
          </cell>
        </row>
        <row r="564">
          <cell r="A564" t="str">
            <v/>
          </cell>
          <cell r="B564" t="str">
            <v>괘    서</v>
          </cell>
          <cell r="C564" t="str">
            <v>마   킹   공</v>
          </cell>
          <cell r="D564">
            <v>1.26</v>
          </cell>
          <cell r="E564" t="str">
            <v>인</v>
          </cell>
          <cell r="G564">
            <v>26924</v>
          </cell>
          <cell r="H564">
            <v>33924</v>
          </cell>
        </row>
        <row r="565">
          <cell r="A565" t="str">
            <v/>
          </cell>
          <cell r="B565" t="str">
            <v>절    단</v>
          </cell>
          <cell r="C565" t="str">
            <v>절   단   공</v>
          </cell>
          <cell r="D565">
            <v>0.33</v>
          </cell>
          <cell r="E565" t="str">
            <v>인</v>
          </cell>
          <cell r="G565">
            <v>65881</v>
          </cell>
          <cell r="H565">
            <v>21740</v>
          </cell>
        </row>
        <row r="567">
          <cell r="B567" t="str">
            <v>교    정</v>
          </cell>
          <cell r="C567" t="str">
            <v>프랜트 제관공</v>
          </cell>
          <cell r="D567">
            <v>0.6</v>
          </cell>
          <cell r="E567" t="str">
            <v>인</v>
          </cell>
          <cell r="G567">
            <v>81966</v>
          </cell>
          <cell r="H567">
            <v>49179</v>
          </cell>
        </row>
        <row r="568">
          <cell r="A568" t="str">
            <v>단재가공 괘서</v>
          </cell>
          <cell r="C568" t="str">
            <v>마   킹   공</v>
          </cell>
          <cell r="D568">
            <v>1.26</v>
          </cell>
          <cell r="E568" t="str">
            <v>인</v>
          </cell>
          <cell r="G568">
            <v>26924</v>
          </cell>
          <cell r="H568">
            <v>33924</v>
          </cell>
        </row>
        <row r="569">
          <cell r="A569" t="str">
            <v/>
          </cell>
          <cell r="B569" t="str">
            <v>절    단</v>
          </cell>
          <cell r="C569" t="str">
            <v>절   단   공</v>
          </cell>
          <cell r="D569">
            <v>0.16</v>
          </cell>
          <cell r="E569" t="str">
            <v>인</v>
          </cell>
          <cell r="G569">
            <v>65881</v>
          </cell>
          <cell r="H569">
            <v>10540</v>
          </cell>
        </row>
        <row r="570">
          <cell r="B570" t="str">
            <v>EDGE가공</v>
          </cell>
          <cell r="C570" t="str">
            <v>산소 절단공</v>
          </cell>
          <cell r="D570">
            <v>0.17</v>
          </cell>
          <cell r="E570" t="str">
            <v>인</v>
          </cell>
          <cell r="G570">
            <v>31794</v>
          </cell>
          <cell r="H570">
            <v>5404</v>
          </cell>
        </row>
        <row r="571">
          <cell r="A571" t="str">
            <v/>
          </cell>
          <cell r="B571" t="str">
            <v>용    접</v>
          </cell>
          <cell r="C571" t="str">
            <v>프랜트 용접공</v>
          </cell>
          <cell r="D571">
            <v>1.3</v>
          </cell>
          <cell r="E571" t="str">
            <v>인</v>
          </cell>
          <cell r="G571">
            <v>95379</v>
          </cell>
          <cell r="H571">
            <v>123992</v>
          </cell>
        </row>
        <row r="573">
          <cell r="A573" t="str">
            <v/>
          </cell>
          <cell r="B573" t="str">
            <v>교    정</v>
          </cell>
          <cell r="C573" t="str">
            <v>프랜트 제관공</v>
          </cell>
          <cell r="D573">
            <v>0.75</v>
          </cell>
          <cell r="E573" t="str">
            <v>인</v>
          </cell>
          <cell r="G573">
            <v>81966</v>
          </cell>
          <cell r="H573">
            <v>61474</v>
          </cell>
        </row>
        <row r="574">
          <cell r="B574" t="str">
            <v>HOLING</v>
          </cell>
          <cell r="C574" t="str">
            <v>프랜트 제관공</v>
          </cell>
          <cell r="D574">
            <v>0.15</v>
          </cell>
          <cell r="E574" t="str">
            <v>인</v>
          </cell>
          <cell r="G574">
            <v>81966</v>
          </cell>
          <cell r="H574">
            <v>12294</v>
          </cell>
        </row>
        <row r="575">
          <cell r="A575" t="str">
            <v>부분조립,취부조정</v>
          </cell>
          <cell r="C575" t="str">
            <v>프랜트기계설치공</v>
          </cell>
          <cell r="D575">
            <v>3.7</v>
          </cell>
          <cell r="E575" t="str">
            <v>인</v>
          </cell>
          <cell r="G575">
            <v>80805</v>
          </cell>
          <cell r="H575">
            <v>298978</v>
          </cell>
        </row>
        <row r="576">
          <cell r="A576" t="str">
            <v>용      접</v>
          </cell>
          <cell r="C576" t="str">
            <v>프랜트 용접공</v>
          </cell>
          <cell r="D576">
            <v>8.4</v>
          </cell>
          <cell r="E576" t="str">
            <v>인</v>
          </cell>
          <cell r="G576">
            <v>95379</v>
          </cell>
          <cell r="H576">
            <v>801183</v>
          </cell>
        </row>
        <row r="577">
          <cell r="A577" t="str">
            <v>절      단</v>
          </cell>
          <cell r="C577" t="str">
            <v>절   단   공</v>
          </cell>
          <cell r="D577">
            <v>0.1</v>
          </cell>
          <cell r="E577" t="str">
            <v>인</v>
          </cell>
          <cell r="G577">
            <v>65881</v>
          </cell>
          <cell r="H577">
            <v>6588</v>
          </cell>
        </row>
        <row r="578">
          <cell r="E578" t="str">
            <v/>
          </cell>
        </row>
        <row r="579">
          <cell r="A579" t="str">
            <v>교      정</v>
          </cell>
          <cell r="C579" t="str">
            <v>프랜트 제관공</v>
          </cell>
          <cell r="D579">
            <v>1.75</v>
          </cell>
          <cell r="E579" t="str">
            <v>인</v>
          </cell>
          <cell r="G579">
            <v>81966</v>
          </cell>
          <cell r="H579">
            <v>143440</v>
          </cell>
        </row>
        <row r="580">
          <cell r="A580" t="str">
            <v>기 계 가 공</v>
          </cell>
          <cell r="C580" t="str">
            <v>기   계   공</v>
          </cell>
          <cell r="D580">
            <v>1.26</v>
          </cell>
          <cell r="E580" t="str">
            <v>인</v>
          </cell>
          <cell r="G580">
            <v>58906</v>
          </cell>
          <cell r="H580">
            <v>74221</v>
          </cell>
        </row>
        <row r="581">
          <cell r="C581" t="str">
            <v>기계 연마공</v>
          </cell>
          <cell r="D581">
            <v>0.126</v>
          </cell>
          <cell r="E581" t="str">
            <v>인</v>
          </cell>
          <cell r="G581">
            <v>26032</v>
          </cell>
          <cell r="H581">
            <v>3280</v>
          </cell>
        </row>
        <row r="582">
          <cell r="A582" t="str">
            <v>가 조 립,조 립</v>
          </cell>
          <cell r="C582" t="str">
            <v>프랜트기계설치공</v>
          </cell>
          <cell r="D582">
            <v>2</v>
          </cell>
          <cell r="E582" t="str">
            <v>인</v>
          </cell>
          <cell r="G582">
            <v>80805</v>
          </cell>
          <cell r="H582">
            <v>161610</v>
          </cell>
        </row>
        <row r="583">
          <cell r="A583" t="str">
            <v>가 조 립,해 체</v>
          </cell>
          <cell r="C583" t="str">
            <v>프랜트기계설치공</v>
          </cell>
          <cell r="D583">
            <v>1</v>
          </cell>
          <cell r="E583" t="str">
            <v>인</v>
          </cell>
          <cell r="G583">
            <v>80805</v>
          </cell>
          <cell r="H583">
            <v>80805</v>
          </cell>
        </row>
        <row r="584">
          <cell r="E584" t="str">
            <v/>
          </cell>
        </row>
        <row r="585">
          <cell r="A585" t="str">
            <v>운 반 조 작</v>
          </cell>
          <cell r="C585" t="str">
            <v>특수 비계공</v>
          </cell>
          <cell r="D585">
            <v>5</v>
          </cell>
          <cell r="E585" t="str">
            <v>인</v>
          </cell>
          <cell r="G585">
            <v>85884</v>
          </cell>
          <cell r="H585">
            <v>429420</v>
          </cell>
        </row>
        <row r="586">
          <cell r="A586" t="str">
            <v>종       별</v>
          </cell>
          <cell r="C586" t="str">
            <v>재 료 또 는</v>
          </cell>
          <cell r="D586" t="str">
            <v xml:space="preserve">원 수 </v>
          </cell>
          <cell r="E586" t="str">
            <v>단 위</v>
          </cell>
          <cell r="F586" t="str">
            <v>총   액</v>
          </cell>
          <cell r="G586" t="str">
            <v>노   무   비</v>
          </cell>
          <cell r="I586" t="str">
            <v>재   료   비</v>
          </cell>
          <cell r="K586" t="str">
            <v>경      비</v>
          </cell>
          <cell r="M586" t="str">
            <v>비   고</v>
          </cell>
        </row>
        <row r="587">
          <cell r="C587" t="str">
            <v xml:space="preserve">규       격 </v>
          </cell>
          <cell r="F587" t="str">
            <v>금   액</v>
          </cell>
          <cell r="G587" t="str">
            <v>단  가</v>
          </cell>
          <cell r="H587" t="str">
            <v>금   액</v>
          </cell>
          <cell r="I587" t="str">
            <v>단  가</v>
          </cell>
          <cell r="J587" t="str">
            <v>금   액</v>
          </cell>
          <cell r="K587" t="str">
            <v>단  가</v>
          </cell>
          <cell r="L587" t="str">
            <v>금   액</v>
          </cell>
        </row>
        <row r="588">
          <cell r="A588" t="str">
            <v>동 력 조 작</v>
          </cell>
          <cell r="C588" t="str">
            <v>플랜트전공</v>
          </cell>
          <cell r="D588">
            <v>1</v>
          </cell>
          <cell r="E588" t="str">
            <v>인</v>
          </cell>
          <cell r="G588">
            <v>64285</v>
          </cell>
          <cell r="H588">
            <v>64285</v>
          </cell>
        </row>
        <row r="589">
          <cell r="A589" t="str">
            <v>보      조</v>
          </cell>
          <cell r="C589" t="str">
            <v>특 별 인 부</v>
          </cell>
          <cell r="D589">
            <v>14.4</v>
          </cell>
          <cell r="E589" t="str">
            <v>인</v>
          </cell>
          <cell r="G589">
            <v>57379</v>
          </cell>
          <cell r="H589">
            <v>826257</v>
          </cell>
        </row>
        <row r="590">
          <cell r="A590" t="str">
            <v>검      사</v>
          </cell>
          <cell r="C590" t="str">
            <v>인건비 7%</v>
          </cell>
          <cell r="D590" t="str">
            <v>1</v>
          </cell>
          <cell r="E590" t="str">
            <v>식</v>
          </cell>
          <cell r="H590">
            <v>247586</v>
          </cell>
        </row>
        <row r="592">
          <cell r="B592" t="str">
            <v>계</v>
          </cell>
          <cell r="F592">
            <v>3784537</v>
          </cell>
          <cell r="H592">
            <v>3784537</v>
          </cell>
        </row>
        <row r="615">
          <cell r="A615" t="str">
            <v>ROLLER GATE GUIDE FRAME 제작 소모 자재비</v>
          </cell>
        </row>
        <row r="616">
          <cell r="E616" t="str">
            <v/>
          </cell>
        </row>
        <row r="617">
          <cell r="A617" t="str">
            <v>종       별</v>
          </cell>
          <cell r="C617" t="str">
            <v>재 료 또 는</v>
          </cell>
          <cell r="D617" t="str">
            <v xml:space="preserve">원 수 </v>
          </cell>
          <cell r="E617" t="str">
            <v>단 위</v>
          </cell>
          <cell r="F617" t="str">
            <v>총   액</v>
          </cell>
          <cell r="G617" t="str">
            <v>노   무   비</v>
          </cell>
          <cell r="I617" t="str">
            <v>재   료   비</v>
          </cell>
          <cell r="K617" t="str">
            <v>경      비</v>
          </cell>
          <cell r="M617" t="str">
            <v>비   고</v>
          </cell>
        </row>
        <row r="618">
          <cell r="C618" t="str">
            <v xml:space="preserve">규       격 </v>
          </cell>
          <cell r="F618" t="str">
            <v>금   액</v>
          </cell>
          <cell r="G618" t="str">
            <v>단  가</v>
          </cell>
          <cell r="H618" t="str">
            <v>금   액</v>
          </cell>
          <cell r="I618" t="str">
            <v>단  가</v>
          </cell>
          <cell r="J618" t="str">
            <v>금   액</v>
          </cell>
          <cell r="K618" t="str">
            <v>단  가</v>
          </cell>
          <cell r="L618" t="str">
            <v>금   액</v>
          </cell>
        </row>
        <row r="619">
          <cell r="A619" t="str">
            <v>산       소</v>
          </cell>
          <cell r="C619" t="str">
            <v>6,000L용</v>
          </cell>
          <cell r="D619">
            <v>2.2999999999999998</v>
          </cell>
          <cell r="E619" t="str">
            <v>병</v>
          </cell>
          <cell r="G619" t="str">
            <v/>
          </cell>
          <cell r="I619">
            <v>12000</v>
          </cell>
          <cell r="J619">
            <v>27600</v>
          </cell>
        </row>
        <row r="620">
          <cell r="A620" t="str">
            <v>아 세 치 렌</v>
          </cell>
          <cell r="C620" t="str">
            <v>2,100L용</v>
          </cell>
          <cell r="D620">
            <v>1.6</v>
          </cell>
          <cell r="E620" t="str">
            <v>병</v>
          </cell>
          <cell r="I620">
            <v>25849</v>
          </cell>
          <cell r="J620">
            <v>41358</v>
          </cell>
        </row>
        <row r="621">
          <cell r="A621" t="str">
            <v>함       석</v>
          </cell>
          <cell r="C621" t="str">
            <v>#32 x 3' x 6'</v>
          </cell>
          <cell r="D621">
            <v>1.9</v>
          </cell>
          <cell r="E621" t="str">
            <v>매</v>
          </cell>
          <cell r="I621">
            <v>2597</v>
          </cell>
          <cell r="J621">
            <v>4934</v>
          </cell>
        </row>
        <row r="622">
          <cell r="A622" t="str">
            <v>용   접  봉</v>
          </cell>
          <cell r="C622" t="str">
            <v>SS41+STS304,4M/M</v>
          </cell>
          <cell r="D622">
            <v>54.6</v>
          </cell>
          <cell r="E622" t="str">
            <v>KG</v>
          </cell>
          <cell r="I622">
            <v>3360</v>
          </cell>
          <cell r="J622">
            <v>183456</v>
          </cell>
        </row>
        <row r="623">
          <cell r="A623" t="str">
            <v>전       력</v>
          </cell>
          <cell r="D623">
            <v>550</v>
          </cell>
          <cell r="E623" t="str">
            <v>KWH</v>
          </cell>
          <cell r="K623">
            <v>61.6</v>
          </cell>
          <cell r="L623">
            <v>33880</v>
          </cell>
        </row>
        <row r="624">
          <cell r="A624" t="str">
            <v>그라인다돌</v>
          </cell>
          <cell r="C624" t="str">
            <v>300 M/M</v>
          </cell>
          <cell r="D624">
            <v>0.3</v>
          </cell>
          <cell r="E624" t="str">
            <v>개</v>
          </cell>
          <cell r="I624">
            <v>3380</v>
          </cell>
          <cell r="J624">
            <v>1014</v>
          </cell>
        </row>
        <row r="625">
          <cell r="A625" t="str">
            <v/>
          </cell>
        </row>
        <row r="627">
          <cell r="B627" t="str">
            <v>계</v>
          </cell>
          <cell r="F627">
            <v>292242</v>
          </cell>
          <cell r="J627">
            <v>258362</v>
          </cell>
          <cell r="L627">
            <v>33880</v>
          </cell>
        </row>
        <row r="628">
          <cell r="F628" t="str">
            <v/>
          </cell>
          <cell r="J628" t="str">
            <v/>
          </cell>
          <cell r="L628" t="str">
            <v/>
          </cell>
        </row>
        <row r="629">
          <cell r="F629" t="str">
            <v/>
          </cell>
          <cell r="J629" t="str">
            <v/>
          </cell>
          <cell r="L629" t="str">
            <v/>
          </cell>
        </row>
        <row r="630">
          <cell r="F630" t="str">
            <v/>
          </cell>
          <cell r="J630" t="str">
            <v/>
          </cell>
          <cell r="L630" t="str">
            <v/>
          </cell>
        </row>
        <row r="631">
          <cell r="F631" t="str">
            <v/>
          </cell>
          <cell r="J631" t="str">
            <v/>
          </cell>
          <cell r="L631" t="str">
            <v/>
          </cell>
        </row>
        <row r="632">
          <cell r="F632" t="str">
            <v/>
          </cell>
          <cell r="J632" t="str">
            <v/>
          </cell>
          <cell r="L632" t="str">
            <v/>
          </cell>
        </row>
        <row r="633">
          <cell r="F633" t="str">
            <v/>
          </cell>
          <cell r="J633" t="str">
            <v/>
          </cell>
          <cell r="L633" t="str">
            <v/>
          </cell>
        </row>
        <row r="634">
          <cell r="F634" t="str">
            <v/>
          </cell>
          <cell r="J634" t="str">
            <v/>
          </cell>
          <cell r="L634" t="str">
            <v/>
          </cell>
        </row>
        <row r="635">
          <cell r="F635" t="str">
            <v/>
          </cell>
          <cell r="J635" t="str">
            <v/>
          </cell>
          <cell r="L635" t="str">
            <v/>
          </cell>
        </row>
        <row r="636">
          <cell r="F636" t="str">
            <v/>
          </cell>
          <cell r="J636" t="str">
            <v/>
          </cell>
          <cell r="L636" t="str">
            <v/>
          </cell>
        </row>
        <row r="637">
          <cell r="F637" t="str">
            <v/>
          </cell>
          <cell r="J637" t="str">
            <v/>
          </cell>
          <cell r="L637" t="str">
            <v/>
          </cell>
        </row>
        <row r="638">
          <cell r="F638" t="str">
            <v/>
          </cell>
          <cell r="J638" t="str">
            <v/>
          </cell>
          <cell r="L638" t="str">
            <v/>
          </cell>
        </row>
        <row r="639">
          <cell r="F639" t="str">
            <v/>
          </cell>
          <cell r="J639" t="str">
            <v/>
          </cell>
          <cell r="L639" t="str">
            <v/>
          </cell>
        </row>
        <row r="640">
          <cell r="F640" t="str">
            <v/>
          </cell>
          <cell r="J640" t="str">
            <v/>
          </cell>
          <cell r="L640" t="str">
            <v/>
          </cell>
        </row>
        <row r="641">
          <cell r="F641" t="str">
            <v/>
          </cell>
          <cell r="J641" t="str">
            <v/>
          </cell>
          <cell r="L641" t="str">
            <v/>
          </cell>
        </row>
        <row r="642">
          <cell r="F642" t="str">
            <v/>
          </cell>
          <cell r="J642" t="str">
            <v/>
          </cell>
          <cell r="L642" t="str">
            <v/>
          </cell>
        </row>
        <row r="643">
          <cell r="F643" t="str">
            <v/>
          </cell>
          <cell r="J643" t="str">
            <v/>
          </cell>
          <cell r="L643" t="str">
            <v/>
          </cell>
        </row>
        <row r="644">
          <cell r="A644" t="str">
            <v>ROLLER GATE 설치 인건비</v>
          </cell>
        </row>
        <row r="645">
          <cell r="E645" t="str">
            <v/>
          </cell>
        </row>
        <row r="646">
          <cell r="A646" t="str">
            <v>종       별</v>
          </cell>
          <cell r="C646" t="str">
            <v>재 료 또 는</v>
          </cell>
          <cell r="D646" t="str">
            <v xml:space="preserve">원 수 </v>
          </cell>
          <cell r="E646" t="str">
            <v>단 위</v>
          </cell>
          <cell r="F646" t="str">
            <v>총   액</v>
          </cell>
          <cell r="G646" t="str">
            <v>노   무   비</v>
          </cell>
          <cell r="I646" t="str">
            <v>재   료   비</v>
          </cell>
          <cell r="K646" t="str">
            <v>경      비</v>
          </cell>
          <cell r="M646" t="str">
            <v>비   고</v>
          </cell>
        </row>
        <row r="647">
          <cell r="C647" t="str">
            <v xml:space="preserve">규       격 </v>
          </cell>
          <cell r="F647" t="str">
            <v>금   액</v>
          </cell>
          <cell r="G647" t="str">
            <v>단  가</v>
          </cell>
          <cell r="H647" t="str">
            <v>금   액</v>
          </cell>
          <cell r="I647" t="str">
            <v>단  가</v>
          </cell>
          <cell r="J647" t="str">
            <v>금   액</v>
          </cell>
          <cell r="K647" t="str">
            <v>단  가</v>
          </cell>
          <cell r="L647" t="str">
            <v>금   액</v>
          </cell>
        </row>
        <row r="648">
          <cell r="A648" t="str">
            <v>기 술 관 리</v>
          </cell>
          <cell r="C648" t="str">
            <v>기계기사1급</v>
          </cell>
          <cell r="D648">
            <v>0.5</v>
          </cell>
          <cell r="E648" t="str">
            <v>인</v>
          </cell>
          <cell r="G648">
            <v>97488</v>
          </cell>
          <cell r="H648">
            <v>48744</v>
          </cell>
        </row>
        <row r="649">
          <cell r="A649" t="str">
            <v>형 장 교 정</v>
          </cell>
          <cell r="C649" t="str">
            <v>프랜트 제관공</v>
          </cell>
          <cell r="D649">
            <v>0.81599999999999995</v>
          </cell>
          <cell r="E649" t="str">
            <v>인</v>
          </cell>
          <cell r="G649">
            <v>81966</v>
          </cell>
          <cell r="H649">
            <v>66884</v>
          </cell>
        </row>
        <row r="650">
          <cell r="A650" t="str">
            <v/>
          </cell>
          <cell r="C650" t="str">
            <v>비   계   공</v>
          </cell>
          <cell r="D650">
            <v>0.14599999999999999</v>
          </cell>
          <cell r="E650" t="str">
            <v>인</v>
          </cell>
          <cell r="G650">
            <v>79467</v>
          </cell>
          <cell r="H650">
            <v>11602</v>
          </cell>
        </row>
        <row r="651">
          <cell r="A651" t="str">
            <v>소 운 반 제 작</v>
          </cell>
          <cell r="C651" t="str">
            <v>비   계   공</v>
          </cell>
          <cell r="D651">
            <v>1.992</v>
          </cell>
          <cell r="E651" t="str">
            <v>인</v>
          </cell>
          <cell r="G651">
            <v>79467</v>
          </cell>
          <cell r="H651">
            <v>158298</v>
          </cell>
        </row>
        <row r="652">
          <cell r="A652" t="str">
            <v/>
          </cell>
          <cell r="C652" t="str">
            <v>프랜트기계설치공</v>
          </cell>
          <cell r="D652">
            <v>0.79100000000000004</v>
          </cell>
          <cell r="E652" t="str">
            <v>인</v>
          </cell>
          <cell r="G652">
            <v>80805</v>
          </cell>
          <cell r="H652">
            <v>63916</v>
          </cell>
        </row>
        <row r="654">
          <cell r="A654" t="str">
            <v>조 립 조 정</v>
          </cell>
          <cell r="C654" t="str">
            <v>비   계   공</v>
          </cell>
          <cell r="D654">
            <v>2.4300000000000002</v>
          </cell>
          <cell r="E654" t="str">
            <v>인</v>
          </cell>
          <cell r="G654">
            <v>79467</v>
          </cell>
          <cell r="H654">
            <v>193104</v>
          </cell>
        </row>
        <row r="655">
          <cell r="A655" t="str">
            <v/>
          </cell>
          <cell r="C655" t="str">
            <v>프랜트 제관공</v>
          </cell>
          <cell r="D655">
            <v>2.0350000000000001</v>
          </cell>
          <cell r="E655" t="str">
            <v>인</v>
          </cell>
          <cell r="G655">
            <v>81966</v>
          </cell>
          <cell r="H655">
            <v>166800</v>
          </cell>
        </row>
        <row r="656">
          <cell r="A656" t="str">
            <v/>
          </cell>
          <cell r="C656" t="str">
            <v>측   량   사</v>
          </cell>
          <cell r="D656">
            <v>0.81200000000000006</v>
          </cell>
          <cell r="E656" t="str">
            <v>인</v>
          </cell>
          <cell r="G656">
            <v>58506</v>
          </cell>
          <cell r="H656">
            <v>47506</v>
          </cell>
        </row>
        <row r="657">
          <cell r="A657" t="str">
            <v>리  벳  팅</v>
          </cell>
          <cell r="C657" t="str">
            <v>리 벳 팅 공</v>
          </cell>
          <cell r="D657">
            <v>1.4470000000000001</v>
          </cell>
          <cell r="E657" t="str">
            <v>인</v>
          </cell>
          <cell r="G657">
            <v>71579</v>
          </cell>
          <cell r="H657">
            <v>103574</v>
          </cell>
        </row>
        <row r="658">
          <cell r="A658" t="str">
            <v/>
          </cell>
          <cell r="C658" t="str">
            <v>플랜트기계설치공</v>
          </cell>
          <cell r="D658">
            <v>0.52700000000000002</v>
          </cell>
          <cell r="E658" t="str">
            <v>인</v>
          </cell>
          <cell r="G658">
            <v>80805</v>
          </cell>
          <cell r="H658">
            <v>42584</v>
          </cell>
        </row>
        <row r="659">
          <cell r="C659" t="str">
            <v/>
          </cell>
        </row>
        <row r="660">
          <cell r="A660" t="str">
            <v>용      접</v>
          </cell>
          <cell r="C660" t="str">
            <v>프랜트 용접공</v>
          </cell>
          <cell r="D660">
            <v>0.70499999999999996</v>
          </cell>
          <cell r="E660" t="str">
            <v>인</v>
          </cell>
          <cell r="G660">
            <v>95379</v>
          </cell>
          <cell r="H660">
            <v>67242</v>
          </cell>
        </row>
        <row r="661">
          <cell r="A661" t="str">
            <v/>
          </cell>
          <cell r="C661" t="str">
            <v>프랜트 제관공</v>
          </cell>
          <cell r="D661">
            <v>0.187</v>
          </cell>
          <cell r="E661" t="str">
            <v>인</v>
          </cell>
          <cell r="G661">
            <v>81966</v>
          </cell>
          <cell r="H661">
            <v>15327</v>
          </cell>
        </row>
        <row r="662">
          <cell r="A662" t="str">
            <v>전 원 배 선</v>
          </cell>
          <cell r="C662" t="str">
            <v>플랜트 전공</v>
          </cell>
          <cell r="D662">
            <v>0.187</v>
          </cell>
          <cell r="E662" t="str">
            <v>인</v>
          </cell>
          <cell r="G662">
            <v>64285</v>
          </cell>
          <cell r="H662">
            <v>12021</v>
          </cell>
        </row>
        <row r="664">
          <cell r="A664" t="str">
            <v>검사 및 교정</v>
          </cell>
          <cell r="C664" t="str">
            <v xml:space="preserve">기술관리,전원 </v>
          </cell>
          <cell r="D664" t="str">
            <v>1</v>
          </cell>
          <cell r="E664" t="str">
            <v>식</v>
          </cell>
          <cell r="H664">
            <v>93683</v>
          </cell>
        </row>
        <row r="665">
          <cell r="C665" t="str">
            <v>배선 제외 10%</v>
          </cell>
        </row>
        <row r="669">
          <cell r="B669" t="str">
            <v>계</v>
          </cell>
          <cell r="F669">
            <v>1091285</v>
          </cell>
          <cell r="H669">
            <v>1091285</v>
          </cell>
        </row>
        <row r="673">
          <cell r="A673" t="str">
            <v>ROLLER GATE 설치 사용장비 경비</v>
          </cell>
        </row>
        <row r="674">
          <cell r="E674" t="str">
            <v/>
          </cell>
        </row>
        <row r="675">
          <cell r="A675" t="str">
            <v>종       별</v>
          </cell>
          <cell r="C675" t="str">
            <v>재 료 또 는</v>
          </cell>
          <cell r="D675" t="str">
            <v xml:space="preserve">원 수 </v>
          </cell>
          <cell r="E675" t="str">
            <v>단 위</v>
          </cell>
          <cell r="F675" t="str">
            <v>총   액</v>
          </cell>
          <cell r="G675" t="str">
            <v>노   무   비</v>
          </cell>
          <cell r="I675" t="str">
            <v>재   료   비</v>
          </cell>
          <cell r="K675" t="str">
            <v>경      비</v>
          </cell>
          <cell r="M675" t="str">
            <v>비   고</v>
          </cell>
        </row>
        <row r="676">
          <cell r="C676" t="str">
            <v xml:space="preserve">규       격 </v>
          </cell>
          <cell r="F676" t="str">
            <v>금   액</v>
          </cell>
          <cell r="G676" t="str">
            <v>단  가</v>
          </cell>
          <cell r="H676" t="str">
            <v>금   액</v>
          </cell>
          <cell r="I676" t="str">
            <v>단  가</v>
          </cell>
          <cell r="J676" t="str">
            <v>금   액</v>
          </cell>
          <cell r="K676" t="str">
            <v>단  가</v>
          </cell>
          <cell r="L676" t="str">
            <v>금   액</v>
          </cell>
        </row>
        <row r="677">
          <cell r="A677" t="str">
            <v>A.C WELDER</v>
          </cell>
          <cell r="C677" t="str">
            <v>10KVA</v>
          </cell>
          <cell r="D677">
            <v>8</v>
          </cell>
          <cell r="E677" t="str">
            <v>Hr</v>
          </cell>
          <cell r="K677">
            <v>155</v>
          </cell>
          <cell r="L677">
            <v>1240</v>
          </cell>
        </row>
        <row r="678">
          <cell r="A678" t="str">
            <v>D.C WELDER</v>
          </cell>
          <cell r="C678" t="str">
            <v>5.5KW</v>
          </cell>
          <cell r="D678">
            <v>32</v>
          </cell>
          <cell r="E678" t="str">
            <v>Hr</v>
          </cell>
          <cell r="K678">
            <v>359</v>
          </cell>
          <cell r="L678">
            <v>11488</v>
          </cell>
        </row>
        <row r="679">
          <cell r="A679" t="str">
            <v>GAS CUTTING M/C</v>
          </cell>
          <cell r="C679" t="str">
            <v>중 형</v>
          </cell>
          <cell r="D679">
            <v>32</v>
          </cell>
          <cell r="E679" t="str">
            <v>Hr</v>
          </cell>
          <cell r="G679">
            <v>3974</v>
          </cell>
          <cell r="H679">
            <v>127168</v>
          </cell>
          <cell r="K679">
            <v>115</v>
          </cell>
          <cell r="L679">
            <v>3680</v>
          </cell>
        </row>
        <row r="680">
          <cell r="A680" t="str">
            <v>GAS WELDER</v>
          </cell>
          <cell r="C680" t="str">
            <v>중 형</v>
          </cell>
          <cell r="D680">
            <v>24</v>
          </cell>
          <cell r="E680" t="str">
            <v>Hr</v>
          </cell>
          <cell r="K680">
            <v>115</v>
          </cell>
          <cell r="L680">
            <v>2760</v>
          </cell>
        </row>
        <row r="681">
          <cell r="A681" t="str">
            <v>PORTABLE DRILL</v>
          </cell>
          <cell r="C681" t="str">
            <v>1.5 HP</v>
          </cell>
          <cell r="D681">
            <v>16</v>
          </cell>
          <cell r="E681" t="str">
            <v>Hr</v>
          </cell>
          <cell r="K681">
            <v>14</v>
          </cell>
          <cell r="L681">
            <v>224</v>
          </cell>
        </row>
        <row r="683">
          <cell r="A683" t="str">
            <v>PORTABLE GRINDER</v>
          </cell>
          <cell r="C683" t="str">
            <v>0.5 HP</v>
          </cell>
          <cell r="D683">
            <v>32</v>
          </cell>
          <cell r="E683" t="str">
            <v>Hr</v>
          </cell>
          <cell r="K683">
            <v>22</v>
          </cell>
          <cell r="L683">
            <v>704</v>
          </cell>
        </row>
        <row r="684">
          <cell r="A684" t="str">
            <v>COMPRESSOR</v>
          </cell>
          <cell r="C684" t="str">
            <v>8.9㎥/min</v>
          </cell>
          <cell r="D684">
            <v>8</v>
          </cell>
          <cell r="E684" t="str">
            <v>Hr</v>
          </cell>
          <cell r="G684">
            <v>9681</v>
          </cell>
          <cell r="H684">
            <v>77448</v>
          </cell>
          <cell r="I684">
            <v>8779</v>
          </cell>
          <cell r="J684">
            <v>70232</v>
          </cell>
          <cell r="K684">
            <v>6250</v>
          </cell>
          <cell r="L684">
            <v>50000</v>
          </cell>
        </row>
        <row r="685">
          <cell r="A685" t="str">
            <v>WINCH</v>
          </cell>
          <cell r="C685" t="str">
            <v>10 HP</v>
          </cell>
          <cell r="D685">
            <v>16</v>
          </cell>
          <cell r="E685" t="str">
            <v>Hr</v>
          </cell>
          <cell r="G685">
            <v>9235</v>
          </cell>
          <cell r="H685">
            <v>147760</v>
          </cell>
          <cell r="K685">
            <v>850</v>
          </cell>
          <cell r="L685">
            <v>13600</v>
          </cell>
        </row>
        <row r="686">
          <cell r="A686" t="str">
            <v>리프트 트럭</v>
          </cell>
          <cell r="C686" t="str">
            <v>7 TON</v>
          </cell>
          <cell r="D686">
            <v>8</v>
          </cell>
          <cell r="E686" t="str">
            <v>Hr</v>
          </cell>
          <cell r="G686">
            <v>9681</v>
          </cell>
          <cell r="H686">
            <v>77448</v>
          </cell>
          <cell r="I686">
            <v>5898</v>
          </cell>
          <cell r="J686">
            <v>47184</v>
          </cell>
          <cell r="K686">
            <v>5845</v>
          </cell>
          <cell r="L686">
            <v>46760</v>
          </cell>
        </row>
        <row r="687">
          <cell r="A687" t="str">
            <v>TRUCK CRANE</v>
          </cell>
          <cell r="C687" t="str">
            <v>40 TON</v>
          </cell>
          <cell r="D687">
            <v>8</v>
          </cell>
          <cell r="E687" t="str">
            <v>Hr</v>
          </cell>
          <cell r="G687">
            <v>18615</v>
          </cell>
          <cell r="H687">
            <v>148920</v>
          </cell>
          <cell r="I687">
            <v>8730</v>
          </cell>
          <cell r="J687">
            <v>69840</v>
          </cell>
          <cell r="K687">
            <v>55621</v>
          </cell>
          <cell r="L687">
            <v>444968</v>
          </cell>
        </row>
        <row r="691">
          <cell r="B691" t="str">
            <v xml:space="preserve"> 계</v>
          </cell>
          <cell r="F691">
            <v>1341424</v>
          </cell>
          <cell r="H691">
            <v>578744</v>
          </cell>
          <cell r="J691">
            <v>187256</v>
          </cell>
          <cell r="L691">
            <v>575424</v>
          </cell>
        </row>
        <row r="699">
          <cell r="J699" t="str">
            <v/>
          </cell>
        </row>
        <row r="700">
          <cell r="J700" t="str">
            <v/>
          </cell>
        </row>
        <row r="701">
          <cell r="J701" t="str">
            <v/>
          </cell>
        </row>
        <row r="702">
          <cell r="A702" t="str">
            <v>ROLLER GATE LEAF 설치 소모 자재비</v>
          </cell>
        </row>
        <row r="703">
          <cell r="E703" t="str">
            <v/>
          </cell>
        </row>
        <row r="704">
          <cell r="A704" t="str">
            <v>종       별</v>
          </cell>
          <cell r="C704" t="str">
            <v>재 료 또 는</v>
          </cell>
          <cell r="D704" t="str">
            <v xml:space="preserve">원 수 </v>
          </cell>
          <cell r="E704" t="str">
            <v>단 위</v>
          </cell>
          <cell r="F704" t="str">
            <v>총   액</v>
          </cell>
          <cell r="G704" t="str">
            <v>노   무   비</v>
          </cell>
          <cell r="I704" t="str">
            <v>재   료   비</v>
          </cell>
          <cell r="K704" t="str">
            <v>경      비</v>
          </cell>
          <cell r="M704" t="str">
            <v>비   고</v>
          </cell>
        </row>
        <row r="705">
          <cell r="C705" t="str">
            <v xml:space="preserve">규       격 </v>
          </cell>
          <cell r="F705" t="str">
            <v>금   액</v>
          </cell>
          <cell r="G705" t="str">
            <v>단  가</v>
          </cell>
          <cell r="H705" t="str">
            <v>금   액</v>
          </cell>
          <cell r="I705" t="str">
            <v>단  가</v>
          </cell>
          <cell r="J705" t="str">
            <v>금   액</v>
          </cell>
          <cell r="K705" t="str">
            <v>단  가</v>
          </cell>
          <cell r="L705" t="str">
            <v>금   액</v>
          </cell>
        </row>
        <row r="706">
          <cell r="A706" t="str">
            <v>산       소</v>
          </cell>
          <cell r="C706" t="str">
            <v>6,000L용</v>
          </cell>
          <cell r="D706">
            <v>0.46</v>
          </cell>
          <cell r="E706" t="str">
            <v>병</v>
          </cell>
          <cell r="G706" t="str">
            <v/>
          </cell>
          <cell r="I706">
            <v>12000</v>
          </cell>
          <cell r="J706">
            <v>5520</v>
          </cell>
        </row>
        <row r="707">
          <cell r="A707" t="str">
            <v>아 세 치 렌</v>
          </cell>
          <cell r="C707" t="str">
            <v>4,500L용</v>
          </cell>
          <cell r="D707">
            <v>0.39</v>
          </cell>
          <cell r="E707" t="str">
            <v>병</v>
          </cell>
          <cell r="I707">
            <v>55392</v>
          </cell>
          <cell r="J707">
            <v>21602</v>
          </cell>
        </row>
        <row r="708">
          <cell r="A708" t="str">
            <v>용   접  봉</v>
          </cell>
          <cell r="C708" t="str">
            <v>SS400 , 4M/M</v>
          </cell>
          <cell r="D708">
            <v>5.4</v>
          </cell>
          <cell r="E708" t="str">
            <v>KG</v>
          </cell>
          <cell r="I708">
            <v>1260</v>
          </cell>
          <cell r="J708">
            <v>6804</v>
          </cell>
        </row>
        <row r="709">
          <cell r="A709" t="str">
            <v>코  크  스</v>
          </cell>
          <cell r="D709">
            <v>27</v>
          </cell>
          <cell r="E709" t="str">
            <v>KG</v>
          </cell>
          <cell r="I709">
            <v>183</v>
          </cell>
          <cell r="J709">
            <v>4941</v>
          </cell>
        </row>
        <row r="712">
          <cell r="A712" t="str">
            <v/>
          </cell>
        </row>
        <row r="713">
          <cell r="L713" t="str">
            <v/>
          </cell>
        </row>
        <row r="714">
          <cell r="B714" t="str">
            <v>계</v>
          </cell>
          <cell r="F714">
            <v>38867</v>
          </cell>
          <cell r="J714">
            <v>38867</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ROLLER GATE GUIDE FRAME 설치 인건비</v>
          </cell>
        </row>
        <row r="732">
          <cell r="E732" t="str">
            <v/>
          </cell>
        </row>
        <row r="733">
          <cell r="A733" t="str">
            <v>종       별</v>
          </cell>
          <cell r="C733" t="str">
            <v>재 료 또 는</v>
          </cell>
          <cell r="D733" t="str">
            <v xml:space="preserve">원 수 </v>
          </cell>
          <cell r="E733" t="str">
            <v>단 위</v>
          </cell>
          <cell r="F733" t="str">
            <v>총   액</v>
          </cell>
          <cell r="G733" t="str">
            <v>노   무   비</v>
          </cell>
          <cell r="I733" t="str">
            <v>재   료   비</v>
          </cell>
          <cell r="K733" t="str">
            <v>경      비</v>
          </cell>
          <cell r="M733" t="str">
            <v>비   고</v>
          </cell>
        </row>
        <row r="734">
          <cell r="C734" t="str">
            <v xml:space="preserve">규       격 </v>
          </cell>
          <cell r="F734" t="str">
            <v>금   액</v>
          </cell>
          <cell r="G734" t="str">
            <v>단  가</v>
          </cell>
          <cell r="H734" t="str">
            <v>금   액</v>
          </cell>
          <cell r="I734" t="str">
            <v>단  가</v>
          </cell>
          <cell r="J734" t="str">
            <v>금   액</v>
          </cell>
          <cell r="K734" t="str">
            <v>단  가</v>
          </cell>
          <cell r="L734" t="str">
            <v>금   액</v>
          </cell>
        </row>
        <row r="735">
          <cell r="A735" t="str">
            <v>기 술 지 도</v>
          </cell>
          <cell r="C735" t="str">
            <v>기계기사1급</v>
          </cell>
          <cell r="D735">
            <v>5.33</v>
          </cell>
          <cell r="E735" t="str">
            <v>인</v>
          </cell>
          <cell r="G735">
            <v>97488</v>
          </cell>
          <cell r="H735">
            <v>519611</v>
          </cell>
        </row>
        <row r="736">
          <cell r="A736" t="str">
            <v>박 스 해 체</v>
          </cell>
          <cell r="C736" t="str">
            <v>목       공</v>
          </cell>
          <cell r="D736">
            <v>0.34</v>
          </cell>
          <cell r="E736" t="str">
            <v>인</v>
          </cell>
          <cell r="G736">
            <v>75306</v>
          </cell>
          <cell r="H736">
            <v>25604</v>
          </cell>
        </row>
        <row r="737">
          <cell r="C737" t="str">
            <v>특 별 인 부</v>
          </cell>
          <cell r="D737">
            <v>0.34</v>
          </cell>
          <cell r="E737" t="str">
            <v>인</v>
          </cell>
          <cell r="G737">
            <v>57379</v>
          </cell>
          <cell r="H737">
            <v>19508</v>
          </cell>
        </row>
        <row r="738">
          <cell r="A738" t="str">
            <v>검       측</v>
          </cell>
          <cell r="C738" t="str">
            <v>플랜트기계설치공</v>
          </cell>
          <cell r="D738">
            <v>0.17</v>
          </cell>
          <cell r="E738" t="str">
            <v>인</v>
          </cell>
          <cell r="G738">
            <v>80805</v>
          </cell>
          <cell r="H738">
            <v>13736</v>
          </cell>
        </row>
        <row r="739">
          <cell r="C739" t="str">
            <v>특 별 인 부</v>
          </cell>
          <cell r="D739">
            <v>0.17</v>
          </cell>
          <cell r="E739" t="str">
            <v>인</v>
          </cell>
          <cell r="G739">
            <v>57379</v>
          </cell>
          <cell r="H739">
            <v>9754</v>
          </cell>
        </row>
        <row r="741">
          <cell r="A741" t="str">
            <v xml:space="preserve">수정 및 교정 </v>
          </cell>
          <cell r="C741" t="str">
            <v>프랜트기계설치공</v>
          </cell>
          <cell r="D741">
            <v>0.34</v>
          </cell>
          <cell r="E741" t="str">
            <v>인</v>
          </cell>
          <cell r="G741">
            <v>80805</v>
          </cell>
          <cell r="H741">
            <v>27473</v>
          </cell>
        </row>
        <row r="742">
          <cell r="C742" t="str">
            <v>특 별 인 부</v>
          </cell>
          <cell r="D742">
            <v>0.17</v>
          </cell>
          <cell r="E742" t="str">
            <v>인</v>
          </cell>
          <cell r="G742">
            <v>57379</v>
          </cell>
          <cell r="H742">
            <v>9754</v>
          </cell>
        </row>
        <row r="743">
          <cell r="A743" t="str">
            <v>설치준비,CHIPPING</v>
          </cell>
          <cell r="C743" t="str">
            <v>석      공</v>
          </cell>
          <cell r="D743">
            <v>1.1499999999999999</v>
          </cell>
          <cell r="E743" t="str">
            <v>인</v>
          </cell>
          <cell r="G743">
            <v>77005</v>
          </cell>
          <cell r="H743">
            <v>88555</v>
          </cell>
        </row>
        <row r="744">
          <cell r="C744" t="str">
            <v>특 별 인 부</v>
          </cell>
          <cell r="D744">
            <v>0.86</v>
          </cell>
          <cell r="E744" t="str">
            <v>인</v>
          </cell>
          <cell r="G744">
            <v>57379</v>
          </cell>
          <cell r="H744">
            <v>49345</v>
          </cell>
        </row>
        <row r="745">
          <cell r="A745" t="str">
            <v>가설 장비 설치</v>
          </cell>
          <cell r="C745" t="str">
            <v>프랜트기계설치공</v>
          </cell>
          <cell r="D745">
            <v>0.19</v>
          </cell>
          <cell r="E745" t="str">
            <v>인</v>
          </cell>
          <cell r="G745">
            <v>80805</v>
          </cell>
          <cell r="H745">
            <v>15352</v>
          </cell>
        </row>
        <row r="747">
          <cell r="C747" t="str">
            <v>프랜트 배관공</v>
          </cell>
          <cell r="D747">
            <v>0.19</v>
          </cell>
          <cell r="E747" t="str">
            <v>인</v>
          </cell>
          <cell r="G747">
            <v>97219</v>
          </cell>
          <cell r="H747">
            <v>18471</v>
          </cell>
        </row>
        <row r="748">
          <cell r="C748" t="str">
            <v>산소 절단공</v>
          </cell>
          <cell r="D748">
            <v>0.12</v>
          </cell>
          <cell r="E748" t="str">
            <v>인</v>
          </cell>
          <cell r="G748">
            <v>31794</v>
          </cell>
          <cell r="H748">
            <v>3815</v>
          </cell>
        </row>
        <row r="749">
          <cell r="C749" t="str">
            <v>프랜트 용접공</v>
          </cell>
          <cell r="D749">
            <v>0.12</v>
          </cell>
          <cell r="E749" t="str">
            <v>인</v>
          </cell>
          <cell r="G749">
            <v>95379</v>
          </cell>
          <cell r="H749">
            <v>11445</v>
          </cell>
        </row>
        <row r="750">
          <cell r="C750" t="str">
            <v>특 별 인 부</v>
          </cell>
          <cell r="D750">
            <v>0.51</v>
          </cell>
          <cell r="E750" t="str">
            <v>인</v>
          </cell>
          <cell r="G750">
            <v>57379</v>
          </cell>
          <cell r="H750">
            <v>29263</v>
          </cell>
        </row>
        <row r="751">
          <cell r="A751" t="str">
            <v>앙카바 정리 작업</v>
          </cell>
          <cell r="C751" t="str">
            <v>산소 절단공</v>
          </cell>
          <cell r="D751">
            <v>0.56000000000000005</v>
          </cell>
          <cell r="E751" t="str">
            <v>인</v>
          </cell>
          <cell r="G751">
            <v>31794</v>
          </cell>
          <cell r="H751">
            <v>17804</v>
          </cell>
        </row>
        <row r="753">
          <cell r="A753" t="str">
            <v/>
          </cell>
          <cell r="C753" t="str">
            <v>프랜트기계설치공</v>
          </cell>
          <cell r="D753">
            <v>0.56000000000000005</v>
          </cell>
          <cell r="E753" t="str">
            <v>인</v>
          </cell>
          <cell r="G753">
            <v>80805</v>
          </cell>
          <cell r="H753">
            <v>45250</v>
          </cell>
        </row>
        <row r="754">
          <cell r="A754" t="str">
            <v/>
          </cell>
          <cell r="C754" t="str">
            <v>특 별 인 부</v>
          </cell>
          <cell r="D754">
            <v>1.1200000000000001</v>
          </cell>
          <cell r="E754" t="str">
            <v>인</v>
          </cell>
          <cell r="G754">
            <v>57379</v>
          </cell>
          <cell r="H754">
            <v>64264</v>
          </cell>
        </row>
        <row r="755">
          <cell r="A755" t="str">
            <v>조       립</v>
          </cell>
          <cell r="C755" t="str">
            <v>특수 비계공</v>
          </cell>
          <cell r="D755">
            <v>0.79</v>
          </cell>
          <cell r="E755" t="str">
            <v>인</v>
          </cell>
          <cell r="G755">
            <v>85884</v>
          </cell>
          <cell r="H755">
            <v>67848</v>
          </cell>
        </row>
        <row r="756">
          <cell r="A756" t="str">
            <v/>
          </cell>
          <cell r="C756" t="str">
            <v>프랜트기계설치공</v>
          </cell>
          <cell r="D756">
            <v>0.59</v>
          </cell>
          <cell r="E756" t="str">
            <v>인</v>
          </cell>
          <cell r="G756">
            <v>80805</v>
          </cell>
          <cell r="H756">
            <v>47674</v>
          </cell>
        </row>
        <row r="757">
          <cell r="C757" t="str">
            <v>산소 절단공</v>
          </cell>
          <cell r="D757">
            <v>0.28999999999999998</v>
          </cell>
          <cell r="E757" t="str">
            <v>인</v>
          </cell>
          <cell r="G757">
            <v>31794</v>
          </cell>
          <cell r="H757">
            <v>9220</v>
          </cell>
        </row>
        <row r="758">
          <cell r="C758" t="str">
            <v>플랜트기계설치공</v>
          </cell>
          <cell r="D758">
            <v>0.28999999999999998</v>
          </cell>
          <cell r="E758" t="str">
            <v>인</v>
          </cell>
          <cell r="G758">
            <v>80805</v>
          </cell>
          <cell r="H758">
            <v>23433</v>
          </cell>
        </row>
        <row r="759">
          <cell r="C759" t="str">
            <v>프랜트 용접공</v>
          </cell>
          <cell r="D759">
            <v>1.6</v>
          </cell>
          <cell r="E759" t="str">
            <v>인</v>
          </cell>
          <cell r="G759">
            <v>95379</v>
          </cell>
          <cell r="H759">
            <v>152606</v>
          </cell>
        </row>
        <row r="760">
          <cell r="A760" t="str">
            <v>종       별</v>
          </cell>
          <cell r="C760" t="str">
            <v>재 료 또 는</v>
          </cell>
          <cell r="D760" t="str">
            <v xml:space="preserve">원 수 </v>
          </cell>
          <cell r="E760" t="str">
            <v>단 위</v>
          </cell>
          <cell r="F760" t="str">
            <v>총   액</v>
          </cell>
          <cell r="G760" t="str">
            <v>노   무   비</v>
          </cell>
          <cell r="I760" t="str">
            <v>재   료   비</v>
          </cell>
          <cell r="K760" t="str">
            <v>경      비</v>
          </cell>
          <cell r="M760" t="str">
            <v>비   고</v>
          </cell>
        </row>
        <row r="761">
          <cell r="C761" t="str">
            <v xml:space="preserve">규       격 </v>
          </cell>
          <cell r="F761" t="str">
            <v>금   액</v>
          </cell>
          <cell r="G761" t="str">
            <v>단  가</v>
          </cell>
          <cell r="H761" t="str">
            <v>금   액</v>
          </cell>
          <cell r="I761" t="str">
            <v>단  가</v>
          </cell>
          <cell r="J761" t="str">
            <v>금   액</v>
          </cell>
          <cell r="K761" t="str">
            <v>단  가</v>
          </cell>
          <cell r="L761" t="str">
            <v>금   액</v>
          </cell>
        </row>
        <row r="762">
          <cell r="C762" t="str">
            <v>특 별 인 부</v>
          </cell>
          <cell r="D762">
            <v>2.77</v>
          </cell>
          <cell r="E762" t="str">
            <v>인</v>
          </cell>
          <cell r="G762">
            <v>57379</v>
          </cell>
          <cell r="H762">
            <v>158939</v>
          </cell>
        </row>
        <row r="763">
          <cell r="A763" t="str">
            <v>쎈   터   링</v>
          </cell>
          <cell r="C763" t="str">
            <v>특수 비계공</v>
          </cell>
          <cell r="D763">
            <v>0.79</v>
          </cell>
          <cell r="E763" t="str">
            <v>인</v>
          </cell>
          <cell r="G763">
            <v>85884</v>
          </cell>
          <cell r="H763">
            <v>67848</v>
          </cell>
        </row>
        <row r="764">
          <cell r="C764" t="str">
            <v>프랜트 용접공</v>
          </cell>
          <cell r="D764">
            <v>4.9000000000000004</v>
          </cell>
          <cell r="E764" t="str">
            <v>인</v>
          </cell>
          <cell r="G764">
            <v>95379</v>
          </cell>
          <cell r="H764">
            <v>467357</v>
          </cell>
        </row>
        <row r="765">
          <cell r="A765" t="str">
            <v/>
          </cell>
          <cell r="C765" t="str">
            <v>측   량   사</v>
          </cell>
          <cell r="D765">
            <v>0.59</v>
          </cell>
          <cell r="E765" t="str">
            <v>인</v>
          </cell>
          <cell r="G765">
            <v>58506</v>
          </cell>
          <cell r="H765">
            <v>34518</v>
          </cell>
          <cell r="I765" t="str">
            <v/>
          </cell>
        </row>
        <row r="766">
          <cell r="C766" t="str">
            <v>측 량 조 수</v>
          </cell>
          <cell r="D766">
            <v>0.59</v>
          </cell>
          <cell r="E766" t="str">
            <v>인</v>
          </cell>
          <cell r="G766">
            <v>38777</v>
          </cell>
          <cell r="H766">
            <v>22878</v>
          </cell>
        </row>
        <row r="767">
          <cell r="A767" t="str">
            <v/>
          </cell>
          <cell r="C767" t="str">
            <v>산소 절단공</v>
          </cell>
          <cell r="D767">
            <v>0.59</v>
          </cell>
          <cell r="E767" t="str">
            <v>인</v>
          </cell>
          <cell r="G767">
            <v>31794</v>
          </cell>
          <cell r="H767">
            <v>18758</v>
          </cell>
        </row>
        <row r="768">
          <cell r="C768" t="str">
            <v>프랜트기계설치공</v>
          </cell>
          <cell r="D768">
            <v>1.48</v>
          </cell>
          <cell r="E768" t="str">
            <v>인</v>
          </cell>
          <cell r="G768">
            <v>80805</v>
          </cell>
          <cell r="H768">
            <v>119591</v>
          </cell>
        </row>
        <row r="769">
          <cell r="A769" t="str">
            <v/>
          </cell>
          <cell r="C769" t="str">
            <v>특 별 인 부</v>
          </cell>
          <cell r="D769">
            <v>7.76</v>
          </cell>
          <cell r="E769" t="str">
            <v>인</v>
          </cell>
          <cell r="G769">
            <v>57379</v>
          </cell>
          <cell r="H769">
            <v>445261</v>
          </cell>
        </row>
        <row r="771">
          <cell r="A771" t="str">
            <v>거프집용 앙카설치</v>
          </cell>
          <cell r="C771" t="str">
            <v>산소 절단공</v>
          </cell>
          <cell r="D771">
            <v>0.21</v>
          </cell>
          <cell r="E771" t="str">
            <v>인</v>
          </cell>
          <cell r="G771">
            <v>31794</v>
          </cell>
          <cell r="H771">
            <v>6676</v>
          </cell>
        </row>
        <row r="772">
          <cell r="A772" t="str">
            <v/>
          </cell>
          <cell r="C772" t="str">
            <v>프랜트 용접공</v>
          </cell>
          <cell r="D772">
            <v>1.6</v>
          </cell>
          <cell r="E772" t="str">
            <v>인</v>
          </cell>
          <cell r="G772">
            <v>95379</v>
          </cell>
          <cell r="H772">
            <v>152606</v>
          </cell>
        </row>
        <row r="773">
          <cell r="C773" t="str">
            <v>특 별 인 부</v>
          </cell>
          <cell r="D773">
            <v>1.81</v>
          </cell>
          <cell r="E773" t="str">
            <v>인</v>
          </cell>
          <cell r="G773">
            <v>57379</v>
          </cell>
          <cell r="H773">
            <v>103855</v>
          </cell>
        </row>
        <row r="774">
          <cell r="A774" t="str">
            <v>검 사 기 록</v>
          </cell>
          <cell r="C774" t="str">
            <v>측   량   사</v>
          </cell>
          <cell r="D774">
            <v>0.28999999999999998</v>
          </cell>
          <cell r="E774" t="str">
            <v>인</v>
          </cell>
          <cell r="G774">
            <v>58506</v>
          </cell>
          <cell r="H774">
            <v>16966</v>
          </cell>
        </row>
        <row r="775">
          <cell r="C775" t="str">
            <v>측 량 조 수</v>
          </cell>
          <cell r="D775">
            <v>0.28999999999999998</v>
          </cell>
          <cell r="E775" t="str">
            <v>인</v>
          </cell>
          <cell r="G775">
            <v>38777</v>
          </cell>
          <cell r="H775">
            <v>11245</v>
          </cell>
        </row>
        <row r="777">
          <cell r="C777" t="str">
            <v>프랜트기계설치공</v>
          </cell>
          <cell r="D777">
            <v>0.73</v>
          </cell>
          <cell r="E777" t="str">
            <v>인</v>
          </cell>
          <cell r="G777">
            <v>80805</v>
          </cell>
          <cell r="H777">
            <v>58987</v>
          </cell>
        </row>
        <row r="778">
          <cell r="C778" t="str">
            <v>특 별 인 부</v>
          </cell>
          <cell r="D778">
            <v>2.29</v>
          </cell>
          <cell r="E778" t="str">
            <v>인</v>
          </cell>
          <cell r="G778">
            <v>57379</v>
          </cell>
          <cell r="H778">
            <v>131397</v>
          </cell>
        </row>
        <row r="779">
          <cell r="A779" t="str">
            <v>뒷   정   리</v>
          </cell>
          <cell r="C779" t="str">
            <v>특수 비계공</v>
          </cell>
          <cell r="D779">
            <v>0.22</v>
          </cell>
          <cell r="E779" t="str">
            <v>인</v>
          </cell>
          <cell r="G779">
            <v>85884</v>
          </cell>
          <cell r="H779">
            <v>18894</v>
          </cell>
        </row>
        <row r="780">
          <cell r="C780" t="str">
            <v>프랜트기계설치공</v>
          </cell>
          <cell r="D780">
            <v>0.34</v>
          </cell>
          <cell r="E780" t="str">
            <v>인</v>
          </cell>
          <cell r="G780">
            <v>80805</v>
          </cell>
          <cell r="H780">
            <v>27473</v>
          </cell>
        </row>
        <row r="781">
          <cell r="C781" t="str">
            <v>산소 절단공</v>
          </cell>
          <cell r="D781">
            <v>0.22</v>
          </cell>
          <cell r="E781" t="str">
            <v>인</v>
          </cell>
          <cell r="G781">
            <v>31794</v>
          </cell>
          <cell r="H781">
            <v>6994</v>
          </cell>
        </row>
        <row r="783">
          <cell r="C783" t="str">
            <v>특 별 인 부</v>
          </cell>
          <cell r="D783">
            <v>0.56000000000000005</v>
          </cell>
          <cell r="E783" t="str">
            <v>인</v>
          </cell>
          <cell r="G783">
            <v>57379</v>
          </cell>
          <cell r="H783">
            <v>32132</v>
          </cell>
        </row>
        <row r="784">
          <cell r="A784" t="str">
            <v>전기설비,설치유지비</v>
          </cell>
          <cell r="C784" t="str">
            <v>플랜트전공</v>
          </cell>
          <cell r="D784">
            <v>4.25</v>
          </cell>
          <cell r="E784" t="str">
            <v>인</v>
          </cell>
          <cell r="G784">
            <v>64285</v>
          </cell>
          <cell r="H784">
            <v>273211</v>
          </cell>
        </row>
        <row r="785">
          <cell r="A785" t="str">
            <v>철     거</v>
          </cell>
          <cell r="C785" t="str">
            <v>특 별 인 부</v>
          </cell>
          <cell r="D785">
            <v>4.25</v>
          </cell>
          <cell r="E785" t="str">
            <v>인</v>
          </cell>
          <cell r="G785">
            <v>57379</v>
          </cell>
          <cell r="H785">
            <v>243860</v>
          </cell>
        </row>
        <row r="787">
          <cell r="B787" t="str">
            <v>계</v>
          </cell>
          <cell r="F787">
            <v>3689231</v>
          </cell>
          <cell r="H787">
            <v>3689231</v>
          </cell>
        </row>
        <row r="789">
          <cell r="A789" t="str">
            <v>ROLLER GATE GUIDE FRAME 설치 사용장비 경비</v>
          </cell>
        </row>
        <row r="790">
          <cell r="E790" t="str">
            <v/>
          </cell>
        </row>
        <row r="791">
          <cell r="A791" t="str">
            <v>종       별</v>
          </cell>
          <cell r="C791" t="str">
            <v>재 료 또 는</v>
          </cell>
          <cell r="D791" t="str">
            <v xml:space="preserve">원 수 </v>
          </cell>
          <cell r="E791" t="str">
            <v>단 위</v>
          </cell>
          <cell r="F791" t="str">
            <v>총   액</v>
          </cell>
          <cell r="G791" t="str">
            <v>노   무   비</v>
          </cell>
          <cell r="I791" t="str">
            <v>재   료   비</v>
          </cell>
          <cell r="K791" t="str">
            <v>경      비</v>
          </cell>
          <cell r="M791" t="str">
            <v>비   고</v>
          </cell>
        </row>
        <row r="792">
          <cell r="C792" t="str">
            <v xml:space="preserve">규       격 </v>
          </cell>
          <cell r="F792" t="str">
            <v>금   액</v>
          </cell>
          <cell r="G792" t="str">
            <v>단  가</v>
          </cell>
          <cell r="H792" t="str">
            <v>금   액</v>
          </cell>
          <cell r="I792" t="str">
            <v>단  가</v>
          </cell>
          <cell r="J792" t="str">
            <v>금   액</v>
          </cell>
          <cell r="K792" t="str">
            <v>단  가</v>
          </cell>
          <cell r="L792" t="str">
            <v>금   액</v>
          </cell>
        </row>
        <row r="793">
          <cell r="A793" t="str">
            <v>A.C WELDER</v>
          </cell>
          <cell r="C793" t="str">
            <v>10KVA</v>
          </cell>
          <cell r="D793">
            <v>8</v>
          </cell>
          <cell r="E793" t="str">
            <v>Hr</v>
          </cell>
          <cell r="K793">
            <v>155</v>
          </cell>
          <cell r="L793">
            <v>1240</v>
          </cell>
        </row>
        <row r="794">
          <cell r="A794" t="str">
            <v>D.C WELDER</v>
          </cell>
          <cell r="C794" t="str">
            <v>5.5KW</v>
          </cell>
          <cell r="D794">
            <v>32</v>
          </cell>
          <cell r="E794" t="str">
            <v>Hr</v>
          </cell>
          <cell r="K794">
            <v>359</v>
          </cell>
          <cell r="L794">
            <v>11488</v>
          </cell>
        </row>
        <row r="795">
          <cell r="A795" t="str">
            <v>GAS CUTTING M/C</v>
          </cell>
          <cell r="C795" t="str">
            <v>중 형</v>
          </cell>
          <cell r="D795">
            <v>32</v>
          </cell>
          <cell r="E795" t="str">
            <v>Hr</v>
          </cell>
          <cell r="G795">
            <v>3974</v>
          </cell>
          <cell r="H795">
            <v>127168</v>
          </cell>
          <cell r="K795">
            <v>115</v>
          </cell>
          <cell r="L795">
            <v>3680</v>
          </cell>
        </row>
        <row r="796">
          <cell r="A796" t="str">
            <v>GAS WELDER</v>
          </cell>
          <cell r="C796" t="str">
            <v>중 형</v>
          </cell>
          <cell r="D796">
            <v>24</v>
          </cell>
          <cell r="E796" t="str">
            <v>Hr</v>
          </cell>
          <cell r="K796">
            <v>115</v>
          </cell>
          <cell r="L796">
            <v>2760</v>
          </cell>
        </row>
        <row r="797">
          <cell r="A797" t="str">
            <v>PORTABLE DRILL</v>
          </cell>
          <cell r="C797" t="str">
            <v>1.5 HP</v>
          </cell>
          <cell r="D797">
            <v>16</v>
          </cell>
          <cell r="E797" t="str">
            <v>Hr</v>
          </cell>
          <cell r="K797">
            <v>14</v>
          </cell>
          <cell r="L797">
            <v>224</v>
          </cell>
        </row>
        <row r="799">
          <cell r="A799" t="str">
            <v>PORTABLE GRINDER</v>
          </cell>
          <cell r="C799" t="str">
            <v>0.5 HP</v>
          </cell>
          <cell r="D799">
            <v>32</v>
          </cell>
          <cell r="E799" t="str">
            <v>Hr</v>
          </cell>
          <cell r="K799">
            <v>22</v>
          </cell>
          <cell r="L799">
            <v>704</v>
          </cell>
        </row>
        <row r="800">
          <cell r="A800" t="str">
            <v>COMPRESSOR</v>
          </cell>
          <cell r="C800" t="str">
            <v>8.9㎥/min</v>
          </cell>
          <cell r="D800">
            <v>8</v>
          </cell>
          <cell r="E800" t="str">
            <v>Hr</v>
          </cell>
          <cell r="G800">
            <v>9681</v>
          </cell>
          <cell r="H800">
            <v>77448</v>
          </cell>
          <cell r="I800">
            <v>8779</v>
          </cell>
          <cell r="J800">
            <v>70232</v>
          </cell>
          <cell r="K800">
            <v>6250</v>
          </cell>
          <cell r="L800">
            <v>50000</v>
          </cell>
        </row>
        <row r="801">
          <cell r="A801" t="str">
            <v>WINCH</v>
          </cell>
          <cell r="C801" t="str">
            <v>10 HP</v>
          </cell>
          <cell r="D801">
            <v>16</v>
          </cell>
          <cell r="E801" t="str">
            <v>Hr</v>
          </cell>
          <cell r="G801">
            <v>9235</v>
          </cell>
          <cell r="H801">
            <v>147760</v>
          </cell>
          <cell r="K801">
            <v>850</v>
          </cell>
          <cell r="L801">
            <v>13600</v>
          </cell>
        </row>
        <row r="802">
          <cell r="A802" t="str">
            <v>리프트 트럭</v>
          </cell>
          <cell r="C802" t="str">
            <v>7 TON</v>
          </cell>
          <cell r="D802">
            <v>8</v>
          </cell>
          <cell r="E802" t="str">
            <v>Hr</v>
          </cell>
          <cell r="G802">
            <v>9681</v>
          </cell>
          <cell r="H802">
            <v>77448</v>
          </cell>
          <cell r="I802">
            <v>5898</v>
          </cell>
          <cell r="J802">
            <v>47184</v>
          </cell>
          <cell r="K802">
            <v>5845</v>
          </cell>
          <cell r="L802">
            <v>46760</v>
          </cell>
        </row>
        <row r="803">
          <cell r="A803" t="str">
            <v>TRUCK CRANE</v>
          </cell>
          <cell r="C803" t="str">
            <v>40 TON</v>
          </cell>
          <cell r="D803">
            <v>8</v>
          </cell>
          <cell r="E803" t="str">
            <v>Hr</v>
          </cell>
          <cell r="G803">
            <v>18615</v>
          </cell>
          <cell r="H803">
            <v>148920</v>
          </cell>
          <cell r="I803">
            <v>8730</v>
          </cell>
          <cell r="J803">
            <v>69840</v>
          </cell>
          <cell r="K803">
            <v>55621</v>
          </cell>
          <cell r="L803">
            <v>444968</v>
          </cell>
        </row>
        <row r="807">
          <cell r="B807" t="str">
            <v xml:space="preserve"> 계</v>
          </cell>
          <cell r="F807">
            <v>1341424</v>
          </cell>
          <cell r="H807">
            <v>578744</v>
          </cell>
          <cell r="J807">
            <v>187256</v>
          </cell>
          <cell r="L807">
            <v>575424</v>
          </cell>
        </row>
        <row r="815">
          <cell r="J815" t="str">
            <v/>
          </cell>
        </row>
        <row r="816">
          <cell r="J816" t="str">
            <v/>
          </cell>
        </row>
        <row r="817">
          <cell r="J817" t="str">
            <v/>
          </cell>
        </row>
        <row r="818">
          <cell r="A818" t="str">
            <v>ROLLER GATE GUIDE FRAME 설치 소모 자재비</v>
          </cell>
        </row>
        <row r="819">
          <cell r="E819" t="str">
            <v/>
          </cell>
        </row>
        <row r="820">
          <cell r="A820" t="str">
            <v>종       별</v>
          </cell>
          <cell r="C820" t="str">
            <v>재 료 또 는</v>
          </cell>
          <cell r="D820" t="str">
            <v xml:space="preserve">원 수 </v>
          </cell>
          <cell r="E820" t="str">
            <v>단 위</v>
          </cell>
          <cell r="F820" t="str">
            <v>총   액</v>
          </cell>
          <cell r="G820" t="str">
            <v>노   무   비</v>
          </cell>
          <cell r="I820" t="str">
            <v>재   료   비</v>
          </cell>
          <cell r="K820" t="str">
            <v>경      비</v>
          </cell>
          <cell r="M820" t="str">
            <v>비   고</v>
          </cell>
        </row>
        <row r="821">
          <cell r="C821" t="str">
            <v xml:space="preserve">규       격 </v>
          </cell>
          <cell r="F821" t="str">
            <v>금   액</v>
          </cell>
          <cell r="G821" t="str">
            <v>단  가</v>
          </cell>
          <cell r="H821" t="str">
            <v>금   액</v>
          </cell>
          <cell r="I821" t="str">
            <v>단  가</v>
          </cell>
          <cell r="J821" t="str">
            <v>금   액</v>
          </cell>
          <cell r="K821" t="str">
            <v>단  가</v>
          </cell>
          <cell r="L821" t="str">
            <v>금   액</v>
          </cell>
        </row>
        <row r="822">
          <cell r="A822" t="str">
            <v>산       소</v>
          </cell>
          <cell r="C822" t="str">
            <v>6,000L용</v>
          </cell>
          <cell r="D822">
            <v>0.69</v>
          </cell>
          <cell r="E822" t="str">
            <v>병</v>
          </cell>
          <cell r="G822" t="str">
            <v/>
          </cell>
          <cell r="I822">
            <v>12000</v>
          </cell>
          <cell r="J822">
            <v>8280</v>
          </cell>
        </row>
        <row r="823">
          <cell r="A823" t="str">
            <v>아 세 치 렌</v>
          </cell>
          <cell r="C823" t="str">
            <v>2,100L용</v>
          </cell>
          <cell r="D823">
            <v>0.2</v>
          </cell>
          <cell r="E823" t="str">
            <v>병</v>
          </cell>
          <cell r="I823">
            <v>25849</v>
          </cell>
          <cell r="J823">
            <v>5169</v>
          </cell>
        </row>
        <row r="824">
          <cell r="A824" t="str">
            <v>용   접  봉</v>
          </cell>
          <cell r="C824" t="str">
            <v>SS41+STS304,4M/M</v>
          </cell>
          <cell r="D824">
            <v>31.05</v>
          </cell>
          <cell r="E824" t="str">
            <v>KG</v>
          </cell>
          <cell r="I824">
            <v>3360</v>
          </cell>
          <cell r="J824">
            <v>104328</v>
          </cell>
        </row>
        <row r="825">
          <cell r="A825" t="str">
            <v/>
          </cell>
          <cell r="D825" t="str">
            <v/>
          </cell>
          <cell r="E825" t="str">
            <v/>
          </cell>
        </row>
        <row r="828">
          <cell r="A828" t="str">
            <v/>
          </cell>
        </row>
        <row r="829">
          <cell r="L829" t="str">
            <v/>
          </cell>
        </row>
        <row r="830">
          <cell r="B830" t="str">
            <v>계</v>
          </cell>
          <cell r="F830">
            <v>117777</v>
          </cell>
          <cell r="J830">
            <v>117777</v>
          </cell>
          <cell r="L830" t="str">
            <v/>
          </cell>
        </row>
        <row r="831">
          <cell r="F831" t="str">
            <v/>
          </cell>
          <cell r="L831" t="str">
            <v/>
          </cell>
        </row>
        <row r="832">
          <cell r="F832" t="str">
            <v/>
          </cell>
          <cell r="J832" t="str">
            <v/>
          </cell>
          <cell r="L832" t="str">
            <v/>
          </cell>
        </row>
        <row r="833">
          <cell r="F833" t="str">
            <v/>
          </cell>
          <cell r="J833" t="str">
            <v/>
          </cell>
          <cell r="L833" t="str">
            <v/>
          </cell>
        </row>
        <row r="834">
          <cell r="F834" t="str">
            <v/>
          </cell>
          <cell r="J834" t="str">
            <v/>
          </cell>
          <cell r="L834" t="str">
            <v/>
          </cell>
        </row>
        <row r="835">
          <cell r="F835" t="str">
            <v/>
          </cell>
          <cell r="J835" t="str">
            <v/>
          </cell>
          <cell r="L835" t="str">
            <v/>
          </cell>
        </row>
        <row r="836">
          <cell r="F836" t="str">
            <v/>
          </cell>
          <cell r="J836" t="str">
            <v/>
          </cell>
          <cell r="L836" t="str">
            <v/>
          </cell>
        </row>
        <row r="837">
          <cell r="F837" t="str">
            <v/>
          </cell>
          <cell r="J837" t="str">
            <v/>
          </cell>
          <cell r="L837" t="str">
            <v/>
          </cell>
        </row>
        <row r="838">
          <cell r="F838" t="str">
            <v/>
          </cell>
          <cell r="J838" t="str">
            <v/>
          </cell>
          <cell r="L838" t="str">
            <v/>
          </cell>
        </row>
        <row r="839">
          <cell r="F839" t="str">
            <v/>
          </cell>
          <cell r="J839" t="str">
            <v/>
          </cell>
          <cell r="L839" t="str">
            <v/>
          </cell>
        </row>
        <row r="840">
          <cell r="F840" t="str">
            <v/>
          </cell>
          <cell r="J840" t="str">
            <v/>
          </cell>
          <cell r="L840" t="str">
            <v/>
          </cell>
        </row>
        <row r="841">
          <cell r="F841" t="str">
            <v/>
          </cell>
          <cell r="J841" t="str">
            <v/>
          </cell>
          <cell r="L841" t="str">
            <v/>
          </cell>
        </row>
        <row r="842">
          <cell r="F842" t="str">
            <v/>
          </cell>
          <cell r="J842" t="str">
            <v/>
          </cell>
          <cell r="L842" t="str">
            <v/>
          </cell>
        </row>
        <row r="843">
          <cell r="F843" t="str">
            <v/>
          </cell>
          <cell r="J843" t="str">
            <v/>
          </cell>
          <cell r="L843" t="str">
            <v/>
          </cell>
        </row>
        <row r="844">
          <cell r="F844" t="str">
            <v/>
          </cell>
          <cell r="J844" t="str">
            <v/>
          </cell>
          <cell r="L844" t="str">
            <v/>
          </cell>
        </row>
        <row r="845">
          <cell r="F845" t="str">
            <v/>
          </cell>
          <cell r="J845" t="str">
            <v/>
          </cell>
          <cell r="L845" t="str">
            <v/>
          </cell>
        </row>
        <row r="846">
          <cell r="F846" t="str">
            <v/>
          </cell>
          <cell r="J846" t="str">
            <v/>
          </cell>
          <cell r="L846" t="str">
            <v/>
          </cell>
        </row>
        <row r="847">
          <cell r="A847" t="str">
            <v>HOIST 설치 인건비</v>
          </cell>
        </row>
        <row r="848">
          <cell r="E848" t="str">
            <v/>
          </cell>
        </row>
        <row r="849">
          <cell r="A849" t="str">
            <v>종       별</v>
          </cell>
          <cell r="C849" t="str">
            <v>재 료 또 는</v>
          </cell>
          <cell r="D849" t="str">
            <v xml:space="preserve">원 수 </v>
          </cell>
          <cell r="E849" t="str">
            <v>단 위</v>
          </cell>
          <cell r="F849" t="str">
            <v>총   액</v>
          </cell>
          <cell r="G849" t="str">
            <v>노   무   비</v>
          </cell>
          <cell r="I849" t="str">
            <v>재   료   비</v>
          </cell>
          <cell r="K849" t="str">
            <v>경      비</v>
          </cell>
          <cell r="M849" t="str">
            <v>비   고</v>
          </cell>
        </row>
        <row r="850">
          <cell r="C850" t="str">
            <v xml:space="preserve">규       격 </v>
          </cell>
          <cell r="F850" t="str">
            <v>금   액</v>
          </cell>
          <cell r="G850" t="str">
            <v>단  가</v>
          </cell>
          <cell r="H850" t="str">
            <v>금   액</v>
          </cell>
          <cell r="I850" t="str">
            <v>단  가</v>
          </cell>
          <cell r="J850" t="str">
            <v>금   액</v>
          </cell>
          <cell r="K850" t="str">
            <v>단  가</v>
          </cell>
          <cell r="L850" t="str">
            <v>금   액</v>
          </cell>
        </row>
        <row r="851">
          <cell r="A851" t="str">
            <v>기 술 관 리</v>
          </cell>
          <cell r="C851" t="str">
            <v>기계기사2급</v>
          </cell>
          <cell r="D851">
            <v>0.5</v>
          </cell>
          <cell r="E851" t="str">
            <v>인</v>
          </cell>
          <cell r="G851">
            <v>69405</v>
          </cell>
          <cell r="H851">
            <v>34702</v>
          </cell>
        </row>
        <row r="852">
          <cell r="A852" t="str">
            <v>소운반 조작</v>
          </cell>
          <cell r="C852" t="str">
            <v>비   계   공</v>
          </cell>
          <cell r="D852">
            <v>1.105</v>
          </cell>
          <cell r="E852" t="str">
            <v>인</v>
          </cell>
          <cell r="G852">
            <v>79467</v>
          </cell>
          <cell r="H852">
            <v>87811</v>
          </cell>
        </row>
        <row r="853">
          <cell r="A853" t="str">
            <v>조립 및 조정</v>
          </cell>
          <cell r="C853" t="str">
            <v>비   계   공</v>
          </cell>
          <cell r="D853">
            <v>1.9279999999999999</v>
          </cell>
          <cell r="E853" t="str">
            <v>인</v>
          </cell>
          <cell r="G853">
            <v>79467</v>
          </cell>
          <cell r="H853">
            <v>153212</v>
          </cell>
        </row>
        <row r="854">
          <cell r="A854" t="str">
            <v/>
          </cell>
          <cell r="C854" t="str">
            <v>측   량   사</v>
          </cell>
          <cell r="D854">
            <v>0.26800000000000002</v>
          </cell>
          <cell r="E854" t="str">
            <v>인</v>
          </cell>
          <cell r="G854">
            <v>58506</v>
          </cell>
          <cell r="H854">
            <v>15679</v>
          </cell>
        </row>
        <row r="855">
          <cell r="A855" t="str">
            <v/>
          </cell>
          <cell r="C855" t="str">
            <v>프랜트기계설치공</v>
          </cell>
          <cell r="D855">
            <v>2.1150000000000002</v>
          </cell>
          <cell r="E855" t="str">
            <v>인</v>
          </cell>
          <cell r="G855">
            <v>80805</v>
          </cell>
          <cell r="H855">
            <v>170902</v>
          </cell>
        </row>
        <row r="857">
          <cell r="A857" t="str">
            <v>용       접</v>
          </cell>
          <cell r="C857" t="str">
            <v>프랜트 용접공</v>
          </cell>
          <cell r="D857">
            <v>1.03</v>
          </cell>
          <cell r="E857" t="str">
            <v>인</v>
          </cell>
          <cell r="G857">
            <v>95379</v>
          </cell>
          <cell r="H857">
            <v>98240</v>
          </cell>
        </row>
        <row r="858">
          <cell r="A858" t="str">
            <v>시운전 및 조작</v>
          </cell>
          <cell r="C858" t="str">
            <v>프랜트기계설치공</v>
          </cell>
          <cell r="D858">
            <v>0.36</v>
          </cell>
          <cell r="E858" t="str">
            <v>인</v>
          </cell>
          <cell r="G858">
            <v>80805</v>
          </cell>
          <cell r="H858">
            <v>29089</v>
          </cell>
        </row>
        <row r="859">
          <cell r="A859" t="str">
            <v/>
          </cell>
          <cell r="B859" t="str">
            <v/>
          </cell>
          <cell r="C859" t="str">
            <v>프랜트 전공</v>
          </cell>
          <cell r="D859">
            <v>0.41299999999999998</v>
          </cell>
          <cell r="E859" t="str">
            <v>인</v>
          </cell>
          <cell r="G859">
            <v>64285</v>
          </cell>
          <cell r="H859">
            <v>26549</v>
          </cell>
        </row>
        <row r="860">
          <cell r="C860" t="str">
            <v>비   계   공</v>
          </cell>
          <cell r="D860">
            <v>0.9</v>
          </cell>
          <cell r="E860" t="str">
            <v>인</v>
          </cell>
          <cell r="G860">
            <v>79467</v>
          </cell>
          <cell r="H860">
            <v>71520</v>
          </cell>
        </row>
        <row r="861">
          <cell r="A861" t="str">
            <v>검사 및 교정</v>
          </cell>
          <cell r="C861" t="str">
            <v>기술관리,시운</v>
          </cell>
          <cell r="D861" t="str">
            <v>1</v>
          </cell>
          <cell r="E861" t="str">
            <v>식</v>
          </cell>
        </row>
        <row r="862">
          <cell r="C862" t="str">
            <v>전및조작제외</v>
          </cell>
          <cell r="E862" t="str">
            <v/>
          </cell>
        </row>
        <row r="863">
          <cell r="A863" t="str">
            <v/>
          </cell>
          <cell r="C863" t="str">
            <v>10 %</v>
          </cell>
        </row>
        <row r="865">
          <cell r="B865" t="str">
            <v>계</v>
          </cell>
          <cell r="F865">
            <v>687704</v>
          </cell>
          <cell r="H865">
            <v>687704</v>
          </cell>
        </row>
        <row r="876">
          <cell r="A876" t="str">
            <v>ROLLER GATE HOIST 설치 사용장비 경비</v>
          </cell>
        </row>
        <row r="877">
          <cell r="E877" t="str">
            <v/>
          </cell>
        </row>
        <row r="878">
          <cell r="A878" t="str">
            <v>종       별</v>
          </cell>
          <cell r="C878" t="str">
            <v>재 료 또 는</v>
          </cell>
          <cell r="D878" t="str">
            <v xml:space="preserve">원 수 </v>
          </cell>
          <cell r="E878" t="str">
            <v>단 위</v>
          </cell>
          <cell r="F878" t="str">
            <v>총   액</v>
          </cell>
          <cell r="G878" t="str">
            <v>노   무   비</v>
          </cell>
          <cell r="I878" t="str">
            <v>재   료   비</v>
          </cell>
          <cell r="K878" t="str">
            <v>경      비</v>
          </cell>
          <cell r="M878" t="str">
            <v>비   고</v>
          </cell>
        </row>
        <row r="879">
          <cell r="C879" t="str">
            <v xml:space="preserve">규       격 </v>
          </cell>
          <cell r="F879" t="str">
            <v>금   액</v>
          </cell>
          <cell r="G879" t="str">
            <v>단  가</v>
          </cell>
          <cell r="H879" t="str">
            <v>금   액</v>
          </cell>
          <cell r="I879" t="str">
            <v>단  가</v>
          </cell>
          <cell r="J879" t="str">
            <v>금   액</v>
          </cell>
          <cell r="K879" t="str">
            <v>단  가</v>
          </cell>
          <cell r="L879" t="str">
            <v>금   액</v>
          </cell>
        </row>
        <row r="880">
          <cell r="A880" t="str">
            <v>A.C WELDER</v>
          </cell>
          <cell r="C880" t="str">
            <v>10KVA</v>
          </cell>
          <cell r="D880">
            <v>8</v>
          </cell>
          <cell r="E880" t="str">
            <v>Hr</v>
          </cell>
          <cell r="K880">
            <v>155</v>
          </cell>
          <cell r="L880">
            <v>1240</v>
          </cell>
        </row>
        <row r="881">
          <cell r="A881" t="str">
            <v>D.C WELDER</v>
          </cell>
          <cell r="C881" t="str">
            <v>300A,5.5KW</v>
          </cell>
          <cell r="D881">
            <v>8</v>
          </cell>
          <cell r="E881" t="str">
            <v>Hr</v>
          </cell>
          <cell r="K881">
            <v>359</v>
          </cell>
          <cell r="L881">
            <v>2872</v>
          </cell>
        </row>
        <row r="882">
          <cell r="A882" t="str">
            <v>GAS CUTTING M/C</v>
          </cell>
          <cell r="C882" t="str">
            <v>중 형</v>
          </cell>
          <cell r="D882">
            <v>16</v>
          </cell>
          <cell r="E882" t="str">
            <v>Hr</v>
          </cell>
          <cell r="G882">
            <v>3974</v>
          </cell>
          <cell r="H882">
            <v>63584</v>
          </cell>
          <cell r="K882">
            <v>115</v>
          </cell>
          <cell r="L882">
            <v>1840</v>
          </cell>
        </row>
        <row r="883">
          <cell r="A883" t="str">
            <v>PORTABLE DRILL</v>
          </cell>
          <cell r="C883" t="str">
            <v>1.5 HP</v>
          </cell>
          <cell r="D883">
            <v>8</v>
          </cell>
          <cell r="E883" t="str">
            <v>Hr</v>
          </cell>
          <cell r="K883">
            <v>14</v>
          </cell>
          <cell r="L883">
            <v>112</v>
          </cell>
        </row>
        <row r="884">
          <cell r="A884" t="str">
            <v>PORTABLE GRINDER</v>
          </cell>
          <cell r="C884" t="str">
            <v>0.5 HP</v>
          </cell>
          <cell r="D884">
            <v>16</v>
          </cell>
          <cell r="E884" t="str">
            <v>Hr</v>
          </cell>
          <cell r="K884">
            <v>22</v>
          </cell>
          <cell r="L884">
            <v>352</v>
          </cell>
        </row>
        <row r="886">
          <cell r="A886" t="str">
            <v>TRUCK CRANE</v>
          </cell>
          <cell r="C886" t="str">
            <v>30 TON</v>
          </cell>
          <cell r="D886">
            <v>8</v>
          </cell>
          <cell r="E886" t="str">
            <v>Hr</v>
          </cell>
          <cell r="G886">
            <v>18615</v>
          </cell>
          <cell r="H886">
            <v>148920</v>
          </cell>
          <cell r="I886">
            <v>7046</v>
          </cell>
          <cell r="J886">
            <v>56368</v>
          </cell>
          <cell r="K886">
            <v>44939</v>
          </cell>
          <cell r="L886">
            <v>359512</v>
          </cell>
        </row>
        <row r="887">
          <cell r="A887" t="str">
            <v>WINCH</v>
          </cell>
          <cell r="C887" t="str">
            <v>10 HP</v>
          </cell>
          <cell r="D887">
            <v>16</v>
          </cell>
          <cell r="E887" t="str">
            <v>Hr</v>
          </cell>
          <cell r="G887">
            <v>9235</v>
          </cell>
          <cell r="H887">
            <v>147760</v>
          </cell>
          <cell r="K887">
            <v>850</v>
          </cell>
          <cell r="L887">
            <v>13600</v>
          </cell>
        </row>
        <row r="888">
          <cell r="A888" t="str">
            <v>TRAILER</v>
          </cell>
          <cell r="C888" t="str">
            <v>30 TON</v>
          </cell>
          <cell r="D888">
            <v>8</v>
          </cell>
          <cell r="E888" t="str">
            <v>Hr</v>
          </cell>
          <cell r="G888">
            <v>8683</v>
          </cell>
          <cell r="H888">
            <v>69464</v>
          </cell>
          <cell r="I888">
            <v>15763</v>
          </cell>
          <cell r="J888">
            <v>126104</v>
          </cell>
          <cell r="K888">
            <v>27414</v>
          </cell>
          <cell r="L888">
            <v>219312</v>
          </cell>
        </row>
        <row r="889">
          <cell r="A889" t="str">
            <v>TRUCK</v>
          </cell>
          <cell r="C889" t="str">
            <v>6TON</v>
          </cell>
          <cell r="D889">
            <v>8</v>
          </cell>
          <cell r="E889" t="str">
            <v>Hr</v>
          </cell>
          <cell r="G889">
            <v>8683</v>
          </cell>
          <cell r="H889">
            <v>69464</v>
          </cell>
          <cell r="I889">
            <v>8110</v>
          </cell>
          <cell r="J889">
            <v>64880</v>
          </cell>
          <cell r="K889">
            <v>4902</v>
          </cell>
          <cell r="L889">
            <v>39216</v>
          </cell>
        </row>
        <row r="892">
          <cell r="B892" t="str">
            <v xml:space="preserve"> 계</v>
          </cell>
          <cell r="F892">
            <v>1384600</v>
          </cell>
          <cell r="H892">
            <v>499192</v>
          </cell>
          <cell r="J892">
            <v>247352</v>
          </cell>
          <cell r="L892">
            <v>638056</v>
          </cell>
        </row>
        <row r="905">
          <cell r="A905" t="str">
            <v>HOIST 설치 소모 자재비</v>
          </cell>
        </row>
        <row r="906">
          <cell r="E906" t="str">
            <v/>
          </cell>
        </row>
        <row r="907">
          <cell r="A907" t="str">
            <v>종       별</v>
          </cell>
          <cell r="C907" t="str">
            <v>재 료 또 는</v>
          </cell>
          <cell r="D907" t="str">
            <v xml:space="preserve">원 수 </v>
          </cell>
          <cell r="E907" t="str">
            <v>단 위</v>
          </cell>
          <cell r="F907" t="str">
            <v>총   액</v>
          </cell>
          <cell r="G907" t="str">
            <v>노   무   비</v>
          </cell>
          <cell r="I907" t="str">
            <v>재   료   비</v>
          </cell>
          <cell r="K907" t="str">
            <v>경      비</v>
          </cell>
          <cell r="M907" t="str">
            <v>비   고</v>
          </cell>
        </row>
        <row r="908">
          <cell r="C908" t="str">
            <v xml:space="preserve">규       격 </v>
          </cell>
          <cell r="F908" t="str">
            <v>금   액</v>
          </cell>
          <cell r="G908" t="str">
            <v>단  가</v>
          </cell>
          <cell r="H908" t="str">
            <v>금   액</v>
          </cell>
          <cell r="I908" t="str">
            <v>단  가</v>
          </cell>
          <cell r="J908" t="str">
            <v>금   액</v>
          </cell>
          <cell r="K908" t="str">
            <v>단  가</v>
          </cell>
          <cell r="L908" t="str">
            <v>금   액</v>
          </cell>
        </row>
        <row r="909">
          <cell r="A909" t="str">
            <v>산       소</v>
          </cell>
          <cell r="C909" t="str">
            <v>6,000L용</v>
          </cell>
          <cell r="D909">
            <v>0.38</v>
          </cell>
          <cell r="E909" t="str">
            <v>병</v>
          </cell>
          <cell r="G909" t="str">
            <v/>
          </cell>
          <cell r="I909">
            <v>12000</v>
          </cell>
          <cell r="J909">
            <v>4560</v>
          </cell>
        </row>
        <row r="910">
          <cell r="A910" t="str">
            <v>아 세 치 렌</v>
          </cell>
          <cell r="C910" t="str">
            <v>4,500L용</v>
          </cell>
          <cell r="D910">
            <v>0.33</v>
          </cell>
          <cell r="E910" t="str">
            <v>병</v>
          </cell>
          <cell r="I910">
            <v>55392</v>
          </cell>
          <cell r="J910">
            <v>18279</v>
          </cell>
        </row>
        <row r="911">
          <cell r="A911" t="str">
            <v>용   접  봉</v>
          </cell>
          <cell r="C911" t="str">
            <v>SS400 , 4M/M</v>
          </cell>
          <cell r="D911">
            <v>3</v>
          </cell>
          <cell r="E911" t="str">
            <v>KG</v>
          </cell>
          <cell r="I911">
            <v>1260</v>
          </cell>
          <cell r="J911">
            <v>3780</v>
          </cell>
        </row>
        <row r="912">
          <cell r="A912" t="str">
            <v>세    유(경유)</v>
          </cell>
          <cell r="D912">
            <v>3</v>
          </cell>
          <cell r="E912" t="str">
            <v>L</v>
          </cell>
          <cell r="I912">
            <v>526.4</v>
          </cell>
          <cell r="J912">
            <v>1579</v>
          </cell>
        </row>
        <row r="915">
          <cell r="A915" t="str">
            <v/>
          </cell>
        </row>
        <row r="916">
          <cell r="L916" t="str">
            <v/>
          </cell>
        </row>
        <row r="917">
          <cell r="B917" t="str">
            <v>계</v>
          </cell>
          <cell r="F917">
            <v>28198</v>
          </cell>
          <cell r="J917">
            <v>28198</v>
          </cell>
          <cell r="L917" t="str">
            <v/>
          </cell>
        </row>
        <row r="918">
          <cell r="A918" t="str">
            <v/>
          </cell>
        </row>
        <row r="919">
          <cell r="A919" t="str">
            <v/>
          </cell>
        </row>
        <row r="920">
          <cell r="A920" t="str">
            <v/>
          </cell>
        </row>
        <row r="921">
          <cell r="A921" t="str">
            <v/>
          </cell>
        </row>
        <row r="922">
          <cell r="A922" t="str">
            <v/>
          </cell>
        </row>
        <row r="923">
          <cell r="A923" t="str">
            <v/>
          </cell>
        </row>
        <row r="924">
          <cell r="A924" t="str">
            <v/>
          </cell>
        </row>
        <row r="925">
          <cell r="A925" t="str">
            <v/>
          </cell>
        </row>
        <row r="926">
          <cell r="A926" t="str">
            <v/>
          </cell>
        </row>
        <row r="927">
          <cell r="A927" t="str">
            <v/>
          </cell>
        </row>
        <row r="928">
          <cell r="A928" t="str">
            <v/>
          </cell>
        </row>
        <row r="929">
          <cell r="A929" t="str">
            <v/>
          </cell>
        </row>
        <row r="930">
          <cell r="A930" t="str">
            <v/>
          </cell>
        </row>
        <row r="931">
          <cell r="A931" t="str">
            <v/>
          </cell>
        </row>
        <row r="932">
          <cell r="A932" t="str">
            <v/>
          </cell>
        </row>
        <row r="933">
          <cell r="A933" t="str">
            <v/>
          </cell>
        </row>
        <row r="934">
          <cell r="A934" t="str">
            <v>STOP LOG LEAF 제작 인건비</v>
          </cell>
        </row>
        <row r="935">
          <cell r="E935" t="str">
            <v/>
          </cell>
        </row>
        <row r="936">
          <cell r="A936" t="str">
            <v>종       별</v>
          </cell>
          <cell r="C936" t="str">
            <v>재 료 또 는</v>
          </cell>
          <cell r="D936" t="str">
            <v xml:space="preserve">원 수 </v>
          </cell>
          <cell r="E936" t="str">
            <v>단 위</v>
          </cell>
          <cell r="F936" t="str">
            <v>총   액</v>
          </cell>
          <cell r="G936" t="str">
            <v>노   무   비</v>
          </cell>
          <cell r="I936" t="str">
            <v>재   료   비</v>
          </cell>
          <cell r="K936" t="str">
            <v>경      비</v>
          </cell>
          <cell r="M936" t="str">
            <v>비   고</v>
          </cell>
        </row>
        <row r="937">
          <cell r="C937" t="str">
            <v xml:space="preserve">규       격 </v>
          </cell>
          <cell r="F937" t="str">
            <v>금   액</v>
          </cell>
          <cell r="G937" t="str">
            <v>단  가</v>
          </cell>
          <cell r="H937" t="str">
            <v>금   액</v>
          </cell>
          <cell r="I937" t="str">
            <v>단  가</v>
          </cell>
          <cell r="J937" t="str">
            <v>금   액</v>
          </cell>
          <cell r="K937" t="str">
            <v>단  가</v>
          </cell>
          <cell r="L937" t="str">
            <v>금   액</v>
          </cell>
        </row>
        <row r="938">
          <cell r="A938" t="str">
            <v>기 술 관 리</v>
          </cell>
          <cell r="C938" t="str">
            <v>기계기사2급</v>
          </cell>
          <cell r="D938">
            <v>0.5</v>
          </cell>
          <cell r="E938" t="str">
            <v>인</v>
          </cell>
          <cell r="G938">
            <v>69405</v>
          </cell>
          <cell r="H938">
            <v>34702</v>
          </cell>
        </row>
        <row r="939">
          <cell r="A939" t="str">
            <v>본  뜨  기</v>
          </cell>
          <cell r="C939" t="str">
            <v>프랜트 제관공</v>
          </cell>
          <cell r="D939">
            <v>0.52300000000000002</v>
          </cell>
          <cell r="E939" t="str">
            <v>인</v>
          </cell>
          <cell r="G939">
            <v>81966</v>
          </cell>
          <cell r="H939">
            <v>42868</v>
          </cell>
        </row>
        <row r="940">
          <cell r="A940" t="str">
            <v>금  긋  기</v>
          </cell>
          <cell r="C940" t="str">
            <v>프랜트 제관공</v>
          </cell>
          <cell r="D940">
            <v>1.514</v>
          </cell>
          <cell r="E940" t="str">
            <v>인</v>
          </cell>
          <cell r="G940">
            <v>81966</v>
          </cell>
          <cell r="H940">
            <v>124096</v>
          </cell>
        </row>
        <row r="941">
          <cell r="A941" t="str">
            <v>절      단</v>
          </cell>
          <cell r="C941" t="str">
            <v>프랜트 제관공</v>
          </cell>
          <cell r="D941">
            <v>0.41399999999999998</v>
          </cell>
          <cell r="E941" t="str">
            <v>인</v>
          </cell>
          <cell r="G941">
            <v>81966</v>
          </cell>
          <cell r="H941">
            <v>33933</v>
          </cell>
        </row>
        <row r="942">
          <cell r="A942" t="str">
            <v>가      공</v>
          </cell>
          <cell r="C942" t="str">
            <v>프랜트 제관공</v>
          </cell>
          <cell r="D942">
            <v>0.5</v>
          </cell>
          <cell r="E942" t="str">
            <v>인</v>
          </cell>
          <cell r="G942">
            <v>81966</v>
          </cell>
          <cell r="H942">
            <v>40983</v>
          </cell>
        </row>
        <row r="944">
          <cell r="A944" t="str">
            <v>구 멍 뚫 기</v>
          </cell>
          <cell r="C944" t="str">
            <v>프랜트 제관공</v>
          </cell>
          <cell r="D944">
            <v>0.61299999999999999</v>
          </cell>
          <cell r="E944" t="str">
            <v>인</v>
          </cell>
          <cell r="G944">
            <v>81966</v>
          </cell>
          <cell r="H944">
            <v>50245</v>
          </cell>
        </row>
        <row r="945">
          <cell r="A945" t="str">
            <v>용      접</v>
          </cell>
          <cell r="C945" t="str">
            <v>프랜트 용접공</v>
          </cell>
          <cell r="D945">
            <v>2.968</v>
          </cell>
          <cell r="E945" t="str">
            <v>인</v>
          </cell>
          <cell r="G945">
            <v>95379</v>
          </cell>
          <cell r="H945">
            <v>283084</v>
          </cell>
        </row>
        <row r="946">
          <cell r="A946" t="str">
            <v>부 품 조 립</v>
          </cell>
          <cell r="C946" t="str">
            <v>비   계   공</v>
          </cell>
          <cell r="D946">
            <v>1.325</v>
          </cell>
          <cell r="E946" t="str">
            <v>인</v>
          </cell>
          <cell r="G946">
            <v>79467</v>
          </cell>
          <cell r="H946">
            <v>105293</v>
          </cell>
        </row>
        <row r="947">
          <cell r="C947" t="str">
            <v>프랜트기계설치공</v>
          </cell>
          <cell r="D947">
            <v>1.325</v>
          </cell>
          <cell r="E947" t="str">
            <v>인</v>
          </cell>
          <cell r="G947">
            <v>80805</v>
          </cell>
          <cell r="H947">
            <v>107066</v>
          </cell>
        </row>
        <row r="948">
          <cell r="A948" t="str">
            <v>소운반 조작</v>
          </cell>
          <cell r="C948" t="str">
            <v>비   계   공</v>
          </cell>
          <cell r="D948">
            <v>0.97</v>
          </cell>
          <cell r="E948" t="str">
            <v>인</v>
          </cell>
          <cell r="G948">
            <v>79467</v>
          </cell>
          <cell r="H948">
            <v>77082</v>
          </cell>
        </row>
        <row r="949">
          <cell r="A949" t="str">
            <v>검사 및 교정</v>
          </cell>
          <cell r="C949" t="str">
            <v>기술관리 제외한</v>
          </cell>
          <cell r="D949" t="str">
            <v>1</v>
          </cell>
          <cell r="E949" t="str">
            <v>식</v>
          </cell>
          <cell r="H949">
            <v>86465</v>
          </cell>
        </row>
        <row r="950">
          <cell r="C950" t="str">
            <v>10%</v>
          </cell>
        </row>
        <row r="953">
          <cell r="B953" t="str">
            <v>계</v>
          </cell>
          <cell r="F953">
            <v>985817</v>
          </cell>
          <cell r="H953">
            <v>985817</v>
          </cell>
        </row>
        <row r="963">
          <cell r="A963" t="str">
            <v>STOP LOG LEAF 제작 사용장비 경비</v>
          </cell>
        </row>
        <row r="964">
          <cell r="E964" t="str">
            <v/>
          </cell>
        </row>
        <row r="965">
          <cell r="A965" t="str">
            <v>종       별</v>
          </cell>
          <cell r="C965" t="str">
            <v>재 료 또 는</v>
          </cell>
          <cell r="D965" t="str">
            <v xml:space="preserve">원 수 </v>
          </cell>
          <cell r="E965" t="str">
            <v>단 위</v>
          </cell>
          <cell r="F965" t="str">
            <v>총   액</v>
          </cell>
          <cell r="G965" t="str">
            <v>노   무   비</v>
          </cell>
          <cell r="I965" t="str">
            <v>재   료   비</v>
          </cell>
          <cell r="K965" t="str">
            <v>경      비</v>
          </cell>
          <cell r="M965" t="str">
            <v>비   고</v>
          </cell>
        </row>
        <row r="966">
          <cell r="C966" t="str">
            <v xml:space="preserve">규       격 </v>
          </cell>
          <cell r="F966" t="str">
            <v>금   액</v>
          </cell>
          <cell r="G966" t="str">
            <v>단  가</v>
          </cell>
          <cell r="H966" t="str">
            <v>금   액</v>
          </cell>
          <cell r="I966" t="str">
            <v>단  가</v>
          </cell>
          <cell r="J966" t="str">
            <v>금   액</v>
          </cell>
          <cell r="K966" t="str">
            <v>단  가</v>
          </cell>
          <cell r="L966" t="str">
            <v>금   액</v>
          </cell>
        </row>
        <row r="967">
          <cell r="A967" t="str">
            <v>LATHE</v>
          </cell>
          <cell r="C967" t="str">
            <v>12FT x 7.5HP</v>
          </cell>
          <cell r="D967">
            <v>0.41599999999999998</v>
          </cell>
          <cell r="E967" t="str">
            <v>Hr</v>
          </cell>
          <cell r="G967">
            <v>3418</v>
          </cell>
          <cell r="H967">
            <v>1421</v>
          </cell>
          <cell r="K967">
            <v>3775</v>
          </cell>
          <cell r="L967">
            <v>1570.3999999999999</v>
          </cell>
        </row>
        <row r="968">
          <cell r="A968" t="str">
            <v>PLANER</v>
          </cell>
          <cell r="C968" t="str">
            <v>4FT x 8FT</v>
          </cell>
          <cell r="D968">
            <v>7.5999999999999998E-2</v>
          </cell>
          <cell r="E968" t="str">
            <v>Hr</v>
          </cell>
          <cell r="G968">
            <v>3129</v>
          </cell>
          <cell r="H968">
            <v>237</v>
          </cell>
          <cell r="K968">
            <v>2743</v>
          </cell>
          <cell r="L968">
            <v>208.46799999999999</v>
          </cell>
        </row>
        <row r="969">
          <cell r="A969" t="str">
            <v>BORING M/C</v>
          </cell>
          <cell r="C969" t="str">
            <v>Hori.type,3HP</v>
          </cell>
          <cell r="D969">
            <v>0.248</v>
          </cell>
          <cell r="E969" t="str">
            <v>Hr</v>
          </cell>
          <cell r="G969">
            <v>3547</v>
          </cell>
          <cell r="H969">
            <v>879</v>
          </cell>
          <cell r="K969">
            <v>8928</v>
          </cell>
          <cell r="L969">
            <v>2214.1439999999998</v>
          </cell>
        </row>
        <row r="970">
          <cell r="A970" t="str">
            <v>UNION MELT WELDER</v>
          </cell>
          <cell r="C970" t="str">
            <v>5.5 KVA</v>
          </cell>
          <cell r="D970">
            <v>3.2240000000000002</v>
          </cell>
          <cell r="E970" t="str">
            <v>Hr</v>
          </cell>
          <cell r="G970">
            <v>3488</v>
          </cell>
          <cell r="H970">
            <v>11245</v>
          </cell>
          <cell r="K970">
            <v>1797</v>
          </cell>
          <cell r="L970">
            <v>5793.5280000000002</v>
          </cell>
        </row>
        <row r="971">
          <cell r="A971" t="str">
            <v>A.C WELDER</v>
          </cell>
          <cell r="C971" t="str">
            <v>10KVA</v>
          </cell>
          <cell r="D971">
            <v>9.9760000000000009</v>
          </cell>
          <cell r="E971" t="str">
            <v>Hr</v>
          </cell>
          <cell r="K971">
            <v>155</v>
          </cell>
          <cell r="L971">
            <v>1546.2800000000002</v>
          </cell>
        </row>
        <row r="972">
          <cell r="E972" t="str">
            <v/>
          </cell>
        </row>
        <row r="973">
          <cell r="A973" t="str">
            <v>GOUGING M/C</v>
          </cell>
          <cell r="C973" t="str">
            <v>중 형</v>
          </cell>
          <cell r="D973">
            <v>3.56</v>
          </cell>
          <cell r="E973" t="str">
            <v>Hr</v>
          </cell>
          <cell r="G973">
            <v>3380</v>
          </cell>
          <cell r="H973">
            <v>12032</v>
          </cell>
          <cell r="K973">
            <v>670</v>
          </cell>
          <cell r="L973">
            <v>2385.1999999999998</v>
          </cell>
        </row>
        <row r="974">
          <cell r="A974" t="str">
            <v>GAS CUTTING M/C</v>
          </cell>
          <cell r="C974" t="str">
            <v>Auto형</v>
          </cell>
          <cell r="D974">
            <v>1.3280000000000001</v>
          </cell>
          <cell r="E974" t="str">
            <v>Hr</v>
          </cell>
          <cell r="G974">
            <v>11922</v>
          </cell>
          <cell r="H974">
            <v>15832</v>
          </cell>
          <cell r="K974">
            <v>119</v>
          </cell>
          <cell r="L974">
            <v>158.03200000000001</v>
          </cell>
        </row>
        <row r="975">
          <cell r="A975" t="str">
            <v>GAS CUTTING M/C</v>
          </cell>
          <cell r="C975" t="str">
            <v>수 동</v>
          </cell>
          <cell r="D975">
            <v>1.984</v>
          </cell>
          <cell r="E975" t="str">
            <v>Hr</v>
          </cell>
          <cell r="G975">
            <v>3974</v>
          </cell>
          <cell r="H975">
            <v>7884</v>
          </cell>
          <cell r="K975">
            <v>115</v>
          </cell>
          <cell r="L975">
            <v>228.16</v>
          </cell>
        </row>
        <row r="976">
          <cell r="A976" t="str">
            <v>GAS HEATING TOUCH</v>
          </cell>
          <cell r="C976" t="str">
            <v>중 형</v>
          </cell>
          <cell r="D976">
            <v>3.8719999999999999</v>
          </cell>
          <cell r="E976" t="str">
            <v>Hr</v>
          </cell>
          <cell r="G976">
            <v>3174</v>
          </cell>
          <cell r="H976">
            <v>12289</v>
          </cell>
          <cell r="K976">
            <v>115</v>
          </cell>
          <cell r="L976">
            <v>445.28</v>
          </cell>
        </row>
        <row r="977">
          <cell r="A977" t="str">
            <v>OVER HEAD CRANE</v>
          </cell>
          <cell r="C977" t="str">
            <v>30 TON</v>
          </cell>
          <cell r="D977">
            <v>0.88</v>
          </cell>
          <cell r="E977" t="str">
            <v>Hr</v>
          </cell>
          <cell r="G977">
            <v>9681</v>
          </cell>
          <cell r="H977">
            <v>8519</v>
          </cell>
          <cell r="K977">
            <v>3338</v>
          </cell>
          <cell r="L977">
            <v>2937.44</v>
          </cell>
        </row>
        <row r="978">
          <cell r="E978" t="str">
            <v/>
          </cell>
        </row>
        <row r="979">
          <cell r="A979" t="str">
            <v>OVER HEAD CRANE</v>
          </cell>
          <cell r="C979" t="str">
            <v>20 TON</v>
          </cell>
          <cell r="D979">
            <v>0.88</v>
          </cell>
          <cell r="E979" t="str">
            <v>Hr</v>
          </cell>
          <cell r="G979">
            <v>9681</v>
          </cell>
          <cell r="H979">
            <v>8519</v>
          </cell>
          <cell r="K979">
            <v>3338</v>
          </cell>
          <cell r="L979">
            <v>2937.44</v>
          </cell>
        </row>
        <row r="980">
          <cell r="A980" t="str">
            <v>HYDRO PRESS</v>
          </cell>
          <cell r="C980" t="str">
            <v>100 TON</v>
          </cell>
          <cell r="D980">
            <v>1.72</v>
          </cell>
          <cell r="E980" t="str">
            <v>Hr</v>
          </cell>
          <cell r="G980">
            <v>3281</v>
          </cell>
          <cell r="H980">
            <v>5643</v>
          </cell>
          <cell r="K980">
            <v>6045</v>
          </cell>
          <cell r="L980">
            <v>10397.4</v>
          </cell>
        </row>
        <row r="981">
          <cell r="A981" t="str">
            <v>SHEARING M/C</v>
          </cell>
          <cell r="D981">
            <v>2</v>
          </cell>
          <cell r="E981" t="str">
            <v>Hr</v>
          </cell>
          <cell r="G981">
            <v>3688</v>
          </cell>
          <cell r="H981">
            <v>7376</v>
          </cell>
          <cell r="K981">
            <v>3209</v>
          </cell>
          <cell r="L981">
            <v>6418</v>
          </cell>
        </row>
        <row r="982">
          <cell r="A982" t="str">
            <v>DRILLING M/C</v>
          </cell>
          <cell r="C982" t="str">
            <v>3 HP</v>
          </cell>
          <cell r="D982">
            <v>0.48799999999999999</v>
          </cell>
          <cell r="E982" t="str">
            <v>Hr</v>
          </cell>
          <cell r="G982">
            <v>3401</v>
          </cell>
          <cell r="H982">
            <v>1659</v>
          </cell>
          <cell r="K982">
            <v>576</v>
          </cell>
          <cell r="L982">
            <v>281.08799999999997</v>
          </cell>
        </row>
        <row r="983">
          <cell r="A983" t="str">
            <v>DRILLING M/C</v>
          </cell>
          <cell r="C983" t="str">
            <v>Radial,5 HP</v>
          </cell>
          <cell r="D983">
            <v>0.48799999999999999</v>
          </cell>
          <cell r="E983" t="str">
            <v>Hr</v>
          </cell>
          <cell r="G983">
            <v>3401</v>
          </cell>
          <cell r="H983">
            <v>1659</v>
          </cell>
          <cell r="K983">
            <v>1720</v>
          </cell>
          <cell r="L983">
            <v>839.36</v>
          </cell>
        </row>
        <row r="984">
          <cell r="E984" t="str">
            <v/>
          </cell>
        </row>
        <row r="985">
          <cell r="A985" t="str">
            <v>PORTABLE DRILL</v>
          </cell>
          <cell r="C985" t="str">
            <v>0.5 HP</v>
          </cell>
          <cell r="D985">
            <v>1.5640000000000001</v>
          </cell>
          <cell r="E985" t="str">
            <v>Hr</v>
          </cell>
          <cell r="K985">
            <v>12</v>
          </cell>
          <cell r="L985">
            <v>18.768000000000001</v>
          </cell>
        </row>
        <row r="986">
          <cell r="A986" t="str">
            <v>TRUCK CRANE</v>
          </cell>
          <cell r="C986" t="str">
            <v>30 TON</v>
          </cell>
          <cell r="D986">
            <v>0.65</v>
          </cell>
          <cell r="E986" t="str">
            <v>Hr</v>
          </cell>
          <cell r="G986">
            <v>18615</v>
          </cell>
          <cell r="H986">
            <v>12099</v>
          </cell>
          <cell r="I986">
            <v>7046</v>
          </cell>
          <cell r="J986">
            <v>4579</v>
          </cell>
          <cell r="K986">
            <v>44939</v>
          </cell>
          <cell r="L986">
            <v>29210.350000000002</v>
          </cell>
        </row>
        <row r="987">
          <cell r="A987" t="str">
            <v>리프트 트럭</v>
          </cell>
          <cell r="C987" t="str">
            <v>5 TON</v>
          </cell>
          <cell r="D987">
            <v>0.65</v>
          </cell>
          <cell r="E987" t="str">
            <v>Hr</v>
          </cell>
          <cell r="G987">
            <v>9681</v>
          </cell>
          <cell r="H987">
            <v>6292</v>
          </cell>
          <cell r="I987">
            <v>5116.08</v>
          </cell>
          <cell r="J987">
            <v>3325</v>
          </cell>
          <cell r="K987">
            <v>4863</v>
          </cell>
          <cell r="L987">
            <v>3160.9500000000003</v>
          </cell>
        </row>
        <row r="988">
          <cell r="A988" t="str">
            <v>COMPRESSOR</v>
          </cell>
          <cell r="C988" t="str">
            <v>7.1㎥/min</v>
          </cell>
          <cell r="D988">
            <v>3.32</v>
          </cell>
          <cell r="E988" t="str">
            <v>Hr</v>
          </cell>
          <cell r="G988">
            <v>9681</v>
          </cell>
          <cell r="H988">
            <v>32140</v>
          </cell>
          <cell r="I988">
            <v>6189</v>
          </cell>
          <cell r="J988">
            <v>20547</v>
          </cell>
          <cell r="K988">
            <v>3137</v>
          </cell>
          <cell r="L988">
            <v>10414.84</v>
          </cell>
        </row>
        <row r="989">
          <cell r="A989" t="str">
            <v>TRAILER</v>
          </cell>
          <cell r="C989" t="str">
            <v>30 TON</v>
          </cell>
          <cell r="D989">
            <v>0.65</v>
          </cell>
          <cell r="E989" t="str">
            <v>Hr</v>
          </cell>
          <cell r="G989">
            <v>8683</v>
          </cell>
          <cell r="H989">
            <v>5643</v>
          </cell>
          <cell r="I989">
            <v>15763</v>
          </cell>
          <cell r="J989">
            <v>10245</v>
          </cell>
          <cell r="K989">
            <v>27414</v>
          </cell>
          <cell r="L989">
            <v>17819.100000000002</v>
          </cell>
        </row>
        <row r="991">
          <cell r="B991" t="str">
            <v>계</v>
          </cell>
          <cell r="F991">
            <v>289048.228</v>
          </cell>
          <cell r="H991">
            <v>151368</v>
          </cell>
          <cell r="J991">
            <v>38696</v>
          </cell>
          <cell r="K991" t="str">
            <v/>
          </cell>
          <cell r="L991">
            <v>98984.228000000003</v>
          </cell>
        </row>
        <row r="992">
          <cell r="A992" t="str">
            <v>STOP LOG LEAF 제작 소모 자재비</v>
          </cell>
        </row>
        <row r="993">
          <cell r="E993" t="str">
            <v/>
          </cell>
        </row>
        <row r="994">
          <cell r="A994" t="str">
            <v>종       별</v>
          </cell>
          <cell r="C994" t="str">
            <v>재 료 또 는</v>
          </cell>
          <cell r="D994" t="str">
            <v xml:space="preserve">원 수 </v>
          </cell>
          <cell r="E994" t="str">
            <v>단 위</v>
          </cell>
          <cell r="F994" t="str">
            <v>총   액</v>
          </cell>
          <cell r="G994" t="str">
            <v>노   무   비</v>
          </cell>
          <cell r="I994" t="str">
            <v>재   료   비</v>
          </cell>
          <cell r="K994" t="str">
            <v>경      비</v>
          </cell>
          <cell r="M994" t="str">
            <v>비   고</v>
          </cell>
        </row>
        <row r="995">
          <cell r="C995" t="str">
            <v xml:space="preserve">규       격 </v>
          </cell>
          <cell r="F995" t="str">
            <v>금   액</v>
          </cell>
          <cell r="G995" t="str">
            <v>단  가</v>
          </cell>
          <cell r="H995" t="str">
            <v>금   액</v>
          </cell>
          <cell r="I995" t="str">
            <v>단  가</v>
          </cell>
          <cell r="J995" t="str">
            <v>금   액</v>
          </cell>
          <cell r="K995" t="str">
            <v>단  가</v>
          </cell>
          <cell r="L995" t="str">
            <v>금   액</v>
          </cell>
        </row>
        <row r="996">
          <cell r="A996" t="str">
            <v>산       소</v>
          </cell>
          <cell r="C996" t="str">
            <v>6,000L용</v>
          </cell>
          <cell r="D996">
            <v>0.38</v>
          </cell>
          <cell r="E996" t="str">
            <v>병</v>
          </cell>
          <cell r="G996" t="str">
            <v/>
          </cell>
          <cell r="I996">
            <v>12000</v>
          </cell>
          <cell r="J996">
            <v>4560</v>
          </cell>
        </row>
        <row r="997">
          <cell r="A997" t="str">
            <v>아 세 치 렌</v>
          </cell>
          <cell r="C997" t="str">
            <v>4,500L용</v>
          </cell>
          <cell r="D997">
            <v>0.33</v>
          </cell>
          <cell r="E997" t="str">
            <v>병</v>
          </cell>
          <cell r="I997">
            <v>55392</v>
          </cell>
          <cell r="J997">
            <v>18279</v>
          </cell>
        </row>
        <row r="998">
          <cell r="A998" t="str">
            <v>용   접  봉</v>
          </cell>
          <cell r="C998" t="str">
            <v>SS41, 4M/Mx350L</v>
          </cell>
          <cell r="D998">
            <v>3</v>
          </cell>
          <cell r="E998" t="str">
            <v>KG</v>
          </cell>
          <cell r="I998">
            <v>1260</v>
          </cell>
          <cell r="J998">
            <v>3780</v>
          </cell>
        </row>
        <row r="1000">
          <cell r="A1000" t="str">
            <v/>
          </cell>
          <cell r="D1000" t="str">
            <v/>
          </cell>
          <cell r="E1000" t="str">
            <v/>
          </cell>
        </row>
        <row r="1001">
          <cell r="E1001" t="str">
            <v/>
          </cell>
        </row>
        <row r="1003">
          <cell r="B1003" t="str">
            <v>계</v>
          </cell>
          <cell r="F1003">
            <v>26619</v>
          </cell>
          <cell r="J1003">
            <v>26619</v>
          </cell>
        </row>
        <row r="1021">
          <cell r="A1021" t="str">
            <v>STOP LOG LEAF 설치 인건비</v>
          </cell>
        </row>
        <row r="1022">
          <cell r="E1022" t="str">
            <v/>
          </cell>
        </row>
        <row r="1023">
          <cell r="A1023" t="str">
            <v>종       별</v>
          </cell>
          <cell r="C1023" t="str">
            <v>재 료 또 는</v>
          </cell>
          <cell r="D1023" t="str">
            <v xml:space="preserve">원 수 </v>
          </cell>
          <cell r="E1023" t="str">
            <v>단 위</v>
          </cell>
          <cell r="F1023" t="str">
            <v>총   액</v>
          </cell>
          <cell r="G1023" t="str">
            <v>노   무   비</v>
          </cell>
          <cell r="I1023" t="str">
            <v>재   료   비</v>
          </cell>
          <cell r="K1023" t="str">
            <v>경      비</v>
          </cell>
          <cell r="M1023" t="str">
            <v>비   고</v>
          </cell>
        </row>
        <row r="1024">
          <cell r="C1024" t="str">
            <v xml:space="preserve">규       격 </v>
          </cell>
          <cell r="F1024" t="str">
            <v>금   액</v>
          </cell>
          <cell r="G1024" t="str">
            <v>단  가</v>
          </cell>
          <cell r="H1024" t="str">
            <v>금   액</v>
          </cell>
          <cell r="I1024" t="str">
            <v>단  가</v>
          </cell>
          <cell r="J1024" t="str">
            <v>금   액</v>
          </cell>
          <cell r="K1024" t="str">
            <v>단  가</v>
          </cell>
          <cell r="L1024" t="str">
            <v>금   액</v>
          </cell>
        </row>
        <row r="1025">
          <cell r="A1025" t="str">
            <v>기 술 관 리</v>
          </cell>
          <cell r="C1025" t="str">
            <v>기계기사2급</v>
          </cell>
          <cell r="D1025">
            <v>0.5</v>
          </cell>
          <cell r="E1025" t="str">
            <v>인</v>
          </cell>
          <cell r="G1025">
            <v>69405</v>
          </cell>
          <cell r="H1025">
            <v>34702</v>
          </cell>
        </row>
        <row r="1026">
          <cell r="A1026" t="str">
            <v>운 반 조 작</v>
          </cell>
          <cell r="C1026" t="str">
            <v>비   계   공</v>
          </cell>
          <cell r="D1026">
            <v>0.97</v>
          </cell>
          <cell r="E1026" t="str">
            <v>인</v>
          </cell>
          <cell r="G1026">
            <v>79467</v>
          </cell>
          <cell r="H1026">
            <v>77082</v>
          </cell>
        </row>
        <row r="1027">
          <cell r="A1027" t="str">
            <v>조 립 조 정</v>
          </cell>
          <cell r="C1027" t="str">
            <v>비   계   공</v>
          </cell>
          <cell r="D1027">
            <v>2.02</v>
          </cell>
          <cell r="E1027" t="str">
            <v>인</v>
          </cell>
          <cell r="G1027">
            <v>79467</v>
          </cell>
          <cell r="H1027">
            <v>160523</v>
          </cell>
        </row>
        <row r="1028">
          <cell r="A1028" t="str">
            <v/>
          </cell>
          <cell r="C1028" t="str">
            <v>프랜트 제관공</v>
          </cell>
          <cell r="D1028">
            <v>1.19</v>
          </cell>
          <cell r="E1028" t="str">
            <v>인</v>
          </cell>
          <cell r="G1028">
            <v>81966</v>
          </cell>
          <cell r="H1028">
            <v>97539</v>
          </cell>
        </row>
        <row r="1029">
          <cell r="A1029" t="str">
            <v/>
          </cell>
          <cell r="C1029" t="str">
            <v>측   량   사</v>
          </cell>
          <cell r="D1029">
            <v>0.122</v>
          </cell>
          <cell r="E1029" t="str">
            <v>인</v>
          </cell>
          <cell r="G1029">
            <v>58506</v>
          </cell>
          <cell r="H1029">
            <v>7137</v>
          </cell>
        </row>
        <row r="1031">
          <cell r="C1031" t="str">
            <v>프랜트기계설치공</v>
          </cell>
          <cell r="D1031">
            <v>1.17</v>
          </cell>
          <cell r="E1031" t="str">
            <v>인</v>
          </cell>
          <cell r="G1031">
            <v>80805</v>
          </cell>
          <cell r="H1031">
            <v>94541</v>
          </cell>
        </row>
        <row r="1032">
          <cell r="A1032" t="str">
            <v>설      치</v>
          </cell>
          <cell r="C1032" t="str">
            <v>비   계   공</v>
          </cell>
          <cell r="D1032">
            <v>0.36</v>
          </cell>
          <cell r="E1032" t="str">
            <v>인</v>
          </cell>
          <cell r="G1032">
            <v>79467</v>
          </cell>
          <cell r="H1032">
            <v>28608</v>
          </cell>
        </row>
        <row r="1033">
          <cell r="C1033" t="str">
            <v>프랜트기계설치공</v>
          </cell>
          <cell r="D1033">
            <v>0.13</v>
          </cell>
          <cell r="E1033" t="str">
            <v>인</v>
          </cell>
          <cell r="G1033">
            <v>81966</v>
          </cell>
          <cell r="H1033">
            <v>10655</v>
          </cell>
        </row>
        <row r="1034">
          <cell r="A1034" t="str">
            <v>전 원 배 선</v>
          </cell>
          <cell r="C1034" t="str">
            <v>플랜트전공</v>
          </cell>
          <cell r="D1034">
            <v>6.3E-2</v>
          </cell>
          <cell r="E1034" t="str">
            <v>인</v>
          </cell>
          <cell r="G1034">
            <v>64285</v>
          </cell>
          <cell r="H1034">
            <v>4049</v>
          </cell>
          <cell r="I1034" t="str">
            <v/>
          </cell>
          <cell r="J1034" t="str">
            <v/>
          </cell>
        </row>
        <row r="1035">
          <cell r="A1035" t="str">
            <v/>
          </cell>
          <cell r="C1035" t="str">
            <v/>
          </cell>
          <cell r="D1035" t="str">
            <v/>
          </cell>
          <cell r="E1035" t="str">
            <v/>
          </cell>
          <cell r="G1035" t="str">
            <v/>
          </cell>
        </row>
        <row r="1036">
          <cell r="A1036" t="str">
            <v>검사 및 교정</v>
          </cell>
          <cell r="C1036" t="str">
            <v>기술관리,전원</v>
          </cell>
          <cell r="D1036" t="str">
            <v>1</v>
          </cell>
          <cell r="E1036" t="str">
            <v>식</v>
          </cell>
          <cell r="H1036">
            <v>47608</v>
          </cell>
        </row>
        <row r="1037">
          <cell r="C1037" t="str">
            <v>배선제외10%</v>
          </cell>
        </row>
        <row r="1040">
          <cell r="B1040" t="str">
            <v>계</v>
          </cell>
          <cell r="F1040">
            <v>562444</v>
          </cell>
          <cell r="H1040">
            <v>562444</v>
          </cell>
        </row>
        <row r="1050">
          <cell r="E1050" t="str">
            <v/>
          </cell>
          <cell r="F1050" t="str">
            <v>STOP LOG LEAF 설치 사용장비 경비</v>
          </cell>
        </row>
        <row r="1051">
          <cell r="E1051" t="str">
            <v/>
          </cell>
        </row>
        <row r="1052">
          <cell r="A1052" t="str">
            <v>종       별</v>
          </cell>
          <cell r="C1052" t="str">
            <v>재 료 또 는</v>
          </cell>
          <cell r="D1052" t="str">
            <v xml:space="preserve">원 수 </v>
          </cell>
          <cell r="E1052" t="str">
            <v>단 위</v>
          </cell>
          <cell r="F1052" t="str">
            <v>총   액</v>
          </cell>
          <cell r="G1052" t="str">
            <v>노   무   비</v>
          </cell>
          <cell r="I1052" t="str">
            <v>재   료   비</v>
          </cell>
          <cell r="K1052" t="str">
            <v>경      비</v>
          </cell>
          <cell r="M1052" t="str">
            <v>비   고</v>
          </cell>
        </row>
        <row r="1053">
          <cell r="C1053" t="str">
            <v xml:space="preserve">규       격 </v>
          </cell>
          <cell r="F1053" t="str">
            <v>금   액</v>
          </cell>
          <cell r="G1053" t="str">
            <v>단  가</v>
          </cell>
          <cell r="H1053" t="str">
            <v>금   액</v>
          </cell>
          <cell r="I1053" t="str">
            <v>단  가</v>
          </cell>
          <cell r="J1053" t="str">
            <v>금   액</v>
          </cell>
          <cell r="K1053" t="str">
            <v>단  가</v>
          </cell>
          <cell r="L1053" t="str">
            <v>금   액</v>
          </cell>
        </row>
        <row r="1054">
          <cell r="A1054" t="str">
            <v>A.C WELDER</v>
          </cell>
          <cell r="C1054" t="str">
            <v>10KVA</v>
          </cell>
          <cell r="D1054">
            <v>8</v>
          </cell>
          <cell r="E1054" t="str">
            <v>Hr</v>
          </cell>
          <cell r="K1054">
            <v>155</v>
          </cell>
          <cell r="L1054">
            <v>1240</v>
          </cell>
        </row>
        <row r="1055">
          <cell r="A1055" t="str">
            <v>PORTABLE DRILL</v>
          </cell>
          <cell r="C1055" t="str">
            <v>1.5 Hp</v>
          </cell>
          <cell r="D1055">
            <v>16</v>
          </cell>
          <cell r="E1055" t="str">
            <v>Hr</v>
          </cell>
          <cell r="K1055">
            <v>14</v>
          </cell>
          <cell r="L1055">
            <v>224</v>
          </cell>
        </row>
        <row r="1056">
          <cell r="A1056" t="str">
            <v>PORTABLE GRINDER</v>
          </cell>
          <cell r="C1056" t="str">
            <v>0.5 Hp</v>
          </cell>
          <cell r="D1056">
            <v>16</v>
          </cell>
          <cell r="E1056" t="str">
            <v>Hr</v>
          </cell>
          <cell r="K1056">
            <v>22</v>
          </cell>
          <cell r="L1056">
            <v>352</v>
          </cell>
        </row>
        <row r="1057">
          <cell r="A1057" t="str">
            <v>WINCH</v>
          </cell>
          <cell r="C1057" t="str">
            <v>10Hp</v>
          </cell>
          <cell r="D1057">
            <v>8</v>
          </cell>
          <cell r="E1057" t="str">
            <v>Hr</v>
          </cell>
          <cell r="G1057">
            <v>9235</v>
          </cell>
          <cell r="H1057">
            <v>73880</v>
          </cell>
          <cell r="K1057">
            <v>850</v>
          </cell>
          <cell r="L1057">
            <v>6800</v>
          </cell>
        </row>
        <row r="1058">
          <cell r="A1058" t="str">
            <v>FORK LIFT</v>
          </cell>
          <cell r="C1058" t="str">
            <v>3.5TON</v>
          </cell>
          <cell r="D1058">
            <v>8</v>
          </cell>
          <cell r="E1058" t="str">
            <v>Hr</v>
          </cell>
          <cell r="G1058">
            <v>9681</v>
          </cell>
          <cell r="H1058">
            <v>77448</v>
          </cell>
          <cell r="I1058">
            <v>5116</v>
          </cell>
          <cell r="J1058">
            <v>40928</v>
          </cell>
          <cell r="K1058">
            <v>3470</v>
          </cell>
          <cell r="L1058">
            <v>27760</v>
          </cell>
        </row>
        <row r="1060">
          <cell r="A1060" t="str">
            <v>TRUCK CRANE</v>
          </cell>
          <cell r="C1060" t="str">
            <v>20TON</v>
          </cell>
          <cell r="D1060">
            <v>8</v>
          </cell>
          <cell r="E1060" t="str">
            <v>Hr</v>
          </cell>
          <cell r="G1060">
            <v>18615</v>
          </cell>
          <cell r="H1060">
            <v>148920</v>
          </cell>
          <cell r="I1060">
            <v>4939</v>
          </cell>
          <cell r="J1060">
            <v>39512</v>
          </cell>
          <cell r="K1060">
            <v>40975</v>
          </cell>
          <cell r="L1060">
            <v>327800</v>
          </cell>
        </row>
        <row r="1063">
          <cell r="A1063" t="str">
            <v xml:space="preserve">      계</v>
          </cell>
          <cell r="F1063">
            <v>744864</v>
          </cell>
          <cell r="H1063">
            <v>300248</v>
          </cell>
          <cell r="J1063">
            <v>80440</v>
          </cell>
          <cell r="L1063">
            <v>364176</v>
          </cell>
        </row>
        <row r="1079">
          <cell r="E1079" t="str">
            <v/>
          </cell>
          <cell r="F1079" t="str">
            <v>STOP LOG LEAF 설치 소모 자재비</v>
          </cell>
        </row>
        <row r="1080">
          <cell r="E1080" t="str">
            <v/>
          </cell>
        </row>
        <row r="1081">
          <cell r="A1081" t="str">
            <v>종       별</v>
          </cell>
          <cell r="C1081" t="str">
            <v>재 료 또 는</v>
          </cell>
          <cell r="D1081" t="str">
            <v xml:space="preserve">원 수 </v>
          </cell>
          <cell r="E1081" t="str">
            <v>단 위</v>
          </cell>
          <cell r="F1081" t="str">
            <v>총   액</v>
          </cell>
          <cell r="G1081" t="str">
            <v>노   무   비</v>
          </cell>
          <cell r="I1081" t="str">
            <v>재   료   비</v>
          </cell>
          <cell r="K1081" t="str">
            <v>경      비</v>
          </cell>
          <cell r="M1081" t="str">
            <v>비   고</v>
          </cell>
        </row>
        <row r="1082">
          <cell r="C1082" t="str">
            <v xml:space="preserve">규       격 </v>
          </cell>
          <cell r="F1082" t="str">
            <v>금   액</v>
          </cell>
          <cell r="G1082" t="str">
            <v>단  가</v>
          </cell>
          <cell r="H1082" t="str">
            <v>금   액</v>
          </cell>
          <cell r="I1082" t="str">
            <v>단  가</v>
          </cell>
          <cell r="J1082" t="str">
            <v>금   액</v>
          </cell>
          <cell r="K1082" t="str">
            <v>단  가</v>
          </cell>
          <cell r="L1082" t="str">
            <v>금   액</v>
          </cell>
        </row>
        <row r="1083">
          <cell r="A1083" t="str">
            <v>산       소</v>
          </cell>
          <cell r="C1083" t="str">
            <v>6,000L용</v>
          </cell>
          <cell r="D1083">
            <v>2.2999999999999998</v>
          </cell>
          <cell r="E1083" t="str">
            <v>병</v>
          </cell>
          <cell r="G1083" t="str">
            <v/>
          </cell>
          <cell r="I1083">
            <v>12000</v>
          </cell>
          <cell r="J1083">
            <v>27600</v>
          </cell>
        </row>
        <row r="1084">
          <cell r="A1084" t="str">
            <v>아 세 치 렌</v>
          </cell>
          <cell r="C1084" t="str">
            <v>4,500L용</v>
          </cell>
          <cell r="D1084">
            <v>1.98</v>
          </cell>
          <cell r="E1084" t="str">
            <v>병</v>
          </cell>
          <cell r="I1084">
            <v>55392</v>
          </cell>
          <cell r="J1084">
            <v>109676</v>
          </cell>
        </row>
        <row r="1085">
          <cell r="A1085" t="str">
            <v>용   접  봉</v>
          </cell>
          <cell r="C1085" t="str">
            <v>SS41 , 4M/M</v>
          </cell>
          <cell r="D1085">
            <v>14.35</v>
          </cell>
          <cell r="E1085" t="str">
            <v>KG</v>
          </cell>
          <cell r="I1085">
            <v>1260</v>
          </cell>
          <cell r="J1085">
            <v>18081</v>
          </cell>
        </row>
        <row r="1086">
          <cell r="A1086" t="str">
            <v>함       석</v>
          </cell>
          <cell r="C1086" t="str">
            <v>#31x3'x6'</v>
          </cell>
          <cell r="D1086">
            <v>0.53</v>
          </cell>
          <cell r="E1086" t="str">
            <v>매</v>
          </cell>
          <cell r="I1086">
            <v>2825</v>
          </cell>
          <cell r="J1086">
            <v>1497</v>
          </cell>
        </row>
        <row r="1087">
          <cell r="A1087" t="str">
            <v>전       력</v>
          </cell>
          <cell r="D1087">
            <v>306</v>
          </cell>
          <cell r="E1087" t="str">
            <v>KWH</v>
          </cell>
          <cell r="K1087">
            <v>61.6</v>
          </cell>
          <cell r="L1087">
            <v>18849</v>
          </cell>
        </row>
        <row r="1089">
          <cell r="A1089" t="str">
            <v/>
          </cell>
        </row>
        <row r="1091">
          <cell r="B1091" t="str">
            <v>계</v>
          </cell>
          <cell r="F1091">
            <v>175703</v>
          </cell>
          <cell r="J1091">
            <v>156854</v>
          </cell>
          <cell r="L1091">
            <v>18849</v>
          </cell>
        </row>
        <row r="1092">
          <cell r="A1092" t="str">
            <v/>
          </cell>
        </row>
        <row r="1093">
          <cell r="A1093" t="str">
            <v/>
          </cell>
        </row>
        <row r="1094">
          <cell r="A1094" t="str">
            <v/>
          </cell>
        </row>
        <row r="1095">
          <cell r="A1095" t="str">
            <v/>
          </cell>
        </row>
        <row r="1096">
          <cell r="A1096" t="str">
            <v/>
          </cell>
        </row>
        <row r="1097">
          <cell r="A1097" t="str">
            <v/>
          </cell>
        </row>
        <row r="1098">
          <cell r="A1098" t="str">
            <v/>
          </cell>
        </row>
        <row r="1099">
          <cell r="A1099" t="str">
            <v/>
          </cell>
        </row>
        <row r="1100">
          <cell r="A1100" t="str">
            <v/>
          </cell>
        </row>
        <row r="1101">
          <cell r="A1101" t="str">
            <v/>
          </cell>
        </row>
        <row r="1102">
          <cell r="A1102" t="str">
            <v/>
          </cell>
        </row>
        <row r="1103">
          <cell r="A1103" t="str">
            <v/>
          </cell>
        </row>
        <row r="1105">
          <cell r="A1105" t="str">
            <v/>
          </cell>
        </row>
        <row r="1106">
          <cell r="A1106" t="str">
            <v/>
          </cell>
        </row>
        <row r="1107">
          <cell r="A1107" t="str">
            <v/>
          </cell>
        </row>
        <row r="1108">
          <cell r="E1108" t="str">
            <v/>
          </cell>
          <cell r="F1108" t="str">
            <v>RADIAL GATE LEAF 제작 인건비</v>
          </cell>
        </row>
        <row r="1109">
          <cell r="E1109" t="str">
            <v/>
          </cell>
        </row>
        <row r="1110">
          <cell r="A1110" t="str">
            <v>종       별</v>
          </cell>
          <cell r="C1110" t="str">
            <v>재 료 또 는</v>
          </cell>
          <cell r="F1110" t="str">
            <v>총   액</v>
          </cell>
          <cell r="G1110" t="str">
            <v xml:space="preserve">    노   무   비</v>
          </cell>
          <cell r="I1110" t="str">
            <v xml:space="preserve">    재   료   비</v>
          </cell>
          <cell r="K1110" t="str">
            <v xml:space="preserve">    경      비</v>
          </cell>
        </row>
        <row r="1111">
          <cell r="C1111" t="str">
            <v xml:space="preserve">규       격 </v>
          </cell>
          <cell r="E1111" t="str">
            <v/>
          </cell>
          <cell r="F1111" t="str">
            <v>금   액</v>
          </cell>
          <cell r="G1111" t="str">
            <v>단  가</v>
          </cell>
          <cell r="H1111" t="str">
            <v>금   액</v>
          </cell>
          <cell r="I1111" t="str">
            <v>단  가</v>
          </cell>
          <cell r="J1111" t="str">
            <v>금   액</v>
          </cell>
          <cell r="K1111" t="str">
            <v>단  가</v>
          </cell>
          <cell r="L1111" t="str">
            <v>금   액</v>
          </cell>
        </row>
        <row r="1112">
          <cell r="A1112" t="str">
            <v>기술관리</v>
          </cell>
          <cell r="C1112" t="str">
            <v>기계기사1급</v>
          </cell>
          <cell r="D1112">
            <v>0.5</v>
          </cell>
          <cell r="E1112" t="str">
            <v>인</v>
          </cell>
          <cell r="G1112">
            <v>97488</v>
          </cell>
          <cell r="H1112">
            <v>48744</v>
          </cell>
        </row>
        <row r="1113">
          <cell r="A1113" t="str">
            <v>본  뜨  기</v>
          </cell>
          <cell r="C1113" t="str">
            <v>프랜트 제관공</v>
          </cell>
          <cell r="D1113">
            <v>0.52300000000000002</v>
          </cell>
          <cell r="E1113" t="str">
            <v>인</v>
          </cell>
          <cell r="G1113">
            <v>81966</v>
          </cell>
          <cell r="H1113">
            <v>42868</v>
          </cell>
        </row>
        <row r="1114">
          <cell r="A1114" t="str">
            <v>금  긋  기</v>
          </cell>
          <cell r="C1114" t="str">
            <v>프랜트 제관공</v>
          </cell>
          <cell r="D1114">
            <v>1.39</v>
          </cell>
          <cell r="E1114" t="str">
            <v>인</v>
          </cell>
          <cell r="G1114">
            <v>81966</v>
          </cell>
          <cell r="H1114">
            <v>113932</v>
          </cell>
        </row>
        <row r="1115">
          <cell r="A1115" t="str">
            <v>절      단</v>
          </cell>
          <cell r="C1115" t="str">
            <v>프랜트 제관공</v>
          </cell>
          <cell r="D1115">
            <v>0.38</v>
          </cell>
          <cell r="E1115" t="str">
            <v>인</v>
          </cell>
          <cell r="G1115">
            <v>81966</v>
          </cell>
          <cell r="H1115">
            <v>31147</v>
          </cell>
        </row>
        <row r="1116">
          <cell r="A1116" t="str">
            <v>가      공</v>
          </cell>
          <cell r="C1116" t="str">
            <v>프랜트 제관공</v>
          </cell>
          <cell r="D1116">
            <v>1.59</v>
          </cell>
          <cell r="E1116" t="str">
            <v>인</v>
          </cell>
          <cell r="G1116">
            <v>81966</v>
          </cell>
          <cell r="H1116">
            <v>130325</v>
          </cell>
        </row>
        <row r="1118">
          <cell r="A1118" t="str">
            <v>구 멍 뚫 기</v>
          </cell>
          <cell r="C1118" t="str">
            <v>프랜트 제관공</v>
          </cell>
          <cell r="D1118">
            <v>0.47499999999999998</v>
          </cell>
          <cell r="E1118" t="str">
            <v>인</v>
          </cell>
          <cell r="G1118">
            <v>81966</v>
          </cell>
          <cell r="H1118">
            <v>38933</v>
          </cell>
        </row>
        <row r="1119">
          <cell r="A1119" t="str">
            <v>용      접</v>
          </cell>
          <cell r="C1119" t="str">
            <v>프랜트 용접공</v>
          </cell>
          <cell r="D1119">
            <v>2.5499999999999998</v>
          </cell>
          <cell r="E1119" t="str">
            <v>인</v>
          </cell>
          <cell r="G1119">
            <v>95379</v>
          </cell>
          <cell r="H1119">
            <v>243216</v>
          </cell>
        </row>
        <row r="1120">
          <cell r="A1120" t="str">
            <v>부 품 조 립</v>
          </cell>
          <cell r="C1120" t="str">
            <v>비   계   공</v>
          </cell>
          <cell r="D1120">
            <v>1.3049999999999999</v>
          </cell>
          <cell r="E1120" t="str">
            <v>인</v>
          </cell>
          <cell r="G1120">
            <v>79467</v>
          </cell>
          <cell r="H1120">
            <v>103704</v>
          </cell>
        </row>
        <row r="1121">
          <cell r="C1121" t="str">
            <v>프랜트기계설치공</v>
          </cell>
          <cell r="D1121">
            <v>1.3049999999999999</v>
          </cell>
          <cell r="E1121" t="str">
            <v>인</v>
          </cell>
          <cell r="G1121">
            <v>80805</v>
          </cell>
          <cell r="H1121">
            <v>105450</v>
          </cell>
        </row>
        <row r="1122">
          <cell r="A1122" t="str">
            <v>소운반 조작</v>
          </cell>
          <cell r="C1122" t="str">
            <v>비   계   공</v>
          </cell>
          <cell r="D1122">
            <v>0.98</v>
          </cell>
          <cell r="E1122" t="str">
            <v>인</v>
          </cell>
          <cell r="G1122">
            <v>79467</v>
          </cell>
          <cell r="H1122">
            <v>77877</v>
          </cell>
        </row>
        <row r="1124">
          <cell r="A1124" t="str">
            <v>가   조   립</v>
          </cell>
          <cell r="C1124" t="str">
            <v>비   계   공</v>
          </cell>
          <cell r="D1124">
            <v>1.0329999999999999</v>
          </cell>
          <cell r="E1124" t="str">
            <v>인</v>
          </cell>
          <cell r="G1124">
            <v>79467</v>
          </cell>
          <cell r="H1124">
            <v>82089</v>
          </cell>
        </row>
        <row r="1125">
          <cell r="C1125" t="str">
            <v>프랜트 제관공</v>
          </cell>
          <cell r="D1125">
            <v>2.1160000000000001</v>
          </cell>
          <cell r="E1125" t="str">
            <v>인</v>
          </cell>
          <cell r="G1125">
            <v>81966</v>
          </cell>
          <cell r="H1125">
            <v>173440</v>
          </cell>
        </row>
        <row r="1126">
          <cell r="C1126" t="str">
            <v>프랜트 용접공</v>
          </cell>
          <cell r="D1126">
            <v>1.02</v>
          </cell>
          <cell r="E1126" t="str">
            <v>인</v>
          </cell>
          <cell r="G1126">
            <v>95379</v>
          </cell>
          <cell r="H1126">
            <v>97286</v>
          </cell>
        </row>
        <row r="1127">
          <cell r="C1127" t="str">
            <v>측   량   사</v>
          </cell>
          <cell r="D1127">
            <v>0.17199999999999999</v>
          </cell>
          <cell r="E1127" t="str">
            <v>인</v>
          </cell>
          <cell r="G1127">
            <v>58506</v>
          </cell>
          <cell r="H1127">
            <v>10063</v>
          </cell>
        </row>
        <row r="1128">
          <cell r="C1128" t="str">
            <v>프랜트기계설치공</v>
          </cell>
          <cell r="D1128">
            <v>0.62</v>
          </cell>
          <cell r="E1128" t="str">
            <v>인</v>
          </cell>
          <cell r="G1128">
            <v>80805</v>
          </cell>
          <cell r="H1128">
            <v>50099</v>
          </cell>
        </row>
        <row r="1129">
          <cell r="E1129" t="str">
            <v/>
          </cell>
        </row>
        <row r="1130">
          <cell r="C1130" t="str">
            <v>특 별 인 부</v>
          </cell>
          <cell r="D1130">
            <v>0.372</v>
          </cell>
          <cell r="E1130" t="str">
            <v>인</v>
          </cell>
          <cell r="G1130">
            <v>57379</v>
          </cell>
          <cell r="H1130">
            <v>21344</v>
          </cell>
        </row>
        <row r="1131">
          <cell r="A1131" t="str">
            <v>검사 및 교정</v>
          </cell>
          <cell r="C1131" t="str">
            <v>기술관리 제외한</v>
          </cell>
          <cell r="D1131" t="str">
            <v>1</v>
          </cell>
          <cell r="E1131" t="str">
            <v>식</v>
          </cell>
          <cell r="H1131">
            <v>132177</v>
          </cell>
        </row>
        <row r="1132">
          <cell r="C1132" t="str">
            <v>10%</v>
          </cell>
        </row>
        <row r="1134">
          <cell r="B1134" t="str">
            <v>계</v>
          </cell>
          <cell r="F1134">
            <v>1502694</v>
          </cell>
          <cell r="H1134">
            <v>1502694</v>
          </cell>
        </row>
        <row r="1137">
          <cell r="E1137" t="str">
            <v/>
          </cell>
          <cell r="F1137" t="str">
            <v>RADIAL GATE LEAF 제작 사용장비 경비</v>
          </cell>
        </row>
        <row r="1138">
          <cell r="E1138" t="str">
            <v/>
          </cell>
        </row>
        <row r="1139">
          <cell r="A1139" t="str">
            <v>종       별</v>
          </cell>
          <cell r="C1139" t="str">
            <v>재 료 또 는</v>
          </cell>
          <cell r="D1139" t="str">
            <v xml:space="preserve">원 수 </v>
          </cell>
          <cell r="E1139" t="str">
            <v>단 위</v>
          </cell>
          <cell r="F1139" t="str">
            <v>총   액</v>
          </cell>
          <cell r="G1139" t="str">
            <v>노   무   비</v>
          </cell>
          <cell r="I1139" t="str">
            <v>재   료   비</v>
          </cell>
          <cell r="K1139" t="str">
            <v>경      비</v>
          </cell>
          <cell r="M1139" t="str">
            <v>비   고</v>
          </cell>
        </row>
        <row r="1140">
          <cell r="C1140" t="str">
            <v xml:space="preserve">규       격 </v>
          </cell>
          <cell r="F1140" t="str">
            <v>금   액</v>
          </cell>
          <cell r="G1140" t="str">
            <v>단  가</v>
          </cell>
          <cell r="H1140" t="str">
            <v>금   액</v>
          </cell>
          <cell r="I1140" t="str">
            <v>단  가</v>
          </cell>
          <cell r="J1140" t="str">
            <v>금   액</v>
          </cell>
          <cell r="K1140" t="str">
            <v>단  가</v>
          </cell>
          <cell r="L1140" t="str">
            <v>금   액</v>
          </cell>
        </row>
        <row r="1141">
          <cell r="A1141" t="str">
            <v>LATHE</v>
          </cell>
          <cell r="C1141" t="str">
            <v>12FT x 7.5HP</v>
          </cell>
          <cell r="D1141">
            <v>0.64</v>
          </cell>
          <cell r="E1141" t="str">
            <v>Hr</v>
          </cell>
          <cell r="G1141">
            <v>3418</v>
          </cell>
          <cell r="H1141">
            <v>2187</v>
          </cell>
          <cell r="K1141">
            <v>3775</v>
          </cell>
          <cell r="L1141">
            <v>2416</v>
          </cell>
        </row>
        <row r="1142">
          <cell r="A1142" t="str">
            <v>PLANER</v>
          </cell>
          <cell r="C1142" t="str">
            <v>4FT x 8FT</v>
          </cell>
          <cell r="D1142">
            <v>0.72</v>
          </cell>
          <cell r="E1142" t="str">
            <v>Hr</v>
          </cell>
          <cell r="G1142">
            <v>3129</v>
          </cell>
          <cell r="H1142">
            <v>2252</v>
          </cell>
          <cell r="K1142">
            <v>2743</v>
          </cell>
          <cell r="L1142">
            <v>1974</v>
          </cell>
        </row>
        <row r="1143">
          <cell r="A1143" t="str">
            <v>BORING M/C</v>
          </cell>
          <cell r="C1143" t="str">
            <v>Hori.type,3HP</v>
          </cell>
          <cell r="D1143">
            <v>1.72</v>
          </cell>
          <cell r="E1143" t="str">
            <v>Hr</v>
          </cell>
          <cell r="G1143">
            <v>3547</v>
          </cell>
          <cell r="H1143">
            <v>6100</v>
          </cell>
          <cell r="K1143">
            <v>8928</v>
          </cell>
          <cell r="L1143">
            <v>15356</v>
          </cell>
        </row>
        <row r="1144">
          <cell r="A1144" t="str">
            <v>UNION MELT WELDER</v>
          </cell>
          <cell r="C1144" t="str">
            <v>5.5 KVA</v>
          </cell>
          <cell r="D1144">
            <v>2.8559999999999999</v>
          </cell>
          <cell r="E1144" t="str">
            <v>Hr</v>
          </cell>
          <cell r="G1144">
            <v>3488</v>
          </cell>
          <cell r="H1144">
            <v>9961</v>
          </cell>
          <cell r="K1144">
            <v>1797</v>
          </cell>
          <cell r="L1144">
            <v>5132</v>
          </cell>
        </row>
        <row r="1145">
          <cell r="A1145" t="str">
            <v>A.C WELDER</v>
          </cell>
          <cell r="C1145" t="str">
            <v>10KVA</v>
          </cell>
          <cell r="D1145">
            <v>8.5679999999999996</v>
          </cell>
          <cell r="E1145" t="str">
            <v>Hr</v>
          </cell>
          <cell r="K1145">
            <v>107</v>
          </cell>
          <cell r="L1145">
            <v>916</v>
          </cell>
        </row>
        <row r="1146">
          <cell r="E1146" t="str">
            <v/>
          </cell>
        </row>
        <row r="1147">
          <cell r="A1147" t="str">
            <v>GOUGING M/C</v>
          </cell>
          <cell r="C1147" t="str">
            <v>중 형</v>
          </cell>
          <cell r="D1147">
            <v>3.06</v>
          </cell>
          <cell r="E1147" t="str">
            <v>Hr</v>
          </cell>
          <cell r="G1147">
            <v>3380</v>
          </cell>
          <cell r="H1147">
            <v>10342</v>
          </cell>
          <cell r="K1147">
            <v>670</v>
          </cell>
          <cell r="L1147">
            <v>2050</v>
          </cell>
        </row>
        <row r="1148">
          <cell r="A1148" t="str">
            <v>GAS CUTTING M/C</v>
          </cell>
          <cell r="C1148" t="str">
            <v>Auto형</v>
          </cell>
          <cell r="D1148">
            <v>1.24</v>
          </cell>
          <cell r="E1148" t="str">
            <v>Hr</v>
          </cell>
          <cell r="G1148">
            <v>11922</v>
          </cell>
          <cell r="H1148">
            <v>14783</v>
          </cell>
          <cell r="K1148">
            <v>119</v>
          </cell>
          <cell r="L1148">
            <v>147</v>
          </cell>
        </row>
        <row r="1149">
          <cell r="A1149" t="str">
            <v>GAS CUTTING M/C</v>
          </cell>
          <cell r="C1149" t="str">
            <v>수 동</v>
          </cell>
          <cell r="D1149">
            <v>1.8</v>
          </cell>
          <cell r="E1149" t="str">
            <v>Hr</v>
          </cell>
          <cell r="G1149">
            <v>3974</v>
          </cell>
          <cell r="H1149">
            <v>7153</v>
          </cell>
          <cell r="K1149">
            <v>115</v>
          </cell>
          <cell r="L1149">
            <v>207</v>
          </cell>
        </row>
        <row r="1150">
          <cell r="A1150" t="str">
            <v>GAS HEATING TOUCH</v>
          </cell>
          <cell r="C1150" t="str">
            <v>중 형</v>
          </cell>
          <cell r="D1150">
            <v>3.984</v>
          </cell>
          <cell r="E1150" t="str">
            <v>Hr</v>
          </cell>
          <cell r="G1150">
            <v>3174</v>
          </cell>
          <cell r="H1150">
            <v>12645</v>
          </cell>
          <cell r="K1150">
            <v>115</v>
          </cell>
          <cell r="L1150">
            <v>458</v>
          </cell>
        </row>
        <row r="1152">
          <cell r="A1152" t="str">
            <v>OVER HEAD CRANE</v>
          </cell>
          <cell r="C1152" t="str">
            <v>30 TON</v>
          </cell>
          <cell r="D1152">
            <v>0.75900000000000001</v>
          </cell>
          <cell r="E1152" t="str">
            <v>Hr</v>
          </cell>
          <cell r="G1152">
            <v>9681</v>
          </cell>
          <cell r="H1152">
            <v>7347</v>
          </cell>
          <cell r="K1152">
            <v>3338</v>
          </cell>
          <cell r="L1152">
            <v>2533</v>
          </cell>
        </row>
        <row r="1153">
          <cell r="A1153" t="str">
            <v>OVER HEAD CRANE</v>
          </cell>
          <cell r="C1153" t="str">
            <v>20 TON</v>
          </cell>
          <cell r="D1153">
            <v>0.75900000000000001</v>
          </cell>
          <cell r="E1153" t="str">
            <v>Hr</v>
          </cell>
          <cell r="G1153">
            <v>9681</v>
          </cell>
          <cell r="H1153">
            <v>7347</v>
          </cell>
          <cell r="K1153">
            <v>3338</v>
          </cell>
          <cell r="L1153">
            <v>2533</v>
          </cell>
        </row>
        <row r="1154">
          <cell r="A1154" t="str">
            <v>HYDRO PRESS</v>
          </cell>
          <cell r="C1154" t="str">
            <v>300 TON</v>
          </cell>
          <cell r="D1154">
            <v>1.7709999999999999</v>
          </cell>
          <cell r="E1154" t="str">
            <v>Hr</v>
          </cell>
          <cell r="G1154">
            <v>3281</v>
          </cell>
          <cell r="H1154">
            <v>5810</v>
          </cell>
          <cell r="K1154">
            <v>8463</v>
          </cell>
          <cell r="L1154">
            <v>14987</v>
          </cell>
        </row>
        <row r="1155">
          <cell r="A1155" t="str">
            <v>BENDING ROLLER</v>
          </cell>
          <cell r="C1155" t="str">
            <v>23 FT</v>
          </cell>
          <cell r="D1155">
            <v>1.48</v>
          </cell>
          <cell r="E1155" t="str">
            <v>Hr</v>
          </cell>
          <cell r="G1155">
            <v>4281</v>
          </cell>
          <cell r="H1155">
            <v>6335</v>
          </cell>
          <cell r="K1155">
            <v>6323</v>
          </cell>
          <cell r="L1155">
            <v>9358</v>
          </cell>
        </row>
        <row r="1156">
          <cell r="A1156" t="str">
            <v>EDGE BENDING ROLLER</v>
          </cell>
          <cell r="C1156" t="str">
            <v>23 FT</v>
          </cell>
          <cell r="D1156">
            <v>1.38</v>
          </cell>
          <cell r="E1156" t="str">
            <v>Hr</v>
          </cell>
          <cell r="G1156">
            <v>4281</v>
          </cell>
          <cell r="H1156">
            <v>5907</v>
          </cell>
          <cell r="K1156">
            <v>9484.5</v>
          </cell>
          <cell r="L1156">
            <v>13088</v>
          </cell>
        </row>
        <row r="1158">
          <cell r="A1158" t="str">
            <v>SHEARING M/C</v>
          </cell>
          <cell r="D1158">
            <v>0.64</v>
          </cell>
          <cell r="E1158" t="str">
            <v>Hr</v>
          </cell>
          <cell r="G1158">
            <v>3688</v>
          </cell>
          <cell r="H1158">
            <v>2360</v>
          </cell>
          <cell r="K1158">
            <v>3209</v>
          </cell>
          <cell r="L1158">
            <v>2053</v>
          </cell>
        </row>
        <row r="1159">
          <cell r="A1159" t="str">
            <v>DRILLING M/C</v>
          </cell>
          <cell r="C1159" t="str">
            <v>3 HP</v>
          </cell>
          <cell r="D1159">
            <v>0.36799999999999999</v>
          </cell>
          <cell r="E1159" t="str">
            <v>Hr</v>
          </cell>
          <cell r="G1159">
            <v>3401</v>
          </cell>
          <cell r="H1159">
            <v>1251</v>
          </cell>
          <cell r="K1159">
            <v>576</v>
          </cell>
          <cell r="L1159">
            <v>211</v>
          </cell>
        </row>
        <row r="1160">
          <cell r="A1160" t="str">
            <v>DRILLING M/C</v>
          </cell>
          <cell r="C1160" t="str">
            <v>Radial,5 HP</v>
          </cell>
          <cell r="D1160">
            <v>0.184</v>
          </cell>
          <cell r="E1160" t="str">
            <v>Hr</v>
          </cell>
          <cell r="G1160">
            <v>3401</v>
          </cell>
          <cell r="H1160">
            <v>625</v>
          </cell>
          <cell r="K1160">
            <v>1720</v>
          </cell>
          <cell r="L1160">
            <v>316</v>
          </cell>
        </row>
        <row r="1161">
          <cell r="A1161" t="str">
            <v>PORTABLE DRILL</v>
          </cell>
          <cell r="C1161" t="str">
            <v>0.5 HP</v>
          </cell>
          <cell r="D1161">
            <v>1.532</v>
          </cell>
          <cell r="E1161" t="str">
            <v>Hr</v>
          </cell>
          <cell r="K1161">
            <v>12</v>
          </cell>
          <cell r="L1161">
            <v>18</v>
          </cell>
        </row>
        <row r="1162">
          <cell r="A1162" t="str">
            <v>TRUCK CRANE</v>
          </cell>
          <cell r="C1162" t="str">
            <v>30 TON</v>
          </cell>
          <cell r="D1162">
            <v>0.50600000000000001</v>
          </cell>
          <cell r="E1162" t="str">
            <v>Hr</v>
          </cell>
          <cell r="G1162">
            <v>18615</v>
          </cell>
          <cell r="H1162">
            <v>9419</v>
          </cell>
          <cell r="I1162">
            <v>7046</v>
          </cell>
          <cell r="J1162">
            <v>3565</v>
          </cell>
          <cell r="K1162">
            <v>44939</v>
          </cell>
          <cell r="L1162">
            <v>22739</v>
          </cell>
        </row>
        <row r="1164">
          <cell r="A1164" t="str">
            <v>리프트 트럭</v>
          </cell>
          <cell r="C1164" t="str">
            <v xml:space="preserve"> 5 TON</v>
          </cell>
          <cell r="D1164">
            <v>0.50600000000000001</v>
          </cell>
          <cell r="E1164" t="str">
            <v>Hr</v>
          </cell>
          <cell r="G1164">
            <v>9681</v>
          </cell>
          <cell r="H1164">
            <v>4898</v>
          </cell>
          <cell r="I1164">
            <v>5116.08</v>
          </cell>
          <cell r="J1164">
            <v>2588</v>
          </cell>
          <cell r="K1164">
            <v>4863</v>
          </cell>
          <cell r="L1164">
            <v>2460</v>
          </cell>
        </row>
        <row r="1165">
          <cell r="A1165" t="str">
            <v>TRAILER</v>
          </cell>
          <cell r="C1165" t="str">
            <v>30 TON</v>
          </cell>
          <cell r="D1165">
            <v>0.50600000000000001</v>
          </cell>
          <cell r="E1165" t="str">
            <v>Hr</v>
          </cell>
          <cell r="G1165">
            <v>8683</v>
          </cell>
          <cell r="H1165">
            <v>4393</v>
          </cell>
          <cell r="I1165">
            <v>15763</v>
          </cell>
          <cell r="J1165">
            <v>7976</v>
          </cell>
          <cell r="K1165">
            <v>27414</v>
          </cell>
          <cell r="L1165">
            <v>13871</v>
          </cell>
        </row>
        <row r="1166">
          <cell r="A1166" t="str">
            <v>종       별</v>
          </cell>
          <cell r="C1166" t="str">
            <v>재 료 또 는</v>
          </cell>
          <cell r="D1166" t="str">
            <v xml:space="preserve">원 수 </v>
          </cell>
          <cell r="E1166" t="str">
            <v>단 위</v>
          </cell>
          <cell r="F1166" t="str">
            <v>총   액</v>
          </cell>
          <cell r="G1166" t="str">
            <v>노   무   비</v>
          </cell>
          <cell r="I1166" t="str">
            <v>재   료   비</v>
          </cell>
          <cell r="K1166" t="str">
            <v>경      비</v>
          </cell>
          <cell r="M1166" t="str">
            <v>비   고</v>
          </cell>
        </row>
        <row r="1167">
          <cell r="C1167" t="str">
            <v xml:space="preserve">규       격 </v>
          </cell>
          <cell r="F1167" t="str">
            <v>금   액</v>
          </cell>
          <cell r="G1167" t="str">
            <v>단  가</v>
          </cell>
          <cell r="H1167" t="str">
            <v>금   액</v>
          </cell>
          <cell r="I1167" t="str">
            <v>단  가</v>
          </cell>
          <cell r="J1167" t="str">
            <v>금   액</v>
          </cell>
          <cell r="K1167" t="str">
            <v>단  가</v>
          </cell>
          <cell r="L1167" t="str">
            <v>금   액</v>
          </cell>
        </row>
        <row r="1168">
          <cell r="A1168" t="str">
            <v>COMPRESSOR</v>
          </cell>
          <cell r="C1168" t="str">
            <v>7.1㎥/min</v>
          </cell>
          <cell r="D1168">
            <v>3.79</v>
          </cell>
          <cell r="E1168" t="str">
            <v>Hr</v>
          </cell>
          <cell r="G1168">
            <v>9681</v>
          </cell>
          <cell r="H1168">
            <v>36690</v>
          </cell>
          <cell r="I1168">
            <v>8779</v>
          </cell>
          <cell r="J1168">
            <v>33272</v>
          </cell>
          <cell r="K1168">
            <v>6250</v>
          </cell>
          <cell r="L1168">
            <v>23687</v>
          </cell>
        </row>
        <row r="1170">
          <cell r="B1170" t="str">
            <v>계</v>
          </cell>
          <cell r="F1170">
            <v>341716</v>
          </cell>
          <cell r="H1170">
            <v>157805</v>
          </cell>
          <cell r="J1170">
            <v>47401</v>
          </cell>
          <cell r="K1170" t="str">
            <v/>
          </cell>
          <cell r="L1170">
            <v>136510</v>
          </cell>
        </row>
        <row r="1195">
          <cell r="E1195" t="str">
            <v/>
          </cell>
          <cell r="F1195" t="str">
            <v>RADIAL GATE LEAF 제작 소모 자재비</v>
          </cell>
        </row>
        <row r="1196">
          <cell r="E1196" t="str">
            <v/>
          </cell>
        </row>
        <row r="1197">
          <cell r="A1197" t="str">
            <v>종       별</v>
          </cell>
          <cell r="C1197" t="str">
            <v>재 료 또 는</v>
          </cell>
          <cell r="D1197" t="str">
            <v xml:space="preserve">원 수 </v>
          </cell>
          <cell r="E1197" t="str">
            <v>단 위</v>
          </cell>
          <cell r="F1197" t="str">
            <v>총   액</v>
          </cell>
          <cell r="G1197" t="str">
            <v>노   무   비</v>
          </cell>
          <cell r="I1197" t="str">
            <v>재   료   비</v>
          </cell>
          <cell r="K1197" t="str">
            <v>경      비</v>
          </cell>
          <cell r="M1197" t="str">
            <v>비   고</v>
          </cell>
        </row>
        <row r="1198">
          <cell r="C1198" t="str">
            <v xml:space="preserve">규       격 </v>
          </cell>
          <cell r="F1198" t="str">
            <v>금   액</v>
          </cell>
          <cell r="G1198" t="str">
            <v>단  가</v>
          </cell>
          <cell r="H1198" t="str">
            <v>금   액</v>
          </cell>
          <cell r="I1198" t="str">
            <v>단  가</v>
          </cell>
          <cell r="J1198" t="str">
            <v>금   액</v>
          </cell>
          <cell r="K1198" t="str">
            <v>단  가</v>
          </cell>
          <cell r="L1198" t="str">
            <v>금   액</v>
          </cell>
        </row>
        <row r="1199">
          <cell r="A1199" t="str">
            <v>산       소</v>
          </cell>
          <cell r="C1199" t="str">
            <v>6,000L용</v>
          </cell>
          <cell r="D1199">
            <v>3.76</v>
          </cell>
          <cell r="E1199" t="str">
            <v>병</v>
          </cell>
          <cell r="G1199" t="str">
            <v/>
          </cell>
          <cell r="I1199">
            <v>12000</v>
          </cell>
          <cell r="J1199">
            <v>45120</v>
          </cell>
        </row>
        <row r="1200">
          <cell r="A1200" t="str">
            <v>아 세 치 렌</v>
          </cell>
          <cell r="C1200" t="str">
            <v>4,500L용</v>
          </cell>
          <cell r="D1200">
            <v>3.23</v>
          </cell>
          <cell r="E1200" t="str">
            <v>병</v>
          </cell>
          <cell r="I1200">
            <v>55392</v>
          </cell>
          <cell r="J1200">
            <v>178916</v>
          </cell>
        </row>
        <row r="1201">
          <cell r="A1201" t="str">
            <v>함       석</v>
          </cell>
          <cell r="C1201" t="str">
            <v>#31 x 3' x 6'</v>
          </cell>
          <cell r="D1201">
            <v>0.71</v>
          </cell>
          <cell r="E1201" t="str">
            <v>매</v>
          </cell>
          <cell r="I1201">
            <v>2825</v>
          </cell>
          <cell r="J1201">
            <v>2005</v>
          </cell>
        </row>
        <row r="1202">
          <cell r="A1202" t="str">
            <v>용   접  봉</v>
          </cell>
          <cell r="C1202" t="str">
            <v>SS400, 4M/Mx350L</v>
          </cell>
          <cell r="D1202">
            <v>24.99</v>
          </cell>
          <cell r="E1202" t="str">
            <v>KG</v>
          </cell>
          <cell r="I1202">
            <v>1260</v>
          </cell>
          <cell r="J1202">
            <v>31487</v>
          </cell>
        </row>
        <row r="1203">
          <cell r="A1203" t="str">
            <v>전       력</v>
          </cell>
          <cell r="D1203">
            <v>370</v>
          </cell>
          <cell r="E1203" t="str">
            <v>KWH</v>
          </cell>
          <cell r="K1203">
            <v>61.6</v>
          </cell>
          <cell r="L1203">
            <v>22792</v>
          </cell>
        </row>
        <row r="1204">
          <cell r="E1204" t="str">
            <v/>
          </cell>
          <cell r="K1204" t="str">
            <v/>
          </cell>
        </row>
        <row r="1206">
          <cell r="B1206" t="str">
            <v>계</v>
          </cell>
          <cell r="F1206">
            <v>280320</v>
          </cell>
          <cell r="J1206">
            <v>257528</v>
          </cell>
          <cell r="L1206">
            <v>22792</v>
          </cell>
        </row>
        <row r="1224">
          <cell r="E1224" t="str">
            <v/>
          </cell>
          <cell r="F1224" t="str">
            <v>RADIAL GATE GUIDE FRAME 제작 인건비</v>
          </cell>
        </row>
        <row r="1225">
          <cell r="E1225" t="str">
            <v/>
          </cell>
        </row>
        <row r="1226">
          <cell r="A1226" t="str">
            <v>종       별</v>
          </cell>
          <cell r="C1226" t="str">
            <v>재 료 또 는</v>
          </cell>
          <cell r="D1226" t="str">
            <v xml:space="preserve">원 수 </v>
          </cell>
          <cell r="E1226" t="str">
            <v>단 위</v>
          </cell>
          <cell r="F1226" t="str">
            <v>총   액</v>
          </cell>
          <cell r="G1226" t="str">
            <v>노   무   비</v>
          </cell>
          <cell r="I1226" t="str">
            <v>재   료   비</v>
          </cell>
          <cell r="K1226" t="str">
            <v>경      비</v>
          </cell>
          <cell r="M1226" t="str">
            <v>비   고</v>
          </cell>
        </row>
        <row r="1227">
          <cell r="C1227" t="str">
            <v xml:space="preserve">규       격 </v>
          </cell>
          <cell r="F1227" t="str">
            <v>금   액</v>
          </cell>
          <cell r="G1227" t="str">
            <v>단  가</v>
          </cell>
          <cell r="H1227" t="str">
            <v>금   액</v>
          </cell>
          <cell r="I1227" t="str">
            <v>단  가</v>
          </cell>
          <cell r="J1227" t="str">
            <v>금   액</v>
          </cell>
          <cell r="K1227" t="str">
            <v>단  가</v>
          </cell>
          <cell r="L1227" t="str">
            <v>금   액</v>
          </cell>
        </row>
        <row r="1228">
          <cell r="A1228" t="str">
            <v>기 술 관 리</v>
          </cell>
          <cell r="C1228" t="str">
            <v>기계기사1급</v>
          </cell>
          <cell r="D1228">
            <v>8</v>
          </cell>
          <cell r="E1228" t="str">
            <v>인</v>
          </cell>
          <cell r="G1228">
            <v>97488</v>
          </cell>
          <cell r="H1228">
            <v>779904</v>
          </cell>
        </row>
        <row r="1229">
          <cell r="A1229" t="str">
            <v>재료 절단 사도</v>
          </cell>
          <cell r="C1229" t="str">
            <v>제   도   공</v>
          </cell>
          <cell r="D1229">
            <v>2</v>
          </cell>
          <cell r="E1229" t="str">
            <v>인</v>
          </cell>
          <cell r="G1229">
            <v>32747</v>
          </cell>
          <cell r="H1229">
            <v>65494</v>
          </cell>
        </row>
        <row r="1230">
          <cell r="A1230" t="str">
            <v/>
          </cell>
          <cell r="B1230" t="str">
            <v>현    도</v>
          </cell>
          <cell r="C1230" t="str">
            <v>현   도   공</v>
          </cell>
          <cell r="D1230">
            <v>1.4</v>
          </cell>
          <cell r="E1230" t="str">
            <v>인</v>
          </cell>
          <cell r="G1230">
            <v>28487</v>
          </cell>
          <cell r="H1230">
            <v>39881</v>
          </cell>
        </row>
        <row r="1231">
          <cell r="A1231" t="str">
            <v/>
          </cell>
          <cell r="B1231" t="str">
            <v>괘    서</v>
          </cell>
          <cell r="C1231" t="str">
            <v>마   킹   공</v>
          </cell>
          <cell r="D1231">
            <v>2.8</v>
          </cell>
          <cell r="E1231" t="str">
            <v>인</v>
          </cell>
          <cell r="G1231">
            <v>26924</v>
          </cell>
          <cell r="H1231">
            <v>75387</v>
          </cell>
        </row>
        <row r="1232">
          <cell r="A1232" t="str">
            <v/>
          </cell>
          <cell r="B1232" t="str">
            <v>절    단</v>
          </cell>
          <cell r="C1232" t="str">
            <v>절   단   공</v>
          </cell>
          <cell r="D1232">
            <v>0.52</v>
          </cell>
          <cell r="E1232" t="str">
            <v>인</v>
          </cell>
          <cell r="G1232">
            <v>65881</v>
          </cell>
          <cell r="H1232">
            <v>34258</v>
          </cell>
        </row>
        <row r="1234">
          <cell r="A1234" t="str">
            <v>단재가공 괘서</v>
          </cell>
          <cell r="C1234" t="str">
            <v>마   킹   공</v>
          </cell>
          <cell r="D1234">
            <v>2.8</v>
          </cell>
          <cell r="E1234" t="str">
            <v>인</v>
          </cell>
          <cell r="G1234">
            <v>26250</v>
          </cell>
          <cell r="H1234">
            <v>73500</v>
          </cell>
        </row>
        <row r="1235">
          <cell r="A1235" t="str">
            <v/>
          </cell>
          <cell r="B1235" t="str">
            <v>절    단</v>
          </cell>
          <cell r="C1235" t="str">
            <v>산소 절단공</v>
          </cell>
          <cell r="D1235">
            <v>0.26</v>
          </cell>
          <cell r="E1235" t="str">
            <v>인</v>
          </cell>
          <cell r="G1235">
            <v>31794</v>
          </cell>
          <cell r="H1235">
            <v>8266</v>
          </cell>
        </row>
        <row r="1236">
          <cell r="C1236" t="str">
            <v>프랜트기계설치공</v>
          </cell>
          <cell r="D1236">
            <v>2.2999999999999998</v>
          </cell>
          <cell r="E1236" t="str">
            <v>인</v>
          </cell>
          <cell r="G1236">
            <v>80805</v>
          </cell>
          <cell r="H1236">
            <v>185851</v>
          </cell>
        </row>
        <row r="1237">
          <cell r="B1237" t="str">
            <v>EDGE가공</v>
          </cell>
          <cell r="C1237" t="str">
            <v>산소 절단공</v>
          </cell>
          <cell r="D1237">
            <v>1.1000000000000001</v>
          </cell>
          <cell r="E1237" t="str">
            <v>인</v>
          </cell>
          <cell r="G1237">
            <v>31794</v>
          </cell>
          <cell r="H1237">
            <v>34973</v>
          </cell>
        </row>
        <row r="1238">
          <cell r="A1238" t="str">
            <v/>
          </cell>
          <cell r="B1238" t="str">
            <v>용    접</v>
          </cell>
          <cell r="C1238" t="str">
            <v>프랜트 용접공</v>
          </cell>
          <cell r="D1238">
            <v>0.78</v>
          </cell>
          <cell r="E1238" t="str">
            <v>인</v>
          </cell>
          <cell r="G1238">
            <v>95379</v>
          </cell>
          <cell r="H1238">
            <v>74395</v>
          </cell>
        </row>
        <row r="1240">
          <cell r="A1240" t="str">
            <v/>
          </cell>
          <cell r="B1240" t="str">
            <v>교    정</v>
          </cell>
          <cell r="C1240" t="str">
            <v>프랜트 제관공</v>
          </cell>
          <cell r="D1240">
            <v>0.75</v>
          </cell>
          <cell r="E1240" t="str">
            <v>인</v>
          </cell>
          <cell r="G1240">
            <v>81966</v>
          </cell>
          <cell r="H1240">
            <v>61474</v>
          </cell>
        </row>
        <row r="1241">
          <cell r="B1241" t="str">
            <v>HOLING</v>
          </cell>
          <cell r="C1241" t="str">
            <v>프랜트 제관공</v>
          </cell>
          <cell r="D1241">
            <v>0.62</v>
          </cell>
          <cell r="E1241" t="str">
            <v>인</v>
          </cell>
          <cell r="G1241">
            <v>81966</v>
          </cell>
          <cell r="H1241">
            <v>50818</v>
          </cell>
        </row>
        <row r="1242">
          <cell r="A1242" t="str">
            <v>부분조립,취부조정</v>
          </cell>
          <cell r="C1242" t="str">
            <v>프랜트기계설치공</v>
          </cell>
          <cell r="D1242">
            <v>6.2</v>
          </cell>
          <cell r="E1242" t="str">
            <v>인</v>
          </cell>
          <cell r="G1242">
            <v>80805</v>
          </cell>
          <cell r="H1242">
            <v>500991</v>
          </cell>
        </row>
        <row r="1243">
          <cell r="A1243" t="str">
            <v/>
          </cell>
          <cell r="B1243" t="str">
            <v>용    접</v>
          </cell>
          <cell r="C1243" t="str">
            <v>프랜트 용접공</v>
          </cell>
          <cell r="D1243">
            <v>3.9</v>
          </cell>
          <cell r="E1243" t="str">
            <v>인</v>
          </cell>
          <cell r="G1243">
            <v>95379</v>
          </cell>
          <cell r="H1243">
            <v>371978</v>
          </cell>
        </row>
        <row r="1244">
          <cell r="A1244" t="str">
            <v/>
          </cell>
          <cell r="B1244" t="str">
            <v>교    정</v>
          </cell>
          <cell r="C1244" t="str">
            <v>프랜트 제관공</v>
          </cell>
          <cell r="D1244">
            <v>1.75</v>
          </cell>
          <cell r="E1244" t="str">
            <v>인</v>
          </cell>
          <cell r="G1244">
            <v>81966</v>
          </cell>
          <cell r="H1244">
            <v>143440</v>
          </cell>
        </row>
        <row r="1246">
          <cell r="A1246" t="str">
            <v>기 계 가 공</v>
          </cell>
          <cell r="C1246" t="str">
            <v>기   계   공</v>
          </cell>
          <cell r="D1246">
            <v>10</v>
          </cell>
          <cell r="E1246" t="str">
            <v>인</v>
          </cell>
          <cell r="G1246">
            <v>58906</v>
          </cell>
          <cell r="H1246">
            <v>589060</v>
          </cell>
        </row>
        <row r="1247">
          <cell r="A1247" t="str">
            <v>가 조 립,조 립</v>
          </cell>
          <cell r="C1247" t="str">
            <v>프랜트기계설치공</v>
          </cell>
          <cell r="D1247">
            <v>2</v>
          </cell>
          <cell r="E1247" t="str">
            <v>인</v>
          </cell>
          <cell r="G1247">
            <v>80805</v>
          </cell>
          <cell r="H1247">
            <v>161610</v>
          </cell>
        </row>
        <row r="1248">
          <cell r="A1248" t="str">
            <v/>
          </cell>
          <cell r="B1248" t="str">
            <v>해    체</v>
          </cell>
          <cell r="C1248" t="str">
            <v>프랜트기계설치공</v>
          </cell>
          <cell r="D1248">
            <v>1</v>
          </cell>
          <cell r="E1248" t="str">
            <v>인</v>
          </cell>
          <cell r="G1248">
            <v>80805</v>
          </cell>
          <cell r="H1248">
            <v>80805</v>
          </cell>
        </row>
        <row r="1249">
          <cell r="A1249" t="str">
            <v>운 반 조 작</v>
          </cell>
          <cell r="C1249" t="str">
            <v>특수 비계공</v>
          </cell>
          <cell r="D1249">
            <v>5</v>
          </cell>
          <cell r="E1249" t="str">
            <v>인</v>
          </cell>
          <cell r="G1249">
            <v>85884</v>
          </cell>
          <cell r="H1249">
            <v>429420</v>
          </cell>
        </row>
        <row r="1250">
          <cell r="A1250" t="str">
            <v>동 력 조 작</v>
          </cell>
          <cell r="C1250" t="str">
            <v>프랜트 전공</v>
          </cell>
          <cell r="D1250">
            <v>2</v>
          </cell>
          <cell r="E1250" t="str">
            <v>인</v>
          </cell>
          <cell r="G1250">
            <v>64285</v>
          </cell>
          <cell r="H1250">
            <v>128570</v>
          </cell>
        </row>
        <row r="1252">
          <cell r="A1252" t="str">
            <v xml:space="preserve">      보 조</v>
          </cell>
          <cell r="C1252" t="str">
            <v>특 별 인 부</v>
          </cell>
          <cell r="D1252">
            <v>2.5</v>
          </cell>
          <cell r="E1252" t="str">
            <v>인</v>
          </cell>
          <cell r="G1252">
            <v>57379</v>
          </cell>
          <cell r="H1252">
            <v>143447</v>
          </cell>
        </row>
        <row r="1253">
          <cell r="A1253" t="str">
            <v>종       별</v>
          </cell>
          <cell r="C1253" t="str">
            <v>재 료 또 는</v>
          </cell>
          <cell r="D1253" t="str">
            <v xml:space="preserve">원 수 </v>
          </cell>
          <cell r="E1253" t="str">
            <v>단 위</v>
          </cell>
          <cell r="F1253" t="str">
            <v>총   액</v>
          </cell>
          <cell r="G1253" t="str">
            <v>노   무   비</v>
          </cell>
          <cell r="I1253" t="str">
            <v>재   료   비</v>
          </cell>
          <cell r="K1253" t="str">
            <v>경      비</v>
          </cell>
          <cell r="M1253" t="str">
            <v>비   고</v>
          </cell>
        </row>
        <row r="1254">
          <cell r="C1254" t="str">
            <v xml:space="preserve">규       격 </v>
          </cell>
          <cell r="F1254" t="str">
            <v>금   액</v>
          </cell>
          <cell r="G1254" t="str">
            <v>단  가</v>
          </cell>
          <cell r="H1254" t="str">
            <v>금   액</v>
          </cell>
          <cell r="I1254" t="str">
            <v>단  가</v>
          </cell>
          <cell r="J1254" t="str">
            <v>금   액</v>
          </cell>
          <cell r="K1254" t="str">
            <v>단  가</v>
          </cell>
          <cell r="L1254" t="str">
            <v>금   액</v>
          </cell>
        </row>
        <row r="1255">
          <cell r="A1255" t="str">
            <v>검      사</v>
          </cell>
          <cell r="C1255" t="str">
            <v>노무비의 7%</v>
          </cell>
          <cell r="D1255" t="str">
            <v>1</v>
          </cell>
          <cell r="E1255" t="str">
            <v>식</v>
          </cell>
          <cell r="H1255">
            <v>282346</v>
          </cell>
        </row>
        <row r="1256">
          <cell r="E1256" t="str">
            <v/>
          </cell>
          <cell r="F1256" t="str">
            <v/>
          </cell>
          <cell r="H1256" t="str">
            <v/>
          </cell>
        </row>
        <row r="1257">
          <cell r="A1257" t="str">
            <v xml:space="preserve">       계</v>
          </cell>
          <cell r="F1257">
            <v>4315868</v>
          </cell>
          <cell r="H1257">
            <v>4315868</v>
          </cell>
        </row>
        <row r="1282">
          <cell r="E1282" t="str">
            <v/>
          </cell>
          <cell r="F1282" t="str">
            <v>RADIAL GATE GUIDE FRAME 제작 소모 자재비</v>
          </cell>
        </row>
        <row r="1283">
          <cell r="E1283" t="str">
            <v/>
          </cell>
        </row>
        <row r="1284">
          <cell r="A1284" t="str">
            <v>종       별</v>
          </cell>
          <cell r="C1284" t="str">
            <v>재 료 또 는</v>
          </cell>
          <cell r="D1284" t="str">
            <v xml:space="preserve">원 수 </v>
          </cell>
          <cell r="E1284" t="str">
            <v>단 위</v>
          </cell>
          <cell r="F1284" t="str">
            <v>총   액</v>
          </cell>
          <cell r="G1284" t="str">
            <v>노   무   비</v>
          </cell>
          <cell r="I1284" t="str">
            <v>재   료   비</v>
          </cell>
          <cell r="K1284" t="str">
            <v>경      비</v>
          </cell>
          <cell r="M1284" t="str">
            <v>비   고</v>
          </cell>
        </row>
        <row r="1285">
          <cell r="C1285" t="str">
            <v xml:space="preserve">규       격 </v>
          </cell>
          <cell r="F1285" t="str">
            <v>금   액</v>
          </cell>
          <cell r="G1285" t="str">
            <v>단  가</v>
          </cell>
          <cell r="H1285" t="str">
            <v>금   액</v>
          </cell>
          <cell r="I1285" t="str">
            <v>단  가</v>
          </cell>
          <cell r="J1285" t="str">
            <v>금   액</v>
          </cell>
          <cell r="K1285" t="str">
            <v>단  가</v>
          </cell>
          <cell r="L1285" t="str">
            <v>금   액</v>
          </cell>
        </row>
        <row r="1286">
          <cell r="A1286" t="str">
            <v>산       소</v>
          </cell>
          <cell r="C1286" t="str">
            <v>6,000L용</v>
          </cell>
          <cell r="D1286">
            <v>2.2000000000000002</v>
          </cell>
          <cell r="E1286" t="str">
            <v>병</v>
          </cell>
          <cell r="G1286" t="str">
            <v/>
          </cell>
          <cell r="I1286">
            <v>12000</v>
          </cell>
          <cell r="J1286">
            <v>26400</v>
          </cell>
        </row>
        <row r="1287">
          <cell r="A1287" t="str">
            <v>아 세 치 렌</v>
          </cell>
          <cell r="C1287" t="str">
            <v>2,100L용</v>
          </cell>
          <cell r="D1287">
            <v>1.6</v>
          </cell>
          <cell r="E1287" t="str">
            <v>병</v>
          </cell>
          <cell r="I1287">
            <v>25849</v>
          </cell>
          <cell r="J1287">
            <v>41358</v>
          </cell>
        </row>
        <row r="1288">
          <cell r="A1288" t="str">
            <v>함       석</v>
          </cell>
          <cell r="C1288" t="str">
            <v>#32 x 3' x 6'</v>
          </cell>
          <cell r="D1288">
            <v>1.7</v>
          </cell>
          <cell r="E1288" t="str">
            <v>매</v>
          </cell>
          <cell r="I1288">
            <v>2597</v>
          </cell>
          <cell r="J1288">
            <v>4414</v>
          </cell>
        </row>
        <row r="1289">
          <cell r="A1289" t="str">
            <v>용   접  봉</v>
          </cell>
          <cell r="C1289" t="str">
            <v>SS41+STS304,4M/M</v>
          </cell>
          <cell r="D1289">
            <v>22.5</v>
          </cell>
          <cell r="E1289" t="str">
            <v>KG</v>
          </cell>
          <cell r="I1289">
            <v>3360</v>
          </cell>
          <cell r="J1289">
            <v>75600</v>
          </cell>
        </row>
        <row r="1290">
          <cell r="A1290" t="str">
            <v>전       력</v>
          </cell>
          <cell r="D1290">
            <v>595</v>
          </cell>
          <cell r="E1290" t="str">
            <v>KWH</v>
          </cell>
          <cell r="I1290" t="str">
            <v/>
          </cell>
          <cell r="K1290">
            <v>61.6</v>
          </cell>
          <cell r="L1290">
            <v>36652</v>
          </cell>
        </row>
        <row r="1291">
          <cell r="A1291" t="str">
            <v/>
          </cell>
          <cell r="C1291" t="str">
            <v/>
          </cell>
          <cell r="D1291" t="str">
            <v/>
          </cell>
          <cell r="E1291" t="str">
            <v/>
          </cell>
          <cell r="I1291" t="str">
            <v/>
          </cell>
          <cell r="K1291" t="str">
            <v/>
          </cell>
        </row>
        <row r="1293">
          <cell r="L1293" t="str">
            <v/>
          </cell>
        </row>
        <row r="1294">
          <cell r="B1294" t="str">
            <v>계</v>
          </cell>
          <cell r="F1294">
            <v>184424</v>
          </cell>
          <cell r="J1294">
            <v>147772</v>
          </cell>
          <cell r="L1294">
            <v>36652</v>
          </cell>
        </row>
        <row r="1295">
          <cell r="F1295" t="str">
            <v/>
          </cell>
          <cell r="J1295" t="str">
            <v/>
          </cell>
          <cell r="L1295" t="str">
            <v/>
          </cell>
        </row>
        <row r="1296">
          <cell r="F1296" t="str">
            <v/>
          </cell>
          <cell r="J1296" t="str">
            <v/>
          </cell>
          <cell r="L1296" t="str">
            <v/>
          </cell>
        </row>
        <row r="1297">
          <cell r="F1297" t="str">
            <v/>
          </cell>
          <cell r="J1297" t="str">
            <v/>
          </cell>
          <cell r="L1297" t="str">
            <v/>
          </cell>
        </row>
        <row r="1298">
          <cell r="F1298" t="str">
            <v/>
          </cell>
          <cell r="J1298" t="str">
            <v/>
          </cell>
          <cell r="L1298" t="str">
            <v/>
          </cell>
        </row>
        <row r="1299">
          <cell r="F1299" t="str">
            <v/>
          </cell>
          <cell r="J1299" t="str">
            <v/>
          </cell>
          <cell r="L1299" t="str">
            <v/>
          </cell>
        </row>
        <row r="1300">
          <cell r="F1300" t="str">
            <v/>
          </cell>
          <cell r="J1300" t="str">
            <v/>
          </cell>
          <cell r="L1300" t="str">
            <v/>
          </cell>
        </row>
        <row r="1301">
          <cell r="F1301" t="str">
            <v/>
          </cell>
          <cell r="J1301" t="str">
            <v/>
          </cell>
          <cell r="L1301" t="str">
            <v/>
          </cell>
        </row>
        <row r="1302">
          <cell r="F1302" t="str">
            <v/>
          </cell>
          <cell r="J1302" t="str">
            <v/>
          </cell>
          <cell r="L1302" t="str">
            <v/>
          </cell>
        </row>
        <row r="1303">
          <cell r="F1303" t="str">
            <v/>
          </cell>
          <cell r="J1303" t="str">
            <v/>
          </cell>
          <cell r="L1303" t="str">
            <v/>
          </cell>
        </row>
        <row r="1304">
          <cell r="F1304" t="str">
            <v/>
          </cell>
          <cell r="J1304" t="str">
            <v/>
          </cell>
          <cell r="L1304" t="str">
            <v/>
          </cell>
        </row>
        <row r="1305">
          <cell r="F1305" t="str">
            <v/>
          </cell>
          <cell r="J1305" t="str">
            <v/>
          </cell>
          <cell r="L1305" t="str">
            <v/>
          </cell>
        </row>
        <row r="1306">
          <cell r="F1306" t="str">
            <v/>
          </cell>
          <cell r="J1306" t="str">
            <v/>
          </cell>
          <cell r="L1306" t="str">
            <v/>
          </cell>
        </row>
        <row r="1307">
          <cell r="F1307" t="str">
            <v/>
          </cell>
          <cell r="J1307" t="str">
            <v/>
          </cell>
          <cell r="L1307" t="str">
            <v/>
          </cell>
        </row>
        <row r="1308">
          <cell r="F1308" t="str">
            <v/>
          </cell>
          <cell r="J1308" t="str">
            <v/>
          </cell>
          <cell r="L1308" t="str">
            <v/>
          </cell>
        </row>
        <row r="1309">
          <cell r="F1309" t="str">
            <v/>
          </cell>
          <cell r="J1309" t="str">
            <v/>
          </cell>
          <cell r="L1309" t="str">
            <v/>
          </cell>
        </row>
        <row r="1310">
          <cell r="F1310" t="str">
            <v/>
          </cell>
          <cell r="J1310" t="str">
            <v/>
          </cell>
          <cell r="L1310" t="str">
            <v/>
          </cell>
        </row>
        <row r="1311">
          <cell r="E1311" t="str">
            <v/>
          </cell>
          <cell r="F1311" t="str">
            <v>RADIAL GATE ANCHORAGE 제작 인건비</v>
          </cell>
        </row>
        <row r="1312">
          <cell r="E1312" t="str">
            <v/>
          </cell>
        </row>
        <row r="1313">
          <cell r="A1313" t="str">
            <v>종       별</v>
          </cell>
          <cell r="C1313" t="str">
            <v>재 료 또 는</v>
          </cell>
          <cell r="D1313" t="str">
            <v xml:space="preserve">원 수 </v>
          </cell>
          <cell r="E1313" t="str">
            <v>단 위</v>
          </cell>
          <cell r="F1313" t="str">
            <v>총   액</v>
          </cell>
          <cell r="G1313" t="str">
            <v>노   무   비</v>
          </cell>
          <cell r="I1313" t="str">
            <v>재   료   비</v>
          </cell>
          <cell r="K1313" t="str">
            <v>경      비</v>
          </cell>
          <cell r="M1313" t="str">
            <v>비   고</v>
          </cell>
        </row>
        <row r="1314">
          <cell r="C1314" t="str">
            <v xml:space="preserve">규       격 </v>
          </cell>
          <cell r="F1314" t="str">
            <v>금   액</v>
          </cell>
          <cell r="G1314" t="str">
            <v>단  가</v>
          </cell>
          <cell r="H1314" t="str">
            <v>금   액</v>
          </cell>
          <cell r="I1314" t="str">
            <v>단  가</v>
          </cell>
          <cell r="J1314" t="str">
            <v>금   액</v>
          </cell>
          <cell r="K1314" t="str">
            <v>단  가</v>
          </cell>
          <cell r="L1314" t="str">
            <v>금   액</v>
          </cell>
        </row>
        <row r="1315">
          <cell r="A1315" t="str">
            <v>기 술 관 리</v>
          </cell>
          <cell r="C1315" t="str">
            <v>기계기사1급</v>
          </cell>
          <cell r="D1315">
            <v>1.6</v>
          </cell>
          <cell r="E1315" t="str">
            <v>인</v>
          </cell>
          <cell r="G1315">
            <v>97488</v>
          </cell>
          <cell r="H1315">
            <v>155980</v>
          </cell>
        </row>
        <row r="1316">
          <cell r="A1316" t="str">
            <v>재료 절단 사도</v>
          </cell>
          <cell r="C1316" t="str">
            <v>제   도   공</v>
          </cell>
          <cell r="D1316">
            <v>0.5</v>
          </cell>
          <cell r="E1316" t="str">
            <v>인</v>
          </cell>
          <cell r="G1316">
            <v>32747</v>
          </cell>
          <cell r="H1316">
            <v>16373</v>
          </cell>
        </row>
        <row r="1317">
          <cell r="A1317" t="str">
            <v/>
          </cell>
          <cell r="B1317" t="str">
            <v>현    도</v>
          </cell>
          <cell r="C1317" t="str">
            <v>현   도   공</v>
          </cell>
          <cell r="D1317">
            <v>0.2</v>
          </cell>
          <cell r="E1317" t="str">
            <v>인</v>
          </cell>
          <cell r="G1317">
            <v>28487</v>
          </cell>
          <cell r="H1317">
            <v>5697</v>
          </cell>
        </row>
        <row r="1318">
          <cell r="A1318" t="str">
            <v/>
          </cell>
          <cell r="B1318" t="str">
            <v>괘    서</v>
          </cell>
          <cell r="C1318" t="str">
            <v>마   킹   공</v>
          </cell>
          <cell r="D1318">
            <v>1.3</v>
          </cell>
          <cell r="E1318" t="str">
            <v>인</v>
          </cell>
          <cell r="G1318">
            <v>26924</v>
          </cell>
          <cell r="H1318">
            <v>35001</v>
          </cell>
        </row>
        <row r="1319">
          <cell r="B1319" t="str">
            <v>절    단</v>
          </cell>
          <cell r="C1319" t="str">
            <v>절   단   공</v>
          </cell>
          <cell r="D1319">
            <v>0.28000000000000003</v>
          </cell>
          <cell r="E1319" t="str">
            <v>인</v>
          </cell>
          <cell r="G1319">
            <v>65881</v>
          </cell>
          <cell r="H1319">
            <v>18446</v>
          </cell>
        </row>
        <row r="1321">
          <cell r="A1321" t="str">
            <v/>
          </cell>
          <cell r="B1321" t="str">
            <v>교    정</v>
          </cell>
          <cell r="C1321" t="str">
            <v>프랜트 제관공</v>
          </cell>
          <cell r="D1321">
            <v>0.5</v>
          </cell>
          <cell r="E1321" t="str">
            <v>인</v>
          </cell>
          <cell r="G1321">
            <v>81966</v>
          </cell>
          <cell r="H1321">
            <v>40983</v>
          </cell>
        </row>
        <row r="1322">
          <cell r="A1322" t="str">
            <v>단재가공 괘서</v>
          </cell>
          <cell r="C1322" t="str">
            <v>마   킹   공</v>
          </cell>
          <cell r="D1322">
            <v>1.3</v>
          </cell>
          <cell r="E1322" t="str">
            <v>인</v>
          </cell>
          <cell r="G1322">
            <v>26924</v>
          </cell>
          <cell r="H1322">
            <v>35001</v>
          </cell>
        </row>
        <row r="1323">
          <cell r="A1323" t="str">
            <v/>
          </cell>
          <cell r="B1323" t="str">
            <v>절    단</v>
          </cell>
          <cell r="C1323" t="str">
            <v>절   단   공</v>
          </cell>
          <cell r="D1323">
            <v>0.14000000000000001</v>
          </cell>
          <cell r="E1323" t="str">
            <v>인</v>
          </cell>
          <cell r="G1323">
            <v>65881</v>
          </cell>
          <cell r="H1323">
            <v>9223</v>
          </cell>
        </row>
        <row r="1324">
          <cell r="A1324" t="str">
            <v>EDGE     가공</v>
          </cell>
          <cell r="C1324" t="str">
            <v>산 소 절 단 공</v>
          </cell>
          <cell r="D1324">
            <v>0.14000000000000001</v>
          </cell>
          <cell r="E1324" t="str">
            <v>인</v>
          </cell>
          <cell r="G1324">
            <v>31794</v>
          </cell>
          <cell r="H1324">
            <v>4451</v>
          </cell>
        </row>
        <row r="1325">
          <cell r="A1325" t="str">
            <v/>
          </cell>
          <cell r="B1325" t="str">
            <v>용    접</v>
          </cell>
          <cell r="C1325" t="str">
            <v>프랜트 용접공</v>
          </cell>
          <cell r="D1325">
            <v>1</v>
          </cell>
          <cell r="E1325" t="str">
            <v>인</v>
          </cell>
          <cell r="G1325">
            <v>95379</v>
          </cell>
          <cell r="H1325">
            <v>95379</v>
          </cell>
        </row>
        <row r="1327">
          <cell r="B1327" t="str">
            <v>교    정</v>
          </cell>
          <cell r="C1327" t="str">
            <v>프랜트 제관공</v>
          </cell>
          <cell r="D1327">
            <v>0.75</v>
          </cell>
          <cell r="E1327" t="str">
            <v>인</v>
          </cell>
          <cell r="G1327">
            <v>81966</v>
          </cell>
          <cell r="H1327">
            <v>61474</v>
          </cell>
          <cell r="M1327" t="str">
            <v/>
          </cell>
        </row>
        <row r="1328">
          <cell r="A1328" t="str">
            <v>HOLING</v>
          </cell>
          <cell r="C1328" t="str">
            <v>프랜트 제관공</v>
          </cell>
          <cell r="D1328">
            <v>0.37</v>
          </cell>
          <cell r="E1328" t="str">
            <v>인</v>
          </cell>
          <cell r="G1328">
            <v>81966</v>
          </cell>
          <cell r="H1328">
            <v>30327</v>
          </cell>
        </row>
        <row r="1329">
          <cell r="A1329" t="str">
            <v>부분조립취부조정</v>
          </cell>
          <cell r="C1329" t="str">
            <v>프랜트기계설치공</v>
          </cell>
          <cell r="D1329">
            <v>2.5</v>
          </cell>
          <cell r="E1329" t="str">
            <v>인</v>
          </cell>
          <cell r="G1329">
            <v>80805</v>
          </cell>
          <cell r="H1329">
            <v>202012</v>
          </cell>
        </row>
        <row r="1330">
          <cell r="B1330" t="str">
            <v>용    접</v>
          </cell>
          <cell r="C1330" t="str">
            <v>프랜트 용접공</v>
          </cell>
          <cell r="D1330">
            <v>6.8</v>
          </cell>
          <cell r="E1330" t="str">
            <v>인</v>
          </cell>
          <cell r="G1330">
            <v>95379</v>
          </cell>
          <cell r="H1330">
            <v>648577</v>
          </cell>
        </row>
        <row r="1331">
          <cell r="B1331" t="str">
            <v>절    단</v>
          </cell>
          <cell r="C1331" t="str">
            <v>산 소 절 단 공</v>
          </cell>
          <cell r="D1331">
            <v>0.08</v>
          </cell>
          <cell r="E1331" t="str">
            <v>인</v>
          </cell>
          <cell r="G1331">
            <v>31794</v>
          </cell>
          <cell r="H1331">
            <v>2543</v>
          </cell>
        </row>
        <row r="1332">
          <cell r="E1332" t="str">
            <v/>
          </cell>
        </row>
        <row r="1333">
          <cell r="A1333" t="str">
            <v>부분조립 수정</v>
          </cell>
          <cell r="C1333" t="str">
            <v>프랜트 제관공</v>
          </cell>
          <cell r="D1333">
            <v>1.75</v>
          </cell>
          <cell r="E1333" t="str">
            <v>인</v>
          </cell>
          <cell r="G1333">
            <v>81966</v>
          </cell>
          <cell r="H1333">
            <v>143440</v>
          </cell>
        </row>
        <row r="1334">
          <cell r="A1334" t="str">
            <v>GRINDING</v>
          </cell>
          <cell r="C1334" t="str">
            <v>프랜트 제관공</v>
          </cell>
          <cell r="D1334">
            <v>1.5</v>
          </cell>
          <cell r="E1334" t="str">
            <v>인</v>
          </cell>
          <cell r="G1334">
            <v>81966</v>
          </cell>
          <cell r="H1334">
            <v>122949</v>
          </cell>
        </row>
        <row r="1335">
          <cell r="C1335" t="str">
            <v>연 마 공 (기계)</v>
          </cell>
          <cell r="D1335">
            <v>0.13</v>
          </cell>
          <cell r="E1335" t="str">
            <v>인</v>
          </cell>
          <cell r="G1335">
            <v>26032</v>
          </cell>
          <cell r="H1335">
            <v>3384</v>
          </cell>
        </row>
        <row r="1336">
          <cell r="A1336" t="str">
            <v>가 조 립 조립</v>
          </cell>
          <cell r="C1336" t="str">
            <v>프랜트기계설치공</v>
          </cell>
          <cell r="D1336">
            <v>2</v>
          </cell>
          <cell r="E1336" t="str">
            <v>인</v>
          </cell>
          <cell r="G1336">
            <v>80805</v>
          </cell>
          <cell r="H1336">
            <v>161610</v>
          </cell>
        </row>
        <row r="1337">
          <cell r="B1337" t="str">
            <v>해    체</v>
          </cell>
          <cell r="C1337" t="str">
            <v>프랜트기계설치공</v>
          </cell>
          <cell r="D1337">
            <v>1</v>
          </cell>
          <cell r="E1337" t="str">
            <v>인</v>
          </cell>
          <cell r="G1337">
            <v>80805</v>
          </cell>
          <cell r="H1337">
            <v>80805</v>
          </cell>
        </row>
        <row r="1338">
          <cell r="E1338" t="str">
            <v/>
          </cell>
        </row>
        <row r="1339">
          <cell r="A1339" t="str">
            <v>운 반 조 작</v>
          </cell>
          <cell r="C1339" t="str">
            <v>특 수 비 계 공</v>
          </cell>
          <cell r="D1339">
            <v>3.3</v>
          </cell>
          <cell r="E1339" t="str">
            <v>인</v>
          </cell>
          <cell r="G1339">
            <v>85884</v>
          </cell>
          <cell r="H1339">
            <v>283417</v>
          </cell>
        </row>
        <row r="1340">
          <cell r="A1340" t="str">
            <v>종       별</v>
          </cell>
          <cell r="C1340" t="str">
            <v>재 료 또 는</v>
          </cell>
          <cell r="D1340" t="str">
            <v xml:space="preserve">원 수 </v>
          </cell>
          <cell r="E1340" t="str">
            <v>단 위</v>
          </cell>
          <cell r="F1340" t="str">
            <v>총   액</v>
          </cell>
          <cell r="G1340" t="str">
            <v>노   무   비</v>
          </cell>
          <cell r="I1340" t="str">
            <v>재   료   비</v>
          </cell>
          <cell r="K1340" t="str">
            <v>경      비</v>
          </cell>
          <cell r="M1340" t="str">
            <v>비   고</v>
          </cell>
        </row>
        <row r="1341">
          <cell r="C1341" t="str">
            <v xml:space="preserve">규       격 </v>
          </cell>
          <cell r="F1341" t="str">
            <v>금   액</v>
          </cell>
          <cell r="G1341" t="str">
            <v>단  가</v>
          </cell>
          <cell r="H1341" t="str">
            <v>금   액</v>
          </cell>
          <cell r="I1341" t="str">
            <v>단  가</v>
          </cell>
          <cell r="J1341" t="str">
            <v>금   액</v>
          </cell>
          <cell r="K1341" t="str">
            <v>단  가</v>
          </cell>
          <cell r="L1341" t="str">
            <v>금   액</v>
          </cell>
        </row>
        <row r="1342">
          <cell r="A1342" t="str">
            <v>동 력 조 작</v>
          </cell>
          <cell r="C1342" t="str">
            <v>프 랜 트 전 공</v>
          </cell>
          <cell r="D1342">
            <v>0.66</v>
          </cell>
          <cell r="E1342" t="str">
            <v>인</v>
          </cell>
          <cell r="G1342">
            <v>64285</v>
          </cell>
          <cell r="H1342">
            <v>42428</v>
          </cell>
        </row>
        <row r="1343">
          <cell r="B1343" t="str">
            <v xml:space="preserve">보    조  </v>
          </cell>
          <cell r="C1343" t="str">
            <v>특 별 인 부</v>
          </cell>
          <cell r="D1343">
            <v>14.3</v>
          </cell>
          <cell r="E1343" t="str">
            <v>인</v>
          </cell>
          <cell r="G1343">
            <v>57379</v>
          </cell>
          <cell r="H1343">
            <v>820519</v>
          </cell>
        </row>
        <row r="1344">
          <cell r="B1344" t="str">
            <v xml:space="preserve">검    사  </v>
          </cell>
          <cell r="C1344" t="str">
            <v>7 %</v>
          </cell>
          <cell r="D1344">
            <v>1</v>
          </cell>
          <cell r="E1344" t="str">
            <v>식</v>
          </cell>
          <cell r="H1344">
            <v>211401</v>
          </cell>
        </row>
        <row r="1346">
          <cell r="B1346" t="str">
            <v>계</v>
          </cell>
          <cell r="F1346">
            <v>3231420</v>
          </cell>
          <cell r="H1346">
            <v>3231420</v>
          </cell>
        </row>
        <row r="1369">
          <cell r="E1369" t="str">
            <v/>
          </cell>
          <cell r="F1369" t="str">
            <v>RADIAL GATE ANCHORAGE 제작 소모 자재비</v>
          </cell>
        </row>
        <row r="1370">
          <cell r="E1370" t="str">
            <v/>
          </cell>
        </row>
        <row r="1371">
          <cell r="A1371" t="str">
            <v>종       별</v>
          </cell>
          <cell r="C1371" t="str">
            <v>재 료 또 는</v>
          </cell>
          <cell r="D1371" t="str">
            <v xml:space="preserve">원 수 </v>
          </cell>
          <cell r="E1371" t="str">
            <v>단 위</v>
          </cell>
          <cell r="F1371" t="str">
            <v>총   액</v>
          </cell>
          <cell r="G1371" t="str">
            <v>노   무   비</v>
          </cell>
          <cell r="I1371" t="str">
            <v>재   료   비</v>
          </cell>
          <cell r="K1371" t="str">
            <v>경      비</v>
          </cell>
          <cell r="M1371" t="str">
            <v>비   고</v>
          </cell>
        </row>
        <row r="1372">
          <cell r="C1372" t="str">
            <v xml:space="preserve">규       격 </v>
          </cell>
          <cell r="F1372" t="str">
            <v>금   액</v>
          </cell>
          <cell r="G1372" t="str">
            <v>단  가</v>
          </cell>
          <cell r="H1372" t="str">
            <v>금   액</v>
          </cell>
          <cell r="I1372" t="str">
            <v>단  가</v>
          </cell>
          <cell r="J1372" t="str">
            <v>금   액</v>
          </cell>
          <cell r="K1372" t="str">
            <v>단  가</v>
          </cell>
          <cell r="L1372" t="str">
            <v>금   액</v>
          </cell>
        </row>
        <row r="1373">
          <cell r="A1373" t="str">
            <v>산       소</v>
          </cell>
          <cell r="C1373" t="str">
            <v>6,000L용</v>
          </cell>
          <cell r="D1373">
            <v>2.2000000000000002</v>
          </cell>
          <cell r="E1373" t="str">
            <v>병</v>
          </cell>
          <cell r="G1373" t="str">
            <v/>
          </cell>
          <cell r="I1373">
            <v>12000</v>
          </cell>
          <cell r="J1373">
            <v>26400</v>
          </cell>
        </row>
        <row r="1374">
          <cell r="A1374" t="str">
            <v>아 세 치 렌</v>
          </cell>
          <cell r="C1374" t="str">
            <v>2,100L용</v>
          </cell>
          <cell r="D1374">
            <v>1.5</v>
          </cell>
          <cell r="E1374" t="str">
            <v>병</v>
          </cell>
          <cell r="I1374">
            <v>25849</v>
          </cell>
          <cell r="J1374">
            <v>38773</v>
          </cell>
        </row>
        <row r="1375">
          <cell r="A1375" t="str">
            <v>함       석</v>
          </cell>
          <cell r="C1375" t="str">
            <v>#32 x 3' x 6'</v>
          </cell>
          <cell r="D1375">
            <v>1.2</v>
          </cell>
          <cell r="E1375" t="str">
            <v>매</v>
          </cell>
          <cell r="I1375">
            <v>2597</v>
          </cell>
          <cell r="J1375">
            <v>3116</v>
          </cell>
        </row>
        <row r="1376">
          <cell r="A1376" t="str">
            <v>용   접  봉</v>
          </cell>
          <cell r="C1376" t="str">
            <v>SS400, 4M/Mx350L</v>
          </cell>
          <cell r="D1376">
            <v>30.5</v>
          </cell>
          <cell r="E1376" t="str">
            <v>KG</v>
          </cell>
          <cell r="I1376">
            <v>1260</v>
          </cell>
          <cell r="J1376">
            <v>38430</v>
          </cell>
        </row>
        <row r="1377">
          <cell r="A1377" t="str">
            <v>전       력</v>
          </cell>
          <cell r="D1377">
            <v>420</v>
          </cell>
          <cell r="E1377" t="str">
            <v>KWH</v>
          </cell>
          <cell r="K1377">
            <v>61.6</v>
          </cell>
          <cell r="L1377">
            <v>25872</v>
          </cell>
        </row>
        <row r="1378">
          <cell r="A1378" t="str">
            <v>그라인다돌</v>
          </cell>
          <cell r="C1378" t="str">
            <v>300m/mΦ</v>
          </cell>
          <cell r="D1378">
            <v>0.33</v>
          </cell>
          <cell r="E1378" t="str">
            <v>개</v>
          </cell>
          <cell r="I1378">
            <v>3380</v>
          </cell>
          <cell r="J1378">
            <v>1115</v>
          </cell>
          <cell r="K1378" t="str">
            <v/>
          </cell>
        </row>
        <row r="1380">
          <cell r="B1380" t="str">
            <v>계</v>
          </cell>
          <cell r="F1380">
            <v>133706</v>
          </cell>
          <cell r="J1380">
            <v>107834</v>
          </cell>
          <cell r="L1380">
            <v>25872</v>
          </cell>
        </row>
        <row r="1398">
          <cell r="E1398" t="str">
            <v/>
          </cell>
          <cell r="F1398" t="str">
            <v>RADIAL GATE LEAF 설치 인건비</v>
          </cell>
        </row>
        <row r="1399">
          <cell r="E1399" t="str">
            <v/>
          </cell>
        </row>
        <row r="1400">
          <cell r="A1400" t="str">
            <v>종       별</v>
          </cell>
          <cell r="C1400" t="str">
            <v>재 료 또 는</v>
          </cell>
          <cell r="D1400" t="str">
            <v xml:space="preserve">원 수 </v>
          </cell>
          <cell r="E1400" t="str">
            <v>단 위</v>
          </cell>
          <cell r="F1400" t="str">
            <v>총   액</v>
          </cell>
          <cell r="G1400" t="str">
            <v>노   무   비</v>
          </cell>
          <cell r="I1400" t="str">
            <v>재   료   비</v>
          </cell>
          <cell r="K1400" t="str">
            <v>경      비</v>
          </cell>
          <cell r="M1400" t="str">
            <v>비   고</v>
          </cell>
        </row>
        <row r="1401">
          <cell r="C1401" t="str">
            <v xml:space="preserve">규       격 </v>
          </cell>
          <cell r="F1401" t="str">
            <v>금   액</v>
          </cell>
          <cell r="G1401" t="str">
            <v>단  가</v>
          </cell>
          <cell r="H1401" t="str">
            <v>금   액</v>
          </cell>
          <cell r="I1401" t="str">
            <v>단  가</v>
          </cell>
          <cell r="J1401" t="str">
            <v>금   액</v>
          </cell>
          <cell r="K1401" t="str">
            <v>단  가</v>
          </cell>
          <cell r="L1401" t="str">
            <v>금   액</v>
          </cell>
        </row>
        <row r="1402">
          <cell r="A1402" t="str">
            <v>기술관리</v>
          </cell>
          <cell r="C1402" t="str">
            <v>기계기사1급</v>
          </cell>
          <cell r="D1402">
            <v>0.5</v>
          </cell>
          <cell r="E1402" t="str">
            <v>인</v>
          </cell>
          <cell r="G1402">
            <v>97488</v>
          </cell>
          <cell r="H1402">
            <v>48744</v>
          </cell>
        </row>
        <row r="1403">
          <cell r="A1403" t="str">
            <v>현 장 교 정</v>
          </cell>
          <cell r="C1403" t="str">
            <v>프랜트 제관공</v>
          </cell>
          <cell r="D1403">
            <v>1.034</v>
          </cell>
          <cell r="E1403" t="str">
            <v>인</v>
          </cell>
          <cell r="G1403">
            <v>81966</v>
          </cell>
          <cell r="H1403">
            <v>84752</v>
          </cell>
        </row>
        <row r="1404">
          <cell r="A1404" t="str">
            <v/>
          </cell>
          <cell r="C1404" t="str">
            <v>비   계   공</v>
          </cell>
          <cell r="D1404">
            <v>0.51700000000000002</v>
          </cell>
          <cell r="E1404" t="str">
            <v>인</v>
          </cell>
          <cell r="G1404">
            <v>79467</v>
          </cell>
          <cell r="H1404">
            <v>41084</v>
          </cell>
        </row>
        <row r="1405">
          <cell r="A1405" t="str">
            <v>소운반 조작</v>
          </cell>
          <cell r="C1405" t="str">
            <v>비   계   공</v>
          </cell>
          <cell r="D1405">
            <v>2.2999999999999998</v>
          </cell>
          <cell r="E1405" t="str">
            <v>인</v>
          </cell>
          <cell r="G1405">
            <v>79467</v>
          </cell>
          <cell r="H1405">
            <v>182774</v>
          </cell>
        </row>
        <row r="1406">
          <cell r="A1406" t="str">
            <v/>
          </cell>
          <cell r="C1406" t="str">
            <v>프랜트기계설치공</v>
          </cell>
          <cell r="D1406">
            <v>0.91</v>
          </cell>
          <cell r="E1406" t="str">
            <v>인</v>
          </cell>
          <cell r="G1406">
            <v>80805</v>
          </cell>
          <cell r="H1406">
            <v>73532</v>
          </cell>
        </row>
        <row r="1408">
          <cell r="A1408" t="str">
            <v>조 립 조 정</v>
          </cell>
          <cell r="C1408" t="str">
            <v>비   계   공</v>
          </cell>
          <cell r="D1408">
            <v>1.46</v>
          </cell>
          <cell r="E1408" t="str">
            <v>인</v>
          </cell>
          <cell r="G1408">
            <v>79467</v>
          </cell>
          <cell r="H1408">
            <v>116021</v>
          </cell>
        </row>
        <row r="1409">
          <cell r="C1409" t="str">
            <v>프랜트 제관공</v>
          </cell>
          <cell r="D1409">
            <v>4.92</v>
          </cell>
          <cell r="E1409" t="str">
            <v>인</v>
          </cell>
          <cell r="G1409">
            <v>81966</v>
          </cell>
          <cell r="H1409">
            <v>403272</v>
          </cell>
        </row>
        <row r="1410">
          <cell r="C1410" t="str">
            <v>측   량   사</v>
          </cell>
          <cell r="D1410">
            <v>0.41</v>
          </cell>
          <cell r="E1410" t="str">
            <v>인</v>
          </cell>
          <cell r="G1410">
            <v>58506</v>
          </cell>
          <cell r="H1410">
            <v>23987</v>
          </cell>
        </row>
        <row r="1411">
          <cell r="A1411" t="str">
            <v>용      접</v>
          </cell>
          <cell r="C1411" t="str">
            <v>프랜트 용접공</v>
          </cell>
          <cell r="D1411">
            <v>0.81</v>
          </cell>
          <cell r="E1411" t="str">
            <v>인</v>
          </cell>
          <cell r="G1411">
            <v>95379</v>
          </cell>
          <cell r="H1411">
            <v>77256</v>
          </cell>
        </row>
        <row r="1412">
          <cell r="C1412" t="str">
            <v>프랜트 제관공</v>
          </cell>
          <cell r="D1412">
            <v>0.215</v>
          </cell>
          <cell r="E1412" t="str">
            <v>인</v>
          </cell>
          <cell r="G1412">
            <v>81966</v>
          </cell>
          <cell r="H1412">
            <v>17622</v>
          </cell>
        </row>
        <row r="1414">
          <cell r="A1414" t="str">
            <v>전 원 배 선</v>
          </cell>
          <cell r="C1414" t="str">
            <v>프랜트 전공</v>
          </cell>
          <cell r="D1414">
            <v>0.31</v>
          </cell>
          <cell r="E1414" t="str">
            <v>인</v>
          </cell>
          <cell r="G1414">
            <v>64285</v>
          </cell>
          <cell r="H1414">
            <v>19928</v>
          </cell>
        </row>
        <row r="1415">
          <cell r="A1415" t="str">
            <v>검사 및 교정</v>
          </cell>
          <cell r="C1415" t="str">
            <v>기술관리</v>
          </cell>
          <cell r="D1415" t="str">
            <v>1</v>
          </cell>
          <cell r="E1415" t="str">
            <v>식</v>
          </cell>
          <cell r="H1415">
            <v>104022</v>
          </cell>
        </row>
        <row r="1416">
          <cell r="C1416" t="str">
            <v>를 제외한 10%</v>
          </cell>
        </row>
        <row r="1419">
          <cell r="A1419" t="str">
            <v xml:space="preserve">      계  </v>
          </cell>
          <cell r="F1419">
            <v>1192994</v>
          </cell>
          <cell r="H1419">
            <v>1192994</v>
          </cell>
        </row>
        <row r="1427">
          <cell r="E1427" t="str">
            <v/>
          </cell>
          <cell r="F1427" t="str">
            <v>RADIAL GATE 설치 사용장비 경비</v>
          </cell>
        </row>
        <row r="1428">
          <cell r="E1428" t="str">
            <v/>
          </cell>
        </row>
        <row r="1429">
          <cell r="A1429" t="str">
            <v>종       별</v>
          </cell>
          <cell r="C1429" t="str">
            <v>재 료 또 는</v>
          </cell>
          <cell r="D1429" t="str">
            <v xml:space="preserve">원 수 </v>
          </cell>
          <cell r="E1429" t="str">
            <v>단 위</v>
          </cell>
          <cell r="F1429" t="str">
            <v>총   액</v>
          </cell>
          <cell r="G1429" t="str">
            <v>노   무   비</v>
          </cell>
          <cell r="I1429" t="str">
            <v>재   료   비</v>
          </cell>
          <cell r="K1429" t="str">
            <v>경      비</v>
          </cell>
          <cell r="M1429" t="str">
            <v>비   고</v>
          </cell>
        </row>
        <row r="1430">
          <cell r="C1430" t="str">
            <v xml:space="preserve">규       격 </v>
          </cell>
          <cell r="F1430" t="str">
            <v>금   액</v>
          </cell>
          <cell r="G1430" t="str">
            <v>단  가</v>
          </cell>
          <cell r="H1430" t="str">
            <v>금   액</v>
          </cell>
          <cell r="I1430" t="str">
            <v>단  가</v>
          </cell>
          <cell r="J1430" t="str">
            <v>금   액</v>
          </cell>
          <cell r="K1430" t="str">
            <v>단  가</v>
          </cell>
          <cell r="L1430" t="str">
            <v>금   액</v>
          </cell>
        </row>
        <row r="1432">
          <cell r="A1432" t="str">
            <v>A.C WELDER</v>
          </cell>
          <cell r="C1432" t="str">
            <v>10KVA</v>
          </cell>
          <cell r="D1432">
            <v>8</v>
          </cell>
          <cell r="E1432" t="str">
            <v>Hr</v>
          </cell>
          <cell r="K1432">
            <v>155</v>
          </cell>
          <cell r="L1432">
            <v>1240</v>
          </cell>
        </row>
        <row r="1433">
          <cell r="A1433" t="str">
            <v>GAS CUTTING M/C</v>
          </cell>
          <cell r="C1433" t="str">
            <v>중 형</v>
          </cell>
          <cell r="D1433">
            <v>48</v>
          </cell>
          <cell r="E1433" t="str">
            <v>Hr</v>
          </cell>
          <cell r="G1433">
            <v>3974</v>
          </cell>
          <cell r="H1433">
            <v>190752</v>
          </cell>
          <cell r="K1433">
            <v>115</v>
          </cell>
          <cell r="L1433">
            <v>5520</v>
          </cell>
        </row>
        <row r="1434">
          <cell r="A1434" t="str">
            <v>GAS WELDER</v>
          </cell>
          <cell r="C1434" t="str">
            <v>중 형</v>
          </cell>
          <cell r="D1434">
            <v>24</v>
          </cell>
          <cell r="E1434" t="str">
            <v>Hr</v>
          </cell>
          <cell r="K1434">
            <v>115</v>
          </cell>
          <cell r="L1434">
            <v>2760</v>
          </cell>
        </row>
        <row r="1435">
          <cell r="A1435" t="str">
            <v>PORTABLE DRILL</v>
          </cell>
          <cell r="C1435" t="str">
            <v>1.5 HP</v>
          </cell>
          <cell r="D1435">
            <v>16</v>
          </cell>
          <cell r="E1435" t="str">
            <v>Hr</v>
          </cell>
          <cell r="K1435">
            <v>14</v>
          </cell>
          <cell r="L1435">
            <v>224</v>
          </cell>
        </row>
        <row r="1436">
          <cell r="A1436" t="str">
            <v>PORTABLE GRINDER</v>
          </cell>
          <cell r="C1436" t="str">
            <v>0.5 HP</v>
          </cell>
          <cell r="D1436">
            <v>48</v>
          </cell>
          <cell r="E1436" t="str">
            <v>Hr</v>
          </cell>
          <cell r="K1436">
            <v>22</v>
          </cell>
          <cell r="L1436">
            <v>1056</v>
          </cell>
        </row>
        <row r="1438">
          <cell r="A1438" t="str">
            <v>COMPRESSOR</v>
          </cell>
          <cell r="C1438" t="str">
            <v>7.1㎥/min</v>
          </cell>
          <cell r="D1438">
            <v>16</v>
          </cell>
          <cell r="E1438" t="str">
            <v>Hr</v>
          </cell>
          <cell r="G1438">
            <v>9681</v>
          </cell>
          <cell r="H1438">
            <v>154896</v>
          </cell>
          <cell r="I1438">
            <v>8779</v>
          </cell>
          <cell r="J1438">
            <v>140464</v>
          </cell>
          <cell r="K1438">
            <v>6250</v>
          </cell>
          <cell r="L1438">
            <v>100000</v>
          </cell>
        </row>
        <row r="1439">
          <cell r="A1439" t="str">
            <v>리프트 트럭</v>
          </cell>
          <cell r="C1439" t="str">
            <v>5 TON</v>
          </cell>
          <cell r="D1439">
            <v>8</v>
          </cell>
          <cell r="E1439" t="str">
            <v>Hr</v>
          </cell>
          <cell r="G1439">
            <v>9681</v>
          </cell>
          <cell r="H1439">
            <v>77448</v>
          </cell>
          <cell r="I1439">
            <v>5116.08</v>
          </cell>
          <cell r="J1439">
            <v>40928</v>
          </cell>
          <cell r="K1439">
            <v>4863</v>
          </cell>
          <cell r="L1439">
            <v>38904</v>
          </cell>
        </row>
        <row r="1440">
          <cell r="A1440" t="str">
            <v>TRUCK CRANE</v>
          </cell>
          <cell r="C1440" t="str">
            <v>40 TON</v>
          </cell>
          <cell r="D1440">
            <v>16</v>
          </cell>
          <cell r="E1440" t="str">
            <v>Hr</v>
          </cell>
          <cell r="G1440">
            <v>18615</v>
          </cell>
          <cell r="H1440">
            <v>297840</v>
          </cell>
          <cell r="I1440">
            <v>8730</v>
          </cell>
          <cell r="J1440">
            <v>139680</v>
          </cell>
          <cell r="K1440">
            <v>55621</v>
          </cell>
          <cell r="L1440">
            <v>889936</v>
          </cell>
        </row>
        <row r="1441">
          <cell r="A1441" t="str">
            <v>WINCH</v>
          </cell>
          <cell r="C1441" t="str">
            <v>50 HP</v>
          </cell>
          <cell r="D1441">
            <v>16</v>
          </cell>
          <cell r="E1441" t="str">
            <v>Hr</v>
          </cell>
          <cell r="G1441">
            <v>9235</v>
          </cell>
          <cell r="H1441">
            <v>147760</v>
          </cell>
          <cell r="K1441">
            <v>5209</v>
          </cell>
          <cell r="L1441">
            <v>83344</v>
          </cell>
        </row>
        <row r="1445">
          <cell r="B1445" t="str">
            <v xml:space="preserve"> 계</v>
          </cell>
          <cell r="F1445">
            <v>2312752</v>
          </cell>
          <cell r="H1445">
            <v>868696</v>
          </cell>
          <cell r="J1445">
            <v>321072</v>
          </cell>
          <cell r="L1445">
            <v>1122984</v>
          </cell>
        </row>
        <row r="1456">
          <cell r="E1456" t="str">
            <v/>
          </cell>
          <cell r="F1456" t="str">
            <v>RADIAL GATE LEAF 설치 소모 자재비</v>
          </cell>
        </row>
        <row r="1457">
          <cell r="E1457" t="str">
            <v/>
          </cell>
        </row>
        <row r="1458">
          <cell r="A1458" t="str">
            <v>종       별</v>
          </cell>
          <cell r="C1458" t="str">
            <v>재 료 또 는</v>
          </cell>
          <cell r="D1458" t="str">
            <v xml:space="preserve">원 수 </v>
          </cell>
          <cell r="E1458" t="str">
            <v>단 위</v>
          </cell>
          <cell r="F1458" t="str">
            <v>총   액</v>
          </cell>
          <cell r="G1458" t="str">
            <v>노   무   비</v>
          </cell>
          <cell r="I1458" t="str">
            <v>재   료   비</v>
          </cell>
          <cell r="K1458" t="str">
            <v>경      비</v>
          </cell>
          <cell r="M1458" t="str">
            <v>비   고</v>
          </cell>
        </row>
        <row r="1459">
          <cell r="C1459" t="str">
            <v xml:space="preserve">규       격 </v>
          </cell>
          <cell r="F1459" t="str">
            <v>금   액</v>
          </cell>
          <cell r="G1459" t="str">
            <v>단  가</v>
          </cell>
          <cell r="H1459" t="str">
            <v>금   액</v>
          </cell>
          <cell r="I1459" t="str">
            <v>단  가</v>
          </cell>
          <cell r="J1459" t="str">
            <v>금   액</v>
          </cell>
          <cell r="K1459" t="str">
            <v>단  가</v>
          </cell>
          <cell r="L1459" t="str">
            <v>금   액</v>
          </cell>
        </row>
        <row r="1460">
          <cell r="A1460" t="str">
            <v>산       소</v>
          </cell>
          <cell r="C1460" t="str">
            <v>6,000L용</v>
          </cell>
          <cell r="D1460">
            <v>0.53</v>
          </cell>
          <cell r="E1460" t="str">
            <v>병</v>
          </cell>
          <cell r="G1460" t="str">
            <v/>
          </cell>
          <cell r="I1460">
            <v>12000</v>
          </cell>
          <cell r="J1460">
            <v>6360</v>
          </cell>
        </row>
        <row r="1461">
          <cell r="A1461" t="str">
            <v>아 세 치 렌</v>
          </cell>
          <cell r="C1461" t="str">
            <v>4,500L용</v>
          </cell>
          <cell r="D1461">
            <v>0.45</v>
          </cell>
          <cell r="E1461" t="str">
            <v>병</v>
          </cell>
          <cell r="I1461">
            <v>55392</v>
          </cell>
          <cell r="J1461">
            <v>24926.400000000001</v>
          </cell>
        </row>
        <row r="1462">
          <cell r="A1462" t="str">
            <v>용   접  봉</v>
          </cell>
          <cell r="C1462" t="str">
            <v>SS400 , 4M/M</v>
          </cell>
          <cell r="D1462">
            <v>6.2</v>
          </cell>
          <cell r="E1462" t="str">
            <v>KG</v>
          </cell>
          <cell r="I1462">
            <v>1260</v>
          </cell>
          <cell r="J1462">
            <v>7812</v>
          </cell>
        </row>
        <row r="1463">
          <cell r="A1463" t="str">
            <v/>
          </cell>
          <cell r="D1463" t="str">
            <v/>
          </cell>
          <cell r="E1463" t="str">
            <v/>
          </cell>
        </row>
        <row r="1466">
          <cell r="B1466" t="str">
            <v>계</v>
          </cell>
          <cell r="F1466">
            <v>39098.400000000001</v>
          </cell>
          <cell r="J1466">
            <v>39098.400000000001</v>
          </cell>
        </row>
        <row r="1485">
          <cell r="E1485" t="str">
            <v/>
          </cell>
          <cell r="F1485" t="str">
            <v>RADIAL GATE GUIDE FRAME 설치 인건비</v>
          </cell>
        </row>
        <row r="1486">
          <cell r="E1486" t="str">
            <v/>
          </cell>
        </row>
        <row r="1487">
          <cell r="A1487" t="str">
            <v>종       별</v>
          </cell>
          <cell r="C1487" t="str">
            <v>재 료 또 는</v>
          </cell>
          <cell r="D1487" t="str">
            <v xml:space="preserve">원 수 </v>
          </cell>
          <cell r="E1487" t="str">
            <v>단 위</v>
          </cell>
          <cell r="F1487" t="str">
            <v>총   액</v>
          </cell>
          <cell r="G1487" t="str">
            <v>노   무   비</v>
          </cell>
          <cell r="I1487" t="str">
            <v>재   료   비</v>
          </cell>
          <cell r="K1487" t="str">
            <v>경      비</v>
          </cell>
          <cell r="M1487" t="str">
            <v>비   고</v>
          </cell>
        </row>
        <row r="1488">
          <cell r="C1488" t="str">
            <v xml:space="preserve">규       격 </v>
          </cell>
          <cell r="F1488" t="str">
            <v>금   액</v>
          </cell>
          <cell r="G1488" t="str">
            <v>단  가</v>
          </cell>
          <cell r="H1488" t="str">
            <v>금   액</v>
          </cell>
          <cell r="I1488" t="str">
            <v>단  가</v>
          </cell>
          <cell r="J1488" t="str">
            <v>금   액</v>
          </cell>
          <cell r="K1488" t="str">
            <v>단  가</v>
          </cell>
          <cell r="L1488" t="str">
            <v>금   액</v>
          </cell>
        </row>
        <row r="1489">
          <cell r="A1489" t="str">
            <v>기 술 관 리</v>
          </cell>
          <cell r="C1489" t="str">
            <v>기계기사1급</v>
          </cell>
          <cell r="D1489">
            <v>12.882</v>
          </cell>
          <cell r="E1489" t="str">
            <v>인</v>
          </cell>
          <cell r="G1489">
            <v>97488</v>
          </cell>
          <cell r="H1489">
            <v>1255840</v>
          </cell>
        </row>
        <row r="1490">
          <cell r="A1490" t="str">
            <v>BOX 해 체 검 수</v>
          </cell>
          <cell r="C1490" t="str">
            <v>(해체) 목  공</v>
          </cell>
          <cell r="D1490">
            <v>4.7060000000000004</v>
          </cell>
          <cell r="E1490" t="str">
            <v>인</v>
          </cell>
          <cell r="G1490">
            <v>75306</v>
          </cell>
          <cell r="H1490">
            <v>354390</v>
          </cell>
        </row>
        <row r="1491">
          <cell r="B1491" t="str">
            <v xml:space="preserve">      검 수</v>
          </cell>
          <cell r="C1491" t="str">
            <v>프랜트기계설치공</v>
          </cell>
          <cell r="D1491">
            <v>4.7060000000000004</v>
          </cell>
          <cell r="E1491" t="str">
            <v>인</v>
          </cell>
          <cell r="G1491">
            <v>80805</v>
          </cell>
          <cell r="H1491">
            <v>380268</v>
          </cell>
        </row>
        <row r="1492">
          <cell r="B1492" t="str">
            <v xml:space="preserve">      보 조</v>
          </cell>
          <cell r="C1492" t="str">
            <v>특 별 인 부</v>
          </cell>
          <cell r="D1492">
            <v>4.7060000000000004</v>
          </cell>
          <cell r="E1492" t="str">
            <v>인</v>
          </cell>
          <cell r="G1492">
            <v>57379</v>
          </cell>
          <cell r="H1492">
            <v>270025</v>
          </cell>
        </row>
        <row r="1493">
          <cell r="A1493" t="str">
            <v>설치준비,CHIPPING</v>
          </cell>
          <cell r="C1493" t="str">
            <v>석      공</v>
          </cell>
          <cell r="D1493">
            <v>3.294</v>
          </cell>
          <cell r="E1493" t="str">
            <v>인</v>
          </cell>
          <cell r="G1493">
            <v>77005</v>
          </cell>
          <cell r="H1493">
            <v>253654</v>
          </cell>
        </row>
        <row r="1495">
          <cell r="A1495" t="str">
            <v/>
          </cell>
          <cell r="C1495" t="str">
            <v>특 별 인 부</v>
          </cell>
          <cell r="D1495">
            <v>2.4700000000000002</v>
          </cell>
          <cell r="E1495" t="str">
            <v>인</v>
          </cell>
          <cell r="G1495">
            <v>57379</v>
          </cell>
          <cell r="H1495">
            <v>141726</v>
          </cell>
        </row>
        <row r="1496">
          <cell r="A1496" t="str">
            <v>가설비 Jig 및</v>
          </cell>
        </row>
        <row r="1497">
          <cell r="A1497" t="str">
            <v>Support  설  치</v>
          </cell>
          <cell r="C1497" t="str">
            <v>프랜트기계설치공</v>
          </cell>
          <cell r="D1497">
            <v>1.1759999999999999</v>
          </cell>
          <cell r="E1497" t="str">
            <v>인</v>
          </cell>
          <cell r="G1497">
            <v>80805</v>
          </cell>
          <cell r="H1497">
            <v>95026</v>
          </cell>
        </row>
        <row r="1498">
          <cell r="B1498" t="str">
            <v xml:space="preserve">     배  관</v>
          </cell>
          <cell r="C1498" t="str">
            <v>프랜트 배관공</v>
          </cell>
          <cell r="D1498">
            <v>1.1759999999999999</v>
          </cell>
          <cell r="E1498" t="str">
            <v>인</v>
          </cell>
          <cell r="G1498">
            <v>97219</v>
          </cell>
          <cell r="H1498">
            <v>114329</v>
          </cell>
        </row>
        <row r="1499">
          <cell r="B1499" t="str">
            <v xml:space="preserve">     절  단</v>
          </cell>
          <cell r="C1499" t="str">
            <v>산 소 절 단 공</v>
          </cell>
          <cell r="D1499">
            <v>0.94099999999999995</v>
          </cell>
          <cell r="E1499" t="str">
            <v>인</v>
          </cell>
          <cell r="G1499">
            <v>31794</v>
          </cell>
          <cell r="H1499">
            <v>29918</v>
          </cell>
        </row>
        <row r="1501">
          <cell r="B1501" t="str">
            <v xml:space="preserve">     용  접</v>
          </cell>
          <cell r="C1501" t="str">
            <v>프랜트 용접공</v>
          </cell>
          <cell r="D1501">
            <v>0.58799999999999997</v>
          </cell>
          <cell r="E1501" t="str">
            <v>인</v>
          </cell>
          <cell r="G1501">
            <v>95379</v>
          </cell>
          <cell r="H1501">
            <v>56082</v>
          </cell>
        </row>
        <row r="1502">
          <cell r="B1502" t="str">
            <v xml:space="preserve">     보  조</v>
          </cell>
          <cell r="C1502" t="str">
            <v>특 별 인 부</v>
          </cell>
          <cell r="D1502">
            <v>4.7060000000000004</v>
          </cell>
          <cell r="E1502" t="str">
            <v>인</v>
          </cell>
          <cell r="G1502">
            <v>57379</v>
          </cell>
          <cell r="H1502">
            <v>270025</v>
          </cell>
        </row>
        <row r="1503">
          <cell r="A1503" t="str">
            <v>조 립 및 조 작</v>
          </cell>
          <cell r="C1503" t="str">
            <v>특수 비계공</v>
          </cell>
          <cell r="D1503">
            <v>4.7060000000000004</v>
          </cell>
          <cell r="E1503" t="str">
            <v>인</v>
          </cell>
          <cell r="G1503">
            <v>85884</v>
          </cell>
          <cell r="H1503">
            <v>404170</v>
          </cell>
        </row>
        <row r="1504">
          <cell r="B1504" t="str">
            <v xml:space="preserve">     조  립</v>
          </cell>
          <cell r="C1504" t="str">
            <v>프랜트기계설치공</v>
          </cell>
          <cell r="D1504">
            <v>4.7060000000000004</v>
          </cell>
          <cell r="E1504" t="str">
            <v>인</v>
          </cell>
          <cell r="G1504">
            <v>80805</v>
          </cell>
          <cell r="H1504">
            <v>380268</v>
          </cell>
        </row>
        <row r="1505">
          <cell r="B1505" t="str">
            <v xml:space="preserve">     교  정</v>
          </cell>
          <cell r="C1505" t="str">
            <v>프랜트 제관공</v>
          </cell>
          <cell r="D1505">
            <v>2.3530000000000002</v>
          </cell>
          <cell r="E1505" t="str">
            <v>인</v>
          </cell>
          <cell r="G1505">
            <v>81966</v>
          </cell>
          <cell r="H1505">
            <v>192865</v>
          </cell>
        </row>
        <row r="1507">
          <cell r="B1507" t="str">
            <v xml:space="preserve">     측  량</v>
          </cell>
          <cell r="C1507" t="str">
            <v>시공측량기사</v>
          </cell>
          <cell r="D1507">
            <v>9.4120000000000008</v>
          </cell>
          <cell r="E1507" t="str">
            <v>인</v>
          </cell>
          <cell r="G1507">
            <v>58506</v>
          </cell>
          <cell r="H1507">
            <v>550658</v>
          </cell>
        </row>
        <row r="1508">
          <cell r="B1508" t="str">
            <v xml:space="preserve">   측량조수</v>
          </cell>
          <cell r="C1508" t="str">
            <v>시공측량조수</v>
          </cell>
          <cell r="D1508">
            <v>9.4120000000000008</v>
          </cell>
          <cell r="E1508" t="str">
            <v>인</v>
          </cell>
          <cell r="G1508">
            <v>38777</v>
          </cell>
          <cell r="H1508">
            <v>364969</v>
          </cell>
        </row>
        <row r="1509">
          <cell r="B1509" t="str">
            <v xml:space="preserve">     조  정</v>
          </cell>
          <cell r="C1509" t="str">
            <v>프랜트기계설치공</v>
          </cell>
          <cell r="D1509">
            <v>9.4120000000000008</v>
          </cell>
          <cell r="E1509" t="str">
            <v>인</v>
          </cell>
          <cell r="G1509">
            <v>80805</v>
          </cell>
          <cell r="H1509">
            <v>760536</v>
          </cell>
        </row>
        <row r="1510">
          <cell r="A1510" t="str">
            <v/>
          </cell>
          <cell r="B1510" t="str">
            <v xml:space="preserve">     검  측</v>
          </cell>
          <cell r="C1510" t="str">
            <v>프랜트기계설치공</v>
          </cell>
          <cell r="D1510">
            <v>9.4120000000000008</v>
          </cell>
          <cell r="E1510" t="str">
            <v>인</v>
          </cell>
          <cell r="G1510">
            <v>80805</v>
          </cell>
          <cell r="H1510">
            <v>760536</v>
          </cell>
        </row>
        <row r="1511">
          <cell r="B1511" t="str">
            <v xml:space="preserve">     기  록</v>
          </cell>
          <cell r="C1511" t="str">
            <v>프랜트기계설치공</v>
          </cell>
          <cell r="D1511">
            <v>4.7060000000000004</v>
          </cell>
          <cell r="E1511" t="str">
            <v>인</v>
          </cell>
          <cell r="G1511">
            <v>80805</v>
          </cell>
          <cell r="H1511">
            <v>380268</v>
          </cell>
        </row>
        <row r="1513">
          <cell r="B1513" t="str">
            <v xml:space="preserve">     용  접</v>
          </cell>
          <cell r="C1513" t="str">
            <v>프랜트 용접공</v>
          </cell>
          <cell r="D1513">
            <v>4.7060000000000004</v>
          </cell>
          <cell r="E1513" t="str">
            <v>인</v>
          </cell>
          <cell r="G1513">
            <v>95379</v>
          </cell>
          <cell r="H1513">
            <v>448853</v>
          </cell>
          <cell r="I1513" t="str">
            <v/>
          </cell>
        </row>
        <row r="1514">
          <cell r="A1514" t="str">
            <v>종       별</v>
          </cell>
          <cell r="C1514" t="str">
            <v>재 료 또 는</v>
          </cell>
          <cell r="D1514" t="str">
            <v xml:space="preserve">원 수 </v>
          </cell>
          <cell r="E1514" t="str">
            <v>단 위</v>
          </cell>
          <cell r="F1514" t="str">
            <v>총   액</v>
          </cell>
          <cell r="G1514" t="str">
            <v>노   무   비</v>
          </cell>
          <cell r="I1514" t="str">
            <v>재   료   비</v>
          </cell>
          <cell r="K1514" t="str">
            <v>경      비</v>
          </cell>
          <cell r="M1514" t="str">
            <v>비   고</v>
          </cell>
        </row>
        <row r="1515">
          <cell r="C1515" t="str">
            <v xml:space="preserve">규       격 </v>
          </cell>
          <cell r="F1515" t="str">
            <v>금   액</v>
          </cell>
          <cell r="G1515" t="str">
            <v>단  가</v>
          </cell>
          <cell r="H1515" t="str">
            <v>금   액</v>
          </cell>
          <cell r="I1515" t="str">
            <v>단  가</v>
          </cell>
          <cell r="J1515" t="str">
            <v>금   액</v>
          </cell>
          <cell r="K1515" t="str">
            <v>단  가</v>
          </cell>
          <cell r="L1515" t="str">
            <v>금   액</v>
          </cell>
        </row>
        <row r="1516">
          <cell r="B1516" t="str">
            <v xml:space="preserve">     보  조</v>
          </cell>
          <cell r="C1516" t="str">
            <v>특 별 인 부</v>
          </cell>
          <cell r="D1516">
            <v>14.118</v>
          </cell>
          <cell r="E1516" t="str">
            <v>인</v>
          </cell>
          <cell r="G1516">
            <v>57379</v>
          </cell>
          <cell r="H1516">
            <v>810076</v>
          </cell>
        </row>
        <row r="1517">
          <cell r="A1517" t="str">
            <v>검 사 및 기 록</v>
          </cell>
        </row>
        <row r="1518">
          <cell r="B1518" t="str">
            <v xml:space="preserve">     측  량</v>
          </cell>
          <cell r="C1518" t="str">
            <v>시공측량기사</v>
          </cell>
          <cell r="D1518">
            <v>2.3530000000000002</v>
          </cell>
          <cell r="E1518" t="str">
            <v>인</v>
          </cell>
          <cell r="G1518">
            <v>58506</v>
          </cell>
          <cell r="H1518">
            <v>137664</v>
          </cell>
        </row>
        <row r="1519">
          <cell r="B1519" t="str">
            <v xml:space="preserve">     측량조수</v>
          </cell>
          <cell r="C1519" t="str">
            <v>시공측량조수</v>
          </cell>
          <cell r="D1519">
            <v>2.3530000000000002</v>
          </cell>
          <cell r="E1519" t="str">
            <v>인</v>
          </cell>
          <cell r="G1519">
            <v>38777</v>
          </cell>
          <cell r="H1519">
            <v>91242</v>
          </cell>
        </row>
        <row r="1520">
          <cell r="B1520" t="str">
            <v xml:space="preserve">     검  측</v>
          </cell>
          <cell r="C1520" t="str">
            <v>프랜트기계설치공</v>
          </cell>
          <cell r="D1520">
            <v>2.3530000000000002</v>
          </cell>
          <cell r="E1520" t="str">
            <v>인</v>
          </cell>
          <cell r="G1520">
            <v>80805</v>
          </cell>
          <cell r="H1520">
            <v>190134</v>
          </cell>
        </row>
        <row r="1521">
          <cell r="A1521" t="str">
            <v>도면대조 및 기록</v>
          </cell>
          <cell r="C1521" t="str">
            <v>프랜트기계설치공</v>
          </cell>
          <cell r="D1521">
            <v>2.3530000000000002</v>
          </cell>
          <cell r="E1521" t="str">
            <v>인</v>
          </cell>
          <cell r="G1521">
            <v>80805</v>
          </cell>
          <cell r="H1521">
            <v>190134</v>
          </cell>
        </row>
        <row r="1522">
          <cell r="B1522" t="str">
            <v xml:space="preserve">     보  조</v>
          </cell>
          <cell r="C1522" t="str">
            <v>특 별 인 부</v>
          </cell>
          <cell r="D1522">
            <v>2.3530000000000002</v>
          </cell>
          <cell r="E1522" t="str">
            <v>인</v>
          </cell>
          <cell r="G1522">
            <v>57379</v>
          </cell>
          <cell r="H1522">
            <v>135012</v>
          </cell>
        </row>
        <row r="1523">
          <cell r="A1523" t="str">
            <v>뒷 정 리,조  작</v>
          </cell>
          <cell r="C1523" t="str">
            <v>특수 비계공</v>
          </cell>
          <cell r="D1523">
            <v>0.624</v>
          </cell>
          <cell r="E1523" t="str">
            <v>인</v>
          </cell>
          <cell r="G1523">
            <v>85884</v>
          </cell>
          <cell r="H1523">
            <v>53591</v>
          </cell>
        </row>
        <row r="1524">
          <cell r="B1524" t="str">
            <v xml:space="preserve">     철  거</v>
          </cell>
          <cell r="C1524" t="str">
            <v>프랜트기계설치공</v>
          </cell>
          <cell r="D1524">
            <v>1.4119999999999999</v>
          </cell>
          <cell r="E1524" t="str">
            <v>인</v>
          </cell>
          <cell r="G1524">
            <v>80805</v>
          </cell>
          <cell r="H1524">
            <v>114096</v>
          </cell>
        </row>
        <row r="1526">
          <cell r="B1526" t="str">
            <v xml:space="preserve">     절  단</v>
          </cell>
          <cell r="C1526" t="str">
            <v>산 소 절 단 공</v>
          </cell>
          <cell r="D1526">
            <v>0.94799999999999995</v>
          </cell>
          <cell r="E1526" t="str">
            <v>인</v>
          </cell>
          <cell r="G1526">
            <v>31794</v>
          </cell>
          <cell r="H1526">
            <v>30140</v>
          </cell>
        </row>
        <row r="1527">
          <cell r="B1527" t="str">
            <v xml:space="preserve">     보  조</v>
          </cell>
          <cell r="C1527" t="str">
            <v>특 별 인 부</v>
          </cell>
          <cell r="D1527">
            <v>2.3530000000000002</v>
          </cell>
          <cell r="E1527" t="str">
            <v>인</v>
          </cell>
          <cell r="G1527">
            <v>57379</v>
          </cell>
          <cell r="H1527">
            <v>135012</v>
          </cell>
        </row>
        <row r="1528">
          <cell r="A1528" t="str">
            <v>전기설비설치유지</v>
          </cell>
        </row>
        <row r="1529">
          <cell r="B1529" t="str">
            <v xml:space="preserve">     철  거</v>
          </cell>
          <cell r="C1529" t="str">
            <v>프 랜 트 전 공</v>
          </cell>
          <cell r="D1529">
            <v>3.5289999999999999</v>
          </cell>
          <cell r="E1529" t="str">
            <v>인</v>
          </cell>
          <cell r="G1529">
            <v>64285</v>
          </cell>
          <cell r="H1529">
            <v>226861</v>
          </cell>
        </row>
        <row r="1530">
          <cell r="B1530" t="str">
            <v xml:space="preserve">     보  조</v>
          </cell>
          <cell r="C1530" t="str">
            <v>특 별 인 부</v>
          </cell>
          <cell r="D1530">
            <v>3.5289999999999999</v>
          </cell>
          <cell r="E1530" t="str">
            <v>인</v>
          </cell>
          <cell r="G1530">
            <v>57379</v>
          </cell>
          <cell r="H1530">
            <v>202490</v>
          </cell>
        </row>
        <row r="1535">
          <cell r="A1535" t="str">
            <v xml:space="preserve">        계</v>
          </cell>
          <cell r="F1535">
            <v>9780858</v>
          </cell>
          <cell r="H1535">
            <v>9780858</v>
          </cell>
        </row>
        <row r="1543">
          <cell r="E1543" t="str">
            <v/>
          </cell>
          <cell r="F1543" t="str">
            <v>RADIAL GATE GUIDE FRAME 설치 사용장비 경비</v>
          </cell>
        </row>
        <row r="1544">
          <cell r="E1544" t="str">
            <v/>
          </cell>
        </row>
        <row r="1545">
          <cell r="A1545" t="str">
            <v>종       별</v>
          </cell>
          <cell r="C1545" t="str">
            <v>재 료 또 는</v>
          </cell>
          <cell r="D1545" t="str">
            <v xml:space="preserve">원 수 </v>
          </cell>
          <cell r="E1545" t="str">
            <v>단 위</v>
          </cell>
          <cell r="F1545" t="str">
            <v>총   액</v>
          </cell>
          <cell r="G1545" t="str">
            <v>노   무   비</v>
          </cell>
          <cell r="I1545" t="str">
            <v>재   료   비</v>
          </cell>
          <cell r="K1545" t="str">
            <v>경      비</v>
          </cell>
          <cell r="M1545" t="str">
            <v>비   고</v>
          </cell>
        </row>
        <row r="1546">
          <cell r="C1546" t="str">
            <v xml:space="preserve">규       격 </v>
          </cell>
          <cell r="F1546" t="str">
            <v>금   액</v>
          </cell>
          <cell r="G1546" t="str">
            <v>단  가</v>
          </cell>
          <cell r="H1546" t="str">
            <v>금   액</v>
          </cell>
          <cell r="I1546" t="str">
            <v>단  가</v>
          </cell>
          <cell r="J1546" t="str">
            <v>금   액</v>
          </cell>
          <cell r="K1546" t="str">
            <v>단  가</v>
          </cell>
          <cell r="L1546" t="str">
            <v>금   액</v>
          </cell>
        </row>
        <row r="1548">
          <cell r="A1548" t="str">
            <v>A.C WELDER</v>
          </cell>
          <cell r="C1548" t="str">
            <v>10KVA</v>
          </cell>
          <cell r="D1548">
            <v>8</v>
          </cell>
          <cell r="E1548" t="str">
            <v>Hr</v>
          </cell>
          <cell r="K1548">
            <v>155</v>
          </cell>
          <cell r="L1548">
            <v>1240</v>
          </cell>
        </row>
        <row r="1549">
          <cell r="A1549" t="str">
            <v>GAS CUTTING M/C</v>
          </cell>
          <cell r="C1549" t="str">
            <v>중 형</v>
          </cell>
          <cell r="D1549">
            <v>48</v>
          </cell>
          <cell r="E1549" t="str">
            <v>Hr</v>
          </cell>
          <cell r="G1549">
            <v>3974</v>
          </cell>
          <cell r="H1549">
            <v>190752</v>
          </cell>
          <cell r="K1549">
            <v>115</v>
          </cell>
          <cell r="L1549">
            <v>5520</v>
          </cell>
        </row>
        <row r="1550">
          <cell r="A1550" t="str">
            <v>GAS WELDER</v>
          </cell>
          <cell r="C1550" t="str">
            <v>중 형</v>
          </cell>
          <cell r="D1550">
            <v>24</v>
          </cell>
          <cell r="E1550" t="str">
            <v>Hr</v>
          </cell>
          <cell r="K1550">
            <v>115</v>
          </cell>
          <cell r="L1550">
            <v>2760</v>
          </cell>
        </row>
        <row r="1551">
          <cell r="A1551" t="str">
            <v>PORTABLE DRILL</v>
          </cell>
          <cell r="C1551" t="str">
            <v>1.5 HP</v>
          </cell>
          <cell r="D1551">
            <v>16</v>
          </cell>
          <cell r="E1551" t="str">
            <v>Hr</v>
          </cell>
          <cell r="K1551">
            <v>14</v>
          </cell>
          <cell r="L1551">
            <v>224</v>
          </cell>
        </row>
        <row r="1552">
          <cell r="A1552" t="str">
            <v>PORTABLE GRINDER</v>
          </cell>
          <cell r="C1552" t="str">
            <v>0.5 HP</v>
          </cell>
          <cell r="D1552">
            <v>48</v>
          </cell>
          <cell r="E1552" t="str">
            <v>Hr</v>
          </cell>
          <cell r="K1552">
            <v>22</v>
          </cell>
          <cell r="L1552">
            <v>1056</v>
          </cell>
        </row>
        <row r="1554">
          <cell r="A1554" t="str">
            <v>COMPRESSOR</v>
          </cell>
          <cell r="C1554" t="str">
            <v>7.1㎥/min</v>
          </cell>
          <cell r="D1554">
            <v>16</v>
          </cell>
          <cell r="E1554" t="str">
            <v>Hr</v>
          </cell>
          <cell r="G1554">
            <v>9681</v>
          </cell>
          <cell r="H1554">
            <v>154896</v>
          </cell>
          <cell r="I1554">
            <v>8779</v>
          </cell>
          <cell r="J1554">
            <v>140464</v>
          </cell>
          <cell r="K1554">
            <v>6250</v>
          </cell>
          <cell r="L1554">
            <v>100000</v>
          </cell>
        </row>
        <row r="1555">
          <cell r="A1555" t="str">
            <v>리프트 트럭</v>
          </cell>
          <cell r="C1555" t="str">
            <v>5 TON</v>
          </cell>
          <cell r="D1555">
            <v>8</v>
          </cell>
          <cell r="E1555" t="str">
            <v>Hr</v>
          </cell>
          <cell r="G1555">
            <v>9681</v>
          </cell>
          <cell r="H1555">
            <v>77448</v>
          </cell>
          <cell r="I1555">
            <v>5116.08</v>
          </cell>
          <cell r="J1555">
            <v>40928</v>
          </cell>
          <cell r="K1555">
            <v>4863</v>
          </cell>
          <cell r="L1555">
            <v>38904</v>
          </cell>
        </row>
        <row r="1556">
          <cell r="A1556" t="str">
            <v>TRUCK CRANE</v>
          </cell>
          <cell r="C1556" t="str">
            <v>40 TON</v>
          </cell>
          <cell r="D1556">
            <v>8</v>
          </cell>
          <cell r="E1556" t="str">
            <v>Hr</v>
          </cell>
          <cell r="G1556">
            <v>18615</v>
          </cell>
          <cell r="H1556">
            <v>148920</v>
          </cell>
          <cell r="I1556">
            <v>8730</v>
          </cell>
          <cell r="J1556">
            <v>69840</v>
          </cell>
          <cell r="K1556">
            <v>55621</v>
          </cell>
          <cell r="L1556">
            <v>444968</v>
          </cell>
        </row>
        <row r="1557">
          <cell r="A1557" t="str">
            <v>WINCH</v>
          </cell>
          <cell r="C1557" t="str">
            <v>50 HP</v>
          </cell>
          <cell r="D1557">
            <v>8</v>
          </cell>
          <cell r="E1557" t="str">
            <v>Hr</v>
          </cell>
          <cell r="G1557">
            <v>9235</v>
          </cell>
          <cell r="H1557">
            <v>73880</v>
          </cell>
          <cell r="K1557">
            <v>5209</v>
          </cell>
          <cell r="L1557">
            <v>41672</v>
          </cell>
        </row>
        <row r="1560">
          <cell r="B1560" t="str">
            <v xml:space="preserve"> 계</v>
          </cell>
          <cell r="F1560">
            <v>1533472</v>
          </cell>
          <cell r="H1560">
            <v>645896</v>
          </cell>
          <cell r="J1560">
            <v>251232</v>
          </cell>
          <cell r="L1560">
            <v>636344</v>
          </cell>
        </row>
        <row r="1572">
          <cell r="E1572" t="str">
            <v/>
          </cell>
          <cell r="F1572" t="str">
            <v>RADIAL GATE GUIDE FRAME 설치 소모 자재비</v>
          </cell>
        </row>
        <row r="1573">
          <cell r="E1573" t="str">
            <v/>
          </cell>
        </row>
        <row r="1574">
          <cell r="A1574" t="str">
            <v>종       별</v>
          </cell>
          <cell r="C1574" t="str">
            <v>재 료 또 는</v>
          </cell>
          <cell r="D1574" t="str">
            <v xml:space="preserve">원 수 </v>
          </cell>
          <cell r="E1574" t="str">
            <v>단 위</v>
          </cell>
          <cell r="F1574" t="str">
            <v>총   액</v>
          </cell>
          <cell r="G1574" t="str">
            <v>노   무   비</v>
          </cell>
          <cell r="I1574" t="str">
            <v>재   료   비</v>
          </cell>
          <cell r="K1574" t="str">
            <v>경      비</v>
          </cell>
          <cell r="M1574" t="str">
            <v>비   고</v>
          </cell>
        </row>
        <row r="1575">
          <cell r="C1575" t="str">
            <v xml:space="preserve">규       격 </v>
          </cell>
          <cell r="F1575" t="str">
            <v>금   액</v>
          </cell>
          <cell r="G1575" t="str">
            <v>단  가</v>
          </cell>
          <cell r="H1575" t="str">
            <v>금   액</v>
          </cell>
          <cell r="I1575" t="str">
            <v>단  가</v>
          </cell>
          <cell r="J1575" t="str">
            <v>금   액</v>
          </cell>
          <cell r="K1575" t="str">
            <v>단  가</v>
          </cell>
          <cell r="L1575" t="str">
            <v>금   액</v>
          </cell>
        </row>
        <row r="1576">
          <cell r="A1576" t="str">
            <v>산       소</v>
          </cell>
          <cell r="C1576" t="str">
            <v>6,000L용</v>
          </cell>
          <cell r="D1576">
            <v>0.5</v>
          </cell>
          <cell r="E1576" t="str">
            <v>병</v>
          </cell>
          <cell r="G1576" t="str">
            <v/>
          </cell>
          <cell r="I1576">
            <v>12000</v>
          </cell>
          <cell r="J1576">
            <v>6000</v>
          </cell>
        </row>
        <row r="1577">
          <cell r="A1577" t="str">
            <v>아 세 치 렌</v>
          </cell>
          <cell r="C1577" t="str">
            <v>2,100L용</v>
          </cell>
          <cell r="D1577">
            <v>0.05</v>
          </cell>
          <cell r="E1577" t="str">
            <v>병</v>
          </cell>
          <cell r="I1577">
            <v>25849</v>
          </cell>
          <cell r="J1577">
            <v>1292</v>
          </cell>
        </row>
        <row r="1578">
          <cell r="A1578" t="str">
            <v>용   접  봉</v>
          </cell>
          <cell r="C1578" t="str">
            <v>SS41+STS304,4M/M</v>
          </cell>
          <cell r="D1578">
            <v>7</v>
          </cell>
          <cell r="E1578" t="str">
            <v>KG</v>
          </cell>
          <cell r="I1578">
            <v>3360</v>
          </cell>
          <cell r="J1578">
            <v>23520</v>
          </cell>
        </row>
        <row r="1579">
          <cell r="A1579" t="str">
            <v/>
          </cell>
          <cell r="D1579" t="str">
            <v/>
          </cell>
          <cell r="E1579" t="str">
            <v/>
          </cell>
          <cell r="I1579" t="str">
            <v/>
          </cell>
          <cell r="J1579" t="str">
            <v/>
          </cell>
        </row>
        <row r="1582">
          <cell r="B1582" t="str">
            <v>계</v>
          </cell>
          <cell r="F1582">
            <v>30812</v>
          </cell>
          <cell r="J1582">
            <v>30812</v>
          </cell>
          <cell r="L1582" t="str">
            <v/>
          </cell>
        </row>
        <row r="1601">
          <cell r="E1601" t="str">
            <v/>
          </cell>
          <cell r="F1601" t="str">
            <v>RADIAL GATE HOIST 설치 사용장비 경비</v>
          </cell>
        </row>
        <row r="1602">
          <cell r="E1602" t="str">
            <v/>
          </cell>
        </row>
        <row r="1603">
          <cell r="A1603" t="str">
            <v>종       별</v>
          </cell>
          <cell r="C1603" t="str">
            <v>재 료 또 는</v>
          </cell>
          <cell r="D1603" t="str">
            <v xml:space="preserve">원 수 </v>
          </cell>
          <cell r="E1603" t="str">
            <v>단 위</v>
          </cell>
          <cell r="F1603" t="str">
            <v>총   액</v>
          </cell>
          <cell r="G1603" t="str">
            <v>노   무   비</v>
          </cell>
          <cell r="I1603" t="str">
            <v>재   료   비</v>
          </cell>
          <cell r="K1603" t="str">
            <v>경      비</v>
          </cell>
          <cell r="M1603" t="str">
            <v>비   고</v>
          </cell>
        </row>
        <row r="1604">
          <cell r="C1604" t="str">
            <v xml:space="preserve">규       격 </v>
          </cell>
          <cell r="F1604" t="str">
            <v>금   액</v>
          </cell>
          <cell r="G1604" t="str">
            <v>단  가</v>
          </cell>
          <cell r="H1604" t="str">
            <v>금   액</v>
          </cell>
          <cell r="I1604" t="str">
            <v>단  가</v>
          </cell>
          <cell r="J1604" t="str">
            <v>금   액</v>
          </cell>
          <cell r="K1604" t="str">
            <v>단  가</v>
          </cell>
          <cell r="L1604" t="str">
            <v>금   액</v>
          </cell>
        </row>
        <row r="1607">
          <cell r="A1607" t="str">
            <v>A.C WELDER</v>
          </cell>
          <cell r="C1607" t="str">
            <v>10KVA</v>
          </cell>
          <cell r="D1607">
            <v>8</v>
          </cell>
          <cell r="E1607" t="str">
            <v>Hr</v>
          </cell>
          <cell r="K1607">
            <v>155</v>
          </cell>
          <cell r="L1607">
            <v>1240</v>
          </cell>
        </row>
        <row r="1608">
          <cell r="A1608" t="str">
            <v>GAS CUTTING M/C</v>
          </cell>
          <cell r="C1608" t="str">
            <v>중 형</v>
          </cell>
          <cell r="D1608">
            <v>16</v>
          </cell>
          <cell r="E1608" t="str">
            <v>Hr</v>
          </cell>
          <cell r="G1608">
            <v>3974</v>
          </cell>
          <cell r="H1608">
            <v>63584</v>
          </cell>
          <cell r="K1608">
            <v>115</v>
          </cell>
          <cell r="L1608">
            <v>1840</v>
          </cell>
        </row>
        <row r="1609">
          <cell r="A1609" t="str">
            <v>PORTABLE DRILL</v>
          </cell>
          <cell r="C1609" t="str">
            <v>1.5 HP</v>
          </cell>
          <cell r="D1609">
            <v>8</v>
          </cell>
          <cell r="E1609" t="str">
            <v>Hr</v>
          </cell>
          <cell r="K1609">
            <v>14</v>
          </cell>
          <cell r="L1609">
            <v>112</v>
          </cell>
        </row>
        <row r="1610">
          <cell r="A1610" t="str">
            <v>PORTABLE GRINDER</v>
          </cell>
          <cell r="C1610" t="str">
            <v>0.5 HP</v>
          </cell>
          <cell r="D1610">
            <v>16</v>
          </cell>
          <cell r="E1610" t="str">
            <v>Hr</v>
          </cell>
          <cell r="K1610">
            <v>22</v>
          </cell>
          <cell r="L1610">
            <v>352</v>
          </cell>
        </row>
        <row r="1611">
          <cell r="A1611" t="str">
            <v>TRUCK CRANE</v>
          </cell>
          <cell r="C1611" t="str">
            <v>30 TON</v>
          </cell>
          <cell r="D1611">
            <v>8</v>
          </cell>
          <cell r="E1611" t="str">
            <v>Hr</v>
          </cell>
          <cell r="G1611">
            <v>18615</v>
          </cell>
          <cell r="H1611">
            <v>148920</v>
          </cell>
          <cell r="I1611">
            <v>7046</v>
          </cell>
          <cell r="J1611">
            <v>56368</v>
          </cell>
          <cell r="K1611">
            <v>44939</v>
          </cell>
          <cell r="L1611">
            <v>359512</v>
          </cell>
        </row>
        <row r="1612">
          <cell r="E1612" t="str">
            <v/>
          </cell>
          <cell r="G1612" t="str">
            <v/>
          </cell>
          <cell r="I1612" t="str">
            <v/>
          </cell>
          <cell r="J1612" t="str">
            <v/>
          </cell>
          <cell r="K1612" t="str">
            <v/>
          </cell>
        </row>
        <row r="1613">
          <cell r="A1613" t="str">
            <v>WINCH</v>
          </cell>
          <cell r="C1613" t="str">
            <v>10 HP</v>
          </cell>
          <cell r="D1613">
            <v>16</v>
          </cell>
          <cell r="E1613" t="str">
            <v>Hr</v>
          </cell>
          <cell r="G1613">
            <v>9235</v>
          </cell>
          <cell r="H1613">
            <v>147760</v>
          </cell>
          <cell r="I1613" t="str">
            <v/>
          </cell>
          <cell r="J1613" t="str">
            <v/>
          </cell>
          <cell r="K1613">
            <v>850</v>
          </cell>
          <cell r="L1613">
            <v>13600</v>
          </cell>
        </row>
        <row r="1618">
          <cell r="B1618" t="str">
            <v xml:space="preserve"> 계</v>
          </cell>
          <cell r="F1618">
            <v>793288</v>
          </cell>
          <cell r="H1618">
            <v>360264</v>
          </cell>
          <cell r="J1618">
            <v>56368</v>
          </cell>
          <cell r="L1618">
            <v>376656</v>
          </cell>
        </row>
        <row r="1630">
          <cell r="E1630" t="str">
            <v/>
          </cell>
          <cell r="F1630" t="str">
            <v>TRASH RACK 제작 인건비</v>
          </cell>
        </row>
        <row r="1631">
          <cell r="E1631" t="str">
            <v/>
          </cell>
        </row>
        <row r="1632">
          <cell r="A1632" t="str">
            <v>종       별</v>
          </cell>
          <cell r="C1632" t="str">
            <v>재 료 또 는</v>
          </cell>
          <cell r="D1632" t="str">
            <v xml:space="preserve">원 수 </v>
          </cell>
          <cell r="E1632" t="str">
            <v>단 위</v>
          </cell>
          <cell r="F1632" t="str">
            <v>총   액</v>
          </cell>
          <cell r="G1632" t="str">
            <v>노   무   비</v>
          </cell>
          <cell r="I1632" t="str">
            <v>재   료   비</v>
          </cell>
          <cell r="K1632" t="str">
            <v>경      비</v>
          </cell>
          <cell r="M1632" t="str">
            <v>비   고</v>
          </cell>
        </row>
        <row r="1633">
          <cell r="C1633" t="str">
            <v xml:space="preserve">규       격 </v>
          </cell>
          <cell r="F1633" t="str">
            <v>금   액</v>
          </cell>
          <cell r="G1633" t="str">
            <v>단  가</v>
          </cell>
          <cell r="H1633" t="str">
            <v>금   액</v>
          </cell>
          <cell r="I1633" t="str">
            <v>단  가</v>
          </cell>
          <cell r="J1633" t="str">
            <v>금   액</v>
          </cell>
          <cell r="K1633" t="str">
            <v>단  가</v>
          </cell>
          <cell r="L1633" t="str">
            <v>금   액</v>
          </cell>
        </row>
        <row r="1634">
          <cell r="A1634" t="str">
            <v>기 술 관 리</v>
          </cell>
          <cell r="C1634" t="str">
            <v>기계기사1급</v>
          </cell>
          <cell r="D1634">
            <v>5.2</v>
          </cell>
          <cell r="E1634" t="str">
            <v>인</v>
          </cell>
          <cell r="G1634">
            <v>97488</v>
          </cell>
          <cell r="H1634">
            <v>506937</v>
          </cell>
        </row>
        <row r="1635">
          <cell r="A1635" t="str">
            <v>제 작 정 리</v>
          </cell>
          <cell r="C1635" t="str">
            <v>프랜트 제관공</v>
          </cell>
          <cell r="D1635">
            <v>1.25</v>
          </cell>
          <cell r="E1635" t="str">
            <v>인</v>
          </cell>
          <cell r="G1635">
            <v>81966</v>
          </cell>
          <cell r="H1635">
            <v>102457</v>
          </cell>
        </row>
        <row r="1636">
          <cell r="A1636" t="str">
            <v/>
          </cell>
          <cell r="B1636" t="str">
            <v>절    단</v>
          </cell>
          <cell r="C1636" t="str">
            <v>산소 절단공</v>
          </cell>
          <cell r="D1636">
            <v>0.65600000000000003</v>
          </cell>
          <cell r="E1636" t="str">
            <v>인</v>
          </cell>
          <cell r="G1636">
            <v>31794</v>
          </cell>
          <cell r="H1636">
            <v>20856</v>
          </cell>
        </row>
        <row r="1637">
          <cell r="B1637" t="str">
            <v>절    단</v>
          </cell>
          <cell r="C1637" t="str">
            <v>프랜트 제관공</v>
          </cell>
          <cell r="D1637">
            <v>36.902000000000001</v>
          </cell>
          <cell r="E1637" t="str">
            <v>인</v>
          </cell>
          <cell r="G1637">
            <v>81966</v>
          </cell>
          <cell r="H1637">
            <v>3024709</v>
          </cell>
        </row>
        <row r="1638">
          <cell r="A1638" t="str">
            <v>HOLING</v>
          </cell>
          <cell r="C1638" t="str">
            <v>프랜트 제관공</v>
          </cell>
          <cell r="D1638">
            <v>3.22</v>
          </cell>
          <cell r="E1638" t="str">
            <v>인</v>
          </cell>
          <cell r="G1638">
            <v>81966</v>
          </cell>
          <cell r="H1638">
            <v>263930</v>
          </cell>
        </row>
        <row r="1640">
          <cell r="A1640" t="str">
            <v>THREADING</v>
          </cell>
          <cell r="C1640" t="str">
            <v>프랜트 제관공</v>
          </cell>
          <cell r="D1640">
            <v>4.3</v>
          </cell>
          <cell r="E1640" t="str">
            <v>인</v>
          </cell>
          <cell r="G1640">
            <v>81966</v>
          </cell>
          <cell r="H1640">
            <v>352453</v>
          </cell>
        </row>
        <row r="1641">
          <cell r="B1641" t="str">
            <v>끝   손   질</v>
          </cell>
          <cell r="C1641" t="str">
            <v>기계 연마공</v>
          </cell>
          <cell r="D1641">
            <v>18.66</v>
          </cell>
          <cell r="E1641" t="str">
            <v>인</v>
          </cell>
          <cell r="G1641">
            <v>26032</v>
          </cell>
          <cell r="H1641">
            <v>485757</v>
          </cell>
        </row>
        <row r="1642">
          <cell r="B1642" t="str">
            <v>사    도</v>
          </cell>
          <cell r="C1642" t="str">
            <v>제   도   공</v>
          </cell>
          <cell r="D1642">
            <v>0.3</v>
          </cell>
          <cell r="E1642" t="str">
            <v>인</v>
          </cell>
          <cell r="G1642">
            <v>32747</v>
          </cell>
          <cell r="H1642">
            <v>9824</v>
          </cell>
        </row>
        <row r="1643">
          <cell r="B1643" t="str">
            <v>현    도</v>
          </cell>
          <cell r="C1643" t="str">
            <v>현   도   공</v>
          </cell>
          <cell r="D1643">
            <v>8.5999999999999993E-2</v>
          </cell>
          <cell r="E1643" t="str">
            <v>인</v>
          </cell>
          <cell r="G1643">
            <v>28487</v>
          </cell>
          <cell r="H1643">
            <v>2449</v>
          </cell>
        </row>
        <row r="1644">
          <cell r="B1644" t="str">
            <v>괘    서</v>
          </cell>
          <cell r="C1644" t="str">
            <v>마   킹   공</v>
          </cell>
          <cell r="D1644">
            <v>2</v>
          </cell>
          <cell r="E1644" t="str">
            <v>인</v>
          </cell>
          <cell r="G1644">
            <v>26924</v>
          </cell>
          <cell r="H1644">
            <v>53848</v>
          </cell>
        </row>
        <row r="1646">
          <cell r="A1646" t="str">
            <v/>
          </cell>
          <cell r="B1646" t="str">
            <v>교    정</v>
          </cell>
          <cell r="C1646" t="str">
            <v>프랜트 제관공</v>
          </cell>
          <cell r="D1646">
            <v>0.5</v>
          </cell>
          <cell r="E1646" t="str">
            <v>인</v>
          </cell>
          <cell r="G1646">
            <v>81966</v>
          </cell>
          <cell r="H1646">
            <v>40983</v>
          </cell>
        </row>
        <row r="1647">
          <cell r="A1647" t="str">
            <v>용        접</v>
          </cell>
          <cell r="C1647" t="str">
            <v>프랜트 용접공</v>
          </cell>
          <cell r="D1647">
            <v>4.46</v>
          </cell>
          <cell r="E1647" t="str">
            <v>인</v>
          </cell>
          <cell r="G1647">
            <v>95379</v>
          </cell>
          <cell r="H1647">
            <v>425390</v>
          </cell>
        </row>
        <row r="1648">
          <cell r="B1648" t="str">
            <v>교    정</v>
          </cell>
          <cell r="C1648" t="str">
            <v>프랜트 제관공</v>
          </cell>
          <cell r="D1648">
            <v>0.75</v>
          </cell>
          <cell r="E1648" t="str">
            <v>인</v>
          </cell>
          <cell r="G1648">
            <v>81966</v>
          </cell>
          <cell r="H1648">
            <v>61474</v>
          </cell>
        </row>
        <row r="1649">
          <cell r="B1649" t="str">
            <v>조    작</v>
          </cell>
          <cell r="C1649" t="str">
            <v>특수 비계공</v>
          </cell>
          <cell r="D1649">
            <v>3.3</v>
          </cell>
          <cell r="E1649" t="str">
            <v>인</v>
          </cell>
          <cell r="G1649">
            <v>85884</v>
          </cell>
          <cell r="H1649">
            <v>283417</v>
          </cell>
        </row>
        <row r="1650">
          <cell r="B1650" t="str">
            <v>소  운  반</v>
          </cell>
          <cell r="C1650" t="str">
            <v>보 통 인 부</v>
          </cell>
          <cell r="D1650">
            <v>1</v>
          </cell>
          <cell r="E1650" t="str">
            <v>인</v>
          </cell>
          <cell r="G1650">
            <v>37736</v>
          </cell>
          <cell r="H1650">
            <v>37736</v>
          </cell>
        </row>
        <row r="1652">
          <cell r="B1652" t="str">
            <v>보  조(기 능)</v>
          </cell>
          <cell r="C1652" t="str">
            <v>특 별 인 부</v>
          </cell>
          <cell r="D1652">
            <v>37.68</v>
          </cell>
          <cell r="G1652">
            <v>57379</v>
          </cell>
          <cell r="H1652">
            <v>2162040</v>
          </cell>
        </row>
        <row r="1656">
          <cell r="B1656" t="str">
            <v xml:space="preserve">    계</v>
          </cell>
          <cell r="F1656">
            <v>7834260</v>
          </cell>
          <cell r="H1656">
            <v>7834260</v>
          </cell>
        </row>
        <row r="1659">
          <cell r="E1659" t="str">
            <v/>
          </cell>
          <cell r="F1659" t="str">
            <v>TRASH RACK 제작 소모 자재비</v>
          </cell>
        </row>
        <row r="1660">
          <cell r="E1660" t="str">
            <v/>
          </cell>
        </row>
        <row r="1661">
          <cell r="A1661" t="str">
            <v>종       별</v>
          </cell>
          <cell r="C1661" t="str">
            <v>재 료 또 는</v>
          </cell>
          <cell r="D1661" t="str">
            <v xml:space="preserve">원 수 </v>
          </cell>
          <cell r="E1661" t="str">
            <v>단 위</v>
          </cell>
          <cell r="F1661" t="str">
            <v>총   액</v>
          </cell>
          <cell r="G1661" t="str">
            <v>노   무   비</v>
          </cell>
          <cell r="I1661" t="str">
            <v>재   료   비</v>
          </cell>
          <cell r="K1661" t="str">
            <v>경      비</v>
          </cell>
          <cell r="M1661" t="str">
            <v>비   고</v>
          </cell>
        </row>
        <row r="1662">
          <cell r="C1662" t="str">
            <v xml:space="preserve">규       격 </v>
          </cell>
          <cell r="F1662" t="str">
            <v>금   액</v>
          </cell>
          <cell r="G1662" t="str">
            <v>단  가</v>
          </cell>
          <cell r="H1662" t="str">
            <v>금   액</v>
          </cell>
          <cell r="I1662" t="str">
            <v>단  가</v>
          </cell>
          <cell r="J1662" t="str">
            <v>금   액</v>
          </cell>
          <cell r="K1662" t="str">
            <v>단  가</v>
          </cell>
          <cell r="L1662" t="str">
            <v>금   액</v>
          </cell>
        </row>
        <row r="1663">
          <cell r="A1663" t="str">
            <v>산       소</v>
          </cell>
          <cell r="C1663" t="str">
            <v>6,000L용</v>
          </cell>
          <cell r="D1663">
            <v>1.8049999999999999</v>
          </cell>
          <cell r="E1663" t="str">
            <v>병</v>
          </cell>
          <cell r="G1663" t="str">
            <v/>
          </cell>
          <cell r="I1663">
            <v>12000</v>
          </cell>
          <cell r="J1663">
            <v>21660</v>
          </cell>
        </row>
        <row r="1664">
          <cell r="A1664" t="str">
            <v>아 세 치 렌</v>
          </cell>
          <cell r="C1664" t="str">
            <v>2,100L용</v>
          </cell>
          <cell r="D1664">
            <v>1.2749999999999999</v>
          </cell>
          <cell r="E1664" t="str">
            <v>병</v>
          </cell>
          <cell r="I1664">
            <v>25849</v>
          </cell>
          <cell r="J1664">
            <v>32957</v>
          </cell>
        </row>
        <row r="1665">
          <cell r="A1665" t="str">
            <v>함       석</v>
          </cell>
          <cell r="C1665" t="str">
            <v>#32 x 3' x 6'</v>
          </cell>
          <cell r="D1665">
            <v>0.53</v>
          </cell>
          <cell r="E1665" t="str">
            <v>매</v>
          </cell>
          <cell r="I1665">
            <v>2597</v>
          </cell>
          <cell r="J1665">
            <v>1376</v>
          </cell>
        </row>
        <row r="1666">
          <cell r="A1666" t="str">
            <v>용   접  봉</v>
          </cell>
          <cell r="C1666" t="str">
            <v>SS400, 4M/Mx350L</v>
          </cell>
          <cell r="D1666">
            <v>20.7</v>
          </cell>
          <cell r="E1666" t="str">
            <v>KG</v>
          </cell>
          <cell r="I1666">
            <v>1260</v>
          </cell>
          <cell r="J1666">
            <v>26082</v>
          </cell>
        </row>
        <row r="1667">
          <cell r="A1667" t="str">
            <v/>
          </cell>
          <cell r="D1667" t="str">
            <v/>
          </cell>
          <cell r="E1667" t="str">
            <v/>
          </cell>
          <cell r="K1667" t="str">
            <v/>
          </cell>
          <cell r="L1667" t="str">
            <v/>
          </cell>
        </row>
        <row r="1668">
          <cell r="A1668" t="str">
            <v>그라인다돌</v>
          </cell>
          <cell r="C1668" t="str">
            <v>300m/mΦ</v>
          </cell>
          <cell r="D1668">
            <v>1.55</v>
          </cell>
          <cell r="E1668" t="str">
            <v>개</v>
          </cell>
          <cell r="I1668">
            <v>3380</v>
          </cell>
          <cell r="J1668">
            <v>5239</v>
          </cell>
          <cell r="K1668" t="str">
            <v/>
          </cell>
        </row>
        <row r="1670">
          <cell r="B1670" t="str">
            <v>계</v>
          </cell>
          <cell r="F1670">
            <v>87314</v>
          </cell>
          <cell r="J1670">
            <v>87314</v>
          </cell>
          <cell r="L1670" t="str">
            <v/>
          </cell>
        </row>
        <row r="1672">
          <cell r="M1672" t="str">
            <v/>
          </cell>
        </row>
        <row r="1673">
          <cell r="M1673" t="str">
            <v/>
          </cell>
        </row>
        <row r="1674">
          <cell r="M1674" t="str">
            <v/>
          </cell>
        </row>
        <row r="1675">
          <cell r="M1675" t="str">
            <v/>
          </cell>
        </row>
        <row r="1676">
          <cell r="M1676" t="str">
            <v/>
          </cell>
        </row>
        <row r="1677">
          <cell r="M1677" t="str">
            <v/>
          </cell>
        </row>
        <row r="1678">
          <cell r="M1678" t="str">
            <v/>
          </cell>
        </row>
        <row r="1679">
          <cell r="M1679" t="str">
            <v/>
          </cell>
        </row>
        <row r="1680">
          <cell r="M1680" t="str">
            <v/>
          </cell>
        </row>
        <row r="1681">
          <cell r="M1681" t="str">
            <v/>
          </cell>
        </row>
        <row r="1682">
          <cell r="M1682" t="str">
            <v/>
          </cell>
        </row>
        <row r="1683">
          <cell r="M1683" t="str">
            <v/>
          </cell>
        </row>
        <row r="1684">
          <cell r="M1684" t="str">
            <v/>
          </cell>
        </row>
        <row r="1685">
          <cell r="M1685" t="str">
            <v/>
          </cell>
        </row>
        <row r="1686">
          <cell r="M1686" t="str">
            <v/>
          </cell>
        </row>
        <row r="1687">
          <cell r="M1687" t="str">
            <v/>
          </cell>
        </row>
        <row r="1688">
          <cell r="E1688" t="str">
            <v/>
          </cell>
          <cell r="F1688" t="str">
            <v>TRASH RACK 설치 인건비</v>
          </cell>
        </row>
        <row r="1689">
          <cell r="E1689" t="str">
            <v/>
          </cell>
        </row>
        <row r="1690">
          <cell r="A1690" t="str">
            <v>종       별</v>
          </cell>
          <cell r="C1690" t="str">
            <v>재 료 또 는</v>
          </cell>
          <cell r="D1690" t="str">
            <v xml:space="preserve">원 수 </v>
          </cell>
          <cell r="E1690" t="str">
            <v>단 위</v>
          </cell>
          <cell r="F1690" t="str">
            <v>총   액</v>
          </cell>
          <cell r="G1690" t="str">
            <v>노   무   비</v>
          </cell>
          <cell r="I1690" t="str">
            <v>재   료   비</v>
          </cell>
          <cell r="K1690" t="str">
            <v>경      비</v>
          </cell>
          <cell r="M1690" t="str">
            <v>비   고</v>
          </cell>
        </row>
        <row r="1691">
          <cell r="C1691" t="str">
            <v xml:space="preserve">규       격 </v>
          </cell>
          <cell r="F1691" t="str">
            <v>금   액</v>
          </cell>
          <cell r="G1691" t="str">
            <v>단  가</v>
          </cell>
          <cell r="H1691" t="str">
            <v>금   액</v>
          </cell>
          <cell r="I1691" t="str">
            <v>단  가</v>
          </cell>
          <cell r="J1691" t="str">
            <v>금   액</v>
          </cell>
          <cell r="K1691" t="str">
            <v>단  가</v>
          </cell>
          <cell r="L1691" t="str">
            <v>금   액</v>
          </cell>
        </row>
        <row r="1692">
          <cell r="A1692" t="str">
            <v>기 술 관 리</v>
          </cell>
          <cell r="C1692" t="str">
            <v>기계기사1급</v>
          </cell>
          <cell r="D1692">
            <v>1.66</v>
          </cell>
          <cell r="E1692" t="str">
            <v>인</v>
          </cell>
          <cell r="G1692">
            <v>97488</v>
          </cell>
          <cell r="H1692">
            <v>161830</v>
          </cell>
        </row>
        <row r="1693">
          <cell r="A1693" t="str">
            <v>운 반 검 측</v>
          </cell>
          <cell r="C1693" t="str">
            <v>프랜트기계설치공</v>
          </cell>
          <cell r="D1693">
            <v>0.05</v>
          </cell>
          <cell r="E1693" t="str">
            <v>인</v>
          </cell>
          <cell r="G1693">
            <v>80805</v>
          </cell>
          <cell r="H1693">
            <v>4040</v>
          </cell>
        </row>
        <row r="1694">
          <cell r="C1694" t="str">
            <v>특 별 인 부</v>
          </cell>
          <cell r="D1694">
            <v>0.05</v>
          </cell>
          <cell r="E1694" t="str">
            <v>인</v>
          </cell>
          <cell r="G1694">
            <v>57379</v>
          </cell>
          <cell r="H1694">
            <v>2868</v>
          </cell>
        </row>
        <row r="1695">
          <cell r="A1695" t="str">
            <v>수      정</v>
          </cell>
          <cell r="C1695" t="str">
            <v>산소 절단공</v>
          </cell>
          <cell r="D1695">
            <v>0.05</v>
          </cell>
          <cell r="E1695" t="str">
            <v>인</v>
          </cell>
          <cell r="G1695">
            <v>31794</v>
          </cell>
          <cell r="H1695">
            <v>1589</v>
          </cell>
        </row>
        <row r="1696">
          <cell r="A1696" t="str">
            <v/>
          </cell>
          <cell r="C1696" t="str">
            <v>프랜트기계설치공</v>
          </cell>
          <cell r="D1696">
            <v>0.05</v>
          </cell>
          <cell r="E1696" t="str">
            <v>인</v>
          </cell>
          <cell r="G1696">
            <v>80805</v>
          </cell>
          <cell r="H1696">
            <v>4040</v>
          </cell>
        </row>
        <row r="1698">
          <cell r="A1698" t="str">
            <v/>
          </cell>
          <cell r="C1698" t="str">
            <v>특 별 인 부</v>
          </cell>
          <cell r="D1698">
            <v>0.1</v>
          </cell>
          <cell r="E1698" t="str">
            <v>인</v>
          </cell>
          <cell r="G1698">
            <v>57379</v>
          </cell>
          <cell r="H1698">
            <v>5737</v>
          </cell>
        </row>
        <row r="1699">
          <cell r="A1699" t="str">
            <v>설치준비 철근정리</v>
          </cell>
          <cell r="C1699" t="str">
            <v>산 소 절 단 공</v>
          </cell>
          <cell r="D1699">
            <v>4.7E-2</v>
          </cell>
          <cell r="E1699" t="str">
            <v>인</v>
          </cell>
          <cell r="G1699">
            <v>31794</v>
          </cell>
          <cell r="H1699">
            <v>1494</v>
          </cell>
        </row>
        <row r="1700">
          <cell r="C1700" t="str">
            <v>특 별 인 부</v>
          </cell>
          <cell r="D1700">
            <v>4.7E-2</v>
          </cell>
          <cell r="E1700" t="str">
            <v>인</v>
          </cell>
          <cell r="G1700">
            <v>57379</v>
          </cell>
          <cell r="H1700">
            <v>2696</v>
          </cell>
        </row>
        <row r="1701">
          <cell r="A1701" t="str">
            <v>CHIPPING</v>
          </cell>
          <cell r="C1701" t="str">
            <v>석      공</v>
          </cell>
          <cell r="D1701">
            <v>0.1</v>
          </cell>
          <cell r="E1701" t="str">
            <v>인</v>
          </cell>
          <cell r="G1701">
            <v>77005</v>
          </cell>
          <cell r="H1701">
            <v>7700</v>
          </cell>
        </row>
        <row r="1702">
          <cell r="C1702" t="str">
            <v>특 별 인 부</v>
          </cell>
          <cell r="D1702">
            <v>0.05</v>
          </cell>
          <cell r="E1702" t="str">
            <v>인</v>
          </cell>
          <cell r="G1702">
            <v>57379</v>
          </cell>
          <cell r="H1702">
            <v>2868</v>
          </cell>
        </row>
        <row r="1704">
          <cell r="A1704" t="str">
            <v>BEAM설치,CRANE</v>
          </cell>
          <cell r="C1704" t="str">
            <v>특 별 인 부</v>
          </cell>
          <cell r="D1704">
            <v>0.17499999999999999</v>
          </cell>
          <cell r="E1704" t="str">
            <v>인</v>
          </cell>
          <cell r="G1704">
            <v>57379</v>
          </cell>
          <cell r="H1704">
            <v>10041</v>
          </cell>
        </row>
        <row r="1705">
          <cell r="A1705" t="str">
            <v/>
          </cell>
          <cell r="B1705" t="str">
            <v>작업</v>
          </cell>
          <cell r="C1705" t="str">
            <v>특수 비계공</v>
          </cell>
          <cell r="D1705">
            <v>0.18</v>
          </cell>
          <cell r="E1705" t="str">
            <v>인</v>
          </cell>
          <cell r="G1705">
            <v>85884</v>
          </cell>
          <cell r="H1705">
            <v>15459</v>
          </cell>
        </row>
        <row r="1706">
          <cell r="A1706" t="str">
            <v>BEAM설치,CRANE</v>
          </cell>
          <cell r="C1706" t="str">
            <v>측   량   사</v>
          </cell>
          <cell r="D1706">
            <v>0.14000000000000001</v>
          </cell>
          <cell r="E1706" t="str">
            <v>인</v>
          </cell>
          <cell r="G1706">
            <v>58506</v>
          </cell>
          <cell r="H1706">
            <v>8190</v>
          </cell>
        </row>
        <row r="1707">
          <cell r="A1707" t="str">
            <v>작업,1차 쎈타링</v>
          </cell>
          <cell r="C1707" t="str">
            <v>측 량 조 수</v>
          </cell>
          <cell r="D1707">
            <v>0.14000000000000001</v>
          </cell>
          <cell r="E1707" t="str">
            <v>인</v>
          </cell>
          <cell r="G1707">
            <v>38777</v>
          </cell>
          <cell r="H1707">
            <v>5428</v>
          </cell>
        </row>
        <row r="1708">
          <cell r="C1708" t="str">
            <v>특수 비계공</v>
          </cell>
          <cell r="D1708">
            <v>0.14000000000000001</v>
          </cell>
          <cell r="E1708" t="str">
            <v>인</v>
          </cell>
          <cell r="G1708">
            <v>85884</v>
          </cell>
          <cell r="H1708">
            <v>12023</v>
          </cell>
        </row>
        <row r="1709">
          <cell r="A1709" t="str">
            <v/>
          </cell>
          <cell r="B1709" t="str">
            <v/>
          </cell>
        </row>
        <row r="1710">
          <cell r="A1710" t="str">
            <v/>
          </cell>
          <cell r="B1710" t="str">
            <v/>
          </cell>
          <cell r="C1710" t="str">
            <v>특 별 인 부</v>
          </cell>
          <cell r="D1710">
            <v>0.28000000000000003</v>
          </cell>
          <cell r="E1710" t="str">
            <v>인</v>
          </cell>
          <cell r="G1710">
            <v>57379</v>
          </cell>
          <cell r="H1710">
            <v>16066</v>
          </cell>
        </row>
        <row r="1711">
          <cell r="A1711" t="str">
            <v/>
          </cell>
          <cell r="B1711" t="str">
            <v/>
          </cell>
          <cell r="C1711" t="str">
            <v>프랜트기계설치공</v>
          </cell>
          <cell r="D1711">
            <v>0.14000000000000001</v>
          </cell>
          <cell r="E1711" t="str">
            <v>인</v>
          </cell>
          <cell r="G1711">
            <v>80805</v>
          </cell>
          <cell r="H1711">
            <v>11312</v>
          </cell>
        </row>
        <row r="1712">
          <cell r="A1712" t="str">
            <v>턴 바 클 용 접</v>
          </cell>
          <cell r="C1712" t="str">
            <v xml:space="preserve">프랜트 용접공 </v>
          </cell>
          <cell r="D1712">
            <v>0.21</v>
          </cell>
          <cell r="E1712" t="str">
            <v>인</v>
          </cell>
          <cell r="G1712">
            <v>95379</v>
          </cell>
          <cell r="H1712">
            <v>20029</v>
          </cell>
        </row>
        <row r="1713">
          <cell r="A1713" t="str">
            <v/>
          </cell>
          <cell r="B1713" t="str">
            <v/>
          </cell>
          <cell r="C1713" t="str">
            <v>특 별 인 부</v>
          </cell>
          <cell r="D1713">
            <v>0.21</v>
          </cell>
          <cell r="E1713" t="str">
            <v>인</v>
          </cell>
          <cell r="G1713">
            <v>57379</v>
          </cell>
          <cell r="H1713">
            <v>12049</v>
          </cell>
        </row>
        <row r="1714">
          <cell r="A1714" t="str">
            <v>BEAM 완전고정</v>
          </cell>
          <cell r="C1714" t="str">
            <v>산소 절단공</v>
          </cell>
          <cell r="D1714">
            <v>1.4999999999999999E-2</v>
          </cell>
          <cell r="E1714" t="str">
            <v>인</v>
          </cell>
          <cell r="G1714">
            <v>31794</v>
          </cell>
          <cell r="H1714">
            <v>476</v>
          </cell>
        </row>
        <row r="1717">
          <cell r="A1717" t="str">
            <v>종       별</v>
          </cell>
          <cell r="C1717" t="str">
            <v>재 료 또 는</v>
          </cell>
          <cell r="D1717" t="str">
            <v xml:space="preserve">원 수 </v>
          </cell>
          <cell r="E1717" t="str">
            <v>단 위</v>
          </cell>
          <cell r="F1717" t="str">
            <v>총   액</v>
          </cell>
          <cell r="G1717" t="str">
            <v>노   무   비</v>
          </cell>
          <cell r="I1717" t="str">
            <v>재   료   비</v>
          </cell>
          <cell r="K1717" t="str">
            <v>경      비</v>
          </cell>
          <cell r="M1717" t="str">
            <v>비   고</v>
          </cell>
        </row>
        <row r="1718">
          <cell r="C1718" t="str">
            <v xml:space="preserve">규       격 </v>
          </cell>
          <cell r="F1718" t="str">
            <v>금   액</v>
          </cell>
          <cell r="G1718" t="str">
            <v>단  가</v>
          </cell>
          <cell r="H1718" t="str">
            <v>금   액</v>
          </cell>
          <cell r="I1718" t="str">
            <v>단  가</v>
          </cell>
          <cell r="J1718" t="str">
            <v>금   액</v>
          </cell>
          <cell r="K1718" t="str">
            <v>단  가</v>
          </cell>
          <cell r="L1718" t="str">
            <v>금   액</v>
          </cell>
        </row>
        <row r="1719">
          <cell r="C1719" t="str">
            <v>프랜트 용접공</v>
          </cell>
          <cell r="D1719">
            <v>2.7</v>
          </cell>
          <cell r="E1719" t="str">
            <v>인</v>
          </cell>
          <cell r="G1719">
            <v>95379</v>
          </cell>
          <cell r="H1719">
            <v>257523</v>
          </cell>
        </row>
        <row r="1720">
          <cell r="A1720" t="str">
            <v/>
          </cell>
          <cell r="C1720" t="str">
            <v>특 별 인 부</v>
          </cell>
          <cell r="D1720">
            <v>2.7</v>
          </cell>
          <cell r="E1720" t="str">
            <v>인</v>
          </cell>
          <cell r="G1720">
            <v>57379</v>
          </cell>
          <cell r="H1720">
            <v>154923</v>
          </cell>
        </row>
        <row r="1721">
          <cell r="A1721" t="str">
            <v>TRASH RACK 설치</v>
          </cell>
          <cell r="C1721" t="str">
            <v>특 별 인 부</v>
          </cell>
          <cell r="D1721">
            <v>0.67</v>
          </cell>
          <cell r="E1721" t="str">
            <v>인</v>
          </cell>
          <cell r="G1721">
            <v>57379</v>
          </cell>
          <cell r="H1721">
            <v>38443</v>
          </cell>
        </row>
        <row r="1722">
          <cell r="A1722" t="str">
            <v>1 차 조 립</v>
          </cell>
          <cell r="C1722" t="str">
            <v>특수 비계공</v>
          </cell>
          <cell r="D1722">
            <v>0.59</v>
          </cell>
          <cell r="E1722" t="str">
            <v>인</v>
          </cell>
          <cell r="G1722">
            <v>85884</v>
          </cell>
          <cell r="H1722">
            <v>50671</v>
          </cell>
        </row>
        <row r="1723">
          <cell r="B1723" t="str">
            <v/>
          </cell>
          <cell r="C1723" t="str">
            <v>프랜트기계설치공</v>
          </cell>
          <cell r="D1723">
            <v>0.45</v>
          </cell>
          <cell r="E1723" t="str">
            <v>인</v>
          </cell>
          <cell r="G1723">
            <v>80805</v>
          </cell>
          <cell r="H1723">
            <v>36362</v>
          </cell>
        </row>
        <row r="1724">
          <cell r="A1724" t="str">
            <v>2차 쎈 타 링</v>
          </cell>
          <cell r="C1724" t="str">
            <v>측   량   사</v>
          </cell>
          <cell r="D1724">
            <v>8.6999999999999994E-2</v>
          </cell>
          <cell r="E1724" t="str">
            <v>인</v>
          </cell>
          <cell r="G1724">
            <v>58506</v>
          </cell>
          <cell r="H1724">
            <v>5090</v>
          </cell>
        </row>
        <row r="1725">
          <cell r="B1725" t="str">
            <v/>
          </cell>
          <cell r="C1725" t="str">
            <v>측 량 조 수</v>
          </cell>
          <cell r="D1725">
            <v>8.6999999999999994E-2</v>
          </cell>
          <cell r="E1725" t="str">
            <v>인</v>
          </cell>
          <cell r="G1725">
            <v>38777</v>
          </cell>
          <cell r="H1725">
            <v>3373</v>
          </cell>
        </row>
        <row r="1726">
          <cell r="C1726" t="str">
            <v>프랜트기계설치공</v>
          </cell>
          <cell r="D1726">
            <v>8.6999999999999994E-2</v>
          </cell>
          <cell r="E1726" t="str">
            <v>인</v>
          </cell>
          <cell r="G1726">
            <v>80805</v>
          </cell>
          <cell r="H1726">
            <v>7030</v>
          </cell>
        </row>
        <row r="1727">
          <cell r="C1727" t="str">
            <v>특 별 인 부</v>
          </cell>
          <cell r="D1727">
            <v>0.16600000000000001</v>
          </cell>
          <cell r="E1727" t="str">
            <v>인</v>
          </cell>
          <cell r="G1727">
            <v>57379</v>
          </cell>
          <cell r="H1727">
            <v>9524</v>
          </cell>
        </row>
        <row r="1728">
          <cell r="C1728" t="str">
            <v>프랜트 용접공</v>
          </cell>
          <cell r="D1728">
            <v>0.79</v>
          </cell>
          <cell r="E1728" t="str">
            <v>인</v>
          </cell>
          <cell r="G1728">
            <v>95379</v>
          </cell>
          <cell r="H1728">
            <v>75349</v>
          </cell>
        </row>
        <row r="1729">
          <cell r="B1729" t="str">
            <v/>
          </cell>
        </row>
        <row r="1730">
          <cell r="A1730" t="str">
            <v>검        사</v>
          </cell>
          <cell r="C1730" t="str">
            <v>프랜트기계설치공</v>
          </cell>
          <cell r="D1730">
            <v>3.5000000000000003E-2</v>
          </cell>
          <cell r="E1730" t="str">
            <v>인</v>
          </cell>
          <cell r="G1730">
            <v>80805</v>
          </cell>
          <cell r="H1730">
            <v>2828</v>
          </cell>
        </row>
        <row r="1731">
          <cell r="A1731" t="str">
            <v/>
          </cell>
          <cell r="C1731" t="str">
            <v>특 별 인 부</v>
          </cell>
          <cell r="D1731">
            <v>3.5000000000000003E-2</v>
          </cell>
          <cell r="E1731" t="str">
            <v>인</v>
          </cell>
          <cell r="G1731">
            <v>57379</v>
          </cell>
          <cell r="H1731">
            <v>2008</v>
          </cell>
        </row>
        <row r="1732">
          <cell r="A1732" t="str">
            <v>강제거푸집철거</v>
          </cell>
          <cell r="C1732" t="str">
            <v>프랜트 용접공</v>
          </cell>
          <cell r="D1732">
            <v>1.7000000000000001E-2</v>
          </cell>
          <cell r="E1732" t="str">
            <v>인</v>
          </cell>
          <cell r="G1732">
            <v>95379</v>
          </cell>
          <cell r="H1732">
            <v>1621</v>
          </cell>
        </row>
        <row r="1733">
          <cell r="B1733" t="str">
            <v/>
          </cell>
          <cell r="C1733" t="str">
            <v>특 별 인 부</v>
          </cell>
          <cell r="D1733">
            <v>1.7000000000000001E-2</v>
          </cell>
          <cell r="E1733" t="str">
            <v>인</v>
          </cell>
          <cell r="G1733">
            <v>57379</v>
          </cell>
          <cell r="H1733">
            <v>975</v>
          </cell>
        </row>
        <row r="1734">
          <cell r="A1734" t="str">
            <v>뒷    정    리</v>
          </cell>
          <cell r="C1734" t="str">
            <v>프랜트기계설치공</v>
          </cell>
          <cell r="D1734">
            <v>3.5000000000000003E-2</v>
          </cell>
          <cell r="E1734" t="str">
            <v>인</v>
          </cell>
          <cell r="G1734">
            <v>80805</v>
          </cell>
          <cell r="H1734">
            <v>2828</v>
          </cell>
        </row>
        <row r="1735">
          <cell r="B1735" t="str">
            <v/>
          </cell>
        </row>
        <row r="1736">
          <cell r="C1736" t="str">
            <v>산소 절단공</v>
          </cell>
          <cell r="D1736">
            <v>1.7000000000000001E-2</v>
          </cell>
          <cell r="E1736" t="str">
            <v>인</v>
          </cell>
          <cell r="G1736">
            <v>31794</v>
          </cell>
          <cell r="H1736">
            <v>540</v>
          </cell>
        </row>
        <row r="1737">
          <cell r="C1737" t="str">
            <v>특 별 인 부</v>
          </cell>
          <cell r="D1737">
            <v>3.5000000000000003E-2</v>
          </cell>
          <cell r="E1737" t="str">
            <v>인</v>
          </cell>
          <cell r="G1737">
            <v>57379</v>
          </cell>
          <cell r="H1737">
            <v>2008</v>
          </cell>
        </row>
        <row r="1738">
          <cell r="A1738" t="str">
            <v>전 원 조 작</v>
          </cell>
          <cell r="C1738" t="str">
            <v>프랜트 전공</v>
          </cell>
          <cell r="D1738">
            <v>0.52</v>
          </cell>
          <cell r="E1738" t="str">
            <v>인</v>
          </cell>
          <cell r="G1738">
            <v>64285</v>
          </cell>
          <cell r="H1738">
            <v>33428</v>
          </cell>
        </row>
        <row r="1739">
          <cell r="C1739" t="str">
            <v>특 별 인 부</v>
          </cell>
          <cell r="D1739">
            <v>0.52</v>
          </cell>
          <cell r="E1739" t="str">
            <v>인</v>
          </cell>
          <cell r="G1739">
            <v>57379</v>
          </cell>
          <cell r="H1739">
            <v>29837</v>
          </cell>
        </row>
        <row r="1743">
          <cell r="B1743" t="str">
            <v xml:space="preserve">    계</v>
          </cell>
          <cell r="F1743">
            <v>1020296</v>
          </cell>
          <cell r="H1743">
            <v>1020296</v>
          </cell>
        </row>
        <row r="1746">
          <cell r="E1746" t="str">
            <v/>
          </cell>
          <cell r="F1746" t="str">
            <v>TRASH RACK 설치 소모 자재비</v>
          </cell>
        </row>
        <row r="1747">
          <cell r="E1747" t="str">
            <v/>
          </cell>
        </row>
        <row r="1748">
          <cell r="A1748" t="str">
            <v>종       별</v>
          </cell>
          <cell r="C1748" t="str">
            <v>재 료 또 는</v>
          </cell>
          <cell r="D1748" t="str">
            <v xml:space="preserve">원 수 </v>
          </cell>
          <cell r="E1748" t="str">
            <v>단 위</v>
          </cell>
          <cell r="F1748" t="str">
            <v>총   액</v>
          </cell>
          <cell r="G1748" t="str">
            <v>노   무   비</v>
          </cell>
          <cell r="I1748" t="str">
            <v>재   료   비</v>
          </cell>
          <cell r="K1748" t="str">
            <v>경      비</v>
          </cell>
          <cell r="M1748" t="str">
            <v>비   고</v>
          </cell>
        </row>
        <row r="1749">
          <cell r="C1749" t="str">
            <v xml:space="preserve">규       격 </v>
          </cell>
          <cell r="F1749" t="str">
            <v>금   액</v>
          </cell>
          <cell r="G1749" t="str">
            <v>단  가</v>
          </cell>
          <cell r="H1749" t="str">
            <v>금   액</v>
          </cell>
          <cell r="I1749" t="str">
            <v>단  가</v>
          </cell>
          <cell r="J1749" t="str">
            <v>금   액</v>
          </cell>
          <cell r="K1749" t="str">
            <v>단  가</v>
          </cell>
          <cell r="L1749" t="str">
            <v>금   액</v>
          </cell>
        </row>
        <row r="1750">
          <cell r="A1750" t="str">
            <v>산       소</v>
          </cell>
          <cell r="C1750" t="str">
            <v>6,000L용</v>
          </cell>
          <cell r="D1750">
            <v>2.9000000000000001E-2</v>
          </cell>
          <cell r="E1750" t="str">
            <v>병</v>
          </cell>
          <cell r="G1750" t="str">
            <v/>
          </cell>
          <cell r="I1750">
            <v>12000</v>
          </cell>
          <cell r="J1750">
            <v>348</v>
          </cell>
        </row>
        <row r="1751">
          <cell r="A1751" t="str">
            <v>아 세 치 렌</v>
          </cell>
          <cell r="C1751" t="str">
            <v>2,100L용</v>
          </cell>
          <cell r="D1751">
            <v>1.2E-2</v>
          </cell>
          <cell r="E1751" t="str">
            <v>병</v>
          </cell>
          <cell r="I1751">
            <v>25849</v>
          </cell>
          <cell r="J1751">
            <v>310</v>
          </cell>
        </row>
        <row r="1752">
          <cell r="A1752" t="str">
            <v>용   접  봉</v>
          </cell>
          <cell r="C1752" t="str">
            <v>SS400, 4M/Mx350L</v>
          </cell>
          <cell r="D1752">
            <v>5.95</v>
          </cell>
          <cell r="E1752" t="str">
            <v>KG</v>
          </cell>
          <cell r="I1752">
            <v>1260</v>
          </cell>
          <cell r="J1752">
            <v>7497</v>
          </cell>
        </row>
        <row r="1754">
          <cell r="A1754" t="str">
            <v/>
          </cell>
          <cell r="D1754" t="str">
            <v/>
          </cell>
          <cell r="E1754" t="str">
            <v/>
          </cell>
        </row>
        <row r="1755">
          <cell r="B1755" t="str">
            <v>계</v>
          </cell>
          <cell r="F1755">
            <v>8155</v>
          </cell>
          <cell r="J1755">
            <v>8155</v>
          </cell>
        </row>
        <row r="1757">
          <cell r="A1757" t="str">
            <v/>
          </cell>
          <cell r="D1757" t="str">
            <v/>
          </cell>
          <cell r="E1757" t="str">
            <v/>
          </cell>
        </row>
        <row r="1758">
          <cell r="A1758" t="str">
            <v/>
          </cell>
          <cell r="D1758" t="str">
            <v/>
          </cell>
          <cell r="E1758" t="str">
            <v/>
          </cell>
        </row>
        <row r="1759">
          <cell r="A1759" t="str">
            <v/>
          </cell>
          <cell r="D1759" t="str">
            <v/>
          </cell>
          <cell r="E1759" t="str">
            <v/>
          </cell>
        </row>
        <row r="1760">
          <cell r="A1760" t="str">
            <v/>
          </cell>
          <cell r="D1760" t="str">
            <v/>
          </cell>
          <cell r="E1760" t="str">
            <v/>
          </cell>
        </row>
        <row r="1761">
          <cell r="A1761" t="str">
            <v/>
          </cell>
          <cell r="D1761" t="str">
            <v/>
          </cell>
          <cell r="E1761" t="str">
            <v/>
          </cell>
        </row>
        <row r="1762">
          <cell r="A1762" t="str">
            <v/>
          </cell>
          <cell r="D1762" t="str">
            <v/>
          </cell>
          <cell r="E1762" t="str">
            <v/>
          </cell>
        </row>
        <row r="1763">
          <cell r="A1763" t="str">
            <v/>
          </cell>
          <cell r="D1763" t="str">
            <v/>
          </cell>
          <cell r="E1763" t="str">
            <v/>
          </cell>
        </row>
        <row r="1764">
          <cell r="A1764" t="str">
            <v/>
          </cell>
          <cell r="D1764" t="str">
            <v/>
          </cell>
          <cell r="E1764" t="str">
            <v/>
          </cell>
        </row>
        <row r="1765">
          <cell r="A1765" t="str">
            <v/>
          </cell>
          <cell r="D1765" t="str">
            <v/>
          </cell>
          <cell r="E1765" t="str">
            <v/>
          </cell>
        </row>
        <row r="1766">
          <cell r="A1766" t="str">
            <v/>
          </cell>
          <cell r="D1766" t="str">
            <v/>
          </cell>
          <cell r="E1766" t="str">
            <v/>
          </cell>
        </row>
        <row r="1767">
          <cell r="A1767" t="str">
            <v/>
          </cell>
          <cell r="D1767" t="str">
            <v/>
          </cell>
          <cell r="E1767" t="str">
            <v/>
          </cell>
        </row>
        <row r="1768">
          <cell r="A1768" t="str">
            <v/>
          </cell>
          <cell r="D1768" t="str">
            <v/>
          </cell>
          <cell r="E1768" t="str">
            <v/>
          </cell>
        </row>
        <row r="1769">
          <cell r="A1769" t="str">
            <v/>
          </cell>
          <cell r="D1769" t="str">
            <v/>
          </cell>
          <cell r="E1769" t="str">
            <v/>
          </cell>
        </row>
        <row r="1770">
          <cell r="A1770" t="str">
            <v/>
          </cell>
          <cell r="D1770" t="str">
            <v/>
          </cell>
          <cell r="E1770" t="str">
            <v/>
          </cell>
        </row>
        <row r="1771">
          <cell r="A1771" t="str">
            <v/>
          </cell>
          <cell r="D1771" t="str">
            <v/>
          </cell>
          <cell r="E1771" t="str">
            <v/>
          </cell>
        </row>
        <row r="1772">
          <cell r="A1772" t="str">
            <v/>
          </cell>
          <cell r="D1772" t="str">
            <v/>
          </cell>
          <cell r="E1772" t="str">
            <v/>
          </cell>
        </row>
        <row r="1773">
          <cell r="A1773" t="str">
            <v/>
          </cell>
          <cell r="D1773" t="str">
            <v/>
          </cell>
          <cell r="E1773" t="str">
            <v/>
          </cell>
        </row>
        <row r="1774">
          <cell r="A1774" t="str">
            <v/>
          </cell>
          <cell r="D1774" t="str">
            <v/>
          </cell>
          <cell r="E1774" t="str">
            <v/>
          </cell>
        </row>
        <row r="1775">
          <cell r="A1775" t="str">
            <v>잡철물 제작,설치(SCREEN등)</v>
          </cell>
        </row>
        <row r="1776">
          <cell r="E1776" t="str">
            <v/>
          </cell>
        </row>
        <row r="1777">
          <cell r="A1777" t="str">
            <v>종       별</v>
          </cell>
          <cell r="C1777" t="str">
            <v>재 료 또 는</v>
          </cell>
          <cell r="D1777" t="str">
            <v xml:space="preserve">원 수 </v>
          </cell>
          <cell r="E1777" t="str">
            <v>단 위</v>
          </cell>
          <cell r="F1777" t="str">
            <v>총   액</v>
          </cell>
          <cell r="G1777" t="str">
            <v>노   무   비</v>
          </cell>
          <cell r="I1777" t="str">
            <v>재   료   비</v>
          </cell>
          <cell r="K1777" t="str">
            <v>경      비</v>
          </cell>
          <cell r="M1777" t="str">
            <v>비   고</v>
          </cell>
        </row>
        <row r="1778">
          <cell r="C1778" t="str">
            <v xml:space="preserve">규       격 </v>
          </cell>
          <cell r="F1778" t="str">
            <v>금   액</v>
          </cell>
          <cell r="G1778" t="str">
            <v>단  가</v>
          </cell>
          <cell r="H1778" t="str">
            <v>금   액</v>
          </cell>
          <cell r="I1778" t="str">
            <v>단  가</v>
          </cell>
          <cell r="J1778" t="str">
            <v>금   액</v>
          </cell>
          <cell r="K1778" t="str">
            <v>단  가</v>
          </cell>
          <cell r="L1778" t="str">
            <v>금   액</v>
          </cell>
        </row>
        <row r="1779">
          <cell r="A1779" t="str">
            <v>용  접  봉</v>
          </cell>
          <cell r="C1779" t="str">
            <v>KSE4301  3.2Φ</v>
          </cell>
          <cell r="D1779">
            <v>18.48</v>
          </cell>
          <cell r="E1779" t="str">
            <v>KG</v>
          </cell>
          <cell r="I1779">
            <v>1260</v>
          </cell>
          <cell r="J1779">
            <v>23284</v>
          </cell>
        </row>
        <row r="1780">
          <cell r="A1780" t="str">
            <v>산      소</v>
          </cell>
          <cell r="C1780" t="str">
            <v>6,000L</v>
          </cell>
          <cell r="D1780">
            <v>1.05</v>
          </cell>
          <cell r="E1780" t="str">
            <v>병</v>
          </cell>
          <cell r="I1780">
            <v>12000</v>
          </cell>
          <cell r="J1780">
            <v>12600</v>
          </cell>
        </row>
        <row r="1781">
          <cell r="A1781" t="str">
            <v>아 세 치 렌</v>
          </cell>
          <cell r="C1781" t="str">
            <v>4,500L</v>
          </cell>
          <cell r="D1781">
            <v>2.8</v>
          </cell>
          <cell r="E1781" t="str">
            <v>KG</v>
          </cell>
          <cell r="I1781">
            <v>10500</v>
          </cell>
          <cell r="J1781">
            <v>29400</v>
          </cell>
        </row>
        <row r="1782">
          <cell r="A1782" t="str">
            <v>철      공</v>
          </cell>
          <cell r="D1782">
            <v>27.65</v>
          </cell>
          <cell r="E1782" t="str">
            <v>인</v>
          </cell>
          <cell r="G1782">
            <v>72430</v>
          </cell>
          <cell r="H1782">
            <v>2002689</v>
          </cell>
        </row>
        <row r="1783">
          <cell r="A1783" t="str">
            <v>비  계   공</v>
          </cell>
          <cell r="D1783">
            <v>4.71</v>
          </cell>
          <cell r="E1783" t="str">
            <v>인</v>
          </cell>
          <cell r="G1783">
            <v>79467</v>
          </cell>
          <cell r="H1783">
            <v>374289</v>
          </cell>
        </row>
        <row r="1785">
          <cell r="A1785" t="str">
            <v>보 통 인 부</v>
          </cell>
          <cell r="D1785">
            <v>0.66</v>
          </cell>
          <cell r="E1785" t="str">
            <v>인</v>
          </cell>
          <cell r="G1785">
            <v>37736</v>
          </cell>
          <cell r="H1785">
            <v>24905</v>
          </cell>
        </row>
        <row r="1786">
          <cell r="A1786" t="str">
            <v>용  접  공</v>
          </cell>
          <cell r="D1786">
            <v>2.6</v>
          </cell>
          <cell r="E1786" t="str">
            <v>인</v>
          </cell>
          <cell r="G1786">
            <v>74016</v>
          </cell>
          <cell r="H1786">
            <v>192441</v>
          </cell>
        </row>
        <row r="1787">
          <cell r="A1787" t="str">
            <v>특 별 인 부</v>
          </cell>
          <cell r="D1787">
            <v>0.74</v>
          </cell>
          <cell r="E1787" t="str">
            <v>인</v>
          </cell>
          <cell r="G1787">
            <v>57379</v>
          </cell>
          <cell r="H1787">
            <v>42460</v>
          </cell>
        </row>
        <row r="1788">
          <cell r="A1788" t="str">
            <v>용접기 손료</v>
          </cell>
          <cell r="D1788">
            <v>20.83</v>
          </cell>
          <cell r="E1788" t="str">
            <v>Hr</v>
          </cell>
          <cell r="K1788">
            <v>155</v>
          </cell>
          <cell r="L1788">
            <v>3228</v>
          </cell>
        </row>
        <row r="1789">
          <cell r="A1789" t="str">
            <v>전력 소요량</v>
          </cell>
          <cell r="D1789">
            <v>126</v>
          </cell>
          <cell r="E1789" t="str">
            <v>KWH</v>
          </cell>
          <cell r="K1789">
            <v>61.6</v>
          </cell>
          <cell r="L1789">
            <v>7761</v>
          </cell>
        </row>
        <row r="1790">
          <cell r="A1790" t="str">
            <v>공 구 손 료</v>
          </cell>
          <cell r="C1790" t="str">
            <v>인건비의 3%</v>
          </cell>
          <cell r="L1790">
            <v>79103</v>
          </cell>
        </row>
        <row r="1792">
          <cell r="A1792" t="str">
            <v>소    계</v>
          </cell>
          <cell r="F1792">
            <v>2792160</v>
          </cell>
          <cell r="H1792">
            <v>2636784</v>
          </cell>
          <cell r="J1792">
            <v>65284</v>
          </cell>
          <cell r="L1792">
            <v>90092</v>
          </cell>
        </row>
        <row r="1794">
          <cell r="A1794" t="str">
            <v>계 ( 간단한구조 )</v>
          </cell>
          <cell r="C1794" t="str">
            <v>100 %</v>
          </cell>
          <cell r="F1794">
            <v>2792160</v>
          </cell>
          <cell r="H1794">
            <v>2636784</v>
          </cell>
          <cell r="J1794">
            <v>65284</v>
          </cell>
          <cell r="L1794">
            <v>90092</v>
          </cell>
        </row>
        <row r="1796">
          <cell r="A1796" t="str">
            <v>계 ( 복잡한구조 )</v>
          </cell>
          <cell r="C1796" t="str">
            <v>140 %</v>
          </cell>
          <cell r="F1796">
            <v>3909022</v>
          </cell>
          <cell r="H1796">
            <v>3691497</v>
          </cell>
          <cell r="J1796">
            <v>91397</v>
          </cell>
          <cell r="L1796">
            <v>126128</v>
          </cell>
        </row>
        <row r="1799">
          <cell r="F1799" t="str">
            <v/>
          </cell>
        </row>
        <row r="1800">
          <cell r="F1800" t="str">
            <v/>
          </cell>
        </row>
        <row r="1801">
          <cell r="F1801" t="str">
            <v/>
          </cell>
        </row>
        <row r="1802">
          <cell r="F1802" t="str">
            <v/>
          </cell>
        </row>
        <row r="1803">
          <cell r="B1803" t="str">
            <v>기존도장 방식을 채택할 경우</v>
          </cell>
          <cell r="E1803" t="str">
            <v/>
          </cell>
          <cell r="F1803" t="str">
            <v>도 장 비 (M²당) 일 위 대 가</v>
          </cell>
        </row>
        <row r="1805">
          <cell r="A1805" t="str">
            <v>종       별</v>
          </cell>
          <cell r="C1805" t="str">
            <v>재 료 또 는</v>
          </cell>
          <cell r="D1805" t="str">
            <v xml:space="preserve">원 수 </v>
          </cell>
          <cell r="E1805" t="str">
            <v>단 위</v>
          </cell>
          <cell r="F1805" t="str">
            <v>총   액</v>
          </cell>
          <cell r="G1805" t="str">
            <v>노   무   비</v>
          </cell>
          <cell r="I1805" t="str">
            <v>재   료   비</v>
          </cell>
          <cell r="K1805" t="str">
            <v>경      비</v>
          </cell>
          <cell r="M1805" t="str">
            <v>비   고</v>
          </cell>
        </row>
        <row r="1806">
          <cell r="C1806" t="str">
            <v xml:space="preserve">규       격 </v>
          </cell>
          <cell r="F1806" t="str">
            <v>금   액</v>
          </cell>
          <cell r="G1806" t="str">
            <v>단  가</v>
          </cell>
          <cell r="H1806" t="str">
            <v>금   액</v>
          </cell>
          <cell r="I1806" t="str">
            <v>단  가</v>
          </cell>
          <cell r="J1806" t="str">
            <v>금   액</v>
          </cell>
          <cell r="K1806" t="str">
            <v>단  가</v>
          </cell>
          <cell r="L1806" t="str">
            <v>금   액</v>
          </cell>
        </row>
        <row r="1807">
          <cell r="A1807" t="str">
            <v>1. SAND BLASTING</v>
          </cell>
        </row>
        <row r="1808">
          <cell r="B1808" t="str">
            <v>모      래</v>
          </cell>
          <cell r="D1808">
            <v>5.0799999999999998E-2</v>
          </cell>
          <cell r="E1808" t="str">
            <v>㎥</v>
          </cell>
          <cell r="G1808">
            <v>17799.248685199098</v>
          </cell>
          <cell r="H1808">
            <v>904</v>
          </cell>
          <cell r="I1808">
            <v>10845.529676934633</v>
          </cell>
          <cell r="J1808">
            <v>550</v>
          </cell>
          <cell r="K1808">
            <v>13551.915852742301</v>
          </cell>
          <cell r="L1808">
            <v>688</v>
          </cell>
        </row>
        <row r="1809">
          <cell r="B1809" t="str">
            <v>계  령  공</v>
          </cell>
          <cell r="D1809">
            <v>3.2899999999999999E-2</v>
          </cell>
          <cell r="E1809" t="str">
            <v>인</v>
          </cell>
          <cell r="G1809">
            <v>41937</v>
          </cell>
          <cell r="H1809">
            <v>1379</v>
          </cell>
        </row>
        <row r="1810">
          <cell r="B1810" t="str">
            <v>보 통 인 부</v>
          </cell>
          <cell r="D1810">
            <v>3.5999999999999997E-2</v>
          </cell>
          <cell r="E1810" t="str">
            <v>인</v>
          </cell>
          <cell r="G1810">
            <v>37736</v>
          </cell>
          <cell r="H1810">
            <v>1358</v>
          </cell>
        </row>
        <row r="1811">
          <cell r="B1811" t="str">
            <v>COMPRESSOR</v>
          </cell>
          <cell r="C1811" t="str">
            <v>7.1㎥/min</v>
          </cell>
          <cell r="D1811">
            <v>0.13300000000000001</v>
          </cell>
          <cell r="E1811" t="str">
            <v>Hr</v>
          </cell>
          <cell r="G1811">
            <v>9681</v>
          </cell>
          <cell r="H1811">
            <v>1287</v>
          </cell>
          <cell r="I1811">
            <v>8779</v>
          </cell>
          <cell r="J1811">
            <v>1167</v>
          </cell>
          <cell r="K1811">
            <v>6250</v>
          </cell>
          <cell r="L1811">
            <v>831</v>
          </cell>
        </row>
        <row r="1812">
          <cell r="B1812" t="str">
            <v>AIR HOSE</v>
          </cell>
          <cell r="C1812" t="str">
            <v>3/4" ,1"</v>
          </cell>
          <cell r="D1812">
            <v>0.13300000000000001</v>
          </cell>
          <cell r="E1812" t="str">
            <v>Hr</v>
          </cell>
          <cell r="K1812">
            <v>48</v>
          </cell>
          <cell r="L1812">
            <v>6</v>
          </cell>
        </row>
        <row r="1813">
          <cell r="B1813" t="str">
            <v>브라스트기</v>
          </cell>
          <cell r="D1813">
            <v>0.13300000000000001</v>
          </cell>
          <cell r="E1813" t="str">
            <v>Hr</v>
          </cell>
          <cell r="K1813">
            <v>659</v>
          </cell>
          <cell r="L1813">
            <v>87</v>
          </cell>
        </row>
        <row r="1814">
          <cell r="B1814" t="str">
            <v>건  조  기</v>
          </cell>
          <cell r="D1814">
            <v>0.13300000000000001</v>
          </cell>
          <cell r="E1814" t="str">
            <v>Hr</v>
          </cell>
          <cell r="K1814">
            <v>211</v>
          </cell>
          <cell r="L1814">
            <v>28</v>
          </cell>
        </row>
        <row r="1815">
          <cell r="B1815" t="str">
            <v>방  진  복</v>
          </cell>
          <cell r="D1815">
            <v>0.13300000000000001</v>
          </cell>
          <cell r="E1815" t="str">
            <v>Hr</v>
          </cell>
          <cell r="K1815">
            <v>107</v>
          </cell>
          <cell r="L1815">
            <v>14</v>
          </cell>
        </row>
        <row r="1816">
          <cell r="B1816" t="str">
            <v>방  진  모</v>
          </cell>
          <cell r="D1816">
            <v>0.13300000000000001</v>
          </cell>
          <cell r="E1816" t="str">
            <v>Hr</v>
          </cell>
          <cell r="K1816">
            <v>21</v>
          </cell>
          <cell r="L1816">
            <v>2</v>
          </cell>
        </row>
        <row r="1817">
          <cell r="B1817" t="str">
            <v>건  조  유</v>
          </cell>
          <cell r="D1817">
            <v>0.33300000000000002</v>
          </cell>
          <cell r="E1817" t="str">
            <v>L</v>
          </cell>
          <cell r="I1817">
            <v>526.4</v>
          </cell>
          <cell r="J1817">
            <v>175</v>
          </cell>
        </row>
        <row r="1818">
          <cell r="B1818" t="str">
            <v>노      즐</v>
          </cell>
          <cell r="D1818">
            <v>0.03</v>
          </cell>
          <cell r="E1818" t="str">
            <v>개</v>
          </cell>
          <cell r="I1818">
            <v>32000</v>
          </cell>
          <cell r="J1818">
            <v>960</v>
          </cell>
        </row>
        <row r="1819">
          <cell r="B1819" t="str">
            <v>소      계</v>
          </cell>
          <cell r="F1819">
            <v>9436</v>
          </cell>
          <cell r="H1819">
            <v>4928</v>
          </cell>
          <cell r="J1819">
            <v>2852</v>
          </cell>
          <cell r="L1819">
            <v>1656</v>
          </cell>
        </row>
        <row r="1821">
          <cell r="A1821" t="str">
            <v>2. PRIMERY COATING (20μ)</v>
          </cell>
        </row>
        <row r="1822">
          <cell r="B1822" t="str">
            <v>ZINC RICH PRIMER</v>
          </cell>
          <cell r="D1822">
            <v>8.1000000000000003E-2</v>
          </cell>
          <cell r="E1822" t="str">
            <v>Liter</v>
          </cell>
          <cell r="I1822">
            <v>7945</v>
          </cell>
          <cell r="J1822">
            <v>643</v>
          </cell>
        </row>
        <row r="1823">
          <cell r="B1823" t="str">
            <v>신      나</v>
          </cell>
          <cell r="D1823">
            <v>0.01</v>
          </cell>
          <cell r="E1823" t="str">
            <v>Liter</v>
          </cell>
          <cell r="I1823">
            <v>2111</v>
          </cell>
          <cell r="J1823">
            <v>21</v>
          </cell>
        </row>
        <row r="1824">
          <cell r="B1824" t="str">
            <v>도  장  공</v>
          </cell>
          <cell r="D1824">
            <v>1.4999999999999999E-2</v>
          </cell>
          <cell r="E1824" t="str">
            <v>인</v>
          </cell>
          <cell r="G1824">
            <v>63038</v>
          </cell>
          <cell r="H1824">
            <v>945</v>
          </cell>
        </row>
        <row r="1825">
          <cell r="B1825" t="str">
            <v>공 구 손 료</v>
          </cell>
          <cell r="C1825" t="str">
            <v>2%</v>
          </cell>
          <cell r="D1825" t="str">
            <v>1</v>
          </cell>
          <cell r="E1825" t="str">
            <v>식</v>
          </cell>
          <cell r="L1825">
            <v>18</v>
          </cell>
        </row>
        <row r="1826">
          <cell r="B1826" t="str">
            <v>소      계</v>
          </cell>
          <cell r="F1826">
            <v>1627</v>
          </cell>
          <cell r="H1826">
            <v>945</v>
          </cell>
          <cell r="J1826">
            <v>664</v>
          </cell>
          <cell r="L1826">
            <v>18</v>
          </cell>
        </row>
        <row r="1828">
          <cell r="A1828" t="str">
            <v>3. COVER COATING (280μ)</v>
          </cell>
        </row>
        <row r="1829">
          <cell r="B1829" t="str">
            <v>PURE EPOXY</v>
          </cell>
          <cell r="D1829">
            <v>0.48299999999999998</v>
          </cell>
          <cell r="E1829" t="str">
            <v>Liter</v>
          </cell>
          <cell r="I1829">
            <v>4010</v>
          </cell>
          <cell r="J1829">
            <v>1936</v>
          </cell>
        </row>
        <row r="1830">
          <cell r="B1830" t="str">
            <v>신      나</v>
          </cell>
          <cell r="D1830">
            <v>4.8000000000000001E-2</v>
          </cell>
          <cell r="E1830" t="str">
            <v>Liter</v>
          </cell>
          <cell r="I1830">
            <v>2111</v>
          </cell>
          <cell r="J1830">
            <v>101</v>
          </cell>
        </row>
        <row r="1831">
          <cell r="B1831" t="str">
            <v>도  장  공</v>
          </cell>
          <cell r="D1831">
            <v>0.108</v>
          </cell>
          <cell r="E1831" t="str">
            <v>인</v>
          </cell>
          <cell r="G1831">
            <v>63038</v>
          </cell>
          <cell r="H1831">
            <v>6808</v>
          </cell>
        </row>
        <row r="1832">
          <cell r="A1832" t="str">
            <v>종       별</v>
          </cell>
          <cell r="C1832" t="str">
            <v>재 료 또 는</v>
          </cell>
          <cell r="D1832" t="str">
            <v xml:space="preserve">원 수 </v>
          </cell>
          <cell r="E1832" t="str">
            <v>단 위</v>
          </cell>
          <cell r="F1832" t="str">
            <v>총   액</v>
          </cell>
          <cell r="G1832" t="str">
            <v>노   무   비</v>
          </cell>
          <cell r="I1832" t="str">
            <v>재   료   비</v>
          </cell>
          <cell r="K1832" t="str">
            <v>경      비</v>
          </cell>
          <cell r="M1832" t="str">
            <v>비   고</v>
          </cell>
        </row>
        <row r="1833">
          <cell r="C1833" t="str">
            <v xml:space="preserve">규       격 </v>
          </cell>
          <cell r="F1833" t="str">
            <v>금   액</v>
          </cell>
          <cell r="G1833" t="str">
            <v>단  가</v>
          </cell>
          <cell r="H1833" t="str">
            <v>금   액</v>
          </cell>
          <cell r="I1833" t="str">
            <v>단  가</v>
          </cell>
          <cell r="J1833" t="str">
            <v>금   액</v>
          </cell>
          <cell r="K1833" t="str">
            <v>단  가</v>
          </cell>
          <cell r="L1833" t="str">
            <v>금   액</v>
          </cell>
        </row>
        <row r="1834">
          <cell r="B1834" t="str">
            <v>공 구 손 료</v>
          </cell>
          <cell r="C1834" t="str">
            <v>2%</v>
          </cell>
          <cell r="D1834" t="str">
            <v>1</v>
          </cell>
          <cell r="E1834" t="str">
            <v>식</v>
          </cell>
          <cell r="L1834">
            <v>136</v>
          </cell>
        </row>
        <row r="1835">
          <cell r="B1835" t="str">
            <v>소      계</v>
          </cell>
          <cell r="F1835">
            <v>8981</v>
          </cell>
          <cell r="H1835">
            <v>6808</v>
          </cell>
          <cell r="J1835">
            <v>2037</v>
          </cell>
          <cell r="L1835">
            <v>136</v>
          </cell>
        </row>
        <row r="1837">
          <cell r="A1837" t="str">
            <v>4. COVER COATING (280μ)</v>
          </cell>
        </row>
        <row r="1838">
          <cell r="B1838" t="str">
            <v>TAL  EPOXY</v>
          </cell>
          <cell r="D1838">
            <v>0.48299999999999998</v>
          </cell>
          <cell r="E1838" t="str">
            <v>Liter</v>
          </cell>
          <cell r="I1838">
            <v>3570</v>
          </cell>
          <cell r="J1838">
            <v>1724</v>
          </cell>
        </row>
        <row r="1839">
          <cell r="B1839" t="str">
            <v>신      나</v>
          </cell>
          <cell r="D1839">
            <v>4.8000000000000001E-2</v>
          </cell>
          <cell r="E1839" t="str">
            <v>Liter</v>
          </cell>
          <cell r="I1839">
            <v>2111</v>
          </cell>
          <cell r="J1839">
            <v>101</v>
          </cell>
        </row>
        <row r="1840">
          <cell r="B1840" t="str">
            <v>도  장  공</v>
          </cell>
          <cell r="D1840">
            <v>0.108</v>
          </cell>
          <cell r="E1840" t="str">
            <v>인</v>
          </cell>
          <cell r="G1840">
            <v>63038</v>
          </cell>
          <cell r="H1840">
            <v>6808</v>
          </cell>
        </row>
        <row r="1841">
          <cell r="B1841" t="str">
            <v>공 구 손 료</v>
          </cell>
          <cell r="C1841" t="str">
            <v>2%</v>
          </cell>
          <cell r="D1841" t="str">
            <v>1</v>
          </cell>
          <cell r="E1841" t="str">
            <v>식</v>
          </cell>
          <cell r="L1841">
            <v>136</v>
          </cell>
        </row>
        <row r="1843">
          <cell r="B1843" t="str">
            <v>소      계</v>
          </cell>
          <cell r="F1843">
            <v>8769</v>
          </cell>
          <cell r="H1843">
            <v>6808</v>
          </cell>
          <cell r="J1843">
            <v>1825</v>
          </cell>
          <cell r="L1843">
            <v>136</v>
          </cell>
        </row>
        <row r="1845">
          <cell r="A1845" t="str">
            <v>5. 방 오 도 료</v>
          </cell>
        </row>
        <row r="1846">
          <cell r="B1846" t="str">
            <v>방 오 도 료</v>
          </cell>
          <cell r="D1846">
            <v>0.154</v>
          </cell>
          <cell r="E1846" t="str">
            <v>Liter</v>
          </cell>
          <cell r="I1846">
            <v>9231</v>
          </cell>
          <cell r="J1846">
            <v>1421</v>
          </cell>
        </row>
        <row r="1847">
          <cell r="B1847" t="str">
            <v>신      나(ANTI FOULING)</v>
          </cell>
          <cell r="D1847">
            <v>8.0000000000000002E-3</v>
          </cell>
          <cell r="E1847" t="str">
            <v>Liter</v>
          </cell>
          <cell r="I1847">
            <v>1530</v>
          </cell>
          <cell r="J1847">
            <v>12</v>
          </cell>
        </row>
        <row r="1848">
          <cell r="B1848" t="str">
            <v>도  장  공</v>
          </cell>
          <cell r="D1848">
            <v>0.3</v>
          </cell>
          <cell r="E1848" t="str">
            <v>인</v>
          </cell>
          <cell r="G1848">
            <v>63038</v>
          </cell>
          <cell r="H1848">
            <v>18911</v>
          </cell>
        </row>
        <row r="1849">
          <cell r="B1849" t="str">
            <v>공 구 손 료</v>
          </cell>
          <cell r="C1849" t="str">
            <v>2%</v>
          </cell>
          <cell r="D1849" t="str">
            <v>1</v>
          </cell>
          <cell r="E1849" t="str">
            <v>식</v>
          </cell>
          <cell r="L1849">
            <v>378</v>
          </cell>
        </row>
        <row r="1850">
          <cell r="B1850" t="str">
            <v>소      계</v>
          </cell>
          <cell r="F1850">
            <v>20722</v>
          </cell>
          <cell r="H1850">
            <v>18911</v>
          </cell>
          <cell r="J1850">
            <v>1433</v>
          </cell>
          <cell r="L1850">
            <v>378</v>
          </cell>
        </row>
        <row r="1861">
          <cell r="B1861" t="str">
            <v>신공법 도장방식을 채택할 경우</v>
          </cell>
          <cell r="F1861" t="str">
            <v>도 장 비 (M²당) 일 위 대 가</v>
          </cell>
        </row>
        <row r="1862">
          <cell r="E1862" t="str">
            <v/>
          </cell>
        </row>
        <row r="1863">
          <cell r="A1863" t="str">
            <v>종       별</v>
          </cell>
          <cell r="C1863" t="str">
            <v>재 료 또 는</v>
          </cell>
          <cell r="D1863" t="str">
            <v xml:space="preserve">원 수 </v>
          </cell>
          <cell r="E1863" t="str">
            <v>단 위</v>
          </cell>
          <cell r="F1863" t="str">
            <v>총   액</v>
          </cell>
          <cell r="G1863" t="str">
            <v>노   무   비</v>
          </cell>
          <cell r="I1863" t="str">
            <v>재   료   비</v>
          </cell>
          <cell r="K1863" t="str">
            <v>경      비</v>
          </cell>
          <cell r="M1863" t="str">
            <v>비   고</v>
          </cell>
        </row>
        <row r="1864">
          <cell r="C1864" t="str">
            <v xml:space="preserve">규       격 </v>
          </cell>
          <cell r="F1864" t="str">
            <v>금   액</v>
          </cell>
          <cell r="G1864" t="str">
            <v>단  가</v>
          </cell>
          <cell r="H1864" t="str">
            <v>금   액</v>
          </cell>
          <cell r="I1864" t="str">
            <v>단  가</v>
          </cell>
          <cell r="J1864" t="str">
            <v>금   액</v>
          </cell>
          <cell r="K1864" t="str">
            <v>단  가</v>
          </cell>
          <cell r="L1864" t="str">
            <v>금   액</v>
          </cell>
        </row>
        <row r="1865">
          <cell r="A1865" t="str">
            <v>1. 전처리 ( 육상용 ) (WATER SAND JET 공법) : BLAST CLEANINING  SA 2½</v>
          </cell>
        </row>
        <row r="1866">
          <cell r="B1866" t="str">
            <v>WATER JET</v>
          </cell>
          <cell r="C1866" t="str">
            <v>500 KG/㎡</v>
          </cell>
          <cell r="D1866">
            <v>1</v>
          </cell>
          <cell r="E1866" t="str">
            <v>㎡</v>
          </cell>
          <cell r="K1866">
            <v>1400</v>
          </cell>
          <cell r="L1866">
            <v>1400</v>
          </cell>
        </row>
        <row r="1867">
          <cell r="B1867" t="str">
            <v>시 리 카</v>
          </cell>
          <cell r="D1867">
            <v>10</v>
          </cell>
          <cell r="E1867" t="str">
            <v>kg</v>
          </cell>
          <cell r="I1867">
            <v>130</v>
          </cell>
          <cell r="J1867">
            <v>1300</v>
          </cell>
        </row>
        <row r="1868">
          <cell r="B1868" t="str">
            <v>경    유</v>
          </cell>
          <cell r="D1868">
            <v>4</v>
          </cell>
          <cell r="E1868" t="str">
            <v>L</v>
          </cell>
          <cell r="I1868">
            <v>526.4</v>
          </cell>
          <cell r="J1868">
            <v>2105</v>
          </cell>
        </row>
        <row r="1869">
          <cell r="B1869" t="str">
            <v>특별인부</v>
          </cell>
          <cell r="D1869">
            <v>0.1</v>
          </cell>
          <cell r="E1869" t="str">
            <v>인</v>
          </cell>
          <cell r="G1869">
            <v>57379</v>
          </cell>
          <cell r="H1869">
            <v>5737</v>
          </cell>
        </row>
        <row r="1870">
          <cell r="B1870" t="str">
            <v>보통인부</v>
          </cell>
          <cell r="D1870">
            <v>0.08</v>
          </cell>
          <cell r="E1870" t="str">
            <v>"</v>
          </cell>
          <cell r="G1870">
            <v>37736</v>
          </cell>
          <cell r="H1870">
            <v>3018</v>
          </cell>
        </row>
        <row r="1871">
          <cell r="B1871" t="str">
            <v>공구손료</v>
          </cell>
          <cell r="C1871" t="str">
            <v>10 %</v>
          </cell>
          <cell r="D1871" t="str">
            <v>1</v>
          </cell>
          <cell r="E1871" t="str">
            <v>식</v>
          </cell>
          <cell r="L1871">
            <v>875</v>
          </cell>
          <cell r="M1871" t="str">
            <v>열풍기,발청억</v>
          </cell>
        </row>
        <row r="1872">
          <cell r="B1872" t="str">
            <v>소      계</v>
          </cell>
          <cell r="F1872">
            <v>14435</v>
          </cell>
          <cell r="H1872">
            <v>8755</v>
          </cell>
          <cell r="J1872">
            <v>3405</v>
          </cell>
          <cell r="L1872">
            <v>2275</v>
          </cell>
        </row>
        <row r="1874">
          <cell r="A1874" t="str">
            <v>2. 전처리 ( 수중용 ) (WATER SAND JET 공법) : BLAST CLEANINING  ST 2</v>
          </cell>
        </row>
        <row r="1875">
          <cell r="B1875" t="str">
            <v>WATER JET</v>
          </cell>
          <cell r="C1875" t="str">
            <v>500 KG/㎡</v>
          </cell>
          <cell r="D1875">
            <v>1</v>
          </cell>
          <cell r="E1875" t="str">
            <v>㎡</v>
          </cell>
          <cell r="K1875">
            <v>2000</v>
          </cell>
          <cell r="L1875">
            <v>2000</v>
          </cell>
        </row>
        <row r="1876">
          <cell r="B1876" t="str">
            <v>시 리 카</v>
          </cell>
          <cell r="D1876">
            <v>10</v>
          </cell>
          <cell r="E1876" t="str">
            <v>kg</v>
          </cell>
          <cell r="I1876">
            <v>130</v>
          </cell>
          <cell r="J1876">
            <v>1300</v>
          </cell>
        </row>
        <row r="1877">
          <cell r="B1877" t="str">
            <v>경    유</v>
          </cell>
          <cell r="D1877">
            <v>6</v>
          </cell>
          <cell r="E1877" t="str">
            <v>L</v>
          </cell>
          <cell r="I1877">
            <v>526.4</v>
          </cell>
          <cell r="J1877">
            <v>3158</v>
          </cell>
        </row>
        <row r="1878">
          <cell r="B1878" t="str">
            <v>잠 수 부</v>
          </cell>
          <cell r="D1878">
            <v>0.7</v>
          </cell>
          <cell r="E1878" t="str">
            <v>인</v>
          </cell>
          <cell r="G1878">
            <v>81832</v>
          </cell>
          <cell r="H1878">
            <v>57282</v>
          </cell>
        </row>
        <row r="1879">
          <cell r="B1879" t="str">
            <v>보통인부</v>
          </cell>
          <cell r="D1879">
            <v>0.7</v>
          </cell>
          <cell r="E1879" t="str">
            <v>"</v>
          </cell>
          <cell r="G1879">
            <v>37736</v>
          </cell>
          <cell r="H1879">
            <v>26415</v>
          </cell>
        </row>
        <row r="1880">
          <cell r="B1880" t="str">
            <v>선    부</v>
          </cell>
          <cell r="D1880">
            <v>0.7</v>
          </cell>
          <cell r="E1880" t="str">
            <v>"</v>
          </cell>
          <cell r="G1880">
            <v>40088</v>
          </cell>
          <cell r="H1880">
            <v>28061</v>
          </cell>
        </row>
        <row r="1881">
          <cell r="B1881" t="str">
            <v>도선임대료</v>
          </cell>
          <cell r="D1881" t="str">
            <v>1</v>
          </cell>
          <cell r="E1881" t="str">
            <v>식</v>
          </cell>
          <cell r="L1881">
            <v>12000</v>
          </cell>
        </row>
        <row r="1882">
          <cell r="B1882" t="str">
            <v>공구손료</v>
          </cell>
          <cell r="C1882" t="str">
            <v>10 %</v>
          </cell>
          <cell r="D1882" t="str">
            <v>1</v>
          </cell>
          <cell r="E1882" t="str">
            <v>식</v>
          </cell>
          <cell r="L1882">
            <v>11175</v>
          </cell>
          <cell r="M1882" t="str">
            <v>열풍기,발청억</v>
          </cell>
        </row>
        <row r="1883">
          <cell r="B1883" t="str">
            <v>소      계</v>
          </cell>
          <cell r="F1883">
            <v>141391</v>
          </cell>
          <cell r="H1883">
            <v>111758</v>
          </cell>
          <cell r="J1883">
            <v>4458</v>
          </cell>
          <cell r="L1883">
            <v>25175</v>
          </cell>
        </row>
        <row r="1884">
          <cell r="F1884" t="str">
            <v/>
          </cell>
        </row>
        <row r="1885">
          <cell r="A1885" t="str">
            <v>3. 도장 SYSTEM 1 : 상시 물속에 잠기는 구조물</v>
          </cell>
        </row>
        <row r="1886">
          <cell r="B1886" t="str">
            <v xml:space="preserve">소지처리 </v>
          </cell>
          <cell r="C1886" t="str">
            <v>BLASTING 작업으로서 SIS Sa2½ 이상</v>
          </cell>
        </row>
        <row r="1887">
          <cell r="B1887" t="str">
            <v>하    도</v>
          </cell>
          <cell r="C1887" t="str">
            <v>무기질 징크리치 푸라이머</v>
          </cell>
          <cell r="F1887" t="str">
            <v xml:space="preserve"> 75 μ</v>
          </cell>
        </row>
        <row r="1888">
          <cell r="B1888" t="str">
            <v>중    도</v>
          </cell>
          <cell r="C1888" t="str">
            <v>중도용 엑폭시 수지도료</v>
          </cell>
          <cell r="F1888" t="str">
            <v xml:space="preserve"> 45 μ</v>
          </cell>
        </row>
        <row r="1889">
          <cell r="B1889" t="str">
            <v>상    도</v>
          </cell>
          <cell r="C1889" t="str">
            <v>상도용 엑폭시</v>
          </cell>
          <cell r="F1889" t="str">
            <v>400 μ</v>
          </cell>
        </row>
        <row r="1890">
          <cell r="A1890" t="str">
            <v>종       별</v>
          </cell>
          <cell r="C1890" t="str">
            <v>재 료 또 는</v>
          </cell>
          <cell r="D1890" t="str">
            <v xml:space="preserve">원 수 </v>
          </cell>
          <cell r="E1890" t="str">
            <v>단 위</v>
          </cell>
          <cell r="F1890" t="str">
            <v>총   액</v>
          </cell>
          <cell r="G1890" t="str">
            <v>노   무   비</v>
          </cell>
          <cell r="I1890" t="str">
            <v>재   료   비</v>
          </cell>
          <cell r="K1890" t="str">
            <v>경      비</v>
          </cell>
          <cell r="M1890" t="str">
            <v>비   고</v>
          </cell>
        </row>
        <row r="1891">
          <cell r="C1891" t="str">
            <v xml:space="preserve">규       격 </v>
          </cell>
          <cell r="F1891" t="str">
            <v>금   액</v>
          </cell>
          <cell r="G1891" t="str">
            <v>단  가</v>
          </cell>
          <cell r="H1891" t="str">
            <v>금   액</v>
          </cell>
          <cell r="I1891" t="str">
            <v>단  가</v>
          </cell>
          <cell r="J1891" t="str">
            <v>금   액</v>
          </cell>
          <cell r="K1891" t="str">
            <v>단  가</v>
          </cell>
          <cell r="L1891" t="str">
            <v>금   액</v>
          </cell>
        </row>
        <row r="1892">
          <cell r="A1892" t="str">
            <v>공사비 산출</v>
          </cell>
          <cell r="F1892" t="str">
            <v/>
          </cell>
        </row>
        <row r="1893">
          <cell r="B1893" t="str">
            <v>무기질 징크리치 푸라이머</v>
          </cell>
          <cell r="D1893">
            <v>0.2</v>
          </cell>
          <cell r="E1893" t="str">
            <v>L</v>
          </cell>
          <cell r="F1893" t="str">
            <v/>
          </cell>
          <cell r="I1893">
            <v>7945</v>
          </cell>
          <cell r="J1893">
            <v>1589</v>
          </cell>
        </row>
        <row r="1894">
          <cell r="B1894" t="str">
            <v>중도용 엑폭시 수지도료</v>
          </cell>
          <cell r="D1894">
            <v>0.2</v>
          </cell>
          <cell r="E1894" t="str">
            <v>L</v>
          </cell>
          <cell r="F1894" t="str">
            <v/>
          </cell>
          <cell r="I1894">
            <v>7500</v>
          </cell>
          <cell r="J1894">
            <v>1500</v>
          </cell>
        </row>
        <row r="1895">
          <cell r="B1895" t="str">
            <v>상도용 엑폭시</v>
          </cell>
          <cell r="D1895">
            <v>0.68</v>
          </cell>
          <cell r="E1895" t="str">
            <v>L</v>
          </cell>
          <cell r="F1895" t="str">
            <v/>
          </cell>
          <cell r="I1895">
            <v>18000</v>
          </cell>
          <cell r="J1895">
            <v>12240</v>
          </cell>
        </row>
        <row r="1896">
          <cell r="B1896" t="str">
            <v>희 석 제</v>
          </cell>
          <cell r="D1896">
            <v>0.3</v>
          </cell>
          <cell r="E1896" t="str">
            <v>L</v>
          </cell>
          <cell r="F1896" t="str">
            <v/>
          </cell>
          <cell r="I1896">
            <v>2111</v>
          </cell>
          <cell r="J1896">
            <v>633</v>
          </cell>
        </row>
        <row r="1897">
          <cell r="B1897" t="str">
            <v>도  장  공</v>
          </cell>
          <cell r="D1897">
            <v>0.1</v>
          </cell>
          <cell r="E1897" t="str">
            <v>인</v>
          </cell>
          <cell r="F1897" t="str">
            <v/>
          </cell>
          <cell r="G1897">
            <v>63038</v>
          </cell>
          <cell r="H1897">
            <v>6303</v>
          </cell>
        </row>
        <row r="1898">
          <cell r="B1898" t="str">
            <v>보 통 인 부</v>
          </cell>
          <cell r="D1898">
            <v>0.1</v>
          </cell>
          <cell r="E1898" t="str">
            <v>인</v>
          </cell>
          <cell r="F1898" t="str">
            <v/>
          </cell>
          <cell r="G1898">
            <v>37736</v>
          </cell>
          <cell r="H1898">
            <v>3773</v>
          </cell>
        </row>
        <row r="1899">
          <cell r="B1899" t="str">
            <v>공 구 손 료</v>
          </cell>
          <cell r="C1899" t="str">
            <v>노임의 2%</v>
          </cell>
          <cell r="D1899" t="str">
            <v>1</v>
          </cell>
          <cell r="E1899" t="str">
            <v>식</v>
          </cell>
          <cell r="F1899" t="str">
            <v/>
          </cell>
          <cell r="L1899">
            <v>201</v>
          </cell>
        </row>
        <row r="1900">
          <cell r="B1900" t="str">
            <v>소      계</v>
          </cell>
          <cell r="F1900">
            <v>26239</v>
          </cell>
          <cell r="H1900">
            <v>10076</v>
          </cell>
          <cell r="J1900">
            <v>15962</v>
          </cell>
          <cell r="L1900">
            <v>201</v>
          </cell>
        </row>
        <row r="1901">
          <cell r="F1901" t="str">
            <v/>
          </cell>
        </row>
        <row r="1902">
          <cell r="A1902" t="str">
            <v>4. 도장 SYSTEM 2 : 해수 가까이 상시 노출되어있는 구조물</v>
          </cell>
        </row>
        <row r="1903">
          <cell r="B1903" t="str">
            <v xml:space="preserve">소지처리 </v>
          </cell>
          <cell r="C1903" t="str">
            <v>BLASTING 작업으로서 SIS Sa2½ 이상</v>
          </cell>
        </row>
        <row r="1904">
          <cell r="B1904" t="str">
            <v>하    도</v>
          </cell>
          <cell r="C1904" t="str">
            <v>무기질 징크리치 푸라이머</v>
          </cell>
          <cell r="F1904" t="str">
            <v xml:space="preserve"> 75 μ</v>
          </cell>
        </row>
        <row r="1905">
          <cell r="B1905" t="str">
            <v>중    도 1</v>
          </cell>
          <cell r="C1905" t="str">
            <v>중도용 엑폭시 수지도료</v>
          </cell>
          <cell r="F1905" t="str">
            <v xml:space="preserve"> 45 μ</v>
          </cell>
        </row>
        <row r="1906">
          <cell r="B1906" t="str">
            <v>중    도 2</v>
          </cell>
          <cell r="C1906" t="str">
            <v>중도용 엑폭시 수지도료</v>
          </cell>
          <cell r="F1906" t="str">
            <v>355 μ</v>
          </cell>
        </row>
        <row r="1907">
          <cell r="B1907" t="str">
            <v>상    도</v>
          </cell>
          <cell r="C1907" t="str">
            <v>상도용 엑폭시</v>
          </cell>
          <cell r="F1907" t="str">
            <v xml:space="preserve"> 45 μ</v>
          </cell>
        </row>
        <row r="1908">
          <cell r="F1908" t="str">
            <v/>
          </cell>
        </row>
        <row r="1909">
          <cell r="A1909" t="str">
            <v>공사비 산출</v>
          </cell>
          <cell r="F1909" t="str">
            <v/>
          </cell>
        </row>
        <row r="1910">
          <cell r="B1910" t="str">
            <v>무기질 징크리치 푸라이머</v>
          </cell>
          <cell r="D1910">
            <v>0.2</v>
          </cell>
          <cell r="E1910" t="str">
            <v>L</v>
          </cell>
          <cell r="F1910" t="str">
            <v/>
          </cell>
          <cell r="I1910">
            <v>7945</v>
          </cell>
          <cell r="J1910">
            <v>1589</v>
          </cell>
        </row>
        <row r="1911">
          <cell r="B1911" t="str">
            <v>중도용 엑폭시 수지도료 1</v>
          </cell>
          <cell r="D1911">
            <v>0.2</v>
          </cell>
          <cell r="E1911" t="str">
            <v>L</v>
          </cell>
          <cell r="F1911" t="str">
            <v/>
          </cell>
          <cell r="I1911">
            <v>7500</v>
          </cell>
          <cell r="J1911">
            <v>1500</v>
          </cell>
        </row>
        <row r="1912">
          <cell r="B1912" t="str">
            <v>중도용 엑폭시 수지도료 2</v>
          </cell>
          <cell r="D1912">
            <v>0.6</v>
          </cell>
          <cell r="E1912" t="str">
            <v>L</v>
          </cell>
          <cell r="F1912" t="str">
            <v/>
          </cell>
          <cell r="I1912">
            <v>18000</v>
          </cell>
          <cell r="J1912">
            <v>10800</v>
          </cell>
        </row>
        <row r="1913">
          <cell r="B1913" t="str">
            <v>상도용 엑폭시</v>
          </cell>
          <cell r="D1913">
            <v>0.2</v>
          </cell>
          <cell r="E1913" t="str">
            <v>L</v>
          </cell>
          <cell r="F1913" t="str">
            <v/>
          </cell>
          <cell r="I1913">
            <v>5900</v>
          </cell>
          <cell r="J1913">
            <v>1180</v>
          </cell>
        </row>
        <row r="1914">
          <cell r="B1914" t="str">
            <v>희 석 제</v>
          </cell>
          <cell r="D1914">
            <v>0.36</v>
          </cell>
          <cell r="E1914" t="str">
            <v>L</v>
          </cell>
          <cell r="F1914" t="str">
            <v/>
          </cell>
          <cell r="I1914">
            <v>2111</v>
          </cell>
          <cell r="J1914">
            <v>759</v>
          </cell>
        </row>
        <row r="1915">
          <cell r="B1915" t="str">
            <v>도  장  공</v>
          </cell>
          <cell r="D1915">
            <v>0.13</v>
          </cell>
          <cell r="E1915" t="str">
            <v>인</v>
          </cell>
          <cell r="F1915" t="str">
            <v/>
          </cell>
          <cell r="G1915">
            <v>63038</v>
          </cell>
          <cell r="H1915">
            <v>8194</v>
          </cell>
        </row>
        <row r="1916">
          <cell r="B1916" t="str">
            <v>보 통 인 부</v>
          </cell>
          <cell r="D1916">
            <v>0.13</v>
          </cell>
          <cell r="E1916" t="str">
            <v>인</v>
          </cell>
          <cell r="F1916" t="str">
            <v/>
          </cell>
          <cell r="G1916">
            <v>37736</v>
          </cell>
          <cell r="H1916">
            <v>4905</v>
          </cell>
        </row>
        <row r="1917">
          <cell r="B1917" t="str">
            <v>공 구 손 료</v>
          </cell>
          <cell r="C1917" t="str">
            <v>노임의 2%</v>
          </cell>
          <cell r="D1917" t="str">
            <v>1</v>
          </cell>
          <cell r="E1917" t="str">
            <v>식</v>
          </cell>
          <cell r="F1917" t="str">
            <v/>
          </cell>
          <cell r="L1917">
            <v>261</v>
          </cell>
        </row>
        <row r="1918">
          <cell r="B1918" t="str">
            <v>소      계</v>
          </cell>
          <cell r="F1918">
            <v>29188</v>
          </cell>
          <cell r="H1918">
            <v>13099</v>
          </cell>
          <cell r="J1918">
            <v>15828</v>
          </cell>
          <cell r="L1918">
            <v>261</v>
          </cell>
        </row>
        <row r="1919">
          <cell r="A1919" t="str">
            <v>종       별</v>
          </cell>
          <cell r="C1919" t="str">
            <v>재 료 또 는</v>
          </cell>
          <cell r="D1919" t="str">
            <v xml:space="preserve">원 수 </v>
          </cell>
          <cell r="E1919" t="str">
            <v>단 위</v>
          </cell>
          <cell r="F1919" t="str">
            <v>총   액</v>
          </cell>
          <cell r="G1919" t="str">
            <v>노   무   비</v>
          </cell>
          <cell r="I1919" t="str">
            <v>재   료   비</v>
          </cell>
          <cell r="K1919" t="str">
            <v>경      비</v>
          </cell>
          <cell r="M1919" t="str">
            <v>비   고</v>
          </cell>
        </row>
        <row r="1920">
          <cell r="C1920" t="str">
            <v xml:space="preserve">규       격 </v>
          </cell>
          <cell r="F1920" t="str">
            <v>금   액</v>
          </cell>
          <cell r="G1920" t="str">
            <v>단  가</v>
          </cell>
          <cell r="H1920" t="str">
            <v>금   액</v>
          </cell>
          <cell r="I1920" t="str">
            <v>단  가</v>
          </cell>
          <cell r="J1920" t="str">
            <v>금   액</v>
          </cell>
          <cell r="K1920" t="str">
            <v>단  가</v>
          </cell>
          <cell r="L1920" t="str">
            <v>금   액</v>
          </cell>
        </row>
        <row r="1921">
          <cell r="A1921" t="str">
            <v>5. 도장 SYSTEM 3 : 해중에서 작업해야하는 구조물</v>
          </cell>
        </row>
        <row r="1922">
          <cell r="B1922" t="str">
            <v xml:space="preserve">소지처리 </v>
          </cell>
          <cell r="C1922" t="str">
            <v>WATER SAND JET나 WATER JET로써 피도면의 밀스케일등 이물질을 완전 제거하여 SIS ST 2 이상되게 할것.</v>
          </cell>
        </row>
        <row r="1923">
          <cell r="B1923" t="str">
            <v>하    도</v>
          </cell>
          <cell r="C1923" t="str">
            <v>수중용 엑폭시</v>
          </cell>
          <cell r="F1923" t="str">
            <v>1,000 μ</v>
          </cell>
        </row>
        <row r="1924">
          <cell r="F1924" t="str">
            <v/>
          </cell>
        </row>
        <row r="1925">
          <cell r="A1925" t="str">
            <v>공사비 산출</v>
          </cell>
          <cell r="F1925" t="str">
            <v/>
          </cell>
        </row>
        <row r="1926">
          <cell r="B1926" t="str">
            <v>상도용 엑폭시</v>
          </cell>
          <cell r="D1926">
            <v>1.74</v>
          </cell>
          <cell r="E1926" t="str">
            <v>L</v>
          </cell>
          <cell r="F1926" t="str">
            <v/>
          </cell>
          <cell r="I1926">
            <v>26000</v>
          </cell>
          <cell r="J1926">
            <v>45240</v>
          </cell>
        </row>
        <row r="1927">
          <cell r="B1927" t="str">
            <v>잠  수  부</v>
          </cell>
          <cell r="D1927">
            <v>0.5</v>
          </cell>
          <cell r="E1927" t="str">
            <v>인</v>
          </cell>
          <cell r="F1927" t="str">
            <v/>
          </cell>
          <cell r="G1927">
            <v>81832</v>
          </cell>
          <cell r="H1927">
            <v>40916</v>
          </cell>
        </row>
        <row r="1928">
          <cell r="B1928" t="str">
            <v>공 구 손 료</v>
          </cell>
          <cell r="C1928" t="str">
            <v>노임의 2%</v>
          </cell>
          <cell r="D1928" t="str">
            <v>1</v>
          </cell>
          <cell r="E1928" t="str">
            <v>식</v>
          </cell>
          <cell r="F1928" t="str">
            <v/>
          </cell>
          <cell r="L1928">
            <v>818</v>
          </cell>
        </row>
        <row r="1929">
          <cell r="B1929" t="str">
            <v>소      계</v>
          </cell>
          <cell r="F1929">
            <v>86974</v>
          </cell>
          <cell r="H1929">
            <v>40916</v>
          </cell>
          <cell r="J1929">
            <v>45240</v>
          </cell>
          <cell r="L1929">
            <v>818</v>
          </cell>
        </row>
        <row r="1930">
          <cell r="F1930" t="str">
            <v/>
          </cell>
        </row>
        <row r="1931">
          <cell r="A1931" t="str">
            <v>6. CERAMIC COATING (ATO) 200μ</v>
          </cell>
        </row>
        <row r="1932">
          <cell r="B1932" t="str">
            <v>6-1. 바탕만들기</v>
          </cell>
        </row>
        <row r="1933">
          <cell r="B1933" t="str">
            <v>SNAD</v>
          </cell>
          <cell r="D1933">
            <v>5.0799999999999998E-2</v>
          </cell>
          <cell r="E1933" t="str">
            <v>㎥</v>
          </cell>
          <cell r="F1933">
            <v>355</v>
          </cell>
          <cell r="I1933">
            <v>7000</v>
          </cell>
          <cell r="J1933">
            <v>355</v>
          </cell>
        </row>
        <row r="1934">
          <cell r="B1934" t="str">
            <v>계 령 공</v>
          </cell>
          <cell r="D1934">
            <v>0.05</v>
          </cell>
          <cell r="E1934" t="str">
            <v>인</v>
          </cell>
          <cell r="F1934">
            <v>2096</v>
          </cell>
          <cell r="G1934">
            <v>41937</v>
          </cell>
          <cell r="H1934">
            <v>2096</v>
          </cell>
        </row>
        <row r="1935">
          <cell r="B1935" t="str">
            <v>보 통 인 부</v>
          </cell>
          <cell r="D1935">
            <v>0.1</v>
          </cell>
          <cell r="E1935" t="str">
            <v>인</v>
          </cell>
          <cell r="F1935">
            <v>3773</v>
          </cell>
          <cell r="G1935">
            <v>37736</v>
          </cell>
          <cell r="H1935">
            <v>3773</v>
          </cell>
        </row>
        <row r="1936">
          <cell r="B1936" t="str">
            <v>POWER BRUSH</v>
          </cell>
          <cell r="D1936">
            <v>0.03</v>
          </cell>
          <cell r="E1936" t="str">
            <v>KG</v>
          </cell>
          <cell r="F1936">
            <v>150</v>
          </cell>
          <cell r="I1936">
            <v>5000</v>
          </cell>
          <cell r="J1936">
            <v>150</v>
          </cell>
        </row>
        <row r="1937">
          <cell r="B1937" t="str">
            <v>WIRE BRUSH</v>
          </cell>
          <cell r="D1937">
            <v>1.6E-2</v>
          </cell>
          <cell r="E1937" t="str">
            <v>KG</v>
          </cell>
          <cell r="F1937">
            <v>32</v>
          </cell>
          <cell r="I1937">
            <v>2000</v>
          </cell>
          <cell r="J1937">
            <v>32</v>
          </cell>
        </row>
        <row r="1938">
          <cell r="B1938" t="str">
            <v>기 계 공</v>
          </cell>
          <cell r="D1938">
            <v>0.13300000000000001</v>
          </cell>
          <cell r="E1938" t="str">
            <v>인</v>
          </cell>
          <cell r="F1938">
            <v>7834</v>
          </cell>
          <cell r="G1938">
            <v>58906</v>
          </cell>
          <cell r="H1938">
            <v>7834</v>
          </cell>
        </row>
        <row r="1939">
          <cell r="B1939" t="str">
            <v>조 력 공</v>
          </cell>
          <cell r="D1939">
            <v>0.05</v>
          </cell>
          <cell r="E1939" t="str">
            <v>인</v>
          </cell>
          <cell r="F1939">
            <v>2445</v>
          </cell>
          <cell r="G1939">
            <v>48912</v>
          </cell>
          <cell r="H1939">
            <v>2445</v>
          </cell>
        </row>
        <row r="1940">
          <cell r="B1940" t="str">
            <v>품질관리공(시험사1급)</v>
          </cell>
          <cell r="D1940">
            <v>1.6E-2</v>
          </cell>
          <cell r="E1940" t="str">
            <v>인</v>
          </cell>
          <cell r="F1940">
            <v>765</v>
          </cell>
          <cell r="G1940">
            <v>47867</v>
          </cell>
          <cell r="H1940">
            <v>765</v>
          </cell>
        </row>
        <row r="1941">
          <cell r="B1941" t="str">
            <v>공 구 손 료</v>
          </cell>
          <cell r="C1941" t="str">
            <v>노임의 2%</v>
          </cell>
          <cell r="D1941" t="str">
            <v>1</v>
          </cell>
          <cell r="E1941" t="str">
            <v>식</v>
          </cell>
          <cell r="F1941">
            <v>338</v>
          </cell>
          <cell r="L1941">
            <v>338</v>
          </cell>
        </row>
        <row r="1942">
          <cell r="B1942" t="str">
            <v>소      계</v>
          </cell>
          <cell r="F1942">
            <v>17788</v>
          </cell>
          <cell r="H1942">
            <v>16913</v>
          </cell>
          <cell r="J1942">
            <v>537</v>
          </cell>
          <cell r="L1942">
            <v>338</v>
          </cell>
        </row>
        <row r="1943">
          <cell r="F1943" t="str">
            <v/>
          </cell>
        </row>
        <row r="1944">
          <cell r="B1944" t="str">
            <v>6-2. CERAMIC COATING (200μ)</v>
          </cell>
        </row>
        <row r="1945">
          <cell r="B1945" t="str">
            <v>세 척 제</v>
          </cell>
          <cell r="D1945">
            <v>0.05</v>
          </cell>
          <cell r="E1945" t="str">
            <v>통</v>
          </cell>
          <cell r="F1945">
            <v>525</v>
          </cell>
          <cell r="I1945">
            <v>10500</v>
          </cell>
          <cell r="J1945">
            <v>525</v>
          </cell>
        </row>
        <row r="1946">
          <cell r="B1946" t="str">
            <v>세 척 공(보통인부)</v>
          </cell>
          <cell r="D1946">
            <v>1.6E-2</v>
          </cell>
          <cell r="E1946" t="str">
            <v>인</v>
          </cell>
          <cell r="F1946">
            <v>603</v>
          </cell>
          <cell r="G1946">
            <v>37736</v>
          </cell>
          <cell r="H1946">
            <v>603</v>
          </cell>
        </row>
        <row r="1947">
          <cell r="B1947" t="str">
            <v>넝    마</v>
          </cell>
          <cell r="D1947">
            <v>0.01</v>
          </cell>
          <cell r="E1947" t="str">
            <v>KG</v>
          </cell>
          <cell r="F1947">
            <v>13</v>
          </cell>
          <cell r="I1947">
            <v>1363</v>
          </cell>
          <cell r="J1947">
            <v>13</v>
          </cell>
        </row>
        <row r="1948">
          <cell r="A1948" t="str">
            <v>종       별</v>
          </cell>
          <cell r="C1948" t="str">
            <v>재 료 또 는</v>
          </cell>
          <cell r="D1948" t="str">
            <v xml:space="preserve">원 수 </v>
          </cell>
          <cell r="E1948" t="str">
            <v>단 위</v>
          </cell>
          <cell r="F1948" t="str">
            <v>총   액</v>
          </cell>
          <cell r="G1948" t="str">
            <v>노   무   비</v>
          </cell>
          <cell r="I1948" t="str">
            <v>재   료   비</v>
          </cell>
          <cell r="K1948" t="str">
            <v>경      비</v>
          </cell>
          <cell r="M1948" t="str">
            <v>비   고</v>
          </cell>
        </row>
        <row r="1949">
          <cell r="C1949" t="str">
            <v xml:space="preserve">규       격 </v>
          </cell>
          <cell r="F1949" t="str">
            <v>금   액</v>
          </cell>
          <cell r="G1949" t="str">
            <v>단  가</v>
          </cell>
          <cell r="H1949" t="str">
            <v>금   액</v>
          </cell>
          <cell r="I1949" t="str">
            <v>단  가</v>
          </cell>
          <cell r="J1949" t="str">
            <v>금   액</v>
          </cell>
          <cell r="K1949" t="str">
            <v>단  가</v>
          </cell>
          <cell r="L1949" t="str">
            <v>금   액</v>
          </cell>
        </row>
        <row r="1950">
          <cell r="B1950" t="str">
            <v>세라믹코팅제</v>
          </cell>
          <cell r="D1950">
            <v>0.36</v>
          </cell>
          <cell r="E1950" t="str">
            <v>KG</v>
          </cell>
          <cell r="F1950">
            <v>60588</v>
          </cell>
          <cell r="I1950">
            <v>168300</v>
          </cell>
          <cell r="J1950">
            <v>60588</v>
          </cell>
        </row>
        <row r="1951">
          <cell r="B1951" t="str">
            <v>희 석 제</v>
          </cell>
          <cell r="D1951">
            <v>0.188</v>
          </cell>
          <cell r="E1951" t="str">
            <v>통</v>
          </cell>
          <cell r="F1951">
            <v>962</v>
          </cell>
          <cell r="I1951">
            <v>5120</v>
          </cell>
          <cell r="J1951">
            <v>962</v>
          </cell>
        </row>
        <row r="1952">
          <cell r="B1952" t="str">
            <v>도 장 공</v>
          </cell>
          <cell r="D1952">
            <v>6.6000000000000003E-2</v>
          </cell>
          <cell r="E1952" t="str">
            <v>인</v>
          </cell>
          <cell r="F1952">
            <v>4160</v>
          </cell>
          <cell r="G1952">
            <v>63038</v>
          </cell>
          <cell r="H1952">
            <v>4160</v>
          </cell>
        </row>
        <row r="1953">
          <cell r="B1953" t="str">
            <v>규    사</v>
          </cell>
          <cell r="D1953">
            <v>3.5999999999999997E-2</v>
          </cell>
          <cell r="E1953" t="str">
            <v>㎥</v>
          </cell>
          <cell r="F1953">
            <v>900</v>
          </cell>
          <cell r="I1953">
            <v>25000</v>
          </cell>
          <cell r="J1953">
            <v>900</v>
          </cell>
        </row>
        <row r="1954">
          <cell r="B1954" t="str">
            <v>장비사용료</v>
          </cell>
          <cell r="C1954" t="str">
            <v>TRUCK CRANE 40TON x 2대</v>
          </cell>
          <cell r="D1954">
            <v>0.02</v>
          </cell>
          <cell r="E1954" t="str">
            <v>HR</v>
          </cell>
          <cell r="F1954">
            <v>3317</v>
          </cell>
          <cell r="G1954">
            <v>37230</v>
          </cell>
          <cell r="H1954">
            <v>744</v>
          </cell>
          <cell r="I1954">
            <v>17460</v>
          </cell>
          <cell r="J1954">
            <v>349</v>
          </cell>
          <cell r="K1954">
            <v>111242</v>
          </cell>
          <cell r="L1954">
            <v>2224</v>
          </cell>
        </row>
        <row r="1955">
          <cell r="B1955" t="str">
            <v>공 구 손 료</v>
          </cell>
          <cell r="C1955" t="str">
            <v>노임의 2%</v>
          </cell>
          <cell r="D1955">
            <v>1</v>
          </cell>
          <cell r="E1955" t="str">
            <v>식</v>
          </cell>
          <cell r="F1955">
            <v>110</v>
          </cell>
          <cell r="L1955">
            <v>110</v>
          </cell>
        </row>
        <row r="1956">
          <cell r="B1956" t="str">
            <v>소     계</v>
          </cell>
          <cell r="F1956">
            <v>71178</v>
          </cell>
          <cell r="H1956">
            <v>5507</v>
          </cell>
          <cell r="J1956">
            <v>63337</v>
          </cell>
          <cell r="L1956">
            <v>2334</v>
          </cell>
        </row>
        <row r="1958">
          <cell r="B1958" t="str">
            <v>합     계</v>
          </cell>
          <cell r="F1958">
            <v>88966</v>
          </cell>
          <cell r="H1958">
            <v>22420</v>
          </cell>
          <cell r="J1958">
            <v>63874</v>
          </cell>
          <cell r="L1958">
            <v>2672</v>
          </cell>
        </row>
        <row r="1971">
          <cell r="F1971" t="str">
            <v/>
          </cell>
        </row>
        <row r="1976">
          <cell r="E1976" t="str">
            <v/>
          </cell>
          <cell r="F1976" t="str">
            <v>S.T.S 잡철물 제작,설치(SCREEN등)</v>
          </cell>
        </row>
        <row r="1977">
          <cell r="E1977" t="str">
            <v/>
          </cell>
        </row>
        <row r="1978">
          <cell r="A1978" t="str">
            <v>종       별</v>
          </cell>
          <cell r="C1978" t="str">
            <v>재 료 또 는</v>
          </cell>
          <cell r="D1978" t="str">
            <v xml:space="preserve">원 수 </v>
          </cell>
          <cell r="E1978" t="str">
            <v>단 위</v>
          </cell>
          <cell r="F1978" t="str">
            <v>총   액</v>
          </cell>
          <cell r="G1978" t="str">
            <v>노   무   비</v>
          </cell>
          <cell r="I1978" t="str">
            <v>재   료   비</v>
          </cell>
          <cell r="K1978" t="str">
            <v>경      비</v>
          </cell>
          <cell r="M1978" t="str">
            <v>비   고</v>
          </cell>
        </row>
        <row r="1979">
          <cell r="C1979" t="str">
            <v xml:space="preserve">규       격 </v>
          </cell>
          <cell r="F1979" t="str">
            <v>금   액</v>
          </cell>
          <cell r="G1979" t="str">
            <v>단  가</v>
          </cell>
          <cell r="H1979" t="str">
            <v>금   액</v>
          </cell>
          <cell r="I1979" t="str">
            <v>단  가</v>
          </cell>
          <cell r="J1979" t="str">
            <v>금   액</v>
          </cell>
          <cell r="K1979" t="str">
            <v>단  가</v>
          </cell>
          <cell r="L1979" t="str">
            <v>금   액</v>
          </cell>
        </row>
        <row r="1980">
          <cell r="A1980" t="str">
            <v>용  접  봉</v>
          </cell>
          <cell r="C1980" t="str">
            <v>AWSE 306-16 4Φ</v>
          </cell>
          <cell r="D1980">
            <v>18.48</v>
          </cell>
          <cell r="E1980" t="str">
            <v>KG</v>
          </cell>
          <cell r="I1980">
            <v>5460</v>
          </cell>
          <cell r="J1980">
            <v>100900</v>
          </cell>
        </row>
        <row r="1981">
          <cell r="A1981" t="str">
            <v>산      소</v>
          </cell>
          <cell r="C1981" t="str">
            <v>6,000L</v>
          </cell>
          <cell r="D1981">
            <v>1.05</v>
          </cell>
          <cell r="E1981" t="str">
            <v>병</v>
          </cell>
          <cell r="I1981">
            <v>12000</v>
          </cell>
          <cell r="J1981">
            <v>12600</v>
          </cell>
        </row>
        <row r="1982">
          <cell r="A1982" t="str">
            <v>아 세 치 렌</v>
          </cell>
          <cell r="C1982" t="str">
            <v>4,500L</v>
          </cell>
          <cell r="D1982">
            <v>2.8</v>
          </cell>
          <cell r="E1982" t="str">
            <v>KG</v>
          </cell>
          <cell r="I1982">
            <v>10500</v>
          </cell>
          <cell r="J1982">
            <v>29400</v>
          </cell>
        </row>
        <row r="1983">
          <cell r="A1983" t="str">
            <v>철      공</v>
          </cell>
          <cell r="D1983">
            <v>27.65</v>
          </cell>
          <cell r="E1983" t="str">
            <v>인</v>
          </cell>
          <cell r="G1983">
            <v>72430</v>
          </cell>
          <cell r="H1983">
            <v>2002689</v>
          </cell>
        </row>
        <row r="1984">
          <cell r="A1984" t="str">
            <v>비  계   공</v>
          </cell>
          <cell r="D1984">
            <v>4.71</v>
          </cell>
          <cell r="E1984" t="str">
            <v>인</v>
          </cell>
          <cell r="G1984">
            <v>79467</v>
          </cell>
          <cell r="H1984">
            <v>374289</v>
          </cell>
        </row>
        <row r="1986">
          <cell r="A1986" t="str">
            <v>보 통 인 부</v>
          </cell>
          <cell r="D1986">
            <v>0.66</v>
          </cell>
          <cell r="E1986" t="str">
            <v>인</v>
          </cell>
          <cell r="G1986">
            <v>37736</v>
          </cell>
          <cell r="H1986">
            <v>24905</v>
          </cell>
        </row>
        <row r="1987">
          <cell r="A1987" t="str">
            <v>용  접  공</v>
          </cell>
          <cell r="D1987">
            <v>2.6</v>
          </cell>
          <cell r="E1987" t="str">
            <v>인</v>
          </cell>
          <cell r="G1987">
            <v>74016</v>
          </cell>
          <cell r="H1987">
            <v>192441</v>
          </cell>
        </row>
        <row r="1988">
          <cell r="A1988" t="str">
            <v>특 별 인 부</v>
          </cell>
          <cell r="D1988">
            <v>0.74</v>
          </cell>
          <cell r="E1988" t="str">
            <v>인</v>
          </cell>
          <cell r="G1988">
            <v>57379</v>
          </cell>
          <cell r="H1988">
            <v>42460</v>
          </cell>
        </row>
        <row r="1989">
          <cell r="A1989" t="str">
            <v>용접기 손료</v>
          </cell>
          <cell r="D1989">
            <v>20.83</v>
          </cell>
          <cell r="E1989" t="str">
            <v>Hr</v>
          </cell>
          <cell r="K1989">
            <v>155</v>
          </cell>
          <cell r="L1989">
            <v>3228</v>
          </cell>
        </row>
        <row r="1990">
          <cell r="A1990" t="str">
            <v>전력 소요량</v>
          </cell>
          <cell r="D1990">
            <v>126</v>
          </cell>
          <cell r="E1990" t="str">
            <v>KWH</v>
          </cell>
          <cell r="K1990">
            <v>61.6</v>
          </cell>
          <cell r="L1990">
            <v>7761</v>
          </cell>
        </row>
        <row r="1991">
          <cell r="A1991" t="str">
            <v>공 구 손 료</v>
          </cell>
          <cell r="C1991" t="str">
            <v>인건비의 3%</v>
          </cell>
          <cell r="L1991">
            <v>79103</v>
          </cell>
        </row>
        <row r="1993">
          <cell r="A1993" t="str">
            <v>소    계</v>
          </cell>
          <cell r="F1993">
            <v>2869776</v>
          </cell>
          <cell r="H1993">
            <v>2636784</v>
          </cell>
          <cell r="J1993">
            <v>142900</v>
          </cell>
          <cell r="L1993">
            <v>90092</v>
          </cell>
        </row>
        <row r="1995">
          <cell r="A1995" t="str">
            <v>계 ( 간단한구조 )</v>
          </cell>
          <cell r="C1995" t="str">
            <v>100 %</v>
          </cell>
          <cell r="F1995">
            <v>2869776</v>
          </cell>
          <cell r="H1995">
            <v>2636784</v>
          </cell>
          <cell r="J1995">
            <v>142900</v>
          </cell>
          <cell r="L1995">
            <v>90092</v>
          </cell>
        </row>
        <row r="1997">
          <cell r="A1997" t="str">
            <v>계 ( 복잡한구조 )</v>
          </cell>
          <cell r="C1997" t="str">
            <v>140 %</v>
          </cell>
          <cell r="F1997">
            <v>4017685</v>
          </cell>
          <cell r="H1997">
            <v>3691497</v>
          </cell>
          <cell r="J1997">
            <v>200060</v>
          </cell>
          <cell r="L1997">
            <v>126128</v>
          </cell>
        </row>
        <row r="2000">
          <cell r="F2000" t="str">
            <v/>
          </cell>
        </row>
        <row r="2001">
          <cell r="F2001" t="str">
            <v/>
          </cell>
        </row>
        <row r="2002">
          <cell r="F2002" t="str">
            <v/>
          </cell>
        </row>
        <row r="2004">
          <cell r="F2004" t="str">
            <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판"/>
      <sheetName val="표지판기초 집계"/>
      <sheetName val="표지판설치현황"/>
      <sheetName val="표지판 단위"/>
      <sheetName val="시선유도집계표"/>
      <sheetName val="시선유도기초집계"/>
      <sheetName val="데리네이타현황"/>
      <sheetName val="중앙분리대 차광망용 데리네이터"/>
      <sheetName val="데리네이터산출근거"/>
      <sheetName val="도로표지병설치현황"/>
      <sheetName val="갈매기표지현황"/>
      <sheetName val="갈매기표지단위"/>
      <sheetName val="규제봉-장애물표적현황"/>
      <sheetName val="차선도색수량집게표"/>
      <sheetName val="본선차선도색수량집게표"/>
      <sheetName val="차선도색설치현황"/>
      <sheetName val="차선도색단위"/>
      <sheetName val="노면표시수량집게표 "/>
      <sheetName val="안전지대현황"/>
      <sheetName val="노면표시현황"/>
      <sheetName val="노면표지단위"/>
      <sheetName val="갈매기차선도색"/>
      <sheetName val="갈매기차선도색설치현황 "/>
      <sheetName val="갈매기차선단위"/>
      <sheetName val="횡단보도수량"/>
      <sheetName val="횡단보도단위"/>
      <sheetName val="가드레일집계"/>
      <sheetName val="가드레일 조서"/>
      <sheetName val="단부단위"/>
      <sheetName val="중분대가드레일수량"/>
      <sheetName val="중앙분리대 가드레일 연장조서"/>
      <sheetName val="중분대단위"/>
      <sheetName val="중분대용 차광망 설치현황조서"/>
      <sheetName val="콘크중분대현황"/>
      <sheetName val="콘크중분대단위"/>
      <sheetName val="낙석방지책 수량집계"/>
      <sheetName val="낙석방책 설치현황"/>
      <sheetName val="낙석방책기초수량집계"/>
      <sheetName val="낙석방책기초현황"/>
      <sheetName val="낙석방지책기초단위"/>
      <sheetName val="낙석방지망 설치현황"/>
      <sheetName val="충격설치현황"/>
      <sheetName val="신호등현황"/>
      <sheetName val="정부노임"/>
      <sheetName val="교통안전시설공총괄수량집계표"/>
      <sheetName val="중분대수량산출"/>
      <sheetName val="시설물기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4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가시설수량"/>
      <sheetName val="집계표"/>
      <sheetName val="단위수량"/>
      <sheetName val="수량산출"/>
      <sheetName val="가시설(TYPE-A)"/>
      <sheetName val="1호맨홀가감수량"/>
      <sheetName val="1-1평균터파기고(1)"/>
      <sheetName val="1호맨홀수량산출"/>
      <sheetName val="맨홀수량집계"/>
      <sheetName val="#REF"/>
      <sheetName val="대창(함평)"/>
      <sheetName val="대창(장성)"/>
      <sheetName val="대창(함평)-창열"/>
      <sheetName val="가시설단위수량"/>
      <sheetName val="SORCE1"/>
      <sheetName val="6PILE  (돌출)"/>
      <sheetName val="일위대가"/>
      <sheetName val="H-PILE수량집계"/>
      <sheetName val="식재"/>
      <sheetName val="시설물"/>
      <sheetName val="식재출력용"/>
      <sheetName val="유지관리"/>
      <sheetName val="단가"/>
      <sheetName val="Sheet5"/>
      <sheetName val="자재단가"/>
      <sheetName val="노임단가 "/>
      <sheetName val="DATE"/>
      <sheetName val="철근총괄"/>
      <sheetName val="장비집계"/>
      <sheetName val="ITEM"/>
      <sheetName val="강교(Sub)"/>
      <sheetName val="기본(98)"/>
      <sheetName val="원형1호맨홀토공수량"/>
      <sheetName val="단가산출서"/>
      <sheetName val="RPF"/>
      <sheetName val="ABUT수량-A1"/>
      <sheetName val="데리네이타현황"/>
      <sheetName val="단위중량"/>
      <sheetName val="부대내역"/>
      <sheetName val="AS포장복구 "/>
      <sheetName val="빙장비사양"/>
      <sheetName val="장비사양"/>
      <sheetName val="목재동바리"/>
      <sheetName val="각종양식"/>
      <sheetName val="데이타"/>
      <sheetName val="식재인부"/>
      <sheetName val="단가목록"/>
      <sheetName val="노임목록"/>
      <sheetName val="역사이펀평균높이"/>
      <sheetName val="교각계산"/>
      <sheetName val="FOOTING단면력"/>
      <sheetName val="원가계산"/>
      <sheetName val="환률"/>
      <sheetName val="E.P.T수량산출서"/>
      <sheetName val="원형맨홀수량"/>
      <sheetName val="토공연장"/>
      <sheetName val="자재"/>
      <sheetName val="사다리"/>
      <sheetName val="관로가시설수량산출서"/>
      <sheetName val="철콘견적"/>
      <sheetName val="일반토공견적"/>
      <sheetName val="상부집계표"/>
      <sheetName val="부대공"/>
      <sheetName val="터널조도"/>
      <sheetName val="청주(철골발주의뢰서)"/>
      <sheetName val="N賃率-職"/>
      <sheetName val="I一般比"/>
      <sheetName val="대외공문"/>
      <sheetName val="단가조사"/>
      <sheetName val="TYPE-A"/>
      <sheetName val="000000"/>
      <sheetName val="공사비산출내역"/>
      <sheetName val="산출근거"/>
      <sheetName val="ilch"/>
      <sheetName val="은평작업지시대장"/>
      <sheetName val="총괄표"/>
      <sheetName val="제잡비"/>
      <sheetName val="기본일위"/>
      <sheetName val="집계"/>
      <sheetName val="내역서2안"/>
      <sheetName val="패널"/>
      <sheetName val="직노"/>
      <sheetName val="실행내역"/>
      <sheetName val="도급"/>
      <sheetName val="INPUT"/>
      <sheetName val="A-4"/>
      <sheetName val="7. 결과요약"/>
      <sheetName val="MFAB"/>
      <sheetName val="MFRT"/>
      <sheetName val="MPKG"/>
      <sheetName val="MPRD"/>
      <sheetName val="출력"/>
      <sheetName val="근로자명단"/>
      <sheetName val="연동내역"/>
      <sheetName val="Total"/>
      <sheetName val="슬래브 -연속(3경간)"/>
      <sheetName val="가감수량"/>
      <sheetName val="맨홀수량산출"/>
      <sheetName val="98비정기소모"/>
      <sheetName val="변수값"/>
      <sheetName val="중기상차"/>
      <sheetName val="AS복구"/>
      <sheetName val="중기터파기"/>
      <sheetName val="인제내역"/>
      <sheetName val="type-F"/>
      <sheetName val="WORK"/>
      <sheetName val="내역서"/>
      <sheetName val="표층포설및다짐"/>
      <sheetName val="건축내역"/>
      <sheetName val="토공개요"/>
      <sheetName val="토공(1)"/>
      <sheetName val="Sensitivity"/>
      <sheetName val="설계예산서"/>
      <sheetName val="단가 및 재료비"/>
      <sheetName val="단가산출2"/>
      <sheetName val="단가산출1"/>
      <sheetName val="관공일위대가"/>
      <sheetName val="2호맨홀공제수량"/>
      <sheetName val="단면 (2)"/>
      <sheetName val="Sheet1"/>
      <sheetName val="구조물공 수량집계표"/>
      <sheetName val="입력DATA"/>
      <sheetName val="바닥판"/>
      <sheetName val="플랜트 설치"/>
      <sheetName val="Data &amp; Result"/>
      <sheetName val="관접합및부설"/>
      <sheetName val="간지"/>
      <sheetName val="구분표"/>
      <sheetName val="소방"/>
      <sheetName val="D"/>
      <sheetName val="VXXXXX"/>
      <sheetName val="우각부보강"/>
      <sheetName val="9.설치품셈"/>
      <sheetName val="품셈총괄"/>
      <sheetName val="기본DATA Sheet"/>
      <sheetName val="수량총괄"/>
      <sheetName val="토공(m당)"/>
      <sheetName val="3BL공동구 수량"/>
      <sheetName val="발주서양식"/>
      <sheetName val="이형관기호표1"/>
      <sheetName val="수량산출서"/>
      <sheetName val="공사설계"/>
      <sheetName val="RAHMEN"/>
      <sheetName val="정부노임단가"/>
      <sheetName val="E_P_T수량산출서1"/>
      <sheetName val="E_P_T수량산출서"/>
      <sheetName val="Piping Design Data"/>
      <sheetName val="요율"/>
      <sheetName val="공문"/>
      <sheetName val="노임단가"/>
      <sheetName val="차액보증"/>
      <sheetName val="DATA1"/>
      <sheetName val="갑지"/>
      <sheetName val="1호인버트수량"/>
      <sheetName val="석축설면"/>
      <sheetName val="법면단"/>
      <sheetName val="설계조건"/>
      <sheetName val="안정계산"/>
      <sheetName val="단면검토"/>
      <sheetName val="가도공"/>
      <sheetName val="약품설비"/>
      <sheetName val="건축원가"/>
      <sheetName val="일위대가목록"/>
      <sheetName val="Testing"/>
      <sheetName val="HVAC"/>
      <sheetName val="단가 (2)"/>
      <sheetName val="입력자료1box"/>
      <sheetName val="MOTOR"/>
      <sheetName val="수지표"/>
      <sheetName val="셀명"/>
      <sheetName val="공사설명서외"/>
      <sheetName val="변화치수"/>
      <sheetName val="경비2내역"/>
      <sheetName val="보도경계블럭"/>
      <sheetName val="설계"/>
      <sheetName val="산출내역서집계표"/>
      <sheetName val="말뚝지지력산정"/>
      <sheetName val="6호기"/>
      <sheetName val="일위대가목차"/>
      <sheetName val="약품공급2"/>
      <sheetName val="1.설계기준"/>
      <sheetName val="토사(PE)"/>
      <sheetName val="일반맨홀수량집계(A-7 LINE)"/>
      <sheetName val="BQ"/>
      <sheetName val="L_RPTB02_01"/>
      <sheetName val="접속슬래브"/>
      <sheetName val="내역"/>
      <sheetName val="일반수량"/>
      <sheetName val="산거각호표"/>
      <sheetName val="간접"/>
      <sheetName val="설비06"/>
      <sheetName val="설비03"/>
      <sheetName val="계산(공기)"/>
      <sheetName val="자료1 (목록)"/>
      <sheetName val="정보입력1"/>
      <sheetName val="중기사용료산출근거"/>
      <sheetName val="건축명"/>
      <sheetName val="기계명"/>
      <sheetName val="전기명"/>
      <sheetName val="조명시설"/>
      <sheetName val="준공조서"/>
      <sheetName val="공사준공계"/>
      <sheetName val="준공검사보고서"/>
      <sheetName val="기구조직"/>
      <sheetName val="SLAB&quot;1&quot;"/>
      <sheetName val="가점"/>
      <sheetName val="index"/>
      <sheetName val="etc"/>
      <sheetName val="data"/>
      <sheetName val="자재집계표"/>
      <sheetName val="표지판현황"/>
      <sheetName val="주공 갑지"/>
      <sheetName val="GT 1050x650"/>
      <sheetName val="시설물일위"/>
      <sheetName val="Data V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Set>
  </externalBook>
</externalLink>
</file>

<file path=xl/externalLinks/externalLink4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낙석방지집계표"/>
      <sheetName val="낙석방지책연장"/>
      <sheetName val="가드레일연장"/>
      <sheetName val="guard(mac)"/>
      <sheetName val="보차도경계석"/>
      <sheetName val="용소리교"/>
      <sheetName val="맨홀수량산출"/>
      <sheetName val="우수맨홀공제단위수량"/>
      <sheetName val="guard_mac_"/>
      <sheetName val="교각계산"/>
      <sheetName val="6PILE  (돌출)"/>
      <sheetName val="평균터파기고(1-2,ASP)"/>
      <sheetName val="가시설(TYPE-A)"/>
      <sheetName val="1-1평균터파기고(1)"/>
      <sheetName val="데리네이타현황"/>
      <sheetName val="sw1"/>
      <sheetName val="NOMUBI"/>
      <sheetName val="SLAB&quot;1&quot;"/>
      <sheetName val="단위수량"/>
      <sheetName val="내역서"/>
      <sheetName val="입력자료(노무비)"/>
      <sheetName val="우배수"/>
      <sheetName val="교통표지판수량집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4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설계조건 "/>
      <sheetName val="PILE "/>
      <sheetName val="6PILE  (돌출)"/>
      <sheetName val="96보완계획7.12"/>
      <sheetName val="sw1"/>
      <sheetName val="보차도경계석"/>
      <sheetName val="배수통관(좌)"/>
      <sheetName val="표지"/>
      <sheetName val="맨홀수량산출"/>
      <sheetName val="하조서"/>
      <sheetName val="#REF"/>
      <sheetName val="정부노임"/>
      <sheetName val="(C)원내역"/>
      <sheetName val="공사비"/>
      <sheetName val="적용기준"/>
      <sheetName val="노임단가"/>
      <sheetName val="일위대가목록(2)"/>
      <sheetName val="자재조서"/>
      <sheetName val="토사(PE)"/>
      <sheetName val="1.설계기준"/>
      <sheetName val="EP0618"/>
      <sheetName val="주식"/>
      <sheetName val="DATE"/>
      <sheetName val="총괄내역서"/>
      <sheetName val="제출내역 (2)"/>
      <sheetName val="공사비예산서"/>
      <sheetName val="5.정산서"/>
      <sheetName val="입찰안"/>
      <sheetName val="각종양식"/>
      <sheetName val="품셈TABLE"/>
      <sheetName val="교각계산"/>
      <sheetName val="ITEM"/>
      <sheetName val="입력창"/>
      <sheetName val="Sheet1 (2)"/>
      <sheetName val="실행철강하도"/>
      <sheetName val="Sheet1"/>
      <sheetName val="내역서"/>
      <sheetName val="날개벽(시점좌측)"/>
      <sheetName val="집계"/>
      <sheetName val="조명시설"/>
      <sheetName val="설계예산서"/>
      <sheetName val="용수로단위수량"/>
      <sheetName val="단위수량"/>
      <sheetName val="설계조건"/>
      <sheetName val="PILE"/>
      <sheetName val="8.PILE  (돌출)"/>
      <sheetName val="수량산출"/>
      <sheetName val="인부노임"/>
      <sheetName val="U-TYPE(1)"/>
      <sheetName val="바닥판"/>
      <sheetName val="수로단위수량"/>
      <sheetName val="직접인건비호표(항목60%)"/>
      <sheetName val="직접경비호표"/>
      <sheetName val="BOX단위철근"/>
      <sheetName val="종배수관(신)"/>
      <sheetName val="적용단위길이"/>
      <sheetName val="자료입력"/>
      <sheetName val="종배수관면벽신"/>
      <sheetName val="입출재고현황 (2)"/>
      <sheetName val="우배수"/>
      <sheetName val="기계경비"/>
      <sheetName val="FAB별"/>
      <sheetName val="노임단가명세표"/>
      <sheetName val="지주토목내역서"/>
      <sheetName val="BID"/>
      <sheetName val="간접경상비"/>
      <sheetName val="중사"/>
      <sheetName val="정렬"/>
      <sheetName val="1.설계조건"/>
      <sheetName val="광주운남을"/>
      <sheetName val="I一般比"/>
      <sheetName val="단가적용기준"/>
      <sheetName val="견적"/>
      <sheetName val="포장공(집계)"/>
      <sheetName val="SG"/>
      <sheetName val="집계표"/>
      <sheetName val="직노"/>
      <sheetName val="본서하반기"/>
      <sheetName val="하반기(지구대)"/>
      <sheetName val="입력DATA1"/>
      <sheetName val="하천제원"/>
      <sheetName val="내역서 "/>
      <sheetName val="설계예산2"/>
      <sheetName val="수량명세서"/>
      <sheetName val="DATA"/>
      <sheetName val="공사요율"/>
      <sheetName val="장비경비"/>
      <sheetName val="노무비"/>
      <sheetName val="포장공사"/>
      <sheetName val="준설량산정표"/>
      <sheetName val="일반수량"/>
      <sheetName val="토목내역서"/>
      <sheetName val="지수"/>
      <sheetName val="200"/>
      <sheetName val="백암비스타내역"/>
      <sheetName val="제4호(사업수행능력 참여현황)"/>
      <sheetName val="갑지"/>
      <sheetName val="청계천(좌)내역"/>
      <sheetName val="군자교"/>
      <sheetName val="직접경비"/>
      <sheetName val="직접인건비"/>
      <sheetName val="포장물량집계"/>
      <sheetName val="물가시세"/>
      <sheetName val="기초"/>
      <sheetName val="일위대가"/>
      <sheetName val="토공사"/>
      <sheetName val="내역"/>
      <sheetName val="맨홀수량"/>
      <sheetName val="_________ok___________________2"/>
      <sheetName val="지수적용공사비내역서"/>
      <sheetName val="98수문일위"/>
      <sheetName val="98지급계획"/>
      <sheetName val="조직표"/>
      <sheetName val="데리네이타현황"/>
      <sheetName val="일위대가(비굴착)"/>
      <sheetName val="토적계산서"/>
      <sheetName val="新철폐복2"/>
      <sheetName val="新철폐복3"/>
      <sheetName val="1호맨홀토공"/>
      <sheetName val="新철폐복"/>
      <sheetName val="종단계산"/>
      <sheetName val="단가"/>
      <sheetName val="시중노임단가"/>
      <sheetName val="4.2유효폭의 계산"/>
      <sheetName val="도급"/>
      <sheetName val="기초데이타"/>
      <sheetName val="사다리"/>
      <sheetName val="평균물량산출서"/>
      <sheetName val="1. 설계조건 2.단면가정 3. 하중계산"/>
      <sheetName val="DATA 입력란"/>
      <sheetName val="시행후면적"/>
      <sheetName val="수지예산"/>
      <sheetName val="조명율표"/>
      <sheetName val="금액내역서"/>
      <sheetName val="공사비집계"/>
      <sheetName val="중기사용료"/>
      <sheetName val="가공비"/>
      <sheetName val="가정급수관"/>
      <sheetName val="1_설계조건_"/>
      <sheetName val="PILE_"/>
      <sheetName val="6PILE__(돌출)"/>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sheetData sheetId="139"/>
      <sheetData sheetId="140"/>
    </sheetDataSet>
  </externalBook>
</externalLink>
</file>

<file path=xl/externalLinks/externalLink4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표"/>
      <sheetName val="토목공사"/>
      <sheetName val="일위대가"/>
      <sheetName val="단가산출서"/>
      <sheetName val="야간토공"/>
      <sheetName val="금액비교"/>
      <sheetName val="-배수구조총재료"/>
    </sheetNames>
    <sheetDataSet>
      <sheetData sheetId="0"/>
      <sheetData sheetId="1"/>
      <sheetData sheetId="2"/>
      <sheetData sheetId="3"/>
      <sheetData sheetId="4"/>
      <sheetData sheetId="5"/>
      <sheetData sheetId="6" refreshError="1"/>
    </sheetDataSet>
  </externalBook>
</externalLink>
</file>

<file path=xl/externalLinks/externalLink4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사비예산서 (2)"/>
      <sheetName val="설계 내역서 (2)"/>
      <sheetName val="공사비예산서"/>
      <sheetName val="설계 내역서"/>
      <sheetName val="품셈총괄표"/>
      <sheetName val=" 품셈"/>
      <sheetName val="장비부표총괄표"/>
      <sheetName val="부표총괄표"/>
      <sheetName val="일반부표"/>
      <sheetName val="별표총괄표"/>
      <sheetName val="별표 (2)"/>
      <sheetName val="사급자재"/>
      <sheetName val="지입자재"/>
      <sheetName val="자재수량"/>
      <sheetName val="토량총괄"/>
      <sheetName val="토적계산"/>
      <sheetName val="구조물토량"/>
      <sheetName val="우수평균깊이"/>
      <sheetName val="구조물수량산출"/>
      <sheetName val="자료"/>
      <sheetName val="단가"/>
      <sheetName val="Sheet11"/>
      <sheetName val="Sheet12"/>
      <sheetName val="Sheet13"/>
      <sheetName val="Sheet14"/>
      <sheetName val="Sheet15"/>
      <sheetName val="Sheet16"/>
      <sheetName val="일반부표총괄"/>
      <sheetName val="별 표"/>
      <sheetName val="별표총괄"/>
      <sheetName val="품셈TABLE"/>
      <sheetName val="견적 조건 변경사항"/>
      <sheetName val="단지내-공내역"/>
      <sheetName val="Sheet2"/>
      <sheetName val="Sheet3"/>
      <sheetName val="내역표지"/>
      <sheetName val="원가계산서(총괄)"/>
      <sheetName val="산출내역집계"/>
      <sheetName val="건축집계"/>
      <sheetName val="건축내역"/>
      <sheetName val="토목집계"/>
      <sheetName val="토목내역"/>
      <sheetName val="설비집계"/>
      <sheetName val="설비내역"/>
      <sheetName val="노임단가"/>
      <sheetName val="별표내역"/>
      <sheetName val="별표 "/>
      <sheetName val="품셈표"/>
      <sheetName val="품 셈"/>
      <sheetName val="부표"/>
      <sheetName val="부표 TABLE"/>
      <sheetName val="Sheet4"/>
      <sheetName val="Sheet5"/>
      <sheetName val="Sheet6"/>
      <sheetName val="공통가설(현장검토안)"/>
      <sheetName val="3BL공동구 수량"/>
      <sheetName val="자재집계표"/>
      <sheetName val="자료입력"/>
      <sheetName val="견적서"/>
      <sheetName val="도급"/>
      <sheetName val="총괄-1"/>
      <sheetName val="실행내역"/>
      <sheetName val="일위대가표"/>
      <sheetName val="금액내역서"/>
      <sheetName val="원가계산서(남측)"/>
      <sheetName val="토목"/>
      <sheetName val="TB-내역서"/>
      <sheetName val="PIPE(UG)내역"/>
      <sheetName val="원가계산"/>
      <sheetName val="시설물기초"/>
      <sheetName val="단가표"/>
      <sheetName val="EJ"/>
      <sheetName val="우,오수"/>
      <sheetName val="일위대가"/>
      <sheetName val="접속도로"/>
      <sheetName val="종단계산"/>
      <sheetName val="NYS"/>
      <sheetName val="정렬"/>
      <sheetName val="부대내역"/>
      <sheetName val="품셈"/>
      <sheetName val="포장(수량)-관로부"/>
      <sheetName val="간접경상비"/>
      <sheetName val="자재단가조사표-수목"/>
      <sheetName val="JOIN(2span)"/>
      <sheetName val="값"/>
      <sheetName val="일위"/>
      <sheetName val="원가계산서"/>
      <sheetName val="내역서"/>
      <sheetName val="설계예시"/>
      <sheetName val="전기"/>
      <sheetName val="교통대책내역"/>
      <sheetName val="시멘트"/>
      <sheetName val="별총"/>
      <sheetName val="총물량"/>
      <sheetName val="보차도경계석"/>
      <sheetName val="을지"/>
      <sheetName val="플랜트 설치"/>
      <sheetName val="부표총괄"/>
      <sheetName val="품셈1-"/>
      <sheetName val="중기"/>
      <sheetName val="오억미만"/>
      <sheetName val="2000년1차"/>
      <sheetName val="AABS내역"/>
      <sheetName val="6-1. 관개량조서"/>
      <sheetName val="단중"/>
      <sheetName val="갑지"/>
      <sheetName val="일위대가목록"/>
      <sheetName val="건축"/>
      <sheetName val="노임"/>
      <sheetName val="정부노임"/>
      <sheetName val="견적의뢰"/>
      <sheetName val="우수맨홀공제단위수량"/>
      <sheetName val="인건비"/>
      <sheetName val="6동"/>
      <sheetName val="Ⅴ-2.공종별내역"/>
      <sheetName val="LIST"/>
      <sheetName val="기초일위"/>
      <sheetName val="참조-(1)"/>
      <sheetName val="접속도로1"/>
      <sheetName val="실행"/>
      <sheetName val="#REF"/>
      <sheetName val="별표집계"/>
      <sheetName val="sw1"/>
      <sheetName val="NOMUBI"/>
      <sheetName val="단중표"/>
      <sheetName val="PUMP"/>
      <sheetName val="VENDOR LIST"/>
      <sheetName val="공통비"/>
      <sheetName val="토목내역서"/>
      <sheetName val="표준단면수량(출력안함)"/>
      <sheetName val="예산M2"/>
      <sheetName val="일위대가표집계표"/>
      <sheetName val="마감"/>
      <sheetName val="1-1평균터파기고(1)"/>
      <sheetName val="공사개요"/>
      <sheetName val="평균터파기고(1-2,ASP)"/>
      <sheetName val="투찰(하수)"/>
      <sheetName val="국내"/>
      <sheetName val="경비_원본"/>
      <sheetName val="Sheet1"/>
      <sheetName val="1월"/>
      <sheetName val="지질조사"/>
      <sheetName val="하수급견적대비"/>
      <sheetName val="관계주식"/>
      <sheetName val="구조물"/>
      <sheetName val="내역"/>
      <sheetName val="소방"/>
      <sheetName val="DATE"/>
      <sheetName val="가시설(TYPE-A)"/>
      <sheetName val="외주비"/>
      <sheetName val="BID"/>
      <sheetName val="대구칠곡5전기"/>
      <sheetName val="프랜트면허"/>
      <sheetName val="단가 및 재료비"/>
      <sheetName val="분수장비시설수량"/>
      <sheetName val="잡설비내역"/>
      <sheetName val="P.M 별"/>
      <sheetName val="에너지요금"/>
      <sheetName val="토공사"/>
      <sheetName val="중소기업"/>
      <sheetName val="200"/>
      <sheetName val="입고장부 (4)"/>
      <sheetName val="부대공(집계)"/>
      <sheetName val="장비별표(오거보링)(Ø400)(12M)"/>
      <sheetName val="명단"/>
      <sheetName val="2호맨홀공제수량"/>
      <sheetName val="제품별절단길이-0628"/>
      <sheetName val="절단길이-CODE4"/>
      <sheetName val="색상코드-CODE5,6,7,8"/>
      <sheetName val="기성내역서표지"/>
      <sheetName val="00상노임"/>
      <sheetName val="품목"/>
      <sheetName val="2.품제O호표"/>
      <sheetName val="guard(mac)"/>
      <sheetName val="산출내역서"/>
      <sheetName val="부분별수량산출(조합기초)"/>
      <sheetName val="조명시설"/>
      <sheetName val="일위대가목차"/>
      <sheetName val="집계"/>
      <sheetName val="Macro1"/>
      <sheetName val="정부노임단가"/>
      <sheetName val="접속도로집계"/>
      <sheetName val="수량산출서"/>
      <sheetName val="물량표"/>
      <sheetName val="공사내역"/>
      <sheetName val="사다리"/>
      <sheetName val="포장공사"/>
      <sheetName val="식재수량표"/>
      <sheetName val="집계표"/>
      <sheetName val="노무비"/>
      <sheetName val="원본"/>
      <sheetName val="부대공Ⅱ"/>
      <sheetName val="내역_ver1.0"/>
      <sheetName val="건축공사"/>
      <sheetName val="수량산출서 갑지"/>
      <sheetName val="연습"/>
      <sheetName val="각종단가"/>
      <sheetName val="목차"/>
      <sheetName val="원가"/>
      <sheetName val="자재단가"/>
      <sheetName val="공사비예산서_(2)"/>
      <sheetName val="설계_내역서_(2)"/>
      <sheetName val="설계_내역서"/>
      <sheetName val="_품셈"/>
      <sheetName val="별표_(2)"/>
      <sheetName val="별_표"/>
      <sheetName val="견적_조건_변경사항"/>
      <sheetName val="별표_"/>
      <sheetName val="품_셈"/>
      <sheetName val="부표_TABLE"/>
      <sheetName val="3BL공동구_수량"/>
      <sheetName val="단가_및_재료비"/>
      <sheetName val="6-1__관개량조서"/>
      <sheetName val="플랜트_설치"/>
      <sheetName val="Ⅴ-2_공종별내역"/>
      <sheetName val="VENDOR_LIST"/>
      <sheetName val="공사비예산서_(2)1"/>
      <sheetName val="설계_내역서_(2)1"/>
      <sheetName val="설계_내역서1"/>
      <sheetName val="_품셈1"/>
      <sheetName val="별표_(2)1"/>
      <sheetName val="별_표1"/>
      <sheetName val="견적_조건_변경사항1"/>
      <sheetName val="별표_1"/>
      <sheetName val="품_셈1"/>
      <sheetName val="부표_TABLE1"/>
      <sheetName val="3BL공동구_수량1"/>
      <sheetName val="단가_및_재료비1"/>
      <sheetName val="6-1__관개량조서1"/>
      <sheetName val="플랜트_설치1"/>
      <sheetName val="Ⅴ-2_공종별내역1"/>
      <sheetName val="VENDOR_LIST1"/>
      <sheetName val="노임대가"/>
      <sheetName val="98지급계획"/>
      <sheetName val="대가표(품셈)"/>
      <sheetName val="인부노임"/>
      <sheetName val="2002상반기노임기준"/>
      <sheetName val="인건-측정"/>
      <sheetName val="갑지(요약)"/>
      <sheetName val="지급자재"/>
      <sheetName val="기계경비(시간당)"/>
      <sheetName val="설 계"/>
      <sheetName val="골조시행"/>
      <sheetName val="토공집계표"/>
      <sheetName val="MOTOR"/>
      <sheetName val="건축직"/>
      <sheetName val="101동"/>
      <sheetName val="주차구획선수량"/>
      <sheetName val="몰탈재료산출"/>
      <sheetName val="관리비"/>
      <sheetName val="남양내역"/>
      <sheetName val="밸브설치"/>
      <sheetName val="청주(철골발주의뢰서)"/>
      <sheetName val="정공공사"/>
      <sheetName val="1062-X방향 "/>
      <sheetName val="(C)원내역"/>
      <sheetName val="견적대비"/>
      <sheetName val="조명율표"/>
      <sheetName val="갑지(추정)"/>
      <sheetName val="직노"/>
      <sheetName val="터파기및재료"/>
      <sheetName val="잡비"/>
      <sheetName val="6호기"/>
      <sheetName val="유림골조"/>
      <sheetName val="A3.공사비 검토"/>
      <sheetName val="설계예산서"/>
      <sheetName val="품셈목록"/>
      <sheetName val="총괄원가계산서"/>
      <sheetName val="SLAB&quot;1&quot;"/>
      <sheetName val="inputdata"/>
      <sheetName val="AP1"/>
      <sheetName val="DATA"/>
      <sheetName val="이자율"/>
      <sheetName val="이익영"/>
      <sheetName val="변경총괄표"/>
      <sheetName val="인건비 "/>
      <sheetName val="견적대비표"/>
      <sheetName val="배수통관(좌)"/>
      <sheetName val="합계금액"/>
      <sheetName val="INPUT"/>
      <sheetName val="BD운반거리"/>
      <sheetName val="-배수구조총재료"/>
      <sheetName val="기본일위"/>
      <sheetName val="공사설명서"/>
      <sheetName val="식재일위"/>
      <sheetName val="99노임기준"/>
      <sheetName val="일위목차"/>
      <sheetName val="제잡비(주공종)"/>
      <sheetName val="SG"/>
      <sheetName val="견"/>
      <sheetName val="공사비산출내역"/>
      <sheetName val="선수금"/>
      <sheetName val="출자한도"/>
      <sheetName val="MIJIBI"/>
      <sheetName val="공통가설"/>
      <sheetName val="평자재단가"/>
      <sheetName val="산출(열차무선)"/>
      <sheetName val="산출(역무통신)"/>
      <sheetName val="C3.토목_옹벽"/>
      <sheetName val="A6.샤시등"/>
      <sheetName val="내역조적"/>
      <sheetName val="단위단가"/>
      <sheetName val="별표 (1)"/>
      <sheetName val="세부내역"/>
      <sheetName val="전기일위대가"/>
      <sheetName val="2_품제O호표"/>
      <sheetName val="P_M_별"/>
      <sheetName val="A3_공사비_검토"/>
      <sheetName val="내역_ver1_0"/>
      <sheetName val="공주방향"/>
      <sheetName val="배수공 시멘트 및 골재량 산출"/>
      <sheetName val="가시설흙막이"/>
      <sheetName val="제잡비"/>
      <sheetName val="06-BATCH "/>
      <sheetName val="laroux"/>
      <sheetName val="전기관급내역서"/>
      <sheetName val="전기관급내역총계"/>
      <sheetName val="전기토목총괄"/>
      <sheetName val="토목내역총계"/>
      <sheetName val="전기내역총계"/>
      <sheetName val="전기내역서"/>
      <sheetName val="일위대가표-1"/>
      <sheetName val="일위대가표-2"/>
      <sheetName val="일위대가표-3"/>
      <sheetName val="일위대가표-4"/>
      <sheetName val="일위대가표-5"/>
      <sheetName val="일위대가표-4 (2)"/>
      <sheetName val="단가산출서"/>
      <sheetName val="재료비 "/>
      <sheetName val="중기총괄"/>
      <sheetName val="중기손료"/>
      <sheetName val="중기단가"/>
      <sheetName val="계수"/>
      <sheetName val="환율"/>
      <sheetName val="유류대"/>
      <sheetName val="중시노임"/>
      <sheetName val="관급내역서"/>
      <sheetName val="관급내역총계"/>
      <sheetName val="I一般比"/>
      <sheetName val="직재"/>
      <sheetName val="Customer Databas"/>
      <sheetName val="총괄표"/>
      <sheetName val="비탈면보호공수량산출"/>
      <sheetName val="표지"/>
      <sheetName val="우수받이"/>
      <sheetName val="최종견"/>
      <sheetName val="산출근거"/>
      <sheetName val="1F"/>
      <sheetName val="감가상각"/>
      <sheetName val="9-1차이내역"/>
      <sheetName val="단양 00 아파트-세부내역"/>
      <sheetName val="재료"/>
      <sheetName val="자재단가비교표"/>
      <sheetName val="포장복구집계"/>
      <sheetName val="공정코드"/>
      <sheetName val="3.3수량집계"/>
      <sheetName val="하조서"/>
      <sheetName val="#3E1_GCR"/>
      <sheetName val="MAIN_TABLE"/>
      <sheetName val="예정공정-전체"/>
      <sheetName val="총공사내역서"/>
      <sheetName val="기초자료입력"/>
      <sheetName val="현장"/>
      <sheetName val="1.취수장"/>
      <sheetName val="SIL98"/>
      <sheetName val="개요"/>
      <sheetName val="Y-WORK"/>
      <sheetName val="재공품"/>
      <sheetName val="입력자료(노무비)"/>
      <sheetName val="DB"/>
      <sheetName val="입찰"/>
      <sheetName val="현경"/>
      <sheetName val="관리,공감"/>
      <sheetName val="출력X"/>
      <sheetName val="빙장비사양"/>
      <sheetName val="장비사양"/>
      <sheetName val="용소리교"/>
      <sheetName val="대로근거"/>
      <sheetName val="금융비용"/>
      <sheetName val="여과지동"/>
      <sheetName val="범용개발순소요비용"/>
      <sheetName val="품목현황"/>
      <sheetName val="경비일반이윤변경"/>
      <sheetName val="재료변경"/>
      <sheetName val="교대(A1)"/>
      <sheetName val="중기사용료"/>
      <sheetName val="22인공"/>
      <sheetName val="rate"/>
      <sheetName val="설계명세서"/>
      <sheetName val="6.이토처리시간"/>
      <sheetName val="별표(1)"/>
      <sheetName val="설계명세"/>
      <sheetName val="공예을"/>
      <sheetName val="설계기준"/>
      <sheetName val="골재산출"/>
      <sheetName val="데리네이타현황"/>
      <sheetName val="전체분2회변경"/>
      <sheetName val="전기단가조사서"/>
      <sheetName val="일위목록"/>
      <sheetName val="식생블럭단위수량"/>
      <sheetName val="시중노임단가"/>
      <sheetName val="기본단가표"/>
      <sheetName val="2002자재가격"/>
      <sheetName val="각종양식"/>
      <sheetName val="대가호표"/>
      <sheetName val="토공총괄표"/>
      <sheetName val="손익분석"/>
      <sheetName val="개산공사비"/>
      <sheetName val="BEND LOSS"/>
      <sheetName val="견적을지"/>
      <sheetName val="당초"/>
      <sheetName val="토목노임단가"/>
      <sheetName val="우배수"/>
      <sheetName val="#3_일위대가목록"/>
      <sheetName val="SCH"/>
      <sheetName val="준검 내역서"/>
      <sheetName val="골조공사"/>
      <sheetName val="철집"/>
      <sheetName val="Total"/>
      <sheetName val="BOX전기내역"/>
      <sheetName val="퇴직금(울산천상)"/>
      <sheetName val="방수"/>
      <sheetName val="Macro(전선)"/>
      <sheetName val="2002공임"/>
      <sheetName val="95년12월말"/>
      <sheetName val="수량-77m)"/>
      <sheetName val="품셈총괄"/>
      <sheetName val="내역서(기성청구)"/>
      <sheetName val="4.2.1 마루높이 검토"/>
      <sheetName val="주관사업"/>
      <sheetName val="전체내역"/>
      <sheetName val="품목테이블"/>
      <sheetName val="사본 - b_balju"/>
      <sheetName val="수량산출"/>
      <sheetName val="T13(P68~72,78)"/>
      <sheetName val="98수문일위"/>
      <sheetName val="설계조건"/>
      <sheetName val="말뚝설계"/>
      <sheetName val="노임단가명세표"/>
      <sheetName val="단위중량"/>
      <sheetName val="말뚝지지력산정"/>
      <sheetName val="DANGA"/>
      <sheetName val="Dae_Jiju"/>
      <sheetName val="XL4Poppy"/>
      <sheetName val="성서방향-교대(A2)"/>
      <sheetName val="주요수량증감"/>
      <sheetName val="동원인원"/>
      <sheetName val="토량산출서"/>
      <sheetName val="자재대"/>
      <sheetName val="총괄"/>
      <sheetName val="단가대비표"/>
      <sheetName val="1"/>
      <sheetName val="실행예산"/>
      <sheetName val="실행철강하도"/>
      <sheetName val="샌딩 에폭시 도장"/>
      <sheetName val="스텐문틀설치"/>
      <sheetName val="일반문틀 설치"/>
      <sheetName val="배수장토목공사비"/>
      <sheetName val="별표"/>
      <sheetName val="평3"/>
      <sheetName val="토공(우물통,기타) "/>
      <sheetName val="TABLE"/>
      <sheetName val="장비임대료"/>
      <sheetName val="Baby일위대가"/>
      <sheetName val="교각별철근수량집계표"/>
      <sheetName val="데이타"/>
      <sheetName val="1.수인터널"/>
      <sheetName val="산출내역서집계표"/>
      <sheetName val="1차증가원가계산"/>
      <sheetName val="SCHEDULE"/>
      <sheetName val="ELECTRIC"/>
      <sheetName val="DATA 입력란"/>
      <sheetName val="969910( R)"/>
      <sheetName val="경비공통"/>
      <sheetName val="설비"/>
      <sheetName val="특수조명기구 단가조사서"/>
      <sheetName val="산출표"/>
      <sheetName val="대치판정"/>
      <sheetName val="관급"/>
      <sheetName val="WEIGHT"/>
      <sheetName val="근로자자료입력"/>
      <sheetName val="참고자료"/>
      <sheetName val="총괄내역서"/>
      <sheetName val="노무비집계"/>
      <sheetName val="중로근거"/>
      <sheetName val="명세서"/>
      <sheetName val="REINF."/>
      <sheetName val="LOADS"/>
      <sheetName val="총집계"/>
      <sheetName val="집계표 (2)"/>
      <sheetName val="VXXXXXXX"/>
      <sheetName val="기계경비목록"/>
      <sheetName val="천안IP공장자100노100물량110할증"/>
      <sheetName val="제잡비계산"/>
      <sheetName val="3.하중산정4.지지력"/>
      <sheetName val="2.단면가정3.모델링4.하중"/>
      <sheetName val="단면"/>
      <sheetName val="교각1"/>
      <sheetName val="품목단가"/>
      <sheetName val="삼보지질"/>
      <sheetName val="공통부대비"/>
      <sheetName val="기계설비"/>
      <sheetName val="견적"/>
      <sheetName val="지구단위계획"/>
      <sheetName val="내역(가지)"/>
      <sheetName val="TB_내역서"/>
      <sheetName val="우주화성공장"/>
      <sheetName val="퇴직공제부금산출근거"/>
      <sheetName val="토적계산서"/>
      <sheetName val="입찰안"/>
      <sheetName val="2축기둥해석"/>
      <sheetName val="건축비목군분류"/>
      <sheetName val="토사(PE)"/>
      <sheetName val="cable산출"/>
      <sheetName val="입찰보고"/>
      <sheetName val="철골"/>
      <sheetName val="입상내역"/>
      <sheetName val="세골재  T2 변경 현황"/>
      <sheetName val="입력자료"/>
      <sheetName val="부총"/>
      <sheetName val="년도별시공"/>
      <sheetName val="예산명세서"/>
      <sheetName val="0217상가미분양자산"/>
      <sheetName val="fursys"/>
      <sheetName val="토목공사"/>
      <sheetName val="저"/>
      <sheetName val="설계내역서"/>
      <sheetName val="수량명세서"/>
      <sheetName val="장비가동"/>
      <sheetName val="설계내역"/>
      <sheetName val="일위대가1"/>
      <sheetName val="3본사"/>
      <sheetName val="코드표"/>
      <sheetName val="구조물총"/>
      <sheetName val="내용"/>
      <sheetName val="YC구입"/>
      <sheetName val="영창26"/>
      <sheetName val="현장관리비데이타"/>
      <sheetName val="7. 현장관리비 "/>
      <sheetName val="6. 안전관리비"/>
      <sheetName val="기본가정"/>
      <sheetName val="단면 (2)"/>
      <sheetName val="VXXXXX"/>
      <sheetName val="부대단위수량"/>
      <sheetName val="6PILE  (돌출)"/>
      <sheetName val="지수"/>
      <sheetName val="(A)내역서"/>
      <sheetName val="장비집계"/>
      <sheetName val="중기목록"/>
      <sheetName val="Sheet1 (2)"/>
      <sheetName val="장외반출및폐기물 "/>
      <sheetName val="삭제금지단가"/>
      <sheetName val="포장재료(1)"/>
      <sheetName val="교통표지판기초자료"/>
      <sheetName val="맨홀수량산출"/>
      <sheetName val="하수처리장"/>
      <sheetName val="2000전체분"/>
      <sheetName val="단가및재료비"/>
      <sheetName val="관개"/>
      <sheetName val="실행단가"/>
      <sheetName val="성과심사(총괄)"/>
      <sheetName val="바닥판"/>
      <sheetName val="입력DATA"/>
      <sheetName val="실행내역 (2)"/>
      <sheetName val="원가계산 (2)"/>
      <sheetName val="철거산출근거"/>
      <sheetName val="개별직종노임단가(2003.9)"/>
      <sheetName val="변화치수"/>
      <sheetName val="내역기준"/>
      <sheetName val="주beam"/>
      <sheetName val="지수링 단위수량"/>
      <sheetName val="맨홀천공및반구연결거푸집집계"/>
      <sheetName val="오수맨홀평균높이"/>
      <sheetName val="철근량"/>
      <sheetName val="SRC-B3U2"/>
      <sheetName val="차액보증"/>
      <sheetName val="BOM"/>
      <sheetName val="포장공수량집계표"/>
      <sheetName val="제출내역 (2)"/>
      <sheetName val="찍기"/>
      <sheetName val="기계경비일람"/>
      <sheetName val="-기성청구내역서.xlsx"/>
      <sheetName val="직영2"/>
      <sheetName val="연습장소"/>
      <sheetName val="건재양식"/>
      <sheetName val="별첨1"/>
      <sheetName val="산출기초"/>
      <sheetName val="기성2"/>
      <sheetName val="퇴비산출근거"/>
      <sheetName val="상하차비용"/>
      <sheetName val="대비"/>
      <sheetName val="적용토목"/>
      <sheetName val="건축내역서"/>
      <sheetName val="신규일위대가"/>
      <sheetName val="잡철물"/>
      <sheetName val="3.공통공사대비"/>
      <sheetName val="토공"/>
      <sheetName val="관로토공"/>
      <sheetName val="고분전시관"/>
      <sheetName val="포장단면별단위수량"/>
      <sheetName val="중기사용료산출근거"/>
      <sheetName val="약품공급2"/>
      <sheetName val="1.설계조건"/>
      <sheetName val="직접인건비"/>
      <sheetName val="덕전리"/>
      <sheetName val="평야부총"/>
      <sheetName val="N賃率-職"/>
      <sheetName val="기초단가"/>
      <sheetName val="오동"/>
      <sheetName val="대조"/>
      <sheetName val="나한"/>
      <sheetName val="단위수량"/>
      <sheetName val="1차설계변경내역"/>
      <sheetName val="자단"/>
      <sheetName val="품셈표-환경공사"/>
      <sheetName val="복갑"/>
      <sheetName val="SORCE1"/>
      <sheetName val="가시설단위수량"/>
      <sheetName val="공사비"/>
      <sheetName val="4.장비손료"/>
      <sheetName val="2공구산출내역"/>
      <sheetName val="포장공"/>
      <sheetName val="단가비교표"/>
      <sheetName val="ilch"/>
      <sheetName val="총괄집계표"/>
      <sheetName val="대림경상68억"/>
      <sheetName val="포장수량집계"/>
      <sheetName val="2000년 공정표"/>
      <sheetName val="단가조사서"/>
      <sheetName val="수량산출(2공구)"/>
      <sheetName val="수량산출 (3공구)"/>
      <sheetName val="9GNG운반"/>
      <sheetName val="전신환매도율"/>
      <sheetName val="폐기물"/>
      <sheetName val="골조"/>
      <sheetName val="99년하반기"/>
      <sheetName val="중기근거"/>
      <sheetName val="기계경비"/>
      <sheetName val="신우"/>
      <sheetName val="APT"/>
      <sheetName val="일위대가(1)"/>
      <sheetName val="기계공사비집계(원안)"/>
      <sheetName val="새공통"/>
      <sheetName val="날개벽(시점좌측)"/>
      <sheetName val="6.일위목록"/>
      <sheetName val="9.단가조사서"/>
      <sheetName val="동측급수"/>
      <sheetName val="1호맨홀토공"/>
      <sheetName val="내역서1"/>
      <sheetName val="대가목록"/>
      <sheetName val="요율"/>
      <sheetName val="15100"/>
      <sheetName val="공사비총괄표"/>
      <sheetName val="증감대비"/>
      <sheetName val="인사자료총집계"/>
      <sheetName val="전체"/>
      <sheetName val="퍼스트"/>
      <sheetName val="품셈(기초)"/>
      <sheetName val="기계사급자재"/>
      <sheetName val="4.전기"/>
      <sheetName val="태안9)3-2)원내역"/>
      <sheetName val="코드"/>
      <sheetName val="공종목록표"/>
      <sheetName val="공사설계서"/>
      <sheetName val="총수량집계표"/>
      <sheetName val="기계시공"/>
      <sheetName val="집"/>
      <sheetName val="석축산"/>
      <sheetName val="폐기물운반"/>
      <sheetName val="을"/>
      <sheetName val="우석문틀"/>
      <sheetName val="SAKUB"/>
      <sheetName val="0226"/>
      <sheetName val="소비자가"/>
      <sheetName val="경비단가"/>
      <sheetName val="진주방향"/>
      <sheetName val="변경총괄지(1)"/>
      <sheetName val="2.입력sheet"/>
      <sheetName val="crude.SLAB RE-bar"/>
      <sheetName val="unit 4"/>
      <sheetName val="ABUT수량-A1"/>
      <sheetName val="실행내역(현대)"/>
      <sheetName val="LINE1L형0+30."/>
      <sheetName val="L_RPTA05_목록"/>
      <sheetName val="앉음벽 (2)"/>
      <sheetName val="이름"/>
      <sheetName val="배수관공"/>
      <sheetName val="구조물공"/>
      <sheetName val="공종별집계표"/>
      <sheetName val="1.설계기준"/>
      <sheetName val="하중계산"/>
      <sheetName val="자재테이블"/>
      <sheetName val="220 (2)"/>
      <sheetName val="교수설계"/>
      <sheetName val="BT2"/>
      <sheetName val="에너지"/>
      <sheetName val="현장관리비"/>
      <sheetName val="말뚝기초(안정검토)-외측"/>
      <sheetName val="대가2(원본)"/>
      <sheetName val="하천제원"/>
      <sheetName val="suk(mac)"/>
      <sheetName val="전기_x0002__x0000_韈G"/>
      <sheetName val=""/>
      <sheetName val="상시"/>
      <sheetName val="유입량"/>
      <sheetName val="보고서"/>
      <sheetName val="해평견적"/>
      <sheetName val="000000"/>
      <sheetName val="단가비교"/>
      <sheetName val="입력"/>
      <sheetName val="변경내역서"/>
      <sheetName val="차수"/>
      <sheetName val="아파트"/>
      <sheetName val="기계"/>
      <sheetName val="정화조"/>
      <sheetName val="조경"/>
      <sheetName val="원형1호맨홀토공수량"/>
      <sheetName val="토공 total"/>
      <sheetName val="예산서"/>
      <sheetName val="산근"/>
      <sheetName val="기성부분내역(한빛-영조)"/>
      <sheetName val="세부내역(한빛-영조)"/>
      <sheetName val="PBS"/>
      <sheetName val="중기조종사 단위단가"/>
      <sheetName val="실행(1)"/>
      <sheetName val="양식_자재단가조사표"/>
      <sheetName val="산#8"/>
      <sheetName val="JIG"/>
      <sheetName val="기존단가 (2)"/>
      <sheetName val="물가시세"/>
      <sheetName val="작성"/>
      <sheetName val="WORK"/>
      <sheetName val="FACTOR"/>
      <sheetName val="작용하중산정"/>
      <sheetName val="MC-01"/>
      <sheetName val="07년12월까지실정산분"/>
      <sheetName val="Major Shareholder"/>
      <sheetName val="노임이"/>
      <sheetName val="열린교실"/>
      <sheetName val="1공구산출내역서"/>
      <sheetName val="FRP산출근거"/>
      <sheetName val="강재단중표"/>
      <sheetName val="공종별적용단가"/>
      <sheetName val="1.설계설명서"/>
      <sheetName val="식재"/>
      <sheetName val="시설물"/>
      <sheetName val="식재출력용"/>
      <sheetName val="유지관리"/>
      <sheetName val="단가조사"/>
      <sheetName val="ITEM"/>
      <sheetName val="일반맨홀수량집계"/>
      <sheetName val="일반맨홀수량집계(A-7 LINE)"/>
      <sheetName val="기계내역"/>
      <sheetName val="총집계표"/>
      <sheetName val="식재품셈"/>
      <sheetName val="시설일위"/>
      <sheetName val="조명일위"/>
      <sheetName val="FILE1"/>
      <sheetName val="빌딩 안내"/>
      <sheetName val="보성조서"/>
      <sheetName val="DATA1"/>
      <sheetName val="96정변2"/>
      <sheetName val="요약배부"/>
      <sheetName val="고등학교"/>
      <sheetName val="접지수량"/>
      <sheetName val="PACKING을지(5)"/>
      <sheetName val="산근(지하COL)"/>
      <sheetName val="심사"/>
      <sheetName val="U형수로수량TYPE1"/>
      <sheetName val="경상비"/>
      <sheetName val="전기혼잡제경비(45)"/>
      <sheetName val="단가산출1"/>
      <sheetName val="과천MAIN"/>
      <sheetName val="자재코드"/>
      <sheetName val="형틀"/>
      <sheetName val="백암비스타내역"/>
      <sheetName val="노무비산출근거"/>
      <sheetName val="5.소모재료비"/>
      <sheetName val="재료집계표"/>
      <sheetName val="신천3호용수로"/>
      <sheetName val="차수공개요"/>
      <sheetName val="공통가설공사"/>
      <sheetName val="결재갑지"/>
      <sheetName val="참조자료"/>
      <sheetName val="C1 (2)"/>
      <sheetName val="C지구"/>
      <sheetName val="설계서"/>
      <sheetName val="수주추정"/>
      <sheetName val="M-EQPT-Z"/>
      <sheetName val="bm-marine"/>
      <sheetName val="예산"/>
      <sheetName val="깨기"/>
      <sheetName val="위치조서"/>
      <sheetName val="TIE-IN"/>
      <sheetName val="공사품의서"/>
      <sheetName val="관급자재"/>
      <sheetName val="원가계산서(변경)"/>
      <sheetName val="5.개인보호구지급"/>
      <sheetName val="단가목록"/>
      <sheetName val="보호"/>
      <sheetName val="dongia (2)"/>
      <sheetName val="지하1층"/>
      <sheetName val="견적대비 견적서"/>
      <sheetName val="무시"/>
      <sheetName val="2.대외공문"/>
      <sheetName val="Apt내역"/>
      <sheetName val="부대시설"/>
      <sheetName val="CABLE SIZE-1"/>
      <sheetName val="plan&amp;section of foundation"/>
      <sheetName val="가시설"/>
      <sheetName val="기초자료"/>
      <sheetName val="2F 회의실견적(5_14 일대)"/>
      <sheetName val="설계명세서(선로)"/>
      <sheetName val="총재료집계"/>
      <sheetName val="통계연보"/>
      <sheetName val="실행내역서 "/>
      <sheetName val="설계"/>
      <sheetName val="설계산출표지"/>
      <sheetName val="견적조건"/>
      <sheetName val="예산M11A"/>
      <sheetName val="3"/>
      <sheetName val="구분자"/>
      <sheetName val="대구파크쿨링타워"/>
      <sheetName val="기계경비 (2)"/>
      <sheetName val="공종산출내역서"/>
      <sheetName val="경비"/>
      <sheetName val="기별(종합)"/>
      <sheetName val="공사비투입-데이타"/>
      <sheetName val="설비내역서"/>
      <sheetName val="토지평가조서"/>
      <sheetName val="기둥(원형)"/>
      <sheetName val="TYPE(B-1)"/>
      <sheetName val="실행(표지,갑,을)"/>
      <sheetName val="노무비명세서"/>
      <sheetName val="소요자재명세서"/>
      <sheetName val="설계명세서 (장비)"/>
      <sheetName val="내역서(총)"/>
      <sheetName val="1,2공구원가계산서"/>
      <sheetName val="10현장조직"/>
      <sheetName val="표지 (2)"/>
      <sheetName val="C_DATA"/>
      <sheetName val="표건"/>
      <sheetName val="일위(시설)"/>
      <sheetName val="날개벽수량표"/>
      <sheetName val="현장관리비참조"/>
      <sheetName val="ɉ_x0000_က㞀"/>
      <sheetName val="조경내역"/>
      <sheetName val="XXXXXX"/>
      <sheetName val="내역서 (2)"/>
      <sheetName val="재"/>
      <sheetName val="에너지절감량산출근거"/>
      <sheetName val="NP-총정리"/>
      <sheetName val="내   역"/>
      <sheetName val="퍼스衶"/>
      <sheetName val="기별명세서"/>
      <sheetName val="입찰서"/>
      <sheetName val="세대난방"/>
      <sheetName val="102역사"/>
      <sheetName val="국도접속 차도부수량"/>
      <sheetName val="정거장"/>
      <sheetName val="교각계산"/>
      <sheetName val="8-1"/>
      <sheetName val="분석가정"/>
      <sheetName val="자재"/>
      <sheetName val="예비비계산표"/>
      <sheetName val="7기초"/>
      <sheetName val="수목표준대가"/>
      <sheetName val="음료실행"/>
      <sheetName val="카렌스센터계량기설치공사"/>
      <sheetName val="가정급수관"/>
      <sheetName val="일영수간선"/>
      <sheetName val="PAC"/>
      <sheetName val="청학계"/>
      <sheetName val="별첨#2_임금"/>
      <sheetName val="포장연장"/>
      <sheetName val="5.모델링"/>
      <sheetName val="일위대가(건축)"/>
      <sheetName val="표준차도부연장조서-ASP"/>
      <sheetName val="대공종"/>
      <sheetName val="미장"/>
      <sheetName val="종배수관면벽구"/>
      <sheetName val="투찰내역"/>
      <sheetName val="C.S.A"/>
      <sheetName val="TOTAL_BOQ"/>
      <sheetName val="품셈(2)"/>
      <sheetName val="동해묵호1내역"/>
      <sheetName val="SUMMARY(S)"/>
      <sheetName val="수입"/>
      <sheetName val="신호등일위대가"/>
      <sheetName val="유동표"/>
      <sheetName val="3련 BOX"/>
      <sheetName val="CC16-내역서"/>
      <sheetName val="4.2유효폭의 계산"/>
      <sheetName val="이토변실"/>
      <sheetName val="건축공사실행"/>
      <sheetName val="연결관암거"/>
      <sheetName val="가시설수량"/>
      <sheetName val="뚝토공"/>
      <sheetName val="TYPE-1"/>
      <sheetName val="회사정보"/>
      <sheetName val="비목군분류일위"/>
      <sheetName val="임대견적서"/>
      <sheetName val=" 원본"/>
      <sheetName val="단가산출"/>
      <sheetName val="품조정율(97-99)"/>
      <sheetName val="마산월령동골조물량변경"/>
      <sheetName val="건축토목내역"/>
      <sheetName val="현설내역서"/>
      <sheetName val="스포회원매출"/>
      <sheetName val="공통(20-91)"/>
      <sheetName val="시운전연료"/>
      <sheetName val="일위대가집계표"/>
      <sheetName val="기준단가현황"/>
      <sheetName val="공사개요(입력)"/>
      <sheetName val="INSTR"/>
      <sheetName val="DAN"/>
      <sheetName val="콘센트신설"/>
      <sheetName val="참조 (2)"/>
      <sheetName val="케이블"/>
      <sheetName val="b_balju"/>
      <sheetName val="3.9월공정표"/>
      <sheetName val="주배관TYPE현황"/>
      <sheetName val="도장물량산출"/>
      <sheetName val="공문"/>
      <sheetName val="원가계산 (29"/>
      <sheetName val="하자전장"/>
      <sheetName val="간지"/>
      <sheetName val="CAT_5"/>
      <sheetName val="물류최종8월7"/>
      <sheetName val="내역총괄"/>
      <sheetName val="내역총괄2"/>
      <sheetName val="내역총괄3"/>
      <sheetName val="내역서적용수량집계표(가로)"/>
      <sheetName val="15설계GIS"/>
      <sheetName val="품산출서"/>
      <sheetName val="단면치수"/>
      <sheetName val="참조"/>
      <sheetName val="설계예산서(토목,전기)"/>
      <sheetName val="총원"/>
      <sheetName val="아스콘포장(T=650mm)"/>
      <sheetName val="1호맨홀수량산출"/>
      <sheetName val="재료표"/>
      <sheetName val="공사비예산서_(2)2"/>
      <sheetName val="설계_내역서_(2)2"/>
      <sheetName val="설계_내역서2"/>
      <sheetName val="_품셈2"/>
      <sheetName val="별표_(2)2"/>
      <sheetName val="별_표2"/>
      <sheetName val="견적_조건_변경사항2"/>
      <sheetName val="3BL공동구_수량2"/>
      <sheetName val="6-1__관개량조서2"/>
      <sheetName val="별표_2"/>
      <sheetName val="품_셈2"/>
      <sheetName val="부표_TABLE2"/>
      <sheetName val="Ⅴ-2_공종별내역2"/>
      <sheetName val="플랜트_설치2"/>
      <sheetName val="VENDOR_LIST2"/>
      <sheetName val="2_품제O호표1"/>
      <sheetName val="P_M_별1"/>
      <sheetName val="내역_ver1_01"/>
      <sheetName val="A3_공사비_검토1"/>
      <sheetName val="설_계"/>
      <sheetName val="입고장부_(4)"/>
      <sheetName val="인건비_"/>
      <sheetName val="06-BATCH_"/>
      <sheetName val="1062-X방향_"/>
      <sheetName val="C3_토목_옹벽"/>
      <sheetName val="A6_샤시등"/>
      <sheetName val="일위대가표-4_(2)"/>
      <sheetName val="재료비_"/>
      <sheetName val="Customer_Databas"/>
      <sheetName val="별표_(1)"/>
      <sheetName val="단가_및_재료비2"/>
      <sheetName val="수량산출서_갑지"/>
      <sheetName val="3_3수량집계"/>
      <sheetName val="1_취수장"/>
      <sheetName val="배수공_시멘트_및_골재량_산출"/>
      <sheetName val="단양_00_아파트-세부내역"/>
      <sheetName val="4_2_1_마루높이_검토"/>
      <sheetName val="BEND_LOSS"/>
      <sheetName val="준검_내역서"/>
      <sheetName val="REINF_"/>
      <sheetName val="토공(우물통,기타)_"/>
      <sheetName val="1_수인터널"/>
      <sheetName val="DATA_입력란"/>
      <sheetName val="세골재__T2_변경_현황"/>
      <sheetName val="사본_-_b_balju"/>
      <sheetName val="집계표_(2)"/>
      <sheetName val="7__현장관리비_"/>
      <sheetName val="6__안전관리비"/>
      <sheetName val="6_이토처리시간"/>
      <sheetName val="969910(_R)"/>
      <sheetName val="-기성청구내역서_xlsx"/>
      <sheetName val="3_하중산정4_지지력"/>
      <sheetName val="6PILE__(돌출)"/>
      <sheetName val="6_일위목록"/>
      <sheetName val="9_단가조사서"/>
      <sheetName val="단면_(2)"/>
      <sheetName val="장외반출및폐기물_"/>
      <sheetName val="중기조종사_단위단가"/>
      <sheetName val="3_공통공사대비"/>
      <sheetName val="제출내역_(2)"/>
      <sheetName val="앉음벽_(2)"/>
      <sheetName val="지수링_단위수량"/>
      <sheetName val="unit_4"/>
      <sheetName val="원가계산_(2)"/>
      <sheetName val="기존단가_(2)"/>
      <sheetName val="샌딩_에폭시_도장"/>
      <sheetName val="일반문틀_설치"/>
      <sheetName val="4_전기"/>
      <sheetName val="2000년_공정표"/>
      <sheetName val="수량산출_(3공구)"/>
      <sheetName val="Major_Shareholder"/>
      <sheetName val="220_(2)"/>
      <sheetName val="2_입력sheet"/>
      <sheetName val="4_장비손료"/>
      <sheetName val="견적대비_견적서"/>
      <sheetName val="C_S_A"/>
      <sheetName val="1_설계조건"/>
      <sheetName val="표지_(2)"/>
      <sheetName val="특수조명기구_단가조사서"/>
      <sheetName val="5_소모재료비"/>
      <sheetName val="기계경비_(2)"/>
      <sheetName val="실행내역서_"/>
      <sheetName val="CABLE_SIZE-1"/>
      <sheetName val="plan&amp;section_of_foundation"/>
      <sheetName val="항목등록"/>
      <sheetName val="전선or케이블"/>
      <sheetName val="맨홀"/>
      <sheetName val="추천서"/>
      <sheetName val="목록1"/>
      <sheetName val="대포2교접속"/>
      <sheetName val="천방교접속"/>
      <sheetName val="CIVIL4"/>
      <sheetName val="TYPE-B 평균H"/>
      <sheetName val="data_dci"/>
      <sheetName val="작성기준"/>
      <sheetName val="data_mci"/>
      <sheetName val="behind"/>
      <sheetName val="Main"/>
      <sheetName val="8.PILE  (돌출)"/>
      <sheetName val="공량산출서"/>
      <sheetName val="DC-O-4-S(설명서)"/>
      <sheetName val="부안일위"/>
      <sheetName val="B"/>
      <sheetName val="사토"/>
      <sheetName val="노임단가 "/>
      <sheetName val="사유서제출현황-2"/>
      <sheetName val="공비대비"/>
      <sheetName val="48전력선로일위"/>
      <sheetName val="전계가"/>
      <sheetName val="반기PL"/>
      <sheetName val="기준"/>
      <sheetName val="공사비집계표"/>
      <sheetName val="공내역"/>
      <sheetName val="기본단가"/>
      <sheetName val="h-013211-2"/>
      <sheetName val="편성절차"/>
      <sheetName val="목록"/>
      <sheetName val="물집"/>
      <sheetName val="방수공사 집계표"/>
      <sheetName val="공장3월 종합"/>
      <sheetName val=" HIT-&gt;HMC 견적(3900)"/>
      <sheetName val="대운산출"/>
      <sheetName val="Sheet17"/>
      <sheetName val="총 원가계산"/>
      <sheetName val="식재인부"/>
      <sheetName val="도"/>
      <sheetName val="노임,재료비"/>
      <sheetName val="잔여세부내역"/>
      <sheetName val="(직접시공)제경비(인쇄하지마세요)"/>
      <sheetName val="노임단가(직종번호 순)"/>
      <sheetName val="자재근거"/>
      <sheetName val="Balance Sheet(AR)"/>
      <sheetName val="Income Statement(AR)"/>
      <sheetName val="98'자재"/>
      <sheetName val="2.1"/>
      <sheetName val="중갑지"/>
      <sheetName val="단가입력창"/>
      <sheetName val="맨홀수량집계"/>
      <sheetName val="가도공"/>
      <sheetName val="일위대가(계측기설치)"/>
      <sheetName val="교통표지판수량집계표"/>
      <sheetName val="TCDB"/>
      <sheetName val=" 총괄표"/>
      <sheetName val="도근좌표"/>
      <sheetName val="E총15"/>
      <sheetName val="노면표시-조"/>
      <sheetName val="초"/>
      <sheetName val="본사업"/>
      <sheetName val="빗물받이(910-510-410)"/>
      <sheetName val="간접1"/>
      <sheetName val="교각(현타1500,고정단,비대칭,강합성,P12-14"/>
      <sheetName val="단면가정"/>
      <sheetName val="설계변경"/>
      <sheetName val="준공정산"/>
      <sheetName val="설계명세01"/>
      <sheetName val="공사직종별노임"/>
      <sheetName val="직원자료입력"/>
      <sheetName val="광주운남을"/>
      <sheetName val="총물량표"/>
      <sheetName val="2.단면가정"/>
      <sheetName val="음성방향"/>
      <sheetName val="내역서적용수량집계표"/>
      <sheetName val="총괄BOQ"/>
      <sheetName val="개인별조서"/>
      <sheetName val="sub"/>
      <sheetName val="공용시설내역"/>
      <sheetName val="현장경비"/>
      <sheetName val="횡배수관집현황(2공구)"/>
      <sheetName val="시중노임"/>
      <sheetName val="준설량산정표"/>
      <sheetName val="단가塀/墌/"/>
      <sheetName val="1호철근량"/>
      <sheetName val="공종구간"/>
      <sheetName val="전도금"/>
      <sheetName val="일반공사"/>
      <sheetName val="전선 및 전선관"/>
      <sheetName val="COPING"/>
      <sheetName val="A-4"/>
      <sheetName val="GAEYO"/>
    </sheetNames>
    <sheetDataSet>
      <sheetData sheetId="0">
        <row r="2">
          <cell r="C2" t="str">
            <v>철골공</v>
          </cell>
        </row>
      </sheetData>
      <sheetData sheetId="1">
        <row r="2">
          <cell r="C2" t="str">
            <v>철골공</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row r="2">
          <cell r="C2" t="str">
            <v>철골공</v>
          </cell>
          <cell r="D2">
            <v>58845</v>
          </cell>
        </row>
        <row r="3">
          <cell r="C3" t="str">
            <v>콘크리트공</v>
          </cell>
          <cell r="D3">
            <v>57135</v>
          </cell>
        </row>
        <row r="4">
          <cell r="C4" t="str">
            <v>용 접 공</v>
          </cell>
          <cell r="D4">
            <v>52064</v>
          </cell>
        </row>
        <row r="5">
          <cell r="C5" t="str">
            <v>보통인부</v>
          </cell>
          <cell r="D5">
            <v>29933</v>
          </cell>
        </row>
        <row r="6">
          <cell r="C6" t="str">
            <v>특별인부</v>
          </cell>
          <cell r="D6">
            <v>43490</v>
          </cell>
        </row>
        <row r="7">
          <cell r="C7" t="str">
            <v>형틀목공</v>
          </cell>
          <cell r="D7">
            <v>61835</v>
          </cell>
        </row>
        <row r="8">
          <cell r="C8" t="str">
            <v>철근공</v>
          </cell>
          <cell r="D8">
            <v>61510</v>
          </cell>
        </row>
        <row r="9">
          <cell r="C9" t="str">
            <v>철    공</v>
          </cell>
          <cell r="D9">
            <v>58947</v>
          </cell>
        </row>
        <row r="10">
          <cell r="C10" t="str">
            <v>강판구멍뚫기</v>
          </cell>
          <cell r="D10">
            <v>85339.7</v>
          </cell>
        </row>
        <row r="11">
          <cell r="C11" t="str">
            <v>조   수</v>
          </cell>
          <cell r="D11">
            <v>29933</v>
          </cell>
        </row>
        <row r="12">
          <cell r="C12" t="str">
            <v>풀기</v>
          </cell>
          <cell r="D12">
            <v>609</v>
          </cell>
        </row>
        <row r="13">
          <cell r="C13" t="str">
            <v>보 링 공</v>
          </cell>
          <cell r="D13">
            <v>44584</v>
          </cell>
        </row>
        <row r="14">
          <cell r="C14" t="str">
            <v>비  트</v>
          </cell>
          <cell r="D14">
            <v>627000</v>
          </cell>
        </row>
        <row r="15">
          <cell r="C15" t="str">
            <v>TRACK CRANE</v>
          </cell>
          <cell r="D15">
            <v>2817</v>
          </cell>
        </row>
        <row r="16">
          <cell r="C16" t="str">
            <v>TRACK CRANE(인)</v>
          </cell>
          <cell r="D16">
            <v>15742</v>
          </cell>
        </row>
        <row r="17">
          <cell r="C17" t="str">
            <v>TRACK CRANE(경비)</v>
          </cell>
          <cell r="D17">
            <v>17824</v>
          </cell>
        </row>
        <row r="18">
          <cell r="C18" t="str">
            <v>VIBRO HAMMER</v>
          </cell>
          <cell r="D18">
            <v>11458</v>
          </cell>
        </row>
        <row r="19">
          <cell r="C19" t="str">
            <v>TRUCK CRANE</v>
          </cell>
          <cell r="D19">
            <v>2114</v>
          </cell>
        </row>
        <row r="20">
          <cell r="C20" t="str">
            <v>TRUCK CRANE(인)</v>
          </cell>
          <cell r="D20">
            <v>15742</v>
          </cell>
        </row>
        <row r="21">
          <cell r="C21" t="str">
            <v>TRUCK CRANE(경)</v>
          </cell>
          <cell r="D21">
            <v>22450</v>
          </cell>
        </row>
        <row r="22">
          <cell r="C22" t="str">
            <v>수작업반장</v>
          </cell>
          <cell r="D22">
            <v>57103</v>
          </cell>
        </row>
        <row r="23">
          <cell r="C23" t="str">
            <v>비 계 공</v>
          </cell>
          <cell r="D23">
            <v>65265</v>
          </cell>
        </row>
        <row r="24">
          <cell r="C24" t="str">
            <v>대 장 공</v>
          </cell>
          <cell r="D24">
            <v>47273</v>
          </cell>
        </row>
        <row r="25">
          <cell r="C25" t="str">
            <v>판 재(100×150×1,700m/m)</v>
          </cell>
          <cell r="D25">
            <v>152694</v>
          </cell>
        </row>
        <row r="26">
          <cell r="C26" t="str">
            <v>철    판</v>
          </cell>
        </row>
        <row r="27">
          <cell r="C27" t="str">
            <v>강판절단(수동)</v>
          </cell>
        </row>
        <row r="28">
          <cell r="C28" t="str">
            <v>용접(FILLET)</v>
          </cell>
        </row>
        <row r="29">
          <cell r="C29" t="str">
            <v>더블롯드</v>
          </cell>
        </row>
        <row r="30">
          <cell r="C30" t="str">
            <v>특수첨단장치</v>
          </cell>
        </row>
        <row r="31">
          <cell r="C31" t="str">
            <v>크라운비트</v>
          </cell>
        </row>
        <row r="32">
          <cell r="C32" t="str">
            <v>중급기술자</v>
          </cell>
        </row>
        <row r="33">
          <cell r="C33" t="str">
            <v>기 계 공</v>
          </cell>
          <cell r="D33">
            <v>51132</v>
          </cell>
        </row>
        <row r="34">
          <cell r="C34" t="str">
            <v>전    공</v>
          </cell>
          <cell r="D34">
            <v>54702</v>
          </cell>
        </row>
        <row r="35">
          <cell r="C35" t="str">
            <v>배 관 공</v>
          </cell>
        </row>
        <row r="36">
          <cell r="C36" t="str">
            <v>중급기능사</v>
          </cell>
        </row>
        <row r="37">
          <cell r="C37" t="str">
            <v>중기운전사</v>
          </cell>
          <cell r="D37">
            <v>41444</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ow r="2">
          <cell r="C2" t="str">
            <v>철골공</v>
          </cell>
        </row>
      </sheetData>
      <sheetData sheetId="942">
        <row r="2">
          <cell r="C2" t="str">
            <v>철골공</v>
          </cell>
        </row>
      </sheetData>
      <sheetData sheetId="943">
        <row r="2">
          <cell r="C2" t="str">
            <v>철골공</v>
          </cell>
        </row>
      </sheetData>
      <sheetData sheetId="944">
        <row r="2">
          <cell r="C2" t="str">
            <v>철골공</v>
          </cell>
        </row>
      </sheetData>
      <sheetData sheetId="945">
        <row r="2">
          <cell r="C2" t="str">
            <v>철골공</v>
          </cell>
        </row>
      </sheetData>
      <sheetData sheetId="946">
        <row r="2">
          <cell r="C2" t="str">
            <v>철골공</v>
          </cell>
        </row>
      </sheetData>
      <sheetData sheetId="947">
        <row r="2">
          <cell r="C2" t="str">
            <v>철골공</v>
          </cell>
        </row>
      </sheetData>
      <sheetData sheetId="948">
        <row r="2">
          <cell r="C2" t="str">
            <v>철골공</v>
          </cell>
        </row>
      </sheetData>
      <sheetData sheetId="949">
        <row r="2">
          <cell r="C2" t="str">
            <v>철골공</v>
          </cell>
        </row>
      </sheetData>
      <sheetData sheetId="950">
        <row r="2">
          <cell r="C2" t="str">
            <v>철골공</v>
          </cell>
        </row>
      </sheetData>
      <sheetData sheetId="951">
        <row r="2">
          <cell r="C2" t="str">
            <v>철골공</v>
          </cell>
        </row>
      </sheetData>
      <sheetData sheetId="952">
        <row r="2">
          <cell r="C2" t="str">
            <v>철골공</v>
          </cell>
        </row>
      </sheetData>
      <sheetData sheetId="953">
        <row r="2">
          <cell r="C2" t="str">
            <v>철골공</v>
          </cell>
        </row>
      </sheetData>
      <sheetData sheetId="954">
        <row r="2">
          <cell r="C2" t="str">
            <v>철골공</v>
          </cell>
        </row>
      </sheetData>
      <sheetData sheetId="955">
        <row r="2">
          <cell r="C2" t="str">
            <v>철골공</v>
          </cell>
        </row>
      </sheetData>
      <sheetData sheetId="956">
        <row r="2">
          <cell r="C2" t="str">
            <v>철골공</v>
          </cell>
        </row>
      </sheetData>
      <sheetData sheetId="957">
        <row r="2">
          <cell r="C2" t="str">
            <v>철골공</v>
          </cell>
        </row>
      </sheetData>
      <sheetData sheetId="958">
        <row r="2">
          <cell r="C2" t="str">
            <v>철골공</v>
          </cell>
        </row>
      </sheetData>
      <sheetData sheetId="959">
        <row r="2">
          <cell r="C2" t="str">
            <v>철골공</v>
          </cell>
        </row>
      </sheetData>
      <sheetData sheetId="960">
        <row r="2">
          <cell r="C2" t="str">
            <v>철골공</v>
          </cell>
        </row>
      </sheetData>
      <sheetData sheetId="961" refreshError="1"/>
      <sheetData sheetId="962">
        <row r="2">
          <cell r="C2" t="str">
            <v>철골공</v>
          </cell>
        </row>
      </sheetData>
      <sheetData sheetId="963">
        <row r="2">
          <cell r="C2" t="str">
            <v>철골공</v>
          </cell>
        </row>
      </sheetData>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Set>
  </externalBook>
</externalLink>
</file>

<file path=xl/externalLinks/externalLink4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목  차"/>
      <sheetName val="1 설계 기준"/>
      <sheetName val="5. 하중 산정"/>
      <sheetName val="6. 하중 재하도"/>
      <sheetName val="10. 부재력 정리"/>
      <sheetName val="11. 우각부 검토"/>
      <sheetName val="12. 단면 검토"/>
      <sheetName val="13 외벽 기초의 지지력 산정"/>
      <sheetName val="14 외벽 기초의 부재력 산정"/>
      <sheetName val="15 내벽 기초의 지지력 산정"/>
      <sheetName val="16 내벽 기초의 부재력 산정"/>
      <sheetName val="17.1날개벽"/>
      <sheetName val="17.2단면검토"/>
      <sheetName val="18 접속 슬래브"/>
      <sheetName val="19 브라켓"/>
    </sheetNames>
    <sheetDataSet>
      <sheetData sheetId="0" refreshError="1"/>
      <sheetData sheetId="1" refreshError="1">
        <row r="49">
          <cell r="B49">
            <v>0.7</v>
          </cell>
        </row>
        <row r="50">
          <cell r="I50">
            <v>0.4</v>
          </cell>
        </row>
        <row r="51">
          <cell r="G51">
            <v>1.2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Set>
  </externalBook>
</externalLink>
</file>

<file path=xl/externalLinks/externalLink4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ABUT수량-A1"/>
      <sheetName val="D-CHSOIL"/>
      <sheetName val="데리네이타현황"/>
    </sheetNames>
    <definedNames>
      <definedName name="Macro12"/>
    </definedNames>
    <sheetDataSet>
      <sheetData sheetId="0" refreshError="1"/>
      <sheetData sheetId="1" refreshError="1"/>
      <sheetData sheetId="2" refreshError="1"/>
      <sheetData sheetId="3" refreshError="1"/>
    </sheetDataSet>
  </externalBook>
</externalLink>
</file>

<file path=xl/externalLinks/externalLink4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
      <sheetName val="입찰안"/>
      <sheetName val="실행"/>
      <sheetName val="관리"/>
      <sheetName val="표지"/>
      <sheetName val="총괄표"/>
      <sheetName val="집계표"/>
      <sheetName val="내역"/>
      <sheetName val="적격"/>
      <sheetName val="적정"/>
      <sheetName val="평가"/>
      <sheetName val="조사"/>
      <sheetName val="견적"/>
      <sheetName val="견적내역"/>
      <sheetName val="합의서"/>
      <sheetName val="총괄표(설계)"/>
      <sheetName val="내역(설계)"/>
      <sheetName val="차액보증"/>
      <sheetName val="용소리교"/>
      <sheetName val="1F"/>
      <sheetName val="실행철강하도"/>
      <sheetName val="인사자료총집계"/>
      <sheetName val="기아대교"/>
      <sheetName val="토목주소"/>
      <sheetName val="프랜트면허"/>
      <sheetName val="월별수입"/>
      <sheetName val="1.취수장"/>
      <sheetName val="s"/>
      <sheetName val="품셈TABLE"/>
      <sheetName val="일위"/>
      <sheetName val="N賃率-職"/>
      <sheetName val="BID"/>
      <sheetName val="설계내역서"/>
      <sheetName val="설계"/>
      <sheetName val="일위대가"/>
      <sheetName val="견적서"/>
      <sheetName val="현대물량"/>
      <sheetName val="45,46"/>
      <sheetName val="터파기및재료"/>
      <sheetName val="토공"/>
      <sheetName val="포장공"/>
      <sheetName val="동원인원계획표"/>
      <sheetName val="9GNG운반"/>
      <sheetName val="1.수인터널"/>
      <sheetName val="#REF"/>
      <sheetName val="Sheet1"/>
      <sheetName val="준공조서갑지"/>
      <sheetName val="개요"/>
      <sheetName val="견적사양비교표"/>
      <sheetName val="Total"/>
      <sheetName val="6PILE  (돌출)"/>
      <sheetName val="금호"/>
      <sheetName val="종배수관"/>
      <sheetName val="골조"/>
      <sheetName val="할증 "/>
      <sheetName val="BSD (2)"/>
      <sheetName val="JUCKEYK"/>
      <sheetName val="1호맨홀수량산출"/>
      <sheetName val="수입"/>
      <sheetName val="대공종"/>
      <sheetName val="점수계산1-2"/>
      <sheetName val="기성2"/>
      <sheetName val="시멘트"/>
      <sheetName val="70%"/>
      <sheetName val="형틀"/>
      <sheetName val="전신환매도율"/>
      <sheetName val="내역서"/>
      <sheetName val="2공구산출내역"/>
      <sheetName val="정렬"/>
      <sheetName val="98수문일위"/>
      <sheetName val="설 계"/>
      <sheetName val="기계경비(시간당)"/>
      <sheetName val="특수선일위대가"/>
      <sheetName val="단가목록"/>
      <sheetName val="단가"/>
      <sheetName val="공사설명서"/>
      <sheetName val="8.PILE  (돌출)"/>
      <sheetName val="98지급계획"/>
      <sheetName val="1차 내역서"/>
      <sheetName val="공종별집계표"/>
      <sheetName val="일위대가(계측기설치)"/>
      <sheetName val="관급"/>
      <sheetName val="Y-WORK"/>
      <sheetName val="실행(ALT1)"/>
      <sheetName val="분전반"/>
      <sheetName val="잡철물"/>
      <sheetName val="EJ"/>
      <sheetName val="조명율표"/>
      <sheetName val="횡배수관토공수량"/>
      <sheetName val="입찰보고"/>
      <sheetName val="산출내역서"/>
      <sheetName val="을지"/>
      <sheetName val="본공사"/>
      <sheetName val="I一般比"/>
      <sheetName val="참조자료"/>
      <sheetName val="당진1,2호기전선관설치및접지4차공사내역서-을지"/>
      <sheetName val="토공사"/>
      <sheetName val="산출내역서집계표"/>
      <sheetName val="수자재단위당"/>
      <sheetName val="수량산출"/>
      <sheetName val="노임산재"/>
      <sheetName val="앵커구조계산"/>
      <sheetName val="기초공"/>
      <sheetName val="기둥(원형)"/>
      <sheetName val="98NS-N"/>
      <sheetName val="조명시설"/>
      <sheetName val="총괄-1"/>
      <sheetName val="1 설계 기준"/>
      <sheetName val="노무비단가"/>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Set>
  </externalBook>
</externalLink>
</file>

<file path=xl/externalLinks/externalLink4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기존구조물깨기-"/>
      <sheetName val="수량집계표"/>
      <sheetName val="철거현황집계표"/>
      <sheetName val="-폐기물처리-"/>
      <sheetName val="폐기물집계"/>
      <sheetName val="폐기물처리"/>
      <sheetName val="콘크리트포장깨기"/>
      <sheetName val="아스콘포장깨기"/>
      <sheetName val="철근깨기"/>
      <sheetName val="무근깨기"/>
      <sheetName val="석축헐기"/>
      <sheetName val="낙석방지책철거"/>
      <sheetName val="가드레일철거"/>
      <sheetName val="표지판철거"/>
      <sheetName val="지장물철거"/>
      <sheetName val="임목제거(벌개제근)"/>
      <sheetName val="가옥헐기"/>
      <sheetName val="포장공자재집계표"/>
      <sheetName val="ABUT수량-A1"/>
      <sheetName val="기존구조물철거(내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Set>
  </externalBook>
</externalLink>
</file>

<file path=xl/externalLinks/externalLink4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배수관총"/>
      <sheetName val="위치조서"/>
      <sheetName val="횡배수집계"/>
      <sheetName val="면벽집계"/>
      <sheetName val="흄관 날개벽"/>
      <sheetName val="종배수관"/>
      <sheetName val="배수관단위"/>
      <sheetName val="면벽 단수)"/>
      <sheetName val="Module1"/>
      <sheetName val="평균높이산출근거"/>
      <sheetName val="횡배수관위치조서"/>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갑지"/>
      <sheetName val="POS(창선)"/>
      <sheetName val="printer"/>
      <sheetName val="TM#A(Master)"/>
      <sheetName val="TM#B(Master)"/>
      <sheetName val="TM#C(Master)"/>
      <sheetName val="TM#1(Slave)"/>
      <sheetName val="TM#2(Slave)"/>
      <sheetName val="TM#3(Slave)"/>
      <sheetName val="TM#1-7(Slave) (3)"/>
      <sheetName val="IP#1(지족)"/>
      <sheetName val="IP#2(남면)"/>
      <sheetName val="IP#3(도마)"/>
      <sheetName val="전원분전반(상주)"/>
      <sheetName val="ups"/>
      <sheetName val="유지관리공구및예비품"/>
      <sheetName val="시운전"/>
      <sheetName val="계측기기"/>
      <sheetName val="남강댐타1"/>
    </sheetNames>
    <definedNames>
      <definedName name="일위코드입력매크로"/>
    </defined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Set>
  </externalBook>
</externalLink>
</file>

<file path=xl/externalLinks/externalLink4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산출"/>
      <sheetName val="단가대비표"/>
      <sheetName val="견적대비표"/>
      <sheetName val="내역서"/>
      <sheetName val="PANEL 중량산출"/>
      <sheetName val="중량산출"/>
      <sheetName val="날개벽수량표"/>
      <sheetName val="덕전리"/>
      <sheetName val="N賃率-職"/>
      <sheetName val="ABUT수량-A1"/>
      <sheetName val="일위"/>
      <sheetName val="조명시설"/>
      <sheetName val="K-SET1"/>
      <sheetName val="SLAB&quot;1&quot;"/>
      <sheetName val="평균터파기고(1-2,ASP)"/>
      <sheetName val="구조물터파기수량집계"/>
      <sheetName val="측구터파기공수량집계"/>
      <sheetName val="배수공 시멘트 및 골재량 산출"/>
      <sheetName val="원가 (2)"/>
      <sheetName val="Sheet2"/>
      <sheetName val="#REF"/>
      <sheetName val="N賃率_職"/>
      <sheetName val="신우"/>
      <sheetName val="I一般比"/>
      <sheetName val="연습"/>
      <sheetName val="중기사용료"/>
      <sheetName val="9GNG운반"/>
      <sheetName val="J直材4"/>
      <sheetName val="대치판정"/>
      <sheetName val="설직재-1"/>
      <sheetName val="직노"/>
      <sheetName val="직재"/>
      <sheetName val="한강운반비"/>
      <sheetName val="Sheet1"/>
      <sheetName val="Sheet3"/>
      <sheetName val="자재단가"/>
      <sheetName val="Total"/>
      <sheetName val="참조자료"/>
      <sheetName val="낙찰표"/>
      <sheetName val="입찰안"/>
      <sheetName val="6PILE  (돌출)"/>
      <sheetName val="주차구획선수량"/>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4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대비표"/>
      <sheetName val="견적대비표"/>
      <sheetName val="내역서"/>
      <sheetName val="PANEL 중량산출"/>
      <sheetName val="중량산출"/>
      <sheetName val="수량산출"/>
      <sheetName val="운임"/>
      <sheetName val="Y-WORK"/>
      <sheetName val="ITEM"/>
      <sheetName val="ABUT수량-A1"/>
      <sheetName val="맨홀수량산출"/>
      <sheetName val="단위수량"/>
      <sheetName val="신우"/>
      <sheetName val="코드표"/>
      <sheetName val="K-SET1"/>
      <sheetName val="일위_파일"/>
      <sheetName val="일위대가"/>
      <sheetName val="Sheet2"/>
      <sheetName val="빗물받이(910-510-410)"/>
      <sheetName val="Sheet1 (2)"/>
      <sheetName val="노임"/>
      <sheetName val="과천MAIN"/>
    </sheetNames>
    <sheetDataSet>
      <sheetData sheetId="0"/>
      <sheetData sheetId="1"/>
      <sheetData sheetId="2"/>
      <sheetData sheetId="3"/>
      <sheetData sheetId="4"/>
      <sheetData sheetId="5" refreshError="1">
        <row r="1">
          <cell r="A1">
            <v>1</v>
          </cell>
        </row>
        <row r="2">
          <cell r="A2">
            <v>2</v>
          </cell>
        </row>
        <row r="3">
          <cell r="A3">
            <v>3</v>
          </cell>
        </row>
        <row r="4">
          <cell r="A4">
            <v>4</v>
          </cell>
        </row>
        <row r="5">
          <cell r="A5">
            <v>5</v>
          </cell>
        </row>
        <row r="6">
          <cell r="A6">
            <v>6</v>
          </cell>
        </row>
        <row r="7">
          <cell r="A7">
            <v>7</v>
          </cell>
        </row>
        <row r="8">
          <cell r="A8">
            <v>8</v>
          </cell>
        </row>
        <row r="9">
          <cell r="A9">
            <v>9</v>
          </cell>
        </row>
        <row r="10">
          <cell r="A10">
            <v>10</v>
          </cell>
        </row>
        <row r="11">
          <cell r="A11">
            <v>11</v>
          </cell>
        </row>
        <row r="12">
          <cell r="A12">
            <v>12</v>
          </cell>
        </row>
        <row r="13">
          <cell r="A13">
            <v>13</v>
          </cell>
        </row>
        <row r="14">
          <cell r="A14">
            <v>14</v>
          </cell>
        </row>
        <row r="15">
          <cell r="A15">
            <v>15</v>
          </cell>
        </row>
        <row r="16">
          <cell r="A16">
            <v>16</v>
          </cell>
        </row>
        <row r="17">
          <cell r="A17">
            <v>17</v>
          </cell>
        </row>
        <row r="18">
          <cell r="A18">
            <v>18</v>
          </cell>
        </row>
        <row r="19">
          <cell r="A19">
            <v>19</v>
          </cell>
        </row>
        <row r="20">
          <cell r="A20">
            <v>20</v>
          </cell>
        </row>
        <row r="21">
          <cell r="A21">
            <v>21</v>
          </cell>
        </row>
        <row r="22">
          <cell r="A22">
            <v>22</v>
          </cell>
        </row>
        <row r="23">
          <cell r="A23">
            <v>23</v>
          </cell>
        </row>
        <row r="24">
          <cell r="A24">
            <v>24</v>
          </cell>
        </row>
        <row r="25">
          <cell r="A25">
            <v>25</v>
          </cell>
        </row>
        <row r="26">
          <cell r="A26">
            <v>26</v>
          </cell>
        </row>
        <row r="27">
          <cell r="A27">
            <v>27</v>
          </cell>
        </row>
        <row r="28">
          <cell r="A28">
            <v>28</v>
          </cell>
        </row>
        <row r="29">
          <cell r="A29">
            <v>29</v>
          </cell>
        </row>
        <row r="30">
          <cell r="A30">
            <v>30</v>
          </cell>
        </row>
        <row r="31">
          <cell r="A31">
            <v>31</v>
          </cell>
        </row>
        <row r="32">
          <cell r="A32">
            <v>32</v>
          </cell>
        </row>
        <row r="33">
          <cell r="A33">
            <v>33</v>
          </cell>
        </row>
        <row r="34">
          <cell r="A34">
            <v>34</v>
          </cell>
        </row>
        <row r="35">
          <cell r="A35">
            <v>35</v>
          </cell>
        </row>
        <row r="36">
          <cell r="A36">
            <v>36</v>
          </cell>
        </row>
        <row r="37">
          <cell r="A37">
            <v>37</v>
          </cell>
        </row>
        <row r="38">
          <cell r="A38">
            <v>38</v>
          </cell>
        </row>
        <row r="39">
          <cell r="A39">
            <v>39</v>
          </cell>
        </row>
        <row r="40">
          <cell r="A40">
            <v>40</v>
          </cell>
        </row>
        <row r="41">
          <cell r="A41">
            <v>41</v>
          </cell>
        </row>
        <row r="42">
          <cell r="A42">
            <v>42</v>
          </cell>
        </row>
        <row r="43">
          <cell r="A43">
            <v>43</v>
          </cell>
        </row>
        <row r="44">
          <cell r="A44">
            <v>44</v>
          </cell>
        </row>
        <row r="45">
          <cell r="A45">
            <v>45</v>
          </cell>
        </row>
        <row r="46">
          <cell r="A46">
            <v>46</v>
          </cell>
        </row>
        <row r="47">
          <cell r="A47">
            <v>47</v>
          </cell>
        </row>
        <row r="48">
          <cell r="A48">
            <v>48</v>
          </cell>
        </row>
        <row r="49">
          <cell r="A49">
            <v>49</v>
          </cell>
        </row>
        <row r="50">
          <cell r="A50">
            <v>50</v>
          </cell>
        </row>
        <row r="51">
          <cell r="A51">
            <v>51</v>
          </cell>
        </row>
        <row r="52">
          <cell r="A52">
            <v>52</v>
          </cell>
        </row>
        <row r="53">
          <cell r="A53">
            <v>53</v>
          </cell>
        </row>
        <row r="54">
          <cell r="A54">
            <v>54</v>
          </cell>
        </row>
        <row r="55">
          <cell r="A55">
            <v>55</v>
          </cell>
        </row>
        <row r="56">
          <cell r="A56">
            <v>56</v>
          </cell>
        </row>
        <row r="57">
          <cell r="A57">
            <v>57</v>
          </cell>
        </row>
        <row r="58">
          <cell r="A58">
            <v>58</v>
          </cell>
        </row>
        <row r="59">
          <cell r="A59">
            <v>59</v>
          </cell>
        </row>
        <row r="60">
          <cell r="A60">
            <v>60</v>
          </cell>
        </row>
        <row r="61">
          <cell r="A61">
            <v>61</v>
          </cell>
        </row>
        <row r="62">
          <cell r="A62">
            <v>62</v>
          </cell>
        </row>
        <row r="63">
          <cell r="A63">
            <v>63</v>
          </cell>
        </row>
        <row r="64">
          <cell r="A64">
            <v>64</v>
          </cell>
        </row>
        <row r="65">
          <cell r="A65">
            <v>65</v>
          </cell>
        </row>
        <row r="66">
          <cell r="A66">
            <v>66</v>
          </cell>
        </row>
        <row r="67">
          <cell r="A67">
            <v>67</v>
          </cell>
        </row>
        <row r="68">
          <cell r="A68">
            <v>68</v>
          </cell>
        </row>
        <row r="69">
          <cell r="A69">
            <v>69</v>
          </cell>
        </row>
        <row r="70">
          <cell r="A70">
            <v>70</v>
          </cell>
        </row>
        <row r="71">
          <cell r="A71">
            <v>71</v>
          </cell>
        </row>
        <row r="72">
          <cell r="A72">
            <v>72</v>
          </cell>
        </row>
        <row r="73">
          <cell r="A73">
            <v>73</v>
          </cell>
        </row>
        <row r="74">
          <cell r="A74">
            <v>74</v>
          </cell>
        </row>
        <row r="75">
          <cell r="A75">
            <v>75</v>
          </cell>
        </row>
        <row r="76">
          <cell r="A76">
            <v>76</v>
          </cell>
        </row>
        <row r="77">
          <cell r="A77">
            <v>77</v>
          </cell>
        </row>
        <row r="78">
          <cell r="A78">
            <v>78</v>
          </cell>
        </row>
        <row r="79">
          <cell r="A79">
            <v>79</v>
          </cell>
        </row>
        <row r="80">
          <cell r="A80">
            <v>80</v>
          </cell>
        </row>
        <row r="81">
          <cell r="A81">
            <v>81</v>
          </cell>
        </row>
        <row r="82">
          <cell r="A82">
            <v>82</v>
          </cell>
        </row>
        <row r="83">
          <cell r="A83">
            <v>83</v>
          </cell>
        </row>
        <row r="84">
          <cell r="A84">
            <v>84</v>
          </cell>
        </row>
        <row r="85">
          <cell r="A85">
            <v>85</v>
          </cell>
        </row>
        <row r="86">
          <cell r="A86">
            <v>86</v>
          </cell>
        </row>
        <row r="87">
          <cell r="A87">
            <v>87</v>
          </cell>
        </row>
        <row r="88">
          <cell r="A88">
            <v>88</v>
          </cell>
        </row>
        <row r="89">
          <cell r="A89">
            <v>89</v>
          </cell>
        </row>
        <row r="90">
          <cell r="A90">
            <v>90</v>
          </cell>
        </row>
        <row r="91">
          <cell r="A91">
            <v>91</v>
          </cell>
        </row>
        <row r="92">
          <cell r="A92">
            <v>92</v>
          </cell>
        </row>
        <row r="93">
          <cell r="A93">
            <v>93</v>
          </cell>
        </row>
        <row r="94">
          <cell r="A94">
            <v>94</v>
          </cell>
        </row>
        <row r="95">
          <cell r="A95">
            <v>95</v>
          </cell>
        </row>
        <row r="96">
          <cell r="A96">
            <v>96</v>
          </cell>
        </row>
        <row r="97">
          <cell r="A97">
            <v>97</v>
          </cell>
        </row>
        <row r="98">
          <cell r="A98">
            <v>98</v>
          </cell>
        </row>
        <row r="99">
          <cell r="A99">
            <v>99</v>
          </cell>
        </row>
        <row r="100">
          <cell r="A100">
            <v>100</v>
          </cell>
        </row>
        <row r="101">
          <cell r="A101">
            <v>101</v>
          </cell>
        </row>
        <row r="102">
          <cell r="A102">
            <v>102</v>
          </cell>
        </row>
        <row r="103">
          <cell r="A103">
            <v>103</v>
          </cell>
        </row>
        <row r="104">
          <cell r="A104">
            <v>104</v>
          </cell>
        </row>
        <row r="105">
          <cell r="A105">
            <v>105</v>
          </cell>
        </row>
        <row r="106">
          <cell r="A106">
            <v>106</v>
          </cell>
        </row>
        <row r="107">
          <cell r="A107">
            <v>107</v>
          </cell>
        </row>
        <row r="108">
          <cell r="A108">
            <v>108</v>
          </cell>
        </row>
        <row r="109">
          <cell r="A109">
            <v>109</v>
          </cell>
        </row>
        <row r="110">
          <cell r="A110">
            <v>110</v>
          </cell>
        </row>
        <row r="111">
          <cell r="A111">
            <v>111</v>
          </cell>
        </row>
        <row r="112">
          <cell r="A112">
            <v>112</v>
          </cell>
        </row>
        <row r="113">
          <cell r="A113">
            <v>113</v>
          </cell>
        </row>
        <row r="114">
          <cell r="A114">
            <v>114</v>
          </cell>
        </row>
        <row r="115">
          <cell r="A115">
            <v>115</v>
          </cell>
        </row>
        <row r="116">
          <cell r="A116">
            <v>116</v>
          </cell>
        </row>
        <row r="117">
          <cell r="A117">
            <v>117</v>
          </cell>
        </row>
        <row r="118">
          <cell r="A118">
            <v>118</v>
          </cell>
        </row>
        <row r="119">
          <cell r="A119">
            <v>119</v>
          </cell>
        </row>
        <row r="120">
          <cell r="A120">
            <v>120</v>
          </cell>
        </row>
        <row r="121">
          <cell r="A121">
            <v>121</v>
          </cell>
        </row>
        <row r="122">
          <cell r="A122">
            <v>122</v>
          </cell>
        </row>
        <row r="123">
          <cell r="A123">
            <v>123</v>
          </cell>
        </row>
        <row r="124">
          <cell r="A124">
            <v>124</v>
          </cell>
        </row>
        <row r="125">
          <cell r="A125">
            <v>125</v>
          </cell>
        </row>
        <row r="126">
          <cell r="A126">
            <v>126</v>
          </cell>
        </row>
        <row r="127">
          <cell r="A127">
            <v>127</v>
          </cell>
        </row>
        <row r="128">
          <cell r="A128">
            <v>128</v>
          </cell>
        </row>
        <row r="129">
          <cell r="A129">
            <v>129</v>
          </cell>
        </row>
        <row r="130">
          <cell r="A130">
            <v>130</v>
          </cell>
        </row>
        <row r="131">
          <cell r="A131">
            <v>131</v>
          </cell>
        </row>
        <row r="132">
          <cell r="A132">
            <v>132</v>
          </cell>
        </row>
        <row r="133">
          <cell r="A133">
            <v>133</v>
          </cell>
        </row>
        <row r="134">
          <cell r="A134">
            <v>134</v>
          </cell>
        </row>
        <row r="135">
          <cell r="A135">
            <v>135</v>
          </cell>
        </row>
        <row r="136">
          <cell r="A136">
            <v>136</v>
          </cell>
        </row>
        <row r="137">
          <cell r="A137">
            <v>137</v>
          </cell>
        </row>
        <row r="138">
          <cell r="A138">
            <v>138</v>
          </cell>
        </row>
        <row r="139">
          <cell r="A139">
            <v>139</v>
          </cell>
        </row>
        <row r="140">
          <cell r="A140">
            <v>140</v>
          </cell>
        </row>
        <row r="141">
          <cell r="A141">
            <v>141</v>
          </cell>
        </row>
        <row r="142">
          <cell r="A142">
            <v>142</v>
          </cell>
        </row>
        <row r="143">
          <cell r="A143">
            <v>143</v>
          </cell>
        </row>
        <row r="144">
          <cell r="A144">
            <v>144</v>
          </cell>
        </row>
        <row r="145">
          <cell r="A145">
            <v>145</v>
          </cell>
        </row>
        <row r="146">
          <cell r="A146">
            <v>146</v>
          </cell>
        </row>
        <row r="147">
          <cell r="A147">
            <v>147</v>
          </cell>
        </row>
        <row r="148">
          <cell r="A148">
            <v>148</v>
          </cell>
        </row>
        <row r="149">
          <cell r="A149">
            <v>149</v>
          </cell>
        </row>
        <row r="150">
          <cell r="A150">
            <v>150</v>
          </cell>
        </row>
        <row r="151">
          <cell r="A151">
            <v>151</v>
          </cell>
        </row>
        <row r="152">
          <cell r="A152">
            <v>152</v>
          </cell>
        </row>
        <row r="153">
          <cell r="A153">
            <v>153</v>
          </cell>
        </row>
        <row r="154">
          <cell r="A154">
            <v>154</v>
          </cell>
        </row>
        <row r="155">
          <cell r="A155">
            <v>155</v>
          </cell>
        </row>
        <row r="156">
          <cell r="A156">
            <v>156</v>
          </cell>
        </row>
        <row r="157">
          <cell r="A157">
            <v>157</v>
          </cell>
        </row>
        <row r="158">
          <cell r="A158">
            <v>158</v>
          </cell>
        </row>
        <row r="159">
          <cell r="A159">
            <v>159</v>
          </cell>
        </row>
        <row r="160">
          <cell r="A160">
            <v>160</v>
          </cell>
        </row>
        <row r="161">
          <cell r="A161">
            <v>161</v>
          </cell>
        </row>
        <row r="162">
          <cell r="A162">
            <v>162</v>
          </cell>
        </row>
        <row r="163">
          <cell r="A163">
            <v>163</v>
          </cell>
        </row>
        <row r="164">
          <cell r="A164">
            <v>164</v>
          </cell>
        </row>
        <row r="165">
          <cell r="A165">
            <v>165</v>
          </cell>
        </row>
        <row r="166">
          <cell r="A166">
            <v>166</v>
          </cell>
        </row>
        <row r="167">
          <cell r="A167">
            <v>167</v>
          </cell>
        </row>
        <row r="168">
          <cell r="A168">
            <v>168</v>
          </cell>
        </row>
        <row r="169">
          <cell r="A169">
            <v>169</v>
          </cell>
        </row>
        <row r="170">
          <cell r="A170">
            <v>170</v>
          </cell>
        </row>
        <row r="171">
          <cell r="A171">
            <v>171</v>
          </cell>
        </row>
        <row r="172">
          <cell r="A172">
            <v>172</v>
          </cell>
        </row>
        <row r="173">
          <cell r="A173">
            <v>173</v>
          </cell>
        </row>
        <row r="174">
          <cell r="A174">
            <v>174</v>
          </cell>
        </row>
        <row r="175">
          <cell r="A175">
            <v>175</v>
          </cell>
        </row>
        <row r="176">
          <cell r="A176">
            <v>176</v>
          </cell>
        </row>
        <row r="177">
          <cell r="A177">
            <v>177</v>
          </cell>
        </row>
        <row r="178">
          <cell r="A178">
            <v>178</v>
          </cell>
        </row>
        <row r="179">
          <cell r="A179">
            <v>179</v>
          </cell>
        </row>
        <row r="180">
          <cell r="A180">
            <v>180</v>
          </cell>
        </row>
        <row r="181">
          <cell r="A181">
            <v>181</v>
          </cell>
        </row>
        <row r="182">
          <cell r="A182">
            <v>182</v>
          </cell>
        </row>
        <row r="183">
          <cell r="A183">
            <v>183</v>
          </cell>
        </row>
        <row r="184">
          <cell r="A184">
            <v>184</v>
          </cell>
        </row>
        <row r="185">
          <cell r="A185">
            <v>185</v>
          </cell>
        </row>
        <row r="186">
          <cell r="A186">
            <v>186</v>
          </cell>
        </row>
        <row r="187">
          <cell r="A187">
            <v>187</v>
          </cell>
        </row>
        <row r="188">
          <cell r="A188">
            <v>188</v>
          </cell>
        </row>
        <row r="189">
          <cell r="A189">
            <v>189</v>
          </cell>
        </row>
        <row r="190">
          <cell r="A190">
            <v>190</v>
          </cell>
        </row>
        <row r="191">
          <cell r="A191">
            <v>191</v>
          </cell>
        </row>
        <row r="192">
          <cell r="A192">
            <v>192</v>
          </cell>
        </row>
        <row r="193">
          <cell r="A193">
            <v>193</v>
          </cell>
        </row>
        <row r="194">
          <cell r="A194">
            <v>194</v>
          </cell>
        </row>
        <row r="195">
          <cell r="A195">
            <v>195</v>
          </cell>
        </row>
        <row r="196">
          <cell r="A196">
            <v>196</v>
          </cell>
        </row>
        <row r="197">
          <cell r="A197">
            <v>197</v>
          </cell>
        </row>
        <row r="198">
          <cell r="A198">
            <v>198</v>
          </cell>
        </row>
        <row r="199">
          <cell r="A199">
            <v>199</v>
          </cell>
        </row>
        <row r="200">
          <cell r="A200">
            <v>200</v>
          </cell>
        </row>
        <row r="201">
          <cell r="A201">
            <v>201</v>
          </cell>
        </row>
        <row r="202">
          <cell r="A202">
            <v>202</v>
          </cell>
        </row>
        <row r="203">
          <cell r="A203">
            <v>203</v>
          </cell>
        </row>
        <row r="204">
          <cell r="A204">
            <v>204</v>
          </cell>
        </row>
        <row r="205">
          <cell r="A205">
            <v>205</v>
          </cell>
        </row>
        <row r="206">
          <cell r="A206">
            <v>206</v>
          </cell>
        </row>
        <row r="207">
          <cell r="A207">
            <v>207</v>
          </cell>
        </row>
        <row r="208">
          <cell r="A208">
            <v>208</v>
          </cell>
        </row>
        <row r="209">
          <cell r="A209">
            <v>209</v>
          </cell>
        </row>
        <row r="210">
          <cell r="A210">
            <v>210</v>
          </cell>
        </row>
        <row r="211">
          <cell r="A211">
            <v>211</v>
          </cell>
        </row>
        <row r="212">
          <cell r="A212">
            <v>212</v>
          </cell>
        </row>
        <row r="213">
          <cell r="A213">
            <v>213</v>
          </cell>
        </row>
        <row r="214">
          <cell r="A214">
            <v>214</v>
          </cell>
        </row>
        <row r="215">
          <cell r="A215">
            <v>215</v>
          </cell>
        </row>
        <row r="216">
          <cell r="A216">
            <v>216</v>
          </cell>
        </row>
        <row r="217">
          <cell r="A217">
            <v>217</v>
          </cell>
        </row>
        <row r="218">
          <cell r="A218">
            <v>218</v>
          </cell>
        </row>
        <row r="219">
          <cell r="A219">
            <v>219</v>
          </cell>
        </row>
        <row r="220">
          <cell r="A220">
            <v>220</v>
          </cell>
        </row>
        <row r="221">
          <cell r="A221">
            <v>221</v>
          </cell>
        </row>
        <row r="222">
          <cell r="A222">
            <v>222</v>
          </cell>
        </row>
        <row r="223">
          <cell r="A223">
            <v>223</v>
          </cell>
        </row>
        <row r="224">
          <cell r="A224">
            <v>224</v>
          </cell>
        </row>
        <row r="225">
          <cell r="A225">
            <v>225</v>
          </cell>
        </row>
        <row r="226">
          <cell r="A226">
            <v>226</v>
          </cell>
        </row>
        <row r="227">
          <cell r="A227">
            <v>227</v>
          </cell>
        </row>
        <row r="228">
          <cell r="A228">
            <v>228</v>
          </cell>
        </row>
        <row r="229">
          <cell r="A229">
            <v>229</v>
          </cell>
        </row>
        <row r="230">
          <cell r="A230">
            <v>230</v>
          </cell>
        </row>
        <row r="231">
          <cell r="A231">
            <v>231</v>
          </cell>
        </row>
        <row r="232">
          <cell r="A232">
            <v>232</v>
          </cell>
        </row>
        <row r="233">
          <cell r="A233">
            <v>233</v>
          </cell>
        </row>
        <row r="234">
          <cell r="A234">
            <v>234</v>
          </cell>
        </row>
        <row r="235">
          <cell r="A235">
            <v>235</v>
          </cell>
        </row>
        <row r="236">
          <cell r="A236">
            <v>236</v>
          </cell>
        </row>
        <row r="237">
          <cell r="A237">
            <v>237</v>
          </cell>
        </row>
        <row r="238">
          <cell r="A238">
            <v>238</v>
          </cell>
        </row>
        <row r="239">
          <cell r="A239">
            <v>239</v>
          </cell>
        </row>
        <row r="240">
          <cell r="A240">
            <v>240</v>
          </cell>
        </row>
        <row r="241">
          <cell r="A241">
            <v>241</v>
          </cell>
        </row>
        <row r="242">
          <cell r="A242">
            <v>242</v>
          </cell>
        </row>
        <row r="243">
          <cell r="A243">
            <v>243</v>
          </cell>
        </row>
        <row r="244">
          <cell r="A244">
            <v>244</v>
          </cell>
        </row>
        <row r="245">
          <cell r="A245">
            <v>245</v>
          </cell>
        </row>
        <row r="246">
          <cell r="A246">
            <v>246</v>
          </cell>
        </row>
        <row r="247">
          <cell r="A247">
            <v>247</v>
          </cell>
        </row>
        <row r="248">
          <cell r="A248">
            <v>248</v>
          </cell>
        </row>
        <row r="249">
          <cell r="A249">
            <v>249</v>
          </cell>
        </row>
        <row r="250">
          <cell r="A250">
            <v>250</v>
          </cell>
        </row>
        <row r="251">
          <cell r="A251">
            <v>251</v>
          </cell>
        </row>
        <row r="252">
          <cell r="A252">
            <v>252</v>
          </cell>
        </row>
        <row r="253">
          <cell r="A253">
            <v>253</v>
          </cell>
        </row>
        <row r="254">
          <cell r="A254">
            <v>254</v>
          </cell>
        </row>
        <row r="255">
          <cell r="A255">
            <v>255</v>
          </cell>
        </row>
        <row r="256">
          <cell r="A256">
            <v>256</v>
          </cell>
        </row>
        <row r="257">
          <cell r="A257">
            <v>257</v>
          </cell>
        </row>
        <row r="258">
          <cell r="A258">
            <v>258</v>
          </cell>
        </row>
        <row r="259">
          <cell r="A259">
            <v>259</v>
          </cell>
        </row>
        <row r="260">
          <cell r="A260">
            <v>260</v>
          </cell>
        </row>
        <row r="261">
          <cell r="A261">
            <v>261</v>
          </cell>
        </row>
        <row r="262">
          <cell r="A262">
            <v>262</v>
          </cell>
        </row>
        <row r="263">
          <cell r="A263">
            <v>263</v>
          </cell>
        </row>
        <row r="264">
          <cell r="A264">
            <v>264</v>
          </cell>
        </row>
        <row r="265">
          <cell r="A265">
            <v>265</v>
          </cell>
        </row>
        <row r="266">
          <cell r="A266">
            <v>266</v>
          </cell>
        </row>
        <row r="267">
          <cell r="A267">
            <v>267</v>
          </cell>
        </row>
        <row r="268">
          <cell r="A268">
            <v>268</v>
          </cell>
        </row>
        <row r="269">
          <cell r="A269">
            <v>269</v>
          </cell>
        </row>
        <row r="270">
          <cell r="A270">
            <v>270</v>
          </cell>
        </row>
        <row r="271">
          <cell r="A271">
            <v>271</v>
          </cell>
        </row>
        <row r="272">
          <cell r="A272">
            <v>272</v>
          </cell>
        </row>
        <row r="273">
          <cell r="A273">
            <v>273</v>
          </cell>
        </row>
        <row r="274">
          <cell r="A274">
            <v>274</v>
          </cell>
        </row>
        <row r="275">
          <cell r="A275">
            <v>275</v>
          </cell>
        </row>
        <row r="276">
          <cell r="A276">
            <v>276</v>
          </cell>
        </row>
        <row r="277">
          <cell r="A277">
            <v>277</v>
          </cell>
        </row>
        <row r="278">
          <cell r="A278">
            <v>278</v>
          </cell>
        </row>
        <row r="279">
          <cell r="A279">
            <v>279</v>
          </cell>
        </row>
        <row r="280">
          <cell r="A280">
            <v>280</v>
          </cell>
        </row>
        <row r="281">
          <cell r="A281">
            <v>281</v>
          </cell>
        </row>
        <row r="282">
          <cell r="A282">
            <v>282</v>
          </cell>
        </row>
        <row r="283">
          <cell r="A283">
            <v>283</v>
          </cell>
        </row>
        <row r="284">
          <cell r="A284">
            <v>284</v>
          </cell>
        </row>
        <row r="285">
          <cell r="A285">
            <v>285</v>
          </cell>
        </row>
        <row r="286">
          <cell r="A286">
            <v>286</v>
          </cell>
        </row>
        <row r="287">
          <cell r="A287">
            <v>287</v>
          </cell>
        </row>
        <row r="288">
          <cell r="A288">
            <v>288</v>
          </cell>
        </row>
        <row r="289">
          <cell r="A289">
            <v>289</v>
          </cell>
        </row>
        <row r="290">
          <cell r="A290">
            <v>290</v>
          </cell>
        </row>
        <row r="291">
          <cell r="A291">
            <v>291</v>
          </cell>
        </row>
        <row r="292">
          <cell r="A292">
            <v>292</v>
          </cell>
        </row>
        <row r="293">
          <cell r="A293">
            <v>293</v>
          </cell>
        </row>
        <row r="294">
          <cell r="A294">
            <v>294</v>
          </cell>
        </row>
        <row r="295">
          <cell r="A295">
            <v>295</v>
          </cell>
        </row>
        <row r="296">
          <cell r="A296">
            <v>296</v>
          </cell>
        </row>
        <row r="297">
          <cell r="A297">
            <v>297</v>
          </cell>
        </row>
        <row r="298">
          <cell r="A298">
            <v>298</v>
          </cell>
        </row>
        <row r="299">
          <cell r="A299">
            <v>299</v>
          </cell>
        </row>
        <row r="300">
          <cell r="A300">
            <v>300</v>
          </cell>
        </row>
        <row r="301">
          <cell r="A301">
            <v>301</v>
          </cell>
        </row>
        <row r="302">
          <cell r="A302">
            <v>302</v>
          </cell>
        </row>
        <row r="303">
          <cell r="A303">
            <v>303</v>
          </cell>
        </row>
        <row r="304">
          <cell r="A304">
            <v>304</v>
          </cell>
        </row>
        <row r="305">
          <cell r="A305">
            <v>305</v>
          </cell>
        </row>
        <row r="306">
          <cell r="A306">
            <v>306</v>
          </cell>
        </row>
        <row r="307">
          <cell r="A307">
            <v>307</v>
          </cell>
        </row>
        <row r="308">
          <cell r="A308">
            <v>308</v>
          </cell>
        </row>
        <row r="309">
          <cell r="A309">
            <v>309</v>
          </cell>
        </row>
        <row r="310">
          <cell r="A310">
            <v>310</v>
          </cell>
        </row>
        <row r="311">
          <cell r="A311">
            <v>311</v>
          </cell>
        </row>
        <row r="312">
          <cell r="A312">
            <v>312</v>
          </cell>
        </row>
        <row r="313">
          <cell r="A313">
            <v>313</v>
          </cell>
        </row>
        <row r="314">
          <cell r="A314">
            <v>314</v>
          </cell>
        </row>
        <row r="315">
          <cell r="A315">
            <v>315</v>
          </cell>
        </row>
        <row r="316">
          <cell r="A316">
            <v>316</v>
          </cell>
        </row>
        <row r="317">
          <cell r="A317">
            <v>317</v>
          </cell>
        </row>
        <row r="318">
          <cell r="A318">
            <v>318</v>
          </cell>
        </row>
        <row r="319">
          <cell r="A319">
            <v>319</v>
          </cell>
        </row>
        <row r="320">
          <cell r="A320">
            <v>320</v>
          </cell>
        </row>
        <row r="321">
          <cell r="A321">
            <v>321</v>
          </cell>
        </row>
        <row r="322">
          <cell r="A322">
            <v>322</v>
          </cell>
        </row>
        <row r="323">
          <cell r="A323">
            <v>323</v>
          </cell>
        </row>
        <row r="324">
          <cell r="A324">
            <v>324</v>
          </cell>
        </row>
        <row r="325">
          <cell r="A325">
            <v>325</v>
          </cell>
        </row>
        <row r="326">
          <cell r="A326">
            <v>326</v>
          </cell>
        </row>
        <row r="327">
          <cell r="A327">
            <v>327</v>
          </cell>
        </row>
        <row r="328">
          <cell r="A328">
            <v>328</v>
          </cell>
        </row>
        <row r="329">
          <cell r="A329">
            <v>329</v>
          </cell>
        </row>
        <row r="330">
          <cell r="A330">
            <v>330</v>
          </cell>
        </row>
        <row r="331">
          <cell r="A331">
            <v>331</v>
          </cell>
        </row>
        <row r="332">
          <cell r="A332">
            <v>332</v>
          </cell>
        </row>
        <row r="333">
          <cell r="A333">
            <v>333</v>
          </cell>
        </row>
        <row r="334">
          <cell r="A334">
            <v>334</v>
          </cell>
        </row>
        <row r="335">
          <cell r="A335">
            <v>335</v>
          </cell>
        </row>
        <row r="336">
          <cell r="A336">
            <v>336</v>
          </cell>
        </row>
        <row r="337">
          <cell r="A337">
            <v>337</v>
          </cell>
        </row>
        <row r="338">
          <cell r="A338">
            <v>338</v>
          </cell>
        </row>
        <row r="339">
          <cell r="A339">
            <v>339</v>
          </cell>
        </row>
        <row r="340">
          <cell r="A340">
            <v>340</v>
          </cell>
        </row>
        <row r="341">
          <cell r="A341">
            <v>341</v>
          </cell>
        </row>
        <row r="342">
          <cell r="A342">
            <v>342</v>
          </cell>
        </row>
        <row r="343">
          <cell r="A343">
            <v>343</v>
          </cell>
        </row>
        <row r="344">
          <cell r="A344">
            <v>344</v>
          </cell>
        </row>
        <row r="345">
          <cell r="A345">
            <v>345</v>
          </cell>
        </row>
        <row r="346">
          <cell r="A346">
            <v>346</v>
          </cell>
        </row>
        <row r="347">
          <cell r="A347">
            <v>347</v>
          </cell>
        </row>
        <row r="348">
          <cell r="A348">
            <v>348</v>
          </cell>
        </row>
        <row r="349">
          <cell r="A349">
            <v>349</v>
          </cell>
        </row>
        <row r="350">
          <cell r="A350">
            <v>350</v>
          </cell>
        </row>
        <row r="351">
          <cell r="A351">
            <v>351</v>
          </cell>
        </row>
        <row r="352">
          <cell r="A352">
            <v>352</v>
          </cell>
        </row>
        <row r="353">
          <cell r="A353">
            <v>353</v>
          </cell>
        </row>
        <row r="354">
          <cell r="A354">
            <v>354</v>
          </cell>
        </row>
        <row r="355">
          <cell r="A355">
            <v>355</v>
          </cell>
        </row>
        <row r="356">
          <cell r="A356">
            <v>356</v>
          </cell>
        </row>
        <row r="357">
          <cell r="A357">
            <v>357</v>
          </cell>
        </row>
        <row r="358">
          <cell r="A358">
            <v>358</v>
          </cell>
        </row>
        <row r="359">
          <cell r="A359">
            <v>359</v>
          </cell>
        </row>
        <row r="360">
          <cell r="A360">
            <v>360</v>
          </cell>
        </row>
        <row r="361">
          <cell r="A361">
            <v>361</v>
          </cell>
        </row>
        <row r="362">
          <cell r="A362">
            <v>362</v>
          </cell>
        </row>
        <row r="363">
          <cell r="A363">
            <v>363</v>
          </cell>
        </row>
        <row r="364">
          <cell r="A364">
            <v>364</v>
          </cell>
        </row>
        <row r="365">
          <cell r="A365">
            <v>365</v>
          </cell>
        </row>
        <row r="366">
          <cell r="A366">
            <v>366</v>
          </cell>
        </row>
        <row r="367">
          <cell r="A367">
            <v>367</v>
          </cell>
        </row>
        <row r="368">
          <cell r="A368">
            <v>368</v>
          </cell>
        </row>
        <row r="369">
          <cell r="A369">
            <v>369</v>
          </cell>
        </row>
        <row r="370">
          <cell r="A370">
            <v>370</v>
          </cell>
        </row>
        <row r="371">
          <cell r="A371">
            <v>371</v>
          </cell>
        </row>
        <row r="372">
          <cell r="A372">
            <v>372</v>
          </cell>
        </row>
        <row r="373">
          <cell r="A373">
            <v>373</v>
          </cell>
        </row>
        <row r="374">
          <cell r="A374">
            <v>374</v>
          </cell>
        </row>
        <row r="375">
          <cell r="A375">
            <v>375</v>
          </cell>
        </row>
        <row r="376">
          <cell r="A376">
            <v>376</v>
          </cell>
        </row>
        <row r="377">
          <cell r="A377">
            <v>377</v>
          </cell>
        </row>
        <row r="378">
          <cell r="A378">
            <v>378</v>
          </cell>
        </row>
        <row r="379">
          <cell r="A379">
            <v>379</v>
          </cell>
        </row>
        <row r="380">
          <cell r="A380">
            <v>380</v>
          </cell>
        </row>
        <row r="381">
          <cell r="A381">
            <v>381</v>
          </cell>
        </row>
        <row r="382">
          <cell r="A382">
            <v>382</v>
          </cell>
        </row>
        <row r="383">
          <cell r="A383">
            <v>383</v>
          </cell>
        </row>
        <row r="384">
          <cell r="A384">
            <v>384</v>
          </cell>
        </row>
        <row r="385">
          <cell r="A385">
            <v>385</v>
          </cell>
        </row>
        <row r="386">
          <cell r="A386">
            <v>386</v>
          </cell>
        </row>
        <row r="387">
          <cell r="A387">
            <v>387</v>
          </cell>
        </row>
        <row r="388">
          <cell r="A388">
            <v>388</v>
          </cell>
        </row>
        <row r="389">
          <cell r="A389">
            <v>389</v>
          </cell>
        </row>
        <row r="390">
          <cell r="A390">
            <v>390</v>
          </cell>
        </row>
        <row r="391">
          <cell r="A391">
            <v>391</v>
          </cell>
        </row>
        <row r="392">
          <cell r="A392">
            <v>392</v>
          </cell>
        </row>
        <row r="393">
          <cell r="A393">
            <v>393</v>
          </cell>
        </row>
        <row r="394">
          <cell r="A394">
            <v>394</v>
          </cell>
        </row>
        <row r="395">
          <cell r="A395">
            <v>395</v>
          </cell>
        </row>
        <row r="396">
          <cell r="A396">
            <v>396</v>
          </cell>
        </row>
        <row r="397">
          <cell r="A397">
            <v>397</v>
          </cell>
        </row>
        <row r="398">
          <cell r="A398">
            <v>398</v>
          </cell>
        </row>
        <row r="399">
          <cell r="A399">
            <v>399</v>
          </cell>
        </row>
        <row r="400">
          <cell r="A400">
            <v>400</v>
          </cell>
        </row>
        <row r="401">
          <cell r="A401">
            <v>401</v>
          </cell>
        </row>
        <row r="402">
          <cell r="A402">
            <v>402</v>
          </cell>
        </row>
        <row r="403">
          <cell r="A403">
            <v>403</v>
          </cell>
        </row>
        <row r="404">
          <cell r="A404">
            <v>404</v>
          </cell>
        </row>
        <row r="405">
          <cell r="A405">
            <v>405</v>
          </cell>
        </row>
        <row r="406">
          <cell r="A406">
            <v>406</v>
          </cell>
        </row>
        <row r="407">
          <cell r="A407">
            <v>407</v>
          </cell>
        </row>
        <row r="408">
          <cell r="A408">
            <v>408</v>
          </cell>
        </row>
        <row r="409">
          <cell r="A409">
            <v>409</v>
          </cell>
        </row>
        <row r="410">
          <cell r="A410">
            <v>410</v>
          </cell>
        </row>
        <row r="411">
          <cell r="A411">
            <v>411</v>
          </cell>
        </row>
        <row r="412">
          <cell r="A412">
            <v>412</v>
          </cell>
        </row>
        <row r="413">
          <cell r="A413">
            <v>413</v>
          </cell>
        </row>
        <row r="414">
          <cell r="A414">
            <v>414</v>
          </cell>
        </row>
        <row r="415">
          <cell r="A415">
            <v>415</v>
          </cell>
        </row>
        <row r="416">
          <cell r="A416">
            <v>416</v>
          </cell>
        </row>
        <row r="417">
          <cell r="A417">
            <v>417</v>
          </cell>
        </row>
        <row r="418">
          <cell r="A418">
            <v>418</v>
          </cell>
        </row>
        <row r="419">
          <cell r="A419">
            <v>419</v>
          </cell>
        </row>
        <row r="420">
          <cell r="A420">
            <v>420</v>
          </cell>
        </row>
        <row r="421">
          <cell r="A421">
            <v>421</v>
          </cell>
        </row>
        <row r="422">
          <cell r="A422">
            <v>422</v>
          </cell>
        </row>
        <row r="423">
          <cell r="A423">
            <v>423</v>
          </cell>
        </row>
        <row r="424">
          <cell r="A424">
            <v>424</v>
          </cell>
        </row>
        <row r="425">
          <cell r="A425">
            <v>425</v>
          </cell>
        </row>
        <row r="426">
          <cell r="A426">
            <v>426</v>
          </cell>
        </row>
        <row r="427">
          <cell r="A427">
            <v>427</v>
          </cell>
        </row>
        <row r="428">
          <cell r="A428">
            <v>428</v>
          </cell>
        </row>
        <row r="429">
          <cell r="A429">
            <v>429</v>
          </cell>
        </row>
        <row r="430">
          <cell r="A430">
            <v>430</v>
          </cell>
        </row>
        <row r="431">
          <cell r="A431">
            <v>431</v>
          </cell>
        </row>
        <row r="432">
          <cell r="A432">
            <v>432</v>
          </cell>
        </row>
        <row r="433">
          <cell r="A433">
            <v>433</v>
          </cell>
        </row>
        <row r="434">
          <cell r="A434">
            <v>434</v>
          </cell>
        </row>
        <row r="435">
          <cell r="A435">
            <v>435</v>
          </cell>
        </row>
        <row r="436">
          <cell r="A436">
            <v>436</v>
          </cell>
        </row>
        <row r="437">
          <cell r="A437">
            <v>437</v>
          </cell>
        </row>
        <row r="438">
          <cell r="A438">
            <v>438</v>
          </cell>
        </row>
        <row r="439">
          <cell r="A439">
            <v>439</v>
          </cell>
        </row>
        <row r="440">
          <cell r="A440">
            <v>440</v>
          </cell>
        </row>
        <row r="441">
          <cell r="A441">
            <v>441</v>
          </cell>
        </row>
        <row r="442">
          <cell r="A442">
            <v>442</v>
          </cell>
        </row>
        <row r="443">
          <cell r="A443">
            <v>443</v>
          </cell>
        </row>
        <row r="444">
          <cell r="A444">
            <v>444</v>
          </cell>
        </row>
        <row r="445">
          <cell r="A445">
            <v>445</v>
          </cell>
        </row>
        <row r="446">
          <cell r="A446">
            <v>446</v>
          </cell>
        </row>
        <row r="447">
          <cell r="A447">
            <v>447</v>
          </cell>
        </row>
        <row r="448">
          <cell r="A448">
            <v>448</v>
          </cell>
        </row>
        <row r="449">
          <cell r="A449">
            <v>449</v>
          </cell>
        </row>
        <row r="450">
          <cell r="A450">
            <v>450</v>
          </cell>
        </row>
        <row r="451">
          <cell r="A451">
            <v>451</v>
          </cell>
        </row>
        <row r="452">
          <cell r="A452">
            <v>452</v>
          </cell>
        </row>
        <row r="453">
          <cell r="A453">
            <v>453</v>
          </cell>
        </row>
        <row r="454">
          <cell r="A454">
            <v>454</v>
          </cell>
        </row>
        <row r="455">
          <cell r="A455">
            <v>455</v>
          </cell>
        </row>
        <row r="456">
          <cell r="A456">
            <v>456</v>
          </cell>
        </row>
        <row r="457">
          <cell r="A457">
            <v>457</v>
          </cell>
        </row>
        <row r="458">
          <cell r="A458">
            <v>458</v>
          </cell>
        </row>
        <row r="459">
          <cell r="A459">
            <v>459</v>
          </cell>
        </row>
        <row r="460">
          <cell r="A460">
            <v>460</v>
          </cell>
        </row>
        <row r="461">
          <cell r="A461">
            <v>461</v>
          </cell>
        </row>
        <row r="462">
          <cell r="A462">
            <v>462</v>
          </cell>
        </row>
        <row r="463">
          <cell r="A463">
            <v>463</v>
          </cell>
        </row>
        <row r="464">
          <cell r="A464">
            <v>464</v>
          </cell>
        </row>
        <row r="465">
          <cell r="A465">
            <v>465</v>
          </cell>
        </row>
        <row r="466">
          <cell r="A466">
            <v>466</v>
          </cell>
        </row>
        <row r="467">
          <cell r="A467">
            <v>467</v>
          </cell>
        </row>
        <row r="468">
          <cell r="A468">
            <v>468</v>
          </cell>
        </row>
        <row r="469">
          <cell r="A469">
            <v>469</v>
          </cell>
        </row>
        <row r="470">
          <cell r="A470">
            <v>470</v>
          </cell>
        </row>
        <row r="471">
          <cell r="A471">
            <v>471</v>
          </cell>
        </row>
        <row r="472">
          <cell r="A472">
            <v>472</v>
          </cell>
        </row>
        <row r="473">
          <cell r="A473">
            <v>473</v>
          </cell>
        </row>
        <row r="474">
          <cell r="A474">
            <v>474</v>
          </cell>
        </row>
        <row r="475">
          <cell r="A475">
            <v>475</v>
          </cell>
        </row>
        <row r="476">
          <cell r="A476">
            <v>476</v>
          </cell>
        </row>
        <row r="477">
          <cell r="A477">
            <v>477</v>
          </cell>
        </row>
        <row r="478">
          <cell r="A478">
            <v>478</v>
          </cell>
        </row>
        <row r="479">
          <cell r="A479">
            <v>479</v>
          </cell>
        </row>
        <row r="480">
          <cell r="A480">
            <v>480</v>
          </cell>
        </row>
        <row r="481">
          <cell r="A481">
            <v>481</v>
          </cell>
        </row>
        <row r="482">
          <cell r="A482">
            <v>482</v>
          </cell>
        </row>
        <row r="483">
          <cell r="A483">
            <v>483</v>
          </cell>
        </row>
        <row r="484">
          <cell r="A484">
            <v>484</v>
          </cell>
        </row>
        <row r="485">
          <cell r="A485">
            <v>485</v>
          </cell>
        </row>
        <row r="486">
          <cell r="A486">
            <v>486</v>
          </cell>
        </row>
        <row r="487">
          <cell r="A487">
            <v>487</v>
          </cell>
        </row>
        <row r="488">
          <cell r="A488">
            <v>488</v>
          </cell>
        </row>
        <row r="489">
          <cell r="A489">
            <v>489</v>
          </cell>
        </row>
        <row r="490">
          <cell r="A490">
            <v>490</v>
          </cell>
        </row>
        <row r="491">
          <cell r="A491">
            <v>491</v>
          </cell>
        </row>
        <row r="492">
          <cell r="A492">
            <v>492</v>
          </cell>
        </row>
        <row r="493">
          <cell r="A493">
            <v>493</v>
          </cell>
        </row>
        <row r="494">
          <cell r="A494">
            <v>494</v>
          </cell>
        </row>
        <row r="495">
          <cell r="A495">
            <v>495</v>
          </cell>
        </row>
        <row r="496">
          <cell r="A496">
            <v>496</v>
          </cell>
        </row>
        <row r="497">
          <cell r="A497">
            <v>497</v>
          </cell>
        </row>
        <row r="498">
          <cell r="A498">
            <v>498</v>
          </cell>
        </row>
        <row r="499">
          <cell r="A499">
            <v>499</v>
          </cell>
        </row>
        <row r="500">
          <cell r="A500">
            <v>500</v>
          </cell>
        </row>
        <row r="501">
          <cell r="A501">
            <v>501</v>
          </cell>
        </row>
        <row r="502">
          <cell r="A502">
            <v>502</v>
          </cell>
        </row>
        <row r="503">
          <cell r="A503">
            <v>503</v>
          </cell>
        </row>
        <row r="504">
          <cell r="A504">
            <v>504</v>
          </cell>
        </row>
        <row r="505">
          <cell r="A505">
            <v>505</v>
          </cell>
        </row>
        <row r="506">
          <cell r="A506">
            <v>506</v>
          </cell>
        </row>
        <row r="507">
          <cell r="A507">
            <v>507</v>
          </cell>
        </row>
        <row r="508">
          <cell r="A508">
            <v>508</v>
          </cell>
        </row>
        <row r="509">
          <cell r="A509">
            <v>509</v>
          </cell>
        </row>
        <row r="510">
          <cell r="A510">
            <v>510</v>
          </cell>
        </row>
        <row r="511">
          <cell r="A511">
            <v>511</v>
          </cell>
        </row>
        <row r="512">
          <cell r="A512">
            <v>512</v>
          </cell>
        </row>
        <row r="513">
          <cell r="A513">
            <v>513</v>
          </cell>
        </row>
        <row r="514">
          <cell r="A514">
            <v>514</v>
          </cell>
        </row>
        <row r="515">
          <cell r="A515">
            <v>515</v>
          </cell>
        </row>
        <row r="516">
          <cell r="A516">
            <v>516</v>
          </cell>
        </row>
        <row r="517">
          <cell r="A517">
            <v>517</v>
          </cell>
        </row>
        <row r="518">
          <cell r="A518">
            <v>518</v>
          </cell>
        </row>
        <row r="519">
          <cell r="A519">
            <v>519</v>
          </cell>
        </row>
        <row r="520">
          <cell r="A520">
            <v>520</v>
          </cell>
        </row>
        <row r="521">
          <cell r="A521">
            <v>521</v>
          </cell>
        </row>
        <row r="522">
          <cell r="A522">
            <v>522</v>
          </cell>
        </row>
        <row r="523">
          <cell r="A523">
            <v>523</v>
          </cell>
        </row>
        <row r="524">
          <cell r="A524">
            <v>524</v>
          </cell>
        </row>
        <row r="525">
          <cell r="A525">
            <v>525</v>
          </cell>
        </row>
        <row r="526">
          <cell r="A526">
            <v>526</v>
          </cell>
        </row>
        <row r="527">
          <cell r="A527">
            <v>527</v>
          </cell>
        </row>
        <row r="528">
          <cell r="A528">
            <v>528</v>
          </cell>
        </row>
        <row r="529">
          <cell r="A529">
            <v>529</v>
          </cell>
        </row>
        <row r="530">
          <cell r="A530">
            <v>530</v>
          </cell>
        </row>
        <row r="531">
          <cell r="A531">
            <v>531</v>
          </cell>
        </row>
        <row r="532">
          <cell r="A532">
            <v>532</v>
          </cell>
        </row>
        <row r="533">
          <cell r="A533">
            <v>533</v>
          </cell>
        </row>
        <row r="534">
          <cell r="A534">
            <v>534</v>
          </cell>
        </row>
        <row r="535">
          <cell r="A535">
            <v>535</v>
          </cell>
        </row>
        <row r="536">
          <cell r="A536">
            <v>536</v>
          </cell>
        </row>
        <row r="537">
          <cell r="A537">
            <v>537</v>
          </cell>
        </row>
        <row r="538">
          <cell r="A538">
            <v>538</v>
          </cell>
        </row>
        <row r="539">
          <cell r="A539">
            <v>539</v>
          </cell>
        </row>
        <row r="540">
          <cell r="A540">
            <v>540</v>
          </cell>
        </row>
        <row r="541">
          <cell r="A541">
            <v>541</v>
          </cell>
        </row>
        <row r="542">
          <cell r="A542">
            <v>542</v>
          </cell>
        </row>
        <row r="543">
          <cell r="A543">
            <v>543</v>
          </cell>
        </row>
        <row r="544">
          <cell r="A544">
            <v>544</v>
          </cell>
        </row>
        <row r="545">
          <cell r="A545">
            <v>545</v>
          </cell>
        </row>
        <row r="546">
          <cell r="A546">
            <v>546</v>
          </cell>
        </row>
        <row r="547">
          <cell r="A547">
            <v>547</v>
          </cell>
        </row>
        <row r="548">
          <cell r="A548">
            <v>548</v>
          </cell>
        </row>
        <row r="549">
          <cell r="A549">
            <v>549</v>
          </cell>
        </row>
        <row r="550">
          <cell r="A550">
            <v>550</v>
          </cell>
        </row>
        <row r="551">
          <cell r="A551">
            <v>551</v>
          </cell>
        </row>
        <row r="552">
          <cell r="A552">
            <v>552</v>
          </cell>
        </row>
        <row r="553">
          <cell r="A553">
            <v>553</v>
          </cell>
        </row>
        <row r="554">
          <cell r="A554">
            <v>554</v>
          </cell>
        </row>
        <row r="555">
          <cell r="A555">
            <v>555</v>
          </cell>
        </row>
        <row r="556">
          <cell r="A556">
            <v>556</v>
          </cell>
        </row>
        <row r="557">
          <cell r="A557">
            <v>557</v>
          </cell>
        </row>
        <row r="558">
          <cell r="A558">
            <v>558</v>
          </cell>
        </row>
        <row r="559">
          <cell r="A559">
            <v>559</v>
          </cell>
        </row>
        <row r="560">
          <cell r="A560">
            <v>560</v>
          </cell>
        </row>
        <row r="561">
          <cell r="A561">
            <v>561</v>
          </cell>
        </row>
        <row r="562">
          <cell r="A562">
            <v>562</v>
          </cell>
        </row>
        <row r="563">
          <cell r="A563">
            <v>563</v>
          </cell>
        </row>
        <row r="564">
          <cell r="A564">
            <v>564</v>
          </cell>
        </row>
        <row r="565">
          <cell r="A565">
            <v>565</v>
          </cell>
        </row>
        <row r="566">
          <cell r="A566">
            <v>566</v>
          </cell>
        </row>
        <row r="567">
          <cell r="A567">
            <v>567</v>
          </cell>
        </row>
        <row r="568">
          <cell r="A568">
            <v>568</v>
          </cell>
        </row>
        <row r="569">
          <cell r="A569">
            <v>569</v>
          </cell>
        </row>
        <row r="570">
          <cell r="A570">
            <v>570</v>
          </cell>
        </row>
        <row r="571">
          <cell r="A571">
            <v>571</v>
          </cell>
        </row>
        <row r="572">
          <cell r="A572">
            <v>572</v>
          </cell>
        </row>
        <row r="573">
          <cell r="A573">
            <v>573</v>
          </cell>
        </row>
        <row r="574">
          <cell r="A574">
            <v>574</v>
          </cell>
        </row>
        <row r="575">
          <cell r="A575">
            <v>575</v>
          </cell>
        </row>
        <row r="576">
          <cell r="A576">
            <v>576</v>
          </cell>
        </row>
        <row r="577">
          <cell r="A577">
            <v>577</v>
          </cell>
        </row>
        <row r="578">
          <cell r="A578">
            <v>578</v>
          </cell>
        </row>
        <row r="579">
          <cell r="A579">
            <v>579</v>
          </cell>
        </row>
        <row r="580">
          <cell r="A580">
            <v>580</v>
          </cell>
        </row>
        <row r="581">
          <cell r="A581">
            <v>581</v>
          </cell>
        </row>
        <row r="582">
          <cell r="A582">
            <v>582</v>
          </cell>
        </row>
        <row r="583">
          <cell r="A583">
            <v>583</v>
          </cell>
        </row>
        <row r="584">
          <cell r="A584">
            <v>584</v>
          </cell>
        </row>
        <row r="585">
          <cell r="A585">
            <v>585</v>
          </cell>
        </row>
        <row r="586">
          <cell r="A586">
            <v>586</v>
          </cell>
        </row>
        <row r="587">
          <cell r="A587">
            <v>587</v>
          </cell>
        </row>
        <row r="588">
          <cell r="A588">
            <v>588</v>
          </cell>
        </row>
        <row r="589">
          <cell r="A589">
            <v>589</v>
          </cell>
        </row>
        <row r="590">
          <cell r="A590">
            <v>590</v>
          </cell>
        </row>
        <row r="591">
          <cell r="A591">
            <v>591</v>
          </cell>
        </row>
        <row r="592">
          <cell r="A592">
            <v>592</v>
          </cell>
        </row>
        <row r="593">
          <cell r="A593">
            <v>593</v>
          </cell>
        </row>
        <row r="594">
          <cell r="A594">
            <v>594</v>
          </cell>
        </row>
        <row r="595">
          <cell r="A595">
            <v>595</v>
          </cell>
        </row>
        <row r="596">
          <cell r="A596">
            <v>596</v>
          </cell>
        </row>
        <row r="597">
          <cell r="A597">
            <v>597</v>
          </cell>
        </row>
        <row r="598">
          <cell r="A598">
            <v>598</v>
          </cell>
        </row>
        <row r="599">
          <cell r="A599">
            <v>599</v>
          </cell>
        </row>
        <row r="600">
          <cell r="A600">
            <v>600</v>
          </cell>
        </row>
        <row r="601">
          <cell r="A601">
            <v>601</v>
          </cell>
        </row>
        <row r="602">
          <cell r="A602">
            <v>602</v>
          </cell>
        </row>
        <row r="603">
          <cell r="A603">
            <v>603</v>
          </cell>
        </row>
        <row r="604">
          <cell r="A604">
            <v>604</v>
          </cell>
        </row>
        <row r="605">
          <cell r="A605">
            <v>605</v>
          </cell>
        </row>
        <row r="606">
          <cell r="A606">
            <v>606</v>
          </cell>
        </row>
        <row r="607">
          <cell r="A607">
            <v>607</v>
          </cell>
        </row>
        <row r="608">
          <cell r="A608">
            <v>608</v>
          </cell>
        </row>
        <row r="609">
          <cell r="A609">
            <v>609</v>
          </cell>
        </row>
        <row r="610">
          <cell r="A610">
            <v>610</v>
          </cell>
        </row>
        <row r="611">
          <cell r="A611">
            <v>611</v>
          </cell>
        </row>
        <row r="612">
          <cell r="A612">
            <v>612</v>
          </cell>
        </row>
        <row r="613">
          <cell r="A613">
            <v>613</v>
          </cell>
        </row>
        <row r="614">
          <cell r="A614">
            <v>614</v>
          </cell>
        </row>
        <row r="615">
          <cell r="A615">
            <v>615</v>
          </cell>
        </row>
        <row r="616">
          <cell r="A616">
            <v>616</v>
          </cell>
        </row>
        <row r="617">
          <cell r="A617">
            <v>617</v>
          </cell>
        </row>
        <row r="618">
          <cell r="A618">
            <v>618</v>
          </cell>
        </row>
        <row r="619">
          <cell r="A619">
            <v>619</v>
          </cell>
        </row>
        <row r="620">
          <cell r="A620">
            <v>620</v>
          </cell>
        </row>
        <row r="621">
          <cell r="A621">
            <v>621</v>
          </cell>
        </row>
        <row r="622">
          <cell r="A622">
            <v>622</v>
          </cell>
        </row>
        <row r="623">
          <cell r="A623">
            <v>623</v>
          </cell>
        </row>
        <row r="624">
          <cell r="A624">
            <v>624</v>
          </cell>
        </row>
        <row r="625">
          <cell r="A625">
            <v>625</v>
          </cell>
        </row>
        <row r="626">
          <cell r="A626">
            <v>626</v>
          </cell>
        </row>
        <row r="627">
          <cell r="A627">
            <v>627</v>
          </cell>
        </row>
        <row r="628">
          <cell r="A628">
            <v>628</v>
          </cell>
        </row>
        <row r="629">
          <cell r="A629">
            <v>629</v>
          </cell>
        </row>
        <row r="630">
          <cell r="A630">
            <v>630</v>
          </cell>
        </row>
        <row r="631">
          <cell r="A631">
            <v>631</v>
          </cell>
        </row>
        <row r="632">
          <cell r="A632">
            <v>632</v>
          </cell>
        </row>
        <row r="633">
          <cell r="A633">
            <v>633</v>
          </cell>
        </row>
        <row r="634">
          <cell r="A634">
            <v>634</v>
          </cell>
        </row>
        <row r="635">
          <cell r="A635">
            <v>635</v>
          </cell>
        </row>
        <row r="636">
          <cell r="A636">
            <v>636</v>
          </cell>
        </row>
        <row r="637">
          <cell r="A637">
            <v>637</v>
          </cell>
        </row>
        <row r="638">
          <cell r="A638">
            <v>638</v>
          </cell>
        </row>
        <row r="639">
          <cell r="A639">
            <v>639</v>
          </cell>
        </row>
        <row r="640">
          <cell r="A640">
            <v>640</v>
          </cell>
        </row>
        <row r="641">
          <cell r="A641">
            <v>641</v>
          </cell>
        </row>
        <row r="642">
          <cell r="A642">
            <v>642</v>
          </cell>
        </row>
        <row r="643">
          <cell r="A643">
            <v>643</v>
          </cell>
        </row>
        <row r="644">
          <cell r="A644">
            <v>644</v>
          </cell>
        </row>
        <row r="645">
          <cell r="A645">
            <v>645</v>
          </cell>
        </row>
        <row r="646">
          <cell r="A646">
            <v>646</v>
          </cell>
        </row>
        <row r="647">
          <cell r="A647">
            <v>647</v>
          </cell>
        </row>
        <row r="648">
          <cell r="A648">
            <v>648</v>
          </cell>
        </row>
        <row r="649">
          <cell r="A649">
            <v>649</v>
          </cell>
        </row>
        <row r="650">
          <cell r="A650">
            <v>650</v>
          </cell>
        </row>
        <row r="651">
          <cell r="A651">
            <v>651</v>
          </cell>
        </row>
        <row r="652">
          <cell r="A652">
            <v>652</v>
          </cell>
        </row>
        <row r="653">
          <cell r="A653">
            <v>653</v>
          </cell>
        </row>
        <row r="654">
          <cell r="A654">
            <v>654</v>
          </cell>
        </row>
        <row r="655">
          <cell r="A655">
            <v>655</v>
          </cell>
        </row>
        <row r="656">
          <cell r="A656">
            <v>656</v>
          </cell>
        </row>
        <row r="657">
          <cell r="A657">
            <v>657</v>
          </cell>
        </row>
        <row r="658">
          <cell r="A658">
            <v>658</v>
          </cell>
        </row>
        <row r="659">
          <cell r="A659">
            <v>659</v>
          </cell>
        </row>
        <row r="660">
          <cell r="A660">
            <v>660</v>
          </cell>
        </row>
        <row r="661">
          <cell r="A661">
            <v>661</v>
          </cell>
        </row>
        <row r="662">
          <cell r="A662">
            <v>662</v>
          </cell>
        </row>
        <row r="663">
          <cell r="A663">
            <v>663</v>
          </cell>
        </row>
        <row r="664">
          <cell r="A664">
            <v>664</v>
          </cell>
        </row>
        <row r="665">
          <cell r="A665">
            <v>665</v>
          </cell>
        </row>
        <row r="666">
          <cell r="A666">
            <v>666</v>
          </cell>
        </row>
        <row r="667">
          <cell r="A667">
            <v>667</v>
          </cell>
        </row>
        <row r="668">
          <cell r="A668">
            <v>668</v>
          </cell>
        </row>
        <row r="669">
          <cell r="A669">
            <v>669</v>
          </cell>
        </row>
        <row r="670">
          <cell r="A670">
            <v>670</v>
          </cell>
        </row>
        <row r="671">
          <cell r="A671">
            <v>671</v>
          </cell>
        </row>
        <row r="672">
          <cell r="A672">
            <v>672</v>
          </cell>
        </row>
        <row r="673">
          <cell r="A673">
            <v>673</v>
          </cell>
        </row>
        <row r="674">
          <cell r="A674">
            <v>674</v>
          </cell>
        </row>
        <row r="675">
          <cell r="A675">
            <v>675</v>
          </cell>
        </row>
        <row r="676">
          <cell r="A676">
            <v>676</v>
          </cell>
        </row>
        <row r="677">
          <cell r="A677">
            <v>677</v>
          </cell>
        </row>
        <row r="678">
          <cell r="A678">
            <v>678</v>
          </cell>
        </row>
        <row r="679">
          <cell r="A679">
            <v>679</v>
          </cell>
        </row>
        <row r="680">
          <cell r="A680">
            <v>680</v>
          </cell>
        </row>
        <row r="681">
          <cell r="A681">
            <v>681</v>
          </cell>
        </row>
        <row r="682">
          <cell r="A682">
            <v>682</v>
          </cell>
        </row>
        <row r="683">
          <cell r="A683">
            <v>683</v>
          </cell>
        </row>
        <row r="684">
          <cell r="A684">
            <v>684</v>
          </cell>
        </row>
        <row r="685">
          <cell r="A685">
            <v>685</v>
          </cell>
        </row>
        <row r="686">
          <cell r="A686">
            <v>686</v>
          </cell>
        </row>
        <row r="687">
          <cell r="A687">
            <v>687</v>
          </cell>
        </row>
        <row r="688">
          <cell r="A688">
            <v>688</v>
          </cell>
        </row>
        <row r="689">
          <cell r="A689">
            <v>689</v>
          </cell>
        </row>
        <row r="690">
          <cell r="A690">
            <v>690</v>
          </cell>
        </row>
        <row r="691">
          <cell r="A691">
            <v>691</v>
          </cell>
        </row>
        <row r="692">
          <cell r="A692">
            <v>692</v>
          </cell>
        </row>
        <row r="693">
          <cell r="A693">
            <v>693</v>
          </cell>
        </row>
        <row r="694">
          <cell r="A694">
            <v>694</v>
          </cell>
        </row>
        <row r="695">
          <cell r="A695">
            <v>695</v>
          </cell>
        </row>
        <row r="696">
          <cell r="A696">
            <v>696</v>
          </cell>
        </row>
        <row r="697">
          <cell r="A697">
            <v>697</v>
          </cell>
        </row>
        <row r="698">
          <cell r="A698">
            <v>698</v>
          </cell>
        </row>
        <row r="699">
          <cell r="A699">
            <v>699</v>
          </cell>
        </row>
        <row r="700">
          <cell r="A700">
            <v>700</v>
          </cell>
        </row>
        <row r="701">
          <cell r="A701">
            <v>701</v>
          </cell>
        </row>
        <row r="702">
          <cell r="A702">
            <v>702</v>
          </cell>
        </row>
        <row r="703">
          <cell r="A703">
            <v>703</v>
          </cell>
        </row>
        <row r="704">
          <cell r="A704">
            <v>704</v>
          </cell>
        </row>
        <row r="705">
          <cell r="A705">
            <v>705</v>
          </cell>
        </row>
        <row r="706">
          <cell r="A706">
            <v>706</v>
          </cell>
        </row>
        <row r="707">
          <cell r="A707">
            <v>707</v>
          </cell>
        </row>
        <row r="708">
          <cell r="A708">
            <v>708</v>
          </cell>
        </row>
        <row r="709">
          <cell r="A709">
            <v>709</v>
          </cell>
        </row>
        <row r="710">
          <cell r="A710">
            <v>710</v>
          </cell>
        </row>
        <row r="711">
          <cell r="A711">
            <v>711</v>
          </cell>
        </row>
        <row r="712">
          <cell r="A712">
            <v>712</v>
          </cell>
        </row>
        <row r="713">
          <cell r="A713">
            <v>713</v>
          </cell>
        </row>
        <row r="714">
          <cell r="A714">
            <v>714</v>
          </cell>
        </row>
        <row r="715">
          <cell r="A715">
            <v>715</v>
          </cell>
        </row>
        <row r="716">
          <cell r="A716">
            <v>716</v>
          </cell>
        </row>
        <row r="717">
          <cell r="A717">
            <v>717</v>
          </cell>
        </row>
        <row r="718">
          <cell r="A718">
            <v>718</v>
          </cell>
        </row>
        <row r="719">
          <cell r="A719">
            <v>719</v>
          </cell>
        </row>
        <row r="720">
          <cell r="A720">
            <v>720</v>
          </cell>
        </row>
        <row r="721">
          <cell r="A721">
            <v>721</v>
          </cell>
        </row>
        <row r="722">
          <cell r="A722">
            <v>722</v>
          </cell>
        </row>
        <row r="723">
          <cell r="A723">
            <v>723</v>
          </cell>
        </row>
        <row r="724">
          <cell r="A724">
            <v>724</v>
          </cell>
        </row>
        <row r="725">
          <cell r="A725">
            <v>725</v>
          </cell>
        </row>
        <row r="726">
          <cell r="A726">
            <v>726</v>
          </cell>
        </row>
        <row r="727">
          <cell r="A727">
            <v>727</v>
          </cell>
        </row>
        <row r="728">
          <cell r="A728">
            <v>728</v>
          </cell>
        </row>
        <row r="729">
          <cell r="A729">
            <v>729</v>
          </cell>
        </row>
        <row r="730">
          <cell r="A730">
            <v>730</v>
          </cell>
        </row>
        <row r="731">
          <cell r="A731">
            <v>731</v>
          </cell>
        </row>
        <row r="732">
          <cell r="A732">
            <v>732</v>
          </cell>
        </row>
        <row r="733">
          <cell r="A733">
            <v>733</v>
          </cell>
        </row>
        <row r="734">
          <cell r="A734">
            <v>734</v>
          </cell>
        </row>
        <row r="735">
          <cell r="A735">
            <v>735</v>
          </cell>
        </row>
        <row r="736">
          <cell r="A736">
            <v>736</v>
          </cell>
        </row>
        <row r="737">
          <cell r="A737">
            <v>737</v>
          </cell>
        </row>
        <row r="738">
          <cell r="A738">
            <v>738</v>
          </cell>
        </row>
        <row r="739">
          <cell r="A739">
            <v>739</v>
          </cell>
        </row>
        <row r="740">
          <cell r="A740">
            <v>740</v>
          </cell>
        </row>
        <row r="741">
          <cell r="A741">
            <v>741</v>
          </cell>
        </row>
        <row r="742">
          <cell r="A742">
            <v>742</v>
          </cell>
        </row>
        <row r="743">
          <cell r="A743">
            <v>743</v>
          </cell>
        </row>
        <row r="744">
          <cell r="A744">
            <v>744</v>
          </cell>
        </row>
        <row r="745">
          <cell r="A745">
            <v>745</v>
          </cell>
        </row>
        <row r="746">
          <cell r="A746">
            <v>746</v>
          </cell>
        </row>
        <row r="747">
          <cell r="A747">
            <v>747</v>
          </cell>
        </row>
        <row r="748">
          <cell r="A748">
            <v>748</v>
          </cell>
        </row>
        <row r="749">
          <cell r="A749">
            <v>749</v>
          </cell>
        </row>
        <row r="750">
          <cell r="A750">
            <v>750</v>
          </cell>
        </row>
        <row r="751">
          <cell r="A751">
            <v>751</v>
          </cell>
        </row>
        <row r="752">
          <cell r="A752">
            <v>752</v>
          </cell>
        </row>
        <row r="753">
          <cell r="A753">
            <v>753</v>
          </cell>
        </row>
        <row r="754">
          <cell r="A754">
            <v>754</v>
          </cell>
        </row>
        <row r="755">
          <cell r="A755">
            <v>755</v>
          </cell>
        </row>
        <row r="756">
          <cell r="A756">
            <v>756</v>
          </cell>
        </row>
        <row r="757">
          <cell r="A757">
            <v>757</v>
          </cell>
        </row>
        <row r="758">
          <cell r="A758">
            <v>758</v>
          </cell>
        </row>
        <row r="759">
          <cell r="A759">
            <v>759</v>
          </cell>
        </row>
        <row r="760">
          <cell r="A760">
            <v>760</v>
          </cell>
        </row>
        <row r="761">
          <cell r="A761">
            <v>761</v>
          </cell>
        </row>
        <row r="762">
          <cell r="A762">
            <v>762</v>
          </cell>
        </row>
        <row r="763">
          <cell r="A763">
            <v>763</v>
          </cell>
        </row>
        <row r="764">
          <cell r="A764">
            <v>764</v>
          </cell>
        </row>
        <row r="765">
          <cell r="A765">
            <v>765</v>
          </cell>
        </row>
        <row r="766">
          <cell r="A766">
            <v>766</v>
          </cell>
        </row>
        <row r="767">
          <cell r="A767">
            <v>767</v>
          </cell>
        </row>
        <row r="768">
          <cell r="A768">
            <v>768</v>
          </cell>
        </row>
        <row r="769">
          <cell r="A769">
            <v>769</v>
          </cell>
        </row>
        <row r="770">
          <cell r="A770">
            <v>770</v>
          </cell>
        </row>
        <row r="771">
          <cell r="A771">
            <v>771</v>
          </cell>
        </row>
        <row r="772">
          <cell r="A772">
            <v>772</v>
          </cell>
        </row>
        <row r="773">
          <cell r="A773">
            <v>773</v>
          </cell>
        </row>
        <row r="774">
          <cell r="A774">
            <v>774</v>
          </cell>
        </row>
        <row r="775">
          <cell r="A775">
            <v>775</v>
          </cell>
        </row>
        <row r="776">
          <cell r="A776">
            <v>776</v>
          </cell>
        </row>
        <row r="777">
          <cell r="A777">
            <v>777</v>
          </cell>
        </row>
        <row r="778">
          <cell r="A778">
            <v>778</v>
          </cell>
        </row>
        <row r="779">
          <cell r="A779">
            <v>779</v>
          </cell>
        </row>
        <row r="780">
          <cell r="A780">
            <v>780</v>
          </cell>
        </row>
        <row r="781">
          <cell r="A781">
            <v>781</v>
          </cell>
        </row>
        <row r="782">
          <cell r="A782">
            <v>782</v>
          </cell>
        </row>
        <row r="783">
          <cell r="A783">
            <v>783</v>
          </cell>
        </row>
        <row r="784">
          <cell r="A784">
            <v>784</v>
          </cell>
        </row>
        <row r="785">
          <cell r="A785">
            <v>785</v>
          </cell>
        </row>
        <row r="786">
          <cell r="A786">
            <v>786</v>
          </cell>
        </row>
        <row r="787">
          <cell r="A787">
            <v>787</v>
          </cell>
        </row>
        <row r="788">
          <cell r="A788">
            <v>788</v>
          </cell>
        </row>
        <row r="789">
          <cell r="A789">
            <v>789</v>
          </cell>
        </row>
        <row r="790">
          <cell r="A790">
            <v>790</v>
          </cell>
        </row>
        <row r="791">
          <cell r="A791">
            <v>791</v>
          </cell>
        </row>
        <row r="792">
          <cell r="A792">
            <v>792</v>
          </cell>
        </row>
        <row r="793">
          <cell r="A793">
            <v>793</v>
          </cell>
        </row>
        <row r="794">
          <cell r="A794">
            <v>794</v>
          </cell>
        </row>
        <row r="795">
          <cell r="A795">
            <v>795</v>
          </cell>
        </row>
        <row r="796">
          <cell r="A796">
            <v>796</v>
          </cell>
        </row>
        <row r="797">
          <cell r="A797">
            <v>797</v>
          </cell>
        </row>
        <row r="798">
          <cell r="A798">
            <v>798</v>
          </cell>
        </row>
        <row r="799">
          <cell r="A799">
            <v>799</v>
          </cell>
        </row>
        <row r="800">
          <cell r="A800">
            <v>800</v>
          </cell>
        </row>
        <row r="801">
          <cell r="A801">
            <v>801</v>
          </cell>
        </row>
        <row r="802">
          <cell r="A802">
            <v>802</v>
          </cell>
        </row>
        <row r="803">
          <cell r="A803">
            <v>803</v>
          </cell>
        </row>
        <row r="804">
          <cell r="A804">
            <v>804</v>
          </cell>
        </row>
        <row r="805">
          <cell r="A805">
            <v>805</v>
          </cell>
        </row>
        <row r="806">
          <cell r="A806">
            <v>806</v>
          </cell>
        </row>
        <row r="807">
          <cell r="A807">
            <v>807</v>
          </cell>
        </row>
        <row r="808">
          <cell r="A808">
            <v>808</v>
          </cell>
        </row>
        <row r="809">
          <cell r="A809">
            <v>809</v>
          </cell>
        </row>
        <row r="810">
          <cell r="A810">
            <v>810</v>
          </cell>
        </row>
        <row r="811">
          <cell r="A811">
            <v>811</v>
          </cell>
        </row>
        <row r="812">
          <cell r="A812">
            <v>812</v>
          </cell>
        </row>
        <row r="813">
          <cell r="A813">
            <v>813</v>
          </cell>
        </row>
        <row r="814">
          <cell r="A814">
            <v>814</v>
          </cell>
        </row>
        <row r="815">
          <cell r="A815">
            <v>815</v>
          </cell>
        </row>
        <row r="816">
          <cell r="A816">
            <v>816</v>
          </cell>
        </row>
        <row r="817">
          <cell r="A817">
            <v>817</v>
          </cell>
        </row>
        <row r="818">
          <cell r="A818">
            <v>818</v>
          </cell>
        </row>
        <row r="819">
          <cell r="A819">
            <v>819</v>
          </cell>
        </row>
        <row r="820">
          <cell r="A820">
            <v>820</v>
          </cell>
        </row>
        <row r="821">
          <cell r="A821">
            <v>821</v>
          </cell>
        </row>
        <row r="822">
          <cell r="A822">
            <v>822</v>
          </cell>
        </row>
        <row r="823">
          <cell r="A823">
            <v>823</v>
          </cell>
        </row>
        <row r="824">
          <cell r="A824">
            <v>824</v>
          </cell>
        </row>
        <row r="825">
          <cell r="A825">
            <v>825</v>
          </cell>
        </row>
        <row r="826">
          <cell r="A826">
            <v>826</v>
          </cell>
        </row>
        <row r="827">
          <cell r="A827">
            <v>827</v>
          </cell>
        </row>
        <row r="828">
          <cell r="A828">
            <v>828</v>
          </cell>
        </row>
        <row r="829">
          <cell r="A829">
            <v>829</v>
          </cell>
        </row>
        <row r="830">
          <cell r="A830">
            <v>830</v>
          </cell>
        </row>
        <row r="831">
          <cell r="A831">
            <v>831</v>
          </cell>
        </row>
        <row r="832">
          <cell r="A832">
            <v>832</v>
          </cell>
        </row>
        <row r="833">
          <cell r="A833">
            <v>833</v>
          </cell>
        </row>
        <row r="834">
          <cell r="A834">
            <v>834</v>
          </cell>
        </row>
        <row r="835">
          <cell r="A835">
            <v>835</v>
          </cell>
        </row>
        <row r="836">
          <cell r="A836">
            <v>836</v>
          </cell>
        </row>
        <row r="837">
          <cell r="A837">
            <v>837</v>
          </cell>
        </row>
        <row r="838">
          <cell r="A838">
            <v>838</v>
          </cell>
        </row>
        <row r="839">
          <cell r="A839">
            <v>839</v>
          </cell>
        </row>
        <row r="840">
          <cell r="A840">
            <v>840</v>
          </cell>
        </row>
        <row r="841">
          <cell r="A841">
            <v>841</v>
          </cell>
        </row>
        <row r="842">
          <cell r="A842">
            <v>842</v>
          </cell>
        </row>
        <row r="843">
          <cell r="A843">
            <v>843</v>
          </cell>
        </row>
        <row r="844">
          <cell r="A844">
            <v>844</v>
          </cell>
        </row>
        <row r="845">
          <cell r="A845">
            <v>845</v>
          </cell>
        </row>
        <row r="846">
          <cell r="A846">
            <v>846</v>
          </cell>
        </row>
        <row r="847">
          <cell r="A847">
            <v>847</v>
          </cell>
        </row>
        <row r="848">
          <cell r="A848">
            <v>848</v>
          </cell>
        </row>
        <row r="849">
          <cell r="A849">
            <v>849</v>
          </cell>
        </row>
        <row r="850">
          <cell r="A850">
            <v>850</v>
          </cell>
        </row>
        <row r="851">
          <cell r="A851">
            <v>851</v>
          </cell>
        </row>
        <row r="852">
          <cell r="A852">
            <v>852</v>
          </cell>
        </row>
        <row r="853">
          <cell r="A853">
            <v>853</v>
          </cell>
        </row>
        <row r="854">
          <cell r="A854">
            <v>854</v>
          </cell>
        </row>
        <row r="855">
          <cell r="A855">
            <v>855</v>
          </cell>
        </row>
        <row r="856">
          <cell r="A856">
            <v>856</v>
          </cell>
        </row>
        <row r="857">
          <cell r="A857">
            <v>857</v>
          </cell>
        </row>
        <row r="858">
          <cell r="A858">
            <v>858</v>
          </cell>
        </row>
        <row r="859">
          <cell r="A859">
            <v>859</v>
          </cell>
        </row>
        <row r="860">
          <cell r="A860">
            <v>860</v>
          </cell>
        </row>
        <row r="861">
          <cell r="A861">
            <v>861</v>
          </cell>
        </row>
        <row r="862">
          <cell r="A862">
            <v>862</v>
          </cell>
        </row>
        <row r="863">
          <cell r="A863">
            <v>863</v>
          </cell>
        </row>
        <row r="864">
          <cell r="A864">
            <v>864</v>
          </cell>
        </row>
        <row r="865">
          <cell r="A865">
            <v>865</v>
          </cell>
        </row>
        <row r="866">
          <cell r="A866">
            <v>866</v>
          </cell>
        </row>
        <row r="867">
          <cell r="A867">
            <v>867</v>
          </cell>
        </row>
        <row r="868">
          <cell r="A868">
            <v>868</v>
          </cell>
        </row>
        <row r="869">
          <cell r="A869">
            <v>869</v>
          </cell>
        </row>
        <row r="870">
          <cell r="A870">
            <v>870</v>
          </cell>
        </row>
        <row r="871">
          <cell r="A871">
            <v>871</v>
          </cell>
        </row>
        <row r="872">
          <cell r="A872">
            <v>872</v>
          </cell>
        </row>
        <row r="873">
          <cell r="A873">
            <v>873</v>
          </cell>
        </row>
        <row r="874">
          <cell r="A874">
            <v>874</v>
          </cell>
        </row>
        <row r="875">
          <cell r="A875">
            <v>875</v>
          </cell>
        </row>
        <row r="876">
          <cell r="A876">
            <v>876</v>
          </cell>
        </row>
        <row r="877">
          <cell r="A877">
            <v>877</v>
          </cell>
        </row>
        <row r="878">
          <cell r="A878">
            <v>878</v>
          </cell>
        </row>
        <row r="879">
          <cell r="A879">
            <v>879</v>
          </cell>
        </row>
        <row r="880">
          <cell r="A880">
            <v>880</v>
          </cell>
        </row>
        <row r="881">
          <cell r="A881">
            <v>881</v>
          </cell>
        </row>
        <row r="882">
          <cell r="A882">
            <v>882</v>
          </cell>
        </row>
        <row r="883">
          <cell r="A883">
            <v>883</v>
          </cell>
        </row>
        <row r="884">
          <cell r="A884">
            <v>884</v>
          </cell>
        </row>
        <row r="885">
          <cell r="A885">
            <v>885</v>
          </cell>
        </row>
        <row r="886">
          <cell r="A886">
            <v>886</v>
          </cell>
        </row>
        <row r="887">
          <cell r="A887">
            <v>887</v>
          </cell>
        </row>
        <row r="888">
          <cell r="A888">
            <v>888</v>
          </cell>
        </row>
        <row r="889">
          <cell r="A889">
            <v>889</v>
          </cell>
        </row>
        <row r="890">
          <cell r="A890">
            <v>890</v>
          </cell>
        </row>
        <row r="891">
          <cell r="A891">
            <v>891</v>
          </cell>
        </row>
        <row r="892">
          <cell r="A892">
            <v>892</v>
          </cell>
        </row>
        <row r="893">
          <cell r="A893">
            <v>893</v>
          </cell>
        </row>
        <row r="894">
          <cell r="A894">
            <v>894</v>
          </cell>
        </row>
        <row r="895">
          <cell r="A895">
            <v>895</v>
          </cell>
        </row>
        <row r="896">
          <cell r="A896">
            <v>896</v>
          </cell>
        </row>
        <row r="897">
          <cell r="A897">
            <v>897</v>
          </cell>
        </row>
        <row r="898">
          <cell r="A898">
            <v>898</v>
          </cell>
        </row>
        <row r="899">
          <cell r="A899">
            <v>899</v>
          </cell>
        </row>
        <row r="900">
          <cell r="A900">
            <v>900</v>
          </cell>
        </row>
        <row r="901">
          <cell r="A901">
            <v>901</v>
          </cell>
        </row>
        <row r="902">
          <cell r="A902">
            <v>902</v>
          </cell>
        </row>
        <row r="903">
          <cell r="A903">
            <v>903</v>
          </cell>
        </row>
        <row r="904">
          <cell r="A904">
            <v>904</v>
          </cell>
        </row>
        <row r="905">
          <cell r="A905">
            <v>905</v>
          </cell>
        </row>
        <row r="906">
          <cell r="A906">
            <v>906</v>
          </cell>
        </row>
        <row r="907">
          <cell r="A907">
            <v>907</v>
          </cell>
        </row>
        <row r="908">
          <cell r="A908">
            <v>908</v>
          </cell>
        </row>
        <row r="909">
          <cell r="A909">
            <v>909</v>
          </cell>
        </row>
        <row r="910">
          <cell r="A910">
            <v>910</v>
          </cell>
        </row>
        <row r="911">
          <cell r="A911">
            <v>911</v>
          </cell>
        </row>
        <row r="912">
          <cell r="A912">
            <v>912</v>
          </cell>
        </row>
        <row r="913">
          <cell r="A913">
            <v>913</v>
          </cell>
        </row>
        <row r="914">
          <cell r="A914">
            <v>914</v>
          </cell>
        </row>
        <row r="915">
          <cell r="A915">
            <v>915</v>
          </cell>
        </row>
        <row r="916">
          <cell r="A916">
            <v>916</v>
          </cell>
        </row>
        <row r="917">
          <cell r="A917">
            <v>917</v>
          </cell>
        </row>
        <row r="918">
          <cell r="A918">
            <v>918</v>
          </cell>
        </row>
        <row r="919">
          <cell r="A919">
            <v>919</v>
          </cell>
        </row>
        <row r="920">
          <cell r="A920">
            <v>920</v>
          </cell>
        </row>
        <row r="921">
          <cell r="A921">
            <v>921</v>
          </cell>
        </row>
        <row r="922">
          <cell r="A922">
            <v>922</v>
          </cell>
        </row>
        <row r="923">
          <cell r="A923">
            <v>923</v>
          </cell>
        </row>
        <row r="924">
          <cell r="A924">
            <v>924</v>
          </cell>
        </row>
        <row r="925">
          <cell r="A925">
            <v>925</v>
          </cell>
        </row>
        <row r="926">
          <cell r="A926">
            <v>926</v>
          </cell>
        </row>
        <row r="927">
          <cell r="A927">
            <v>927</v>
          </cell>
        </row>
        <row r="928">
          <cell r="A928">
            <v>928</v>
          </cell>
        </row>
        <row r="929">
          <cell r="A929">
            <v>929</v>
          </cell>
        </row>
        <row r="930">
          <cell r="A930">
            <v>930</v>
          </cell>
        </row>
        <row r="931">
          <cell r="A931">
            <v>931</v>
          </cell>
        </row>
        <row r="932">
          <cell r="A932">
            <v>932</v>
          </cell>
        </row>
        <row r="933">
          <cell r="A933">
            <v>933</v>
          </cell>
        </row>
        <row r="934">
          <cell r="A934">
            <v>934</v>
          </cell>
        </row>
        <row r="935">
          <cell r="A935">
            <v>935</v>
          </cell>
        </row>
        <row r="936">
          <cell r="A936">
            <v>936</v>
          </cell>
        </row>
        <row r="937">
          <cell r="A937">
            <v>937</v>
          </cell>
        </row>
        <row r="938">
          <cell r="A938">
            <v>938</v>
          </cell>
        </row>
        <row r="939">
          <cell r="A939">
            <v>939</v>
          </cell>
        </row>
        <row r="940">
          <cell r="A940">
            <v>940</v>
          </cell>
        </row>
        <row r="941">
          <cell r="A941">
            <v>941</v>
          </cell>
        </row>
        <row r="942">
          <cell r="A942">
            <v>942</v>
          </cell>
        </row>
        <row r="943">
          <cell r="A943">
            <v>943</v>
          </cell>
        </row>
        <row r="944">
          <cell r="A944">
            <v>944</v>
          </cell>
        </row>
        <row r="945">
          <cell r="A945">
            <v>945</v>
          </cell>
        </row>
        <row r="946">
          <cell r="A946">
            <v>946</v>
          </cell>
        </row>
        <row r="947">
          <cell r="A947">
            <v>947</v>
          </cell>
        </row>
        <row r="948">
          <cell r="A948">
            <v>948</v>
          </cell>
        </row>
        <row r="949">
          <cell r="A949">
            <v>949</v>
          </cell>
        </row>
        <row r="950">
          <cell r="A950">
            <v>950</v>
          </cell>
        </row>
        <row r="951">
          <cell r="A951">
            <v>951</v>
          </cell>
        </row>
        <row r="952">
          <cell r="A952">
            <v>952</v>
          </cell>
        </row>
        <row r="953">
          <cell r="A953">
            <v>953</v>
          </cell>
        </row>
        <row r="954">
          <cell r="A954">
            <v>954</v>
          </cell>
        </row>
        <row r="955">
          <cell r="A955">
            <v>955</v>
          </cell>
        </row>
        <row r="956">
          <cell r="A956">
            <v>956</v>
          </cell>
        </row>
        <row r="957">
          <cell r="A957">
            <v>957</v>
          </cell>
        </row>
        <row r="958">
          <cell r="A958">
            <v>958</v>
          </cell>
        </row>
        <row r="959">
          <cell r="A959">
            <v>959</v>
          </cell>
        </row>
        <row r="960">
          <cell r="A960">
            <v>960</v>
          </cell>
        </row>
        <row r="961">
          <cell r="A961">
            <v>961</v>
          </cell>
        </row>
        <row r="962">
          <cell r="A962">
            <v>962</v>
          </cell>
        </row>
        <row r="963">
          <cell r="A963">
            <v>963</v>
          </cell>
        </row>
        <row r="964">
          <cell r="A964">
            <v>964</v>
          </cell>
        </row>
        <row r="965">
          <cell r="A965">
            <v>965</v>
          </cell>
        </row>
        <row r="966">
          <cell r="A966">
            <v>966</v>
          </cell>
        </row>
        <row r="967">
          <cell r="A967">
            <v>967</v>
          </cell>
        </row>
        <row r="968">
          <cell r="A968">
            <v>968</v>
          </cell>
        </row>
        <row r="969">
          <cell r="A969">
            <v>969</v>
          </cell>
        </row>
        <row r="970">
          <cell r="A970">
            <v>970</v>
          </cell>
        </row>
        <row r="971">
          <cell r="A971">
            <v>971</v>
          </cell>
        </row>
        <row r="972">
          <cell r="A972">
            <v>972</v>
          </cell>
        </row>
        <row r="973">
          <cell r="A973">
            <v>973</v>
          </cell>
        </row>
        <row r="974">
          <cell r="A974">
            <v>974</v>
          </cell>
        </row>
        <row r="975">
          <cell r="A975">
            <v>975</v>
          </cell>
        </row>
        <row r="976">
          <cell r="A976">
            <v>976</v>
          </cell>
        </row>
        <row r="977">
          <cell r="A977">
            <v>977</v>
          </cell>
        </row>
        <row r="978">
          <cell r="A978">
            <v>978</v>
          </cell>
        </row>
        <row r="979">
          <cell r="A979">
            <v>979</v>
          </cell>
        </row>
        <row r="980">
          <cell r="A980">
            <v>980</v>
          </cell>
        </row>
        <row r="981">
          <cell r="A981">
            <v>981</v>
          </cell>
        </row>
        <row r="982">
          <cell r="A982">
            <v>982</v>
          </cell>
        </row>
        <row r="983">
          <cell r="A983">
            <v>983</v>
          </cell>
        </row>
        <row r="984">
          <cell r="A984">
            <v>984</v>
          </cell>
        </row>
        <row r="985">
          <cell r="A985">
            <v>985</v>
          </cell>
        </row>
        <row r="986">
          <cell r="A986">
            <v>986</v>
          </cell>
        </row>
        <row r="987">
          <cell r="A987">
            <v>987</v>
          </cell>
        </row>
        <row r="988">
          <cell r="A988">
            <v>988</v>
          </cell>
        </row>
        <row r="989">
          <cell r="A989">
            <v>989</v>
          </cell>
        </row>
        <row r="990">
          <cell r="A990">
            <v>990</v>
          </cell>
        </row>
        <row r="991">
          <cell r="A991">
            <v>991</v>
          </cell>
        </row>
        <row r="992">
          <cell r="A992">
            <v>992</v>
          </cell>
        </row>
        <row r="993">
          <cell r="A993">
            <v>993</v>
          </cell>
        </row>
        <row r="994">
          <cell r="A994">
            <v>994</v>
          </cell>
        </row>
        <row r="995">
          <cell r="A995">
            <v>995</v>
          </cell>
        </row>
        <row r="996">
          <cell r="A996">
            <v>996</v>
          </cell>
        </row>
        <row r="997">
          <cell r="A997">
            <v>997</v>
          </cell>
        </row>
        <row r="998">
          <cell r="A998">
            <v>998</v>
          </cell>
        </row>
        <row r="999">
          <cell r="A999">
            <v>999</v>
          </cell>
        </row>
        <row r="1000">
          <cell r="A1000">
            <v>1000</v>
          </cell>
        </row>
        <row r="1001">
          <cell r="A1001">
            <v>1001</v>
          </cell>
        </row>
        <row r="1002">
          <cell r="A1002">
            <v>1002</v>
          </cell>
        </row>
        <row r="1003">
          <cell r="A1003">
            <v>1003</v>
          </cell>
        </row>
        <row r="1004">
          <cell r="A1004">
            <v>1004</v>
          </cell>
        </row>
        <row r="1005">
          <cell r="A1005">
            <v>1005</v>
          </cell>
        </row>
        <row r="1006">
          <cell r="A1006">
            <v>1006</v>
          </cell>
        </row>
        <row r="1007">
          <cell r="A1007">
            <v>1007</v>
          </cell>
        </row>
        <row r="1008">
          <cell r="A1008">
            <v>1008</v>
          </cell>
        </row>
        <row r="1009">
          <cell r="A1009">
            <v>1009</v>
          </cell>
        </row>
        <row r="1010">
          <cell r="A1010">
            <v>1010</v>
          </cell>
        </row>
        <row r="1011">
          <cell r="A1011">
            <v>1011</v>
          </cell>
        </row>
        <row r="1012">
          <cell r="A1012">
            <v>1012</v>
          </cell>
        </row>
        <row r="1013">
          <cell r="A1013">
            <v>1013</v>
          </cell>
        </row>
        <row r="1014">
          <cell r="A1014">
            <v>1014</v>
          </cell>
        </row>
        <row r="1015">
          <cell r="A1015">
            <v>1015</v>
          </cell>
        </row>
        <row r="1016">
          <cell r="A1016">
            <v>1016</v>
          </cell>
        </row>
        <row r="1017">
          <cell r="A1017">
            <v>1017</v>
          </cell>
        </row>
        <row r="1018">
          <cell r="A1018">
            <v>1018</v>
          </cell>
        </row>
        <row r="1019">
          <cell r="A1019">
            <v>1019</v>
          </cell>
        </row>
        <row r="1020">
          <cell r="A1020">
            <v>1020</v>
          </cell>
        </row>
        <row r="1021">
          <cell r="A1021">
            <v>1021</v>
          </cell>
        </row>
        <row r="1022">
          <cell r="A1022">
            <v>1022</v>
          </cell>
        </row>
        <row r="1023">
          <cell r="A1023">
            <v>1023</v>
          </cell>
        </row>
        <row r="1024">
          <cell r="A1024">
            <v>1024</v>
          </cell>
        </row>
        <row r="1025">
          <cell r="A1025">
            <v>1025</v>
          </cell>
        </row>
        <row r="1026">
          <cell r="A1026">
            <v>1026</v>
          </cell>
        </row>
        <row r="1027">
          <cell r="A1027">
            <v>1027</v>
          </cell>
        </row>
        <row r="1028">
          <cell r="A1028">
            <v>1028</v>
          </cell>
        </row>
        <row r="1029">
          <cell r="A1029">
            <v>1029</v>
          </cell>
        </row>
        <row r="1030">
          <cell r="A1030">
            <v>1030</v>
          </cell>
        </row>
        <row r="1031">
          <cell r="A1031">
            <v>1031</v>
          </cell>
        </row>
        <row r="1032">
          <cell r="A1032">
            <v>1032</v>
          </cell>
        </row>
        <row r="1033">
          <cell r="A1033">
            <v>1033</v>
          </cell>
        </row>
        <row r="1034">
          <cell r="A1034">
            <v>1034</v>
          </cell>
        </row>
        <row r="1035">
          <cell r="A1035">
            <v>1035</v>
          </cell>
        </row>
        <row r="1036">
          <cell r="A1036">
            <v>1036</v>
          </cell>
        </row>
        <row r="1037">
          <cell r="A1037">
            <v>1037</v>
          </cell>
        </row>
        <row r="1038">
          <cell r="A1038">
            <v>1038</v>
          </cell>
        </row>
        <row r="1039">
          <cell r="A1039">
            <v>1039</v>
          </cell>
        </row>
        <row r="1040">
          <cell r="A1040">
            <v>1040</v>
          </cell>
        </row>
        <row r="1041">
          <cell r="A1041">
            <v>1041</v>
          </cell>
        </row>
        <row r="1042">
          <cell r="A1042">
            <v>1042</v>
          </cell>
        </row>
        <row r="1043">
          <cell r="A1043">
            <v>1043</v>
          </cell>
        </row>
        <row r="1044">
          <cell r="A1044">
            <v>1044</v>
          </cell>
        </row>
        <row r="1045">
          <cell r="A1045">
            <v>1045</v>
          </cell>
        </row>
        <row r="1046">
          <cell r="A1046">
            <v>1046</v>
          </cell>
        </row>
        <row r="1047">
          <cell r="A1047">
            <v>1047</v>
          </cell>
        </row>
        <row r="1048">
          <cell r="A1048">
            <v>1048</v>
          </cell>
        </row>
        <row r="1049">
          <cell r="A1049">
            <v>1049</v>
          </cell>
        </row>
        <row r="1050">
          <cell r="A1050">
            <v>1050</v>
          </cell>
        </row>
        <row r="1051">
          <cell r="A1051">
            <v>1051</v>
          </cell>
        </row>
        <row r="1052">
          <cell r="A1052">
            <v>1052</v>
          </cell>
        </row>
        <row r="1053">
          <cell r="A1053">
            <v>1053</v>
          </cell>
        </row>
        <row r="1054">
          <cell r="A1054">
            <v>1054</v>
          </cell>
        </row>
        <row r="1055">
          <cell r="A1055">
            <v>1055</v>
          </cell>
        </row>
        <row r="1056">
          <cell r="A1056">
            <v>1056</v>
          </cell>
        </row>
        <row r="1057">
          <cell r="A1057">
            <v>1057</v>
          </cell>
        </row>
        <row r="1058">
          <cell r="A1058">
            <v>1058</v>
          </cell>
        </row>
        <row r="1059">
          <cell r="A1059">
            <v>1059</v>
          </cell>
        </row>
        <row r="1060">
          <cell r="A1060">
            <v>1060</v>
          </cell>
        </row>
        <row r="1061">
          <cell r="A1061">
            <v>1061</v>
          </cell>
        </row>
        <row r="1062">
          <cell r="A1062">
            <v>1062</v>
          </cell>
        </row>
        <row r="1063">
          <cell r="A1063">
            <v>1063</v>
          </cell>
        </row>
        <row r="1064">
          <cell r="A1064">
            <v>1064</v>
          </cell>
        </row>
        <row r="1065">
          <cell r="A1065">
            <v>1065</v>
          </cell>
        </row>
        <row r="1066">
          <cell r="A1066">
            <v>1066</v>
          </cell>
        </row>
        <row r="1067">
          <cell r="A1067">
            <v>1067</v>
          </cell>
        </row>
        <row r="1068">
          <cell r="A1068">
            <v>1068</v>
          </cell>
        </row>
        <row r="1069">
          <cell r="A1069">
            <v>1069</v>
          </cell>
        </row>
        <row r="1070">
          <cell r="A1070">
            <v>1070</v>
          </cell>
        </row>
        <row r="1071">
          <cell r="A1071">
            <v>1071</v>
          </cell>
        </row>
        <row r="1072">
          <cell r="A1072">
            <v>1072</v>
          </cell>
        </row>
        <row r="1073">
          <cell r="A1073">
            <v>1073</v>
          </cell>
        </row>
        <row r="1074">
          <cell r="A1074">
            <v>1074</v>
          </cell>
        </row>
        <row r="1075">
          <cell r="A1075">
            <v>1075</v>
          </cell>
        </row>
        <row r="1076">
          <cell r="A1076">
            <v>1076</v>
          </cell>
        </row>
        <row r="1077">
          <cell r="A1077">
            <v>1077</v>
          </cell>
        </row>
        <row r="1078">
          <cell r="A1078">
            <v>1078</v>
          </cell>
        </row>
        <row r="1079">
          <cell r="A1079">
            <v>1079</v>
          </cell>
        </row>
        <row r="1080">
          <cell r="A1080">
            <v>1080</v>
          </cell>
        </row>
        <row r="1081">
          <cell r="A1081">
            <v>1081</v>
          </cell>
        </row>
        <row r="1082">
          <cell r="A1082">
            <v>1082</v>
          </cell>
        </row>
        <row r="1083">
          <cell r="A1083">
            <v>1083</v>
          </cell>
        </row>
        <row r="1084">
          <cell r="A1084">
            <v>1084</v>
          </cell>
        </row>
        <row r="1085">
          <cell r="A1085">
            <v>1085</v>
          </cell>
        </row>
        <row r="1086">
          <cell r="A1086">
            <v>1086</v>
          </cell>
        </row>
        <row r="1087">
          <cell r="A1087">
            <v>1087</v>
          </cell>
        </row>
        <row r="1088">
          <cell r="A1088">
            <v>1088</v>
          </cell>
        </row>
        <row r="1089">
          <cell r="A1089">
            <v>1089</v>
          </cell>
        </row>
        <row r="1090">
          <cell r="A1090">
            <v>1090</v>
          </cell>
        </row>
        <row r="1091">
          <cell r="A1091">
            <v>1091</v>
          </cell>
        </row>
        <row r="1092">
          <cell r="A1092">
            <v>1092</v>
          </cell>
        </row>
        <row r="1093">
          <cell r="A1093">
            <v>1093</v>
          </cell>
        </row>
        <row r="1094">
          <cell r="A1094">
            <v>1094</v>
          </cell>
        </row>
        <row r="1095">
          <cell r="A1095">
            <v>1095</v>
          </cell>
        </row>
        <row r="1096">
          <cell r="A1096">
            <v>1096</v>
          </cell>
        </row>
        <row r="1097">
          <cell r="A1097">
            <v>1097</v>
          </cell>
        </row>
        <row r="1098">
          <cell r="A1098">
            <v>1098</v>
          </cell>
        </row>
        <row r="1099">
          <cell r="A1099">
            <v>1099</v>
          </cell>
        </row>
        <row r="1100">
          <cell r="A1100">
            <v>1100</v>
          </cell>
        </row>
        <row r="1101">
          <cell r="A1101">
            <v>1101</v>
          </cell>
        </row>
        <row r="1102">
          <cell r="A1102">
            <v>1102</v>
          </cell>
        </row>
        <row r="1103">
          <cell r="A1103">
            <v>1103</v>
          </cell>
        </row>
        <row r="1104">
          <cell r="A1104">
            <v>1104</v>
          </cell>
        </row>
        <row r="1105">
          <cell r="A1105">
            <v>1105</v>
          </cell>
        </row>
        <row r="1106">
          <cell r="A1106">
            <v>1106</v>
          </cell>
        </row>
        <row r="1107">
          <cell r="A1107">
            <v>1107</v>
          </cell>
        </row>
        <row r="1108">
          <cell r="A1108">
            <v>1108</v>
          </cell>
        </row>
        <row r="1109">
          <cell r="A1109">
            <v>1109</v>
          </cell>
        </row>
        <row r="1110">
          <cell r="A1110">
            <v>1110</v>
          </cell>
        </row>
        <row r="1111">
          <cell r="A1111">
            <v>1111</v>
          </cell>
        </row>
        <row r="1112">
          <cell r="A1112">
            <v>1112</v>
          </cell>
        </row>
        <row r="1113">
          <cell r="A1113">
            <v>1113</v>
          </cell>
        </row>
        <row r="1114">
          <cell r="A1114">
            <v>1114</v>
          </cell>
        </row>
        <row r="1115">
          <cell r="A1115">
            <v>1115</v>
          </cell>
        </row>
        <row r="1116">
          <cell r="A1116">
            <v>1116</v>
          </cell>
        </row>
        <row r="1117">
          <cell r="A1117">
            <v>1117</v>
          </cell>
        </row>
        <row r="1118">
          <cell r="A1118">
            <v>1118</v>
          </cell>
        </row>
        <row r="1119">
          <cell r="A1119">
            <v>1119</v>
          </cell>
        </row>
        <row r="1120">
          <cell r="A1120">
            <v>1120</v>
          </cell>
        </row>
        <row r="1121">
          <cell r="A1121">
            <v>1121</v>
          </cell>
        </row>
        <row r="1122">
          <cell r="A1122">
            <v>1122</v>
          </cell>
        </row>
        <row r="1123">
          <cell r="A1123">
            <v>1123</v>
          </cell>
        </row>
        <row r="1124">
          <cell r="A1124">
            <v>1124</v>
          </cell>
        </row>
        <row r="1125">
          <cell r="A1125">
            <v>1125</v>
          </cell>
        </row>
        <row r="1126">
          <cell r="A1126">
            <v>1126</v>
          </cell>
        </row>
        <row r="1127">
          <cell r="A1127">
            <v>1127</v>
          </cell>
        </row>
        <row r="1128">
          <cell r="A1128">
            <v>1128</v>
          </cell>
        </row>
        <row r="1129">
          <cell r="A1129">
            <v>1129</v>
          </cell>
        </row>
        <row r="1130">
          <cell r="A1130">
            <v>1130</v>
          </cell>
        </row>
        <row r="1131">
          <cell r="A1131">
            <v>1131</v>
          </cell>
        </row>
        <row r="1132">
          <cell r="A1132">
            <v>1132</v>
          </cell>
        </row>
        <row r="1133">
          <cell r="A1133">
            <v>1133</v>
          </cell>
        </row>
        <row r="1134">
          <cell r="A1134">
            <v>1134</v>
          </cell>
        </row>
        <row r="1135">
          <cell r="A1135">
            <v>1135</v>
          </cell>
        </row>
        <row r="1136">
          <cell r="A1136">
            <v>1136</v>
          </cell>
        </row>
        <row r="1137">
          <cell r="A1137">
            <v>1137</v>
          </cell>
        </row>
        <row r="1138">
          <cell r="A1138">
            <v>1138</v>
          </cell>
        </row>
        <row r="1139">
          <cell r="A1139">
            <v>1139</v>
          </cell>
        </row>
        <row r="1140">
          <cell r="A1140">
            <v>1140</v>
          </cell>
        </row>
        <row r="1141">
          <cell r="A1141">
            <v>1141</v>
          </cell>
        </row>
        <row r="1142">
          <cell r="A1142">
            <v>1142</v>
          </cell>
        </row>
        <row r="1143">
          <cell r="A1143">
            <v>1143</v>
          </cell>
        </row>
        <row r="1144">
          <cell r="A1144">
            <v>1144</v>
          </cell>
        </row>
        <row r="1145">
          <cell r="A1145">
            <v>1145</v>
          </cell>
        </row>
        <row r="1146">
          <cell r="A1146">
            <v>1146</v>
          </cell>
        </row>
        <row r="1147">
          <cell r="A1147">
            <v>1147</v>
          </cell>
        </row>
        <row r="1148">
          <cell r="A1148">
            <v>1148</v>
          </cell>
        </row>
        <row r="1149">
          <cell r="A1149">
            <v>1149</v>
          </cell>
        </row>
        <row r="1150">
          <cell r="A1150">
            <v>1150</v>
          </cell>
        </row>
        <row r="1151">
          <cell r="A1151">
            <v>1151</v>
          </cell>
        </row>
        <row r="1152">
          <cell r="A1152">
            <v>1152</v>
          </cell>
        </row>
        <row r="1153">
          <cell r="A1153">
            <v>1153</v>
          </cell>
        </row>
        <row r="1154">
          <cell r="A1154">
            <v>1154</v>
          </cell>
        </row>
        <row r="1155">
          <cell r="A1155">
            <v>1155</v>
          </cell>
        </row>
        <row r="1156">
          <cell r="A1156">
            <v>1156</v>
          </cell>
        </row>
        <row r="1157">
          <cell r="A1157">
            <v>1157</v>
          </cell>
        </row>
        <row r="1158">
          <cell r="A1158">
            <v>1158</v>
          </cell>
        </row>
        <row r="1159">
          <cell r="A1159">
            <v>1159</v>
          </cell>
        </row>
        <row r="1160">
          <cell r="A1160">
            <v>1160</v>
          </cell>
        </row>
        <row r="1161">
          <cell r="A1161">
            <v>1161</v>
          </cell>
        </row>
        <row r="1162">
          <cell r="A1162">
            <v>1162</v>
          </cell>
        </row>
        <row r="1163">
          <cell r="A1163">
            <v>1163</v>
          </cell>
        </row>
        <row r="1164">
          <cell r="A1164">
            <v>1164</v>
          </cell>
        </row>
        <row r="1165">
          <cell r="A1165">
            <v>1165</v>
          </cell>
        </row>
        <row r="1166">
          <cell r="A1166">
            <v>1166</v>
          </cell>
        </row>
        <row r="1167">
          <cell r="A1167">
            <v>1167</v>
          </cell>
        </row>
        <row r="1168">
          <cell r="A1168">
            <v>1168</v>
          </cell>
        </row>
        <row r="1169">
          <cell r="A1169">
            <v>1169</v>
          </cell>
        </row>
        <row r="1170">
          <cell r="A1170">
            <v>1170</v>
          </cell>
        </row>
        <row r="1171">
          <cell r="A1171">
            <v>1171</v>
          </cell>
        </row>
        <row r="1172">
          <cell r="A1172">
            <v>1172</v>
          </cell>
        </row>
        <row r="1173">
          <cell r="A1173">
            <v>1173</v>
          </cell>
        </row>
        <row r="1174">
          <cell r="A1174">
            <v>1174</v>
          </cell>
        </row>
        <row r="1175">
          <cell r="A1175">
            <v>1175</v>
          </cell>
        </row>
        <row r="1176">
          <cell r="A1176">
            <v>1176</v>
          </cell>
        </row>
        <row r="1177">
          <cell r="A1177">
            <v>1177</v>
          </cell>
        </row>
        <row r="1178">
          <cell r="A1178">
            <v>1178</v>
          </cell>
        </row>
        <row r="1179">
          <cell r="A1179">
            <v>1179</v>
          </cell>
        </row>
        <row r="1180">
          <cell r="A1180">
            <v>1180</v>
          </cell>
        </row>
        <row r="1181">
          <cell r="A1181">
            <v>1181</v>
          </cell>
        </row>
        <row r="1182">
          <cell r="A1182">
            <v>1182</v>
          </cell>
        </row>
        <row r="1183">
          <cell r="A1183">
            <v>1183</v>
          </cell>
        </row>
        <row r="1184">
          <cell r="A1184">
            <v>1184</v>
          </cell>
        </row>
        <row r="1185">
          <cell r="A1185">
            <v>1185</v>
          </cell>
        </row>
        <row r="1186">
          <cell r="A1186">
            <v>1186</v>
          </cell>
        </row>
        <row r="1187">
          <cell r="A1187">
            <v>1187</v>
          </cell>
        </row>
        <row r="1188">
          <cell r="A1188">
            <v>1188</v>
          </cell>
        </row>
        <row r="1189">
          <cell r="A1189">
            <v>1189</v>
          </cell>
        </row>
        <row r="1190">
          <cell r="A1190">
            <v>1190</v>
          </cell>
        </row>
        <row r="1191">
          <cell r="A1191">
            <v>1191</v>
          </cell>
        </row>
        <row r="1192">
          <cell r="A1192">
            <v>1192</v>
          </cell>
        </row>
        <row r="1193">
          <cell r="A1193">
            <v>1193</v>
          </cell>
        </row>
        <row r="1194">
          <cell r="A1194">
            <v>1194</v>
          </cell>
        </row>
        <row r="1195">
          <cell r="A1195">
            <v>1195</v>
          </cell>
        </row>
        <row r="1196">
          <cell r="A1196">
            <v>1196</v>
          </cell>
        </row>
        <row r="1197">
          <cell r="A1197">
            <v>1197</v>
          </cell>
        </row>
        <row r="1198">
          <cell r="A1198">
            <v>1198</v>
          </cell>
        </row>
        <row r="1199">
          <cell r="A1199">
            <v>1199</v>
          </cell>
        </row>
        <row r="1200">
          <cell r="A1200">
            <v>1200</v>
          </cell>
        </row>
        <row r="1201">
          <cell r="A1201">
            <v>1201</v>
          </cell>
        </row>
        <row r="1202">
          <cell r="A1202">
            <v>1202</v>
          </cell>
        </row>
        <row r="1203">
          <cell r="A1203">
            <v>1203</v>
          </cell>
        </row>
        <row r="1204">
          <cell r="A1204">
            <v>1204</v>
          </cell>
        </row>
        <row r="1205">
          <cell r="A1205">
            <v>1205</v>
          </cell>
        </row>
        <row r="1206">
          <cell r="A1206">
            <v>1206</v>
          </cell>
        </row>
        <row r="1207">
          <cell r="A1207">
            <v>1207</v>
          </cell>
        </row>
        <row r="1208">
          <cell r="A1208">
            <v>1208</v>
          </cell>
        </row>
        <row r="1209">
          <cell r="A1209">
            <v>1209</v>
          </cell>
        </row>
        <row r="1210">
          <cell r="A1210">
            <v>1210</v>
          </cell>
        </row>
        <row r="1211">
          <cell r="A1211">
            <v>1211</v>
          </cell>
        </row>
        <row r="1212">
          <cell r="A1212">
            <v>1212</v>
          </cell>
        </row>
        <row r="1213">
          <cell r="A1213">
            <v>1213</v>
          </cell>
        </row>
        <row r="1214">
          <cell r="A1214">
            <v>1214</v>
          </cell>
        </row>
        <row r="1215">
          <cell r="A1215">
            <v>1215</v>
          </cell>
        </row>
        <row r="1216">
          <cell r="A1216">
            <v>1216</v>
          </cell>
        </row>
        <row r="1217">
          <cell r="A1217">
            <v>1217</v>
          </cell>
        </row>
        <row r="1218">
          <cell r="A1218">
            <v>1218</v>
          </cell>
        </row>
        <row r="1219">
          <cell r="A1219">
            <v>1219</v>
          </cell>
        </row>
        <row r="1220">
          <cell r="A1220">
            <v>1220</v>
          </cell>
        </row>
        <row r="1221">
          <cell r="A1221">
            <v>1221</v>
          </cell>
        </row>
        <row r="1222">
          <cell r="A1222">
            <v>1222</v>
          </cell>
        </row>
        <row r="1223">
          <cell r="A1223">
            <v>1223</v>
          </cell>
        </row>
        <row r="1224">
          <cell r="A1224">
            <v>1224</v>
          </cell>
        </row>
        <row r="1225">
          <cell r="A1225">
            <v>1225</v>
          </cell>
        </row>
        <row r="1226">
          <cell r="A1226">
            <v>1226</v>
          </cell>
        </row>
        <row r="1227">
          <cell r="A1227">
            <v>1227</v>
          </cell>
        </row>
        <row r="1228">
          <cell r="A1228">
            <v>1228</v>
          </cell>
        </row>
        <row r="1229">
          <cell r="A1229">
            <v>1229</v>
          </cell>
        </row>
        <row r="1230">
          <cell r="A1230">
            <v>1230</v>
          </cell>
        </row>
        <row r="1231">
          <cell r="A1231">
            <v>1231</v>
          </cell>
        </row>
        <row r="1232">
          <cell r="A1232">
            <v>1232</v>
          </cell>
        </row>
        <row r="1233">
          <cell r="A1233">
            <v>1233</v>
          </cell>
        </row>
        <row r="1234">
          <cell r="A1234">
            <v>1234</v>
          </cell>
        </row>
        <row r="1235">
          <cell r="A1235">
            <v>1235</v>
          </cell>
        </row>
        <row r="1236">
          <cell r="A1236">
            <v>1236</v>
          </cell>
        </row>
        <row r="1237">
          <cell r="A1237">
            <v>1237</v>
          </cell>
        </row>
        <row r="1238">
          <cell r="A1238">
            <v>1238</v>
          </cell>
        </row>
        <row r="1239">
          <cell r="A1239">
            <v>1239</v>
          </cell>
        </row>
        <row r="1240">
          <cell r="A1240">
            <v>1240</v>
          </cell>
        </row>
        <row r="1241">
          <cell r="A1241">
            <v>1241</v>
          </cell>
        </row>
        <row r="1242">
          <cell r="A1242">
            <v>1242</v>
          </cell>
        </row>
        <row r="1243">
          <cell r="A1243">
            <v>1243</v>
          </cell>
        </row>
        <row r="1244">
          <cell r="A1244">
            <v>1244</v>
          </cell>
        </row>
        <row r="1245">
          <cell r="A1245">
            <v>1245</v>
          </cell>
        </row>
        <row r="1246">
          <cell r="A1246">
            <v>1246</v>
          </cell>
        </row>
        <row r="1247">
          <cell r="A1247">
            <v>1247</v>
          </cell>
        </row>
        <row r="1248">
          <cell r="A1248">
            <v>1248</v>
          </cell>
        </row>
        <row r="1249">
          <cell r="A1249">
            <v>1249</v>
          </cell>
        </row>
        <row r="1250">
          <cell r="A1250">
            <v>1250</v>
          </cell>
        </row>
        <row r="1251">
          <cell r="A1251">
            <v>1251</v>
          </cell>
        </row>
        <row r="1252">
          <cell r="A1252">
            <v>1252</v>
          </cell>
        </row>
        <row r="1253">
          <cell r="A1253">
            <v>1253</v>
          </cell>
        </row>
        <row r="1254">
          <cell r="A1254">
            <v>1254</v>
          </cell>
        </row>
        <row r="1255">
          <cell r="A1255">
            <v>1255</v>
          </cell>
        </row>
        <row r="1256">
          <cell r="A1256">
            <v>1256</v>
          </cell>
        </row>
        <row r="1257">
          <cell r="A1257">
            <v>1257</v>
          </cell>
        </row>
        <row r="1258">
          <cell r="A1258">
            <v>1258</v>
          </cell>
        </row>
        <row r="1259">
          <cell r="A1259">
            <v>1259</v>
          </cell>
        </row>
        <row r="1260">
          <cell r="A1260">
            <v>1260</v>
          </cell>
        </row>
        <row r="1261">
          <cell r="A1261">
            <v>1261</v>
          </cell>
        </row>
        <row r="1262">
          <cell r="A1262">
            <v>1262</v>
          </cell>
        </row>
        <row r="1263">
          <cell r="A1263">
            <v>1263</v>
          </cell>
        </row>
        <row r="1264">
          <cell r="A1264">
            <v>1264</v>
          </cell>
        </row>
        <row r="1265">
          <cell r="A1265">
            <v>1265</v>
          </cell>
        </row>
        <row r="1266">
          <cell r="A1266">
            <v>1266</v>
          </cell>
        </row>
        <row r="1267">
          <cell r="A1267">
            <v>1267</v>
          </cell>
        </row>
        <row r="1268">
          <cell r="A1268">
            <v>1268</v>
          </cell>
        </row>
        <row r="1269">
          <cell r="A1269">
            <v>1269</v>
          </cell>
        </row>
        <row r="1270">
          <cell r="A1270">
            <v>1270</v>
          </cell>
        </row>
        <row r="1271">
          <cell r="A1271">
            <v>1271</v>
          </cell>
        </row>
        <row r="1272">
          <cell r="A1272">
            <v>1272</v>
          </cell>
        </row>
        <row r="1273">
          <cell r="A1273">
            <v>1273</v>
          </cell>
        </row>
        <row r="1274">
          <cell r="A1274">
            <v>1274</v>
          </cell>
        </row>
        <row r="1275">
          <cell r="A1275">
            <v>1275</v>
          </cell>
        </row>
        <row r="1276">
          <cell r="A1276">
            <v>1276</v>
          </cell>
        </row>
        <row r="1277">
          <cell r="A1277">
            <v>1277</v>
          </cell>
        </row>
        <row r="1278">
          <cell r="A1278">
            <v>1278</v>
          </cell>
        </row>
        <row r="1279">
          <cell r="A1279">
            <v>1279</v>
          </cell>
        </row>
        <row r="1280">
          <cell r="A1280">
            <v>1280</v>
          </cell>
        </row>
        <row r="1281">
          <cell r="A1281">
            <v>1281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Book1"/>
      <sheetName val="3BL공동구 수량"/>
      <sheetName val="말뚝지지력산정"/>
      <sheetName val="대로근거"/>
      <sheetName val="중로근거"/>
      <sheetName val="맨홀수량"/>
      <sheetName val="#REF"/>
      <sheetName val="터파기및재료"/>
      <sheetName val="수안보-MBR1"/>
      <sheetName val="3.하중산정4.지지력"/>
      <sheetName val="3련 BOX"/>
      <sheetName val="수량산출"/>
      <sheetName val="INPUT"/>
      <sheetName val="식생블럭단위수량"/>
      <sheetName val="장비집계"/>
      <sheetName val="주차구획선수량"/>
      <sheetName val="6PILE  (돌출)"/>
      <sheetName val="수량3"/>
      <sheetName val="조명시설"/>
      <sheetName val="날개벽수량표"/>
      <sheetName val="원형1호맨홀토공수량"/>
      <sheetName val="구조물철거타공정이월"/>
      <sheetName val="지장물C"/>
      <sheetName val="품셈TABLE"/>
      <sheetName val="토사(PE)"/>
      <sheetName val="N賃率-職"/>
      <sheetName val="진주방향"/>
      <sheetName val="마산방향"/>
      <sheetName val="마산방향철근집계"/>
      <sheetName val="날개벽"/>
      <sheetName val="단가표 "/>
      <sheetName val="우각부보강"/>
      <sheetName val="ABUT수량-A1"/>
      <sheetName val="옹벽수량집계"/>
      <sheetName val="DATE"/>
      <sheetName val="9GNG운반"/>
      <sheetName val="COPING"/>
      <sheetName val="덕전리"/>
      <sheetName val="8.PILE  (돌출)"/>
      <sheetName val="송수관로1 토적표"/>
      <sheetName val="연습"/>
      <sheetName val="내역"/>
      <sheetName val="공사비총괄표"/>
      <sheetName val="재료"/>
      <sheetName val="보증수수료산출"/>
      <sheetName val="입찰안"/>
      <sheetName val="조명율표"/>
      <sheetName val="조경일람"/>
      <sheetName val="하조서"/>
      <sheetName val="산출근거"/>
      <sheetName val="기계경비"/>
      <sheetName val=""/>
      <sheetName val="대치판정"/>
      <sheetName val="Sheet1 (2)"/>
      <sheetName val="내역서(전기)"/>
      <sheetName val="집계표"/>
      <sheetName val="내역서"/>
      <sheetName val="차액보증"/>
      <sheetName val="Macro3"/>
      <sheetName val="보할공정표"/>
      <sheetName val="자재"/>
      <sheetName val="노무"/>
      <sheetName val="장비"/>
      <sheetName val="외주"/>
      <sheetName val="총괄표"/>
      <sheetName val="결재"/>
      <sheetName val="Sheet5"/>
      <sheetName val="내역서 (2)"/>
      <sheetName val="납부서"/>
      <sheetName val="전체제잡비"/>
      <sheetName val="교통대책내역"/>
      <sheetName val="A1내역_총괄표"/>
      <sheetName val="소야공정계획표"/>
      <sheetName val="입력그림"/>
      <sheetName val="신우"/>
      <sheetName val="설계조건"/>
      <sheetName val="안정계산"/>
      <sheetName val="단면검토"/>
      <sheetName val="변화치수"/>
      <sheetName val="골재산출"/>
      <sheetName val="예산서"/>
      <sheetName val="교각계산"/>
      <sheetName val="부대내역"/>
      <sheetName val="실행철강하도"/>
      <sheetName val="각형맨홀"/>
      <sheetName val="지구단위계획"/>
      <sheetName val="정부노임단가"/>
      <sheetName val="일위대가"/>
      <sheetName val="Total"/>
      <sheetName val="중기목록"/>
      <sheetName val="각종양식"/>
      <sheetName val="토목주소"/>
      <sheetName val="프랜트면허"/>
      <sheetName val="4)유동표"/>
      <sheetName val="변경비교-을"/>
      <sheetName val="금호"/>
      <sheetName val="기초공"/>
      <sheetName val="기둥(원형)"/>
      <sheetName val="용산1(해보)"/>
      <sheetName val="본실행(유용계획) (진)"/>
      <sheetName val="수량이동"/>
      <sheetName val="전계가"/>
      <sheetName val="집계"/>
      <sheetName val="직노"/>
      <sheetName val="목차"/>
      <sheetName val="공사설명서외"/>
      <sheetName val="설계명세서"/>
      <sheetName val="기계경비(시간당)"/>
      <sheetName val="일위대가(4층원격)"/>
      <sheetName val="설직재-1"/>
      <sheetName val="직재"/>
      <sheetName val="단가조사"/>
      <sheetName val="J直材4"/>
      <sheetName val="공사비"/>
      <sheetName val="일위대가(출입)"/>
      <sheetName val="산근1"/>
      <sheetName val="단"/>
      <sheetName val="단가"/>
      <sheetName val="백암비스타내역"/>
      <sheetName val="경산"/>
      <sheetName val="7단가"/>
      <sheetName val="실행"/>
      <sheetName val="설계명세"/>
      <sheetName val="품셈표"/>
      <sheetName val="설계명세,99품셈"/>
      <sheetName val="추가 품셈표"/>
      <sheetName val="노무임표"/>
      <sheetName val="주안4○"/>
      <sheetName val="원종-성곡○"/>
      <sheetName val="고강2○"/>
      <sheetName val="청천~갈산3○"/>
      <sheetName val="가좌1○"/>
      <sheetName val="SO-181"/>
      <sheetName val="북성보강"/>
      <sheetName val="논현2한라"/>
      <sheetName val="주안쌍용"/>
      <sheetName val="작전뉴서울2차"/>
      <sheetName val="그린타운우성2차"/>
      <sheetName val="무지개럭키"/>
      <sheetName val="정산서"/>
      <sheetName val="정산서 (2)"/>
      <sheetName val="공사요율계상"/>
      <sheetName val="종합기별"/>
      <sheetName val="종합"/>
      <sheetName val="자산취득내역"/>
      <sheetName val="LGT173(가정)~SK청라도"/>
      <sheetName val="셀현황및동명"/>
      <sheetName val="UPS"/>
      <sheetName val="[Command not available][Command"/>
      <sheetName val="날개벽치수표"/>
      <sheetName val="재료집계표"/>
      <sheetName val="1.자재집계표"/>
      <sheetName val="98수문일위"/>
      <sheetName val="역T형(H=6.0) (2)"/>
      <sheetName val="역T형"/>
      <sheetName val="노임단가"/>
      <sheetName val="금액내역서"/>
      <sheetName val="I一般比"/>
      <sheetName val="공구"/>
      <sheetName val="관로토공"/>
      <sheetName val="단위수량"/>
      <sheetName val="수목표준대가"/>
      <sheetName val="주형"/>
      <sheetName val="도장수량(하1)"/>
      <sheetName val="FOOTING단면력"/>
      <sheetName val="제수변(2.5x2.0)단위수량"/>
      <sheetName val="점자단위"/>
      <sheetName val="점자수량"/>
      <sheetName val="차도특3호맨홀(보강)공제"/>
      <sheetName val="L소A(추)(입력)"/>
      <sheetName val="L중2(추)(입력)"/>
      <sheetName val="L대3및중1(추)(입력)"/>
      <sheetName val="관경결정"/>
      <sheetName val="교각1"/>
      <sheetName val="단면 (2)"/>
      <sheetName val="SLAB&quot;1&quot;"/>
      <sheetName val="4.2유효폭의 계산"/>
      <sheetName val="입력DATA"/>
      <sheetName val="바닥판"/>
      <sheetName val="역T형교대(말뚝기초)"/>
      <sheetName val="철근량"/>
      <sheetName val="단위중량"/>
      <sheetName val="2.단면가정 "/>
      <sheetName val="맨홀산출조서"/>
      <sheetName val="MH단위"/>
      <sheetName val="SMH단위"/>
      <sheetName val="BMH단위"/>
      <sheetName val="가도공"/>
      <sheetName val="개략"/>
      <sheetName val="guard(mac)"/>
      <sheetName val="tggwan(mac)"/>
      <sheetName val="woo(mac)"/>
      <sheetName val="우수"/>
      <sheetName val="빗물받이(910-510-410)"/>
      <sheetName val="집수정(600-700)"/>
      <sheetName val="보도경계블럭"/>
      <sheetName val="현황산출서"/>
      <sheetName val="교대(A1)"/>
      <sheetName val="type-F"/>
      <sheetName val="오수연결관토공"/>
      <sheetName val="측량요율"/>
      <sheetName val="자재대"/>
      <sheetName val="00000000"/>
      <sheetName val="토목검측서"/>
      <sheetName val="조도계산서 (도서)"/>
      <sheetName val="이토변실"/>
      <sheetName val="안정검토"/>
      <sheetName val="단면설계"/>
      <sheetName val="공비증감비교표(총)"/>
      <sheetName val="7월추정과비교 (2)"/>
      <sheetName val="은행수표총괄 (2)"/>
      <sheetName val="미지급금"/>
      <sheetName val="하도급대비"/>
      <sheetName val="의사회의사록요약"/>
      <sheetName val="주총의사록요약"/>
      <sheetName val="3"/>
      <sheetName val="11"/>
      <sheetName val="15"/>
      <sheetName val="15부표1"/>
      <sheetName val="15부표2"/>
      <sheetName val="50(을)"/>
      <sheetName val="연도별매출및이익현황 (4)"/>
      <sheetName val="하도급총괄표 "/>
      <sheetName val="계획실적(3월) "/>
      <sheetName val="이자비용"/>
      <sheetName val="설비"/>
      <sheetName val="대차대조표"/>
      <sheetName val="손익계산서,잉여금"/>
      <sheetName val="차종별판매"/>
      <sheetName val="년간"/>
      <sheetName val="7월 시재표"/>
      <sheetName val="전무님당월"/>
      <sheetName val="수급"/>
      <sheetName val="파우더감사결과"/>
      <sheetName val="업무연락"/>
      <sheetName val="개발집계"/>
      <sheetName val="구상제안(1)"/>
      <sheetName val="EFB (2)"/>
      <sheetName val="HP (2)"/>
      <sheetName val="FC"/>
      <sheetName val="CPE99"/>
      <sheetName val="LZ"/>
      <sheetName val="A1"/>
      <sheetName val="SMFO"/>
      <sheetName val="AU"/>
      <sheetName val="XD"/>
      <sheetName val="EF"/>
      <sheetName val="LC"/>
      <sheetName val="XG"/>
      <sheetName val="DS2"/>
      <sheetName val="PT차이"/>
      <sheetName val="p2-1"/>
      <sheetName val="표지"/>
      <sheetName val="설계설명서"/>
      <sheetName val="일위대가목록표 (3)"/>
      <sheetName val="일위대가목록표 (2)"/>
      <sheetName val="일위대가목록표"/>
      <sheetName val="현황도"/>
      <sheetName val="DD2"/>
      <sheetName val="DD4"/>
      <sheetName val="JJ"/>
      <sheetName val="설계서딱지"/>
      <sheetName val="VXXXX"/>
      <sheetName val="virus"/>
      <sheetName val="요약서"/>
      <sheetName val="요약서 (2)"/>
      <sheetName val="6차내역"/>
      <sheetName val="공사비요약"/>
      <sheetName val="results"/>
      <sheetName val="보강판(Q)"/>
      <sheetName val="laroux"/>
      <sheetName val="수량산출(24)"/>
      <sheetName val="Ⅳ.가시설"/>
      <sheetName val="공문"/>
      <sheetName val="수량분배"/>
      <sheetName val="여건별집계(1)"/>
      <sheetName val="기존측(춘천)"/>
      <sheetName val="기존측(대구)"/>
      <sheetName val="분석검토PL"/>
      <sheetName val="분석검토BS"/>
      <sheetName val="34"/>
      <sheetName val="롯데기공"/>
      <sheetName val="롯데기공(갑)"/>
      <sheetName val="롯트표지 (2)"/>
      <sheetName val="롯트세부 (2)"/>
      <sheetName val="접지표지"/>
      <sheetName val="접지측정기록부"/>
      <sheetName val="무형자산"/>
      <sheetName val="기타당좌자산"/>
      <sheetName val="AJE"/>
      <sheetName val="개발비 리캡"/>
      <sheetName val="사급자재기성갑지"/>
      <sheetName val="국민"/>
      <sheetName val="05 울산분소 수익성분석(041221) (2)"/>
      <sheetName val="AL창호(기현-일성)"/>
      <sheetName val="방수(씨텍)"/>
      <sheetName val="인테리어(바우하우스전체)"/>
      <sheetName val="주철2공장 "/>
      <sheetName val="2002년이후(02.08)"/>
      <sheetName val="철골작업절차(을)"/>
      <sheetName val="철골작업절차(갑)"/>
      <sheetName val="장비동원 "/>
      <sheetName val="WORK FLOW"/>
      <sheetName val="4.1 동성(설치공정)"/>
      <sheetName val="work flow 동성"/>
      <sheetName val="4.2 동성"/>
      <sheetName val="4.1 동신(설치공정)"/>
      <sheetName val="work flow 동신"/>
      <sheetName val="4.2 동신"/>
      <sheetName val="표지원본"/>
      <sheetName val="기성내역예정량제출"/>
      <sheetName val="전체현황"/>
      <sheetName val="1029-3 (4)"/>
      <sheetName val="00부동종합-데이타 (2)"/>
      <sheetName val="장기성매출채권"/>
      <sheetName val="A-1"/>
      <sheetName val="A-2"/>
      <sheetName val="재고자산 롤백"/>
      <sheetName val="B1"/>
      <sheetName val="B2"/>
      <sheetName val="B-3 "/>
      <sheetName val="차입금"/>
      <sheetName val="제예금"/>
      <sheetName val="중간감사요약"/>
      <sheetName val="수정사항집계표"/>
      <sheetName val="자료"/>
      <sheetName val="매출"/>
      <sheetName val="재고-제품과재공"/>
      <sheetName val="손익제시"/>
      <sheetName val="대차제시"/>
      <sheetName val="지분법평가손익"/>
      <sheetName val="B1대차B4"/>
      <sheetName val="B1손익B4"/>
      <sheetName val="당기월별판관비"/>
      <sheetName val="현금흐름표"/>
      <sheetName val="draft보고"/>
      <sheetName val="중간plan"/>
      <sheetName val="기초한정"/>
      <sheetName val="용선료"/>
      <sheetName val="전기오류"/>
      <sheetName val="기획팀"/>
      <sheetName val="이사회의사록정리"/>
      <sheetName val="제조경비"/>
      <sheetName val="손익계산서"/>
      <sheetName val="부가세대사 (2)"/>
      <sheetName val="통화스왑"/>
      <sheetName val="매출채권"/>
      <sheetName val="EPS (2)"/>
      <sheetName val="천안 제품 (2)"/>
      <sheetName val="은행연합회자료"/>
      <sheetName val="매출채권AR"/>
      <sheetName val="Sheet4"/>
      <sheetName val="현금예금"/>
      <sheetName val="투자자산"/>
      <sheetName val="유형자산"/>
      <sheetName val="상각overall"/>
      <sheetName val="단기차입금"/>
      <sheetName val="장기차입금"/>
      <sheetName val="자본"/>
      <sheetName val="sum (3)"/>
      <sheetName val="HLDS"/>
      <sheetName val="g20매출원가"/>
      <sheetName val="g30제조원가"/>
      <sheetName val="g31재료비"/>
      <sheetName val="수익증권매매"/>
      <sheetName val="수익증권평가"/>
      <sheetName val="감가상각비"/>
      <sheetName val="C-8220 "/>
      <sheetName val="C-8300"/>
      <sheetName val="C-8400"/>
      <sheetName val="C-8500"/>
      <sheetName val="콜론(4.1-9.30)"/>
      <sheetName val="명세(건물)"/>
      <sheetName val="명세(차량)"/>
      <sheetName val="명세(기타유형)"/>
      <sheetName val="명세(기타유형) (2)"/>
      <sheetName val="J138"/>
      <sheetName val="오계장작성"/>
      <sheetName val="5400"/>
      <sheetName val="지분법적용개요"/>
      <sheetName val="AFS (2)"/>
      <sheetName val="상품-5200"/>
      <sheetName val="유형자산5800"/>
      <sheetName val="감가"/>
      <sheetName val="인  원"/>
      <sheetName val="월,누계임금액"/>
      <sheetName val="6月"/>
      <sheetName val="인원"/>
      <sheetName val="10호(갑1)"/>
      <sheetName val="10호(갑2)"/>
      <sheetName val="10호(갑3)"/>
      <sheetName val="10호(갑4)"/>
      <sheetName val="10호(갑5)"/>
      <sheetName val="조립 CT"/>
      <sheetName val="SPOT"/>
      <sheetName val="P-WD"/>
      <sheetName val="1조정"/>
      <sheetName val="조정"/>
      <sheetName val="조정2-2"/>
      <sheetName val="조정2"/>
      <sheetName val="조정3"/>
      <sheetName val="조정3-3"/>
      <sheetName val="조정4"/>
      <sheetName val="조정4-1"/>
      <sheetName val="조정5"/>
      <sheetName val="이름5-5"/>
      <sheetName val="조정6"/>
      <sheetName val="조정6-6"/>
      <sheetName val="pldt"/>
      <sheetName val="조합원명부"/>
      <sheetName val="제품수불(확) (2)"/>
      <sheetName val="원료수불 (확)"/>
      <sheetName val="제품수불(확)"/>
      <sheetName val="년간매출계획"/>
      <sheetName val="제조원가"/>
      <sheetName val="제품별매출 (2)"/>
      <sheetName val="유통경로"/>
      <sheetName val="LEAD(D7)"/>
      <sheetName val="(D7.1)"/>
      <sheetName val="LEAD(D10)"/>
      <sheetName val="(D10.1)"/>
      <sheetName val="LEAD(D11)"/>
      <sheetName val="수정사항-1"/>
      <sheetName val="전기조정사항"/>
      <sheetName val="회사제시기말BS"/>
      <sheetName val="회사제시기말PL"/>
      <sheetName val="wbs"/>
      <sheetName val="wpl"/>
      <sheetName val="법인세비용(8700)"/>
      <sheetName val="수정사항"/>
      <sheetName val="정산표-대차대조표"/>
      <sheetName val="정산표-손익계산서"/>
      <sheetName val="이사회의사록"/>
      <sheetName val="MP"/>
      <sheetName val="par-bs(2)"/>
      <sheetName val="par-pl(2)"/>
      <sheetName val="차입금총대체분석"/>
      <sheetName val="고정부채 "/>
      <sheetName val="장기차입금명세"/>
      <sheetName val="상환스케츌"/>
      <sheetName val="자본7100"/>
      <sheetName val="JOB ASSIGN"/>
      <sheetName val="오류금액의평가"/>
      <sheetName val="연도별tax"/>
      <sheetName val="A5"/>
      <sheetName val="세액계산mt"/>
      <sheetName val="이연법인세_mt"/>
      <sheetName val="제안서(견본)"/>
      <sheetName val="안전조치내역"/>
      <sheetName val="Sheet3 (2)"/>
      <sheetName val="PART별개발계획서 (2)"/>
      <sheetName val="표지 (2)"/>
      <sheetName val="목차 (2)"/>
      <sheetName val="TB-ITEM현황 (2)"/>
      <sheetName val="4M (우영) (2)"/>
      <sheetName val="10월금형개발 (6)"/>
      <sheetName val="BOM"/>
      <sheetName val="금문산업HOOD MOLDG현황"/>
      <sheetName val="P2  PP-05.04.2003"/>
      <sheetName val="FR-ASSY-3DR"/>
      <sheetName val="S_BDW (2)"/>
      <sheetName val="제안현황"/>
      <sheetName val="총무구매팀"/>
      <sheetName val="중요성기준"/>
      <sheetName val="분석적검토"/>
      <sheetName val="매출일반"/>
      <sheetName val="Flow-Chart"/>
      <sheetName val="회계변경"/>
      <sheetName val="퇴충OT"/>
      <sheetName val="퇴충"/>
      <sheetName val="수정사항 (2)"/>
      <sheetName val="수정사항 정리표"/>
      <sheetName val="Fig"/>
      <sheetName val="보고서1"/>
      <sheetName val="보고서2"/>
      <sheetName val="보고서3"/>
      <sheetName val="ALGO-LS14.5(92)V"/>
      <sheetName val="ALGO-jjj재구성"/>
      <sheetName val="VXXX"/>
      <sheetName val="일반자금"/>
      <sheetName val="시설투자자금"/>
      <sheetName val="2000 1월상순"/>
      <sheetName val="code부여 (2)"/>
      <sheetName val="업로드용 (2)"/>
      <sheetName val="Sheet2 (2)"/>
      <sheetName val="1.실적분석및계획"/>
      <sheetName val="2.잔여공사 예정표"/>
      <sheetName val="3.잔여 공정표 "/>
      <sheetName val="잔여 공정표 (2)"/>
      <sheetName val="실행결재(1)"/>
      <sheetName val="실행결재(2)"/>
      <sheetName val="항목별조치사항"/>
      <sheetName val="미반영사항"/>
      <sheetName val="실행결재(3)"/>
      <sheetName val="실행(을 지)"/>
      <sheetName val="ㅏㅏ"/>
      <sheetName val="갑지"/>
      <sheetName val="공사개요"/>
      <sheetName val="추정갑지"/>
      <sheetName val="총괄내역"/>
      <sheetName val="원안내역"/>
      <sheetName val="대안내역(확)"/>
      <sheetName val="SCHEDULE(조정)"/>
      <sheetName val="실행검토"/>
      <sheetName val="실행검토내용확인"/>
      <sheetName val="실행분석"/>
      <sheetName val="인원BASE"/>
      <sheetName val="조직도"/>
      <sheetName val="현장관리비(당초변경)"/>
      <sheetName val="F-COST"/>
      <sheetName val="BUDAI"/>
      <sheetName val="CONTINGENCY"/>
      <sheetName val="견적"/>
      <sheetName val="기준단가"/>
      <sheetName val="주요자재"/>
      <sheetName val="토공"/>
      <sheetName val="배수공"/>
      <sheetName val="구조물공"/>
      <sheetName val="가시설공"/>
      <sheetName val="공통가시설"/>
      <sheetName val="터널공"/>
      <sheetName val="SCHEDULE-2"/>
      <sheetName val="산근2-1"/>
      <sheetName val="산근2-2"/>
      <sheetName val="산근2-3"/>
      <sheetName val="TBM(산근2-2 )"/>
      <sheetName val="TBM(산근2-3)"/>
      <sheetName val="원안전기"/>
      <sheetName val="부대공"/>
      <sheetName val="노무비"/>
      <sheetName val="장비비"/>
      <sheetName val="자재비"/>
      <sheetName val="tbm08.04"/>
      <sheetName val="대금지급수수료"/>
      <sheetName val="버력처리"/>
      <sheetName val="버력처리단가"/>
      <sheetName val="조직도A"/>
      <sheetName val="조직도B(전산)"/>
      <sheetName val="정기안전점검"/>
      <sheetName val="그라우팅"/>
      <sheetName val="산업안전보건관리비요율"/>
      <sheetName val="커버"/>
      <sheetName val="기준공정(공정표)"/>
      <sheetName val="기준공정(공정표기성율)"/>
      <sheetName val="기준공정(관기성율)"/>
      <sheetName val="총괄커버"/>
      <sheetName val="비목군분류커버"/>
      <sheetName val="지수조정율커버"/>
      <sheetName val="월별총괄표"/>
      <sheetName val="월별지수산정표"/>
      <sheetName val="기타경비등"/>
      <sheetName val="건축원가계산"/>
      <sheetName val="월별건축원가계산"/>
      <sheetName val="건축비목분류"/>
      <sheetName val="토목원가"/>
      <sheetName val="토목비목분류"/>
      <sheetName val="관련커버"/>
      <sheetName val="내역-88%"/>
      <sheetName val="표-88%"/>
      <sheetName val="내역-100%-갱문만"/>
      <sheetName val="표-100%"/>
      <sheetName val="청구서1"/>
      <sheetName val="청구서2"/>
      <sheetName val="예금구좌"/>
      <sheetName val="각서"/>
      <sheetName val="입금동의서"/>
      <sheetName val="선금사용계획"/>
      <sheetName val="7"/>
      <sheetName val="총체내역"/>
      <sheetName val="사진(속지)"/>
      <sheetName val="총체(왕)"/>
      <sheetName val="영산대교 (2)"/>
      <sheetName val="연약지반"/>
      <sheetName val="영산대교"/>
      <sheetName val="일반교량"/>
      <sheetName val="오룔터널"/>
      <sheetName val="준공요약서"/>
      <sheetName val="공사비요약 "/>
      <sheetName val="사진(갑지)"/>
      <sheetName val="지형도"/>
      <sheetName val="기성현황"/>
      <sheetName val="기성현황 (2)"/>
      <sheetName val="02(9.6)"/>
      <sheetName val="대비표(A3)(최종일까)"/>
      <sheetName val="변경세부내역최종 (2)"/>
      <sheetName val="9월"/>
      <sheetName val="개소별명세서 (4)"/>
      <sheetName val="공사원가계산서 (2)"/>
      <sheetName val="확정내역"/>
      <sheetName val="지급자재"/>
      <sheetName val="신림자금"/>
      <sheetName val="시설"/>
      <sheetName val="미장(무단가내역)"/>
      <sheetName val="공사비기성내역서"/>
      <sheetName val="기성내역(2)"/>
      <sheetName val="Ⅲ"/>
      <sheetName val="Ⅶ"/>
      <sheetName val="BLOCK 검사장 배치2"/>
      <sheetName val="중앙분리대용 가드레일 설치"/>
      <sheetName val="설계"/>
      <sheetName val="하도변경(전체)"/>
      <sheetName val="하도변경(E-S검토)"/>
      <sheetName val="하도변경 (대원토질)"/>
      <sheetName val="민원회신"/>
      <sheetName val="조사보고서"/>
      <sheetName val="내역E.S적용 (2)"/>
      <sheetName val="개요"/>
      <sheetName val="부가세 대사"/>
      <sheetName val="재고실사 refer"/>
      <sheetName val="월별급여"/>
      <sheetName val="8400"/>
      <sheetName val="재고관련 Issue"/>
      <sheetName val="Sheet6"/>
      <sheetName val="Sheet9"/>
      <sheetName val="Sheet11"/>
      <sheetName val="Sheet10"/>
      <sheetName val="시스템용역"/>
      <sheetName val="주석"/>
      <sheetName val="수정사항 "/>
      <sheetName val="장기성매출채권_현재가치할인차금"/>
      <sheetName val="급여 Overall Test"/>
      <sheetName val="매입CUT-OFF (2)"/>
      <sheetName val="보광12호투자조합"/>
      <sheetName val="사업계획"/>
      <sheetName val="판관비"/>
      <sheetName val="인력 및 급여계획"/>
      <sheetName val="퇴직급여"/>
      <sheetName val="채무변제"/>
      <sheetName val="소송사건"/>
      <sheetName val="가압류"/>
      <sheetName val="IS"/>
      <sheetName val="계속"/>
      <sheetName val="자금"/>
      <sheetName val="PL(1)"/>
      <sheetName val="변제plan"/>
      <sheetName val="주식내역"/>
      <sheetName val="이자비용overall8510"/>
      <sheetName val="7100"/>
      <sheetName val="5600"/>
      <sheetName val="요청자료"/>
      <sheetName val="5100"/>
      <sheetName val="5200"/>
      <sheetName val="6200"/>
      <sheetName val="6400"/>
      <sheetName val="BCF-Con1"/>
      <sheetName val="BCF-Con2"/>
      <sheetName val="5656"/>
      <sheetName val="원화채권"/>
      <sheetName val="주총,이사회의사록"/>
      <sheetName val="5600기타자산"/>
      <sheetName val="매출과매입과정Cycle"/>
      <sheetName val="개발비"/>
      <sheetName val="공장별세부"/>
      <sheetName val="2000추계"/>
      <sheetName val="재공품"/>
      <sheetName val="이연법인세"/>
      <sheetName val="현  금"/>
      <sheetName val="받을어음"/>
      <sheetName val="예금명세서"/>
      <sheetName val="기타유동부채"/>
      <sheetName val="토지조서 (2)"/>
      <sheetName val="토지조서"/>
      <sheetName val="파형강관"/>
      <sheetName val="2005.3"/>
      <sheetName val="공정(1)"/>
      <sheetName val="견적갑지"/>
      <sheetName val="比760011C000"/>
      <sheetName val="개발비집계"/>
      <sheetName val="CR구상안체계표"/>
      <sheetName val="ㅊ.ㅔㅁㅇ"/>
      <sheetName val="계측기관리대장"/>
      <sheetName val="JM.D검사기준"/>
      <sheetName val="공정 PROCESS분석(MAIN)"/>
      <sheetName val="공정 PROCESS분석(TAIL)"/>
      <sheetName val="부품물류-조달분석표 (MAIN)"/>
      <sheetName val="부품물류-조달분석표(TAIL)"/>
      <sheetName val="호원tu"/>
      <sheetName val="SCRAP"/>
      <sheetName val="87650-3K040"/>
      <sheetName val="체카"/>
      <sheetName val="SCHEDULE"/>
      <sheetName val="DBKIIA (5)"/>
      <sheetName val="WORKSHEET (FINAL)"/>
      <sheetName val="IIACOMP"/>
      <sheetName val="to add(3)"/>
      <sheetName val="dbkiimain"/>
      <sheetName val="dbkii27.COM (2)"/>
      <sheetName val="minutes (4)"/>
      <sheetName val="TRANS.BOM"/>
      <sheetName val="ENG.BOM"/>
      <sheetName val="ORIGINAL"/>
      <sheetName val="LCI LP LIST (2)"/>
      <sheetName val="MXI LP LIST (2)"/>
      <sheetName val="format"/>
      <sheetName val="RESPONS (3)"/>
      <sheetName val="RESPONS (2)"/>
      <sheetName val="PARTS QC"/>
      <sheetName val="aje (FS) (2)"/>
      <sheetName val="매출액&amp;부가세대사"/>
      <sheetName val="영업외손익 (3)"/>
      <sheetName val="상각표(최종)"/>
      <sheetName val="금형가"/>
      <sheetName val="대손상각"/>
      <sheetName val="미수수익 (2)"/>
      <sheetName val="개발계획(갑지)"/>
      <sheetName val="04년 임금인상"/>
      <sheetName val="대형(BODY)투입"/>
      <sheetName val="대형(TRIM)투입"/>
      <sheetName val="중형(BODY)투입"/>
      <sheetName val="15T(TRIM)투입"/>
      <sheetName val="SEQUENCE"/>
      <sheetName val="투입서열현황"/>
      <sheetName val="업무내용"/>
      <sheetName val="중형 일별투입현황"/>
      <sheetName val="발주"/>
      <sheetName val="모비스현황"/>
      <sheetName val="서열투입"/>
      <sheetName val="매출현황"/>
      <sheetName val="신평산업현황"/>
      <sheetName val="재고현황"/>
      <sheetName val="중형GATE"/>
      <sheetName val="대형GATE"/>
      <sheetName val="임가공비총액"/>
      <sheetName val="외주업체일일현황"/>
      <sheetName val="품질기록 파일대장"/>
      <sheetName val="재고금액 "/>
      <sheetName val="중대형단품"/>
      <sheetName val="CARGO 근무시간"/>
      <sheetName val="통화내역서"/>
      <sheetName val="추출인건비"/>
      <sheetName val="배관"/>
      <sheetName val="기계"/>
      <sheetName val="세원E&amp;T2322"/>
      <sheetName val="제당2(정제11-24)"/>
      <sheetName val="2001.10 (11.05작성)소장보고분 (최종)"/>
      <sheetName val="공사자금지출결의서"/>
      <sheetName val="Sheet7"/>
      <sheetName val="Sheet8"/>
      <sheetName val="Sheet12"/>
      <sheetName val="Sheet13"/>
      <sheetName val="Sheet14"/>
      <sheetName val="Sheet15"/>
      <sheetName val="Sheet16"/>
      <sheetName val="2000.2.19"/>
      <sheetName val="2000.3.16"/>
      <sheetName val="최신버전"/>
      <sheetName val="S"/>
      <sheetName val="assign"/>
      <sheetName val="을 눌러 HTML 원본에 변경사"/>
      <sheetName val="외상매출금명세서"/>
      <sheetName val="판관비 "/>
      <sheetName val="5320"/>
      <sheetName val="전기매입채무"/>
      <sheetName val="당기외상매입금"/>
      <sheetName val="Fluctuation"/>
      <sheetName val="판관비 (2)"/>
      <sheetName val="폐기손익"/>
      <sheetName val="조건"/>
      <sheetName val="뿌리기"/>
      <sheetName val="LG슈퍼마켓 학익점 신축-설비공사"/>
      <sheetName val="침사지-수량산출서(1)"/>
      <sheetName val="학소지구"/>
      <sheetName val="여수지점4"/>
      <sheetName val="호두분기17"/>
      <sheetName val="40총괄"/>
      <sheetName val="40집계"/>
      <sheetName val="눌러 |3에 변경된 사항을 적용하거나, [새로 고치지 않"/>
      <sheetName val="END리스트"/>
      <sheetName val="부특1(ABS)"/>
      <sheetName val="부특1(TCS)"/>
      <sheetName val="부특2"/>
      <sheetName val="신기술"/>
      <sheetName val="기존차비교"/>
      <sheetName val="기존차문제"/>
      <sheetName val="도면문제"/>
      <sheetName val="시작차문제"/>
      <sheetName val="전체일정1"/>
      <sheetName val="전체일정2"/>
      <sheetName val="금형개발 "/>
      <sheetName val="검사구개발"/>
      <sheetName val="지그개발"/>
      <sheetName val="설비개발"/>
      <sheetName val="신뢰성(HU)"/>
      <sheetName val="신뢰성(SEN)"/>
      <sheetName val="외주개발"/>
      <sheetName val="납품용기개발"/>
      <sheetName val="CH'K P(A)"/>
      <sheetName val="CH'K P(B)"/>
      <sheetName val="FMEA W_S(HU)"/>
      <sheetName val="FMEA W_S(S_W)"/>
      <sheetName val="참조(구매품질조직도)"/>
      <sheetName val="참조(업체별담당자)"/>
      <sheetName val="ccar"/>
      <sheetName val="1-1)개발추진범위"/>
      <sheetName val="1-2)개발일정"/>
      <sheetName val="S_MBR_UPR"/>
      <sheetName val="S_MBR_LWR"/>
      <sheetName val="품목리스트"/>
      <sheetName val="회사조직도"/>
      <sheetName val="품질목표"/>
      <sheetName val="KPC항목"/>
      <sheetName val="CFT조직도"/>
      <sheetName val="부품특성1"/>
      <sheetName val="부품특성2 "/>
      <sheetName val="과거차문제점검토및반영계획"/>
      <sheetName val="전체일정"/>
      <sheetName val="부품SOURCE"/>
      <sheetName val="금형"/>
      <sheetName val="검사구"/>
      <sheetName val="지그"/>
      <sheetName val="납품용기"/>
      <sheetName val="신뢰성(H&amp;E)"/>
      <sheetName val="시작품관리계획서"/>
      <sheetName val="설계구조검토"/>
      <sheetName val="시작문제반영"/>
      <sheetName val="5_1_설비투자변경이력"/>
      <sheetName val="5_2_설비투자LIST_금액조정"/>
      <sheetName val="6_부대설비LIST"/>
      <sheetName val="02자동화합리화"/>
      <sheetName val="첨부_가공계획011120"/>
      <sheetName val="SPARE"/>
      <sheetName val=".mdb,*.htm,*.html,*.pub);웹 페이지("/>
      <sheetName val="사장"/>
      <sheetName val="사원"/>
      <sheetName val="_x0005__x0003__x0004_b"/>
      <sheetName val="기존젨비교"/>
      <sheetName val="SPARE PART(기계부)"/>
      <sheetName val="SPARE PART(전기부)"/>
      <sheetName val="소모 공구"/>
      <sheetName val="소모품"/>
      <sheetName val="부자재"/>
      <sheetName val="기타(볼트,니쁠,프로파일,아크릴)"/>
      <sheetName val="우일 FA(납땜),아이제 코리아(마킹),반도상사(도장)"/>
      <sheetName val="10.21이후 (최종본)"/>
      <sheetName val="List(Item별) (10_21회의록 근거)"/>
      <sheetName val="10.21이후"/>
      <sheetName val="10.20까지"/>
      <sheetName val="228"/>
      <sheetName val="25.32.34"/>
      <sheetName val="List(Item별) (하나모듈)"/>
      <sheetName val="List(Item별)"/>
      <sheetName val="List(UPG별)"/>
      <sheetName val="EO-List"/>
      <sheetName val="_x0000_䅀㿠_x0000__x0000__x0000__x0000__x0001__x0000__x0000__x0000__x0000__x0000__x0001_t_x0016__x0000_䅀㿰_x0000__x0000_"/>
      <sheetName val="戀椀最㔀"/>
      <sheetName val="_x001e_.&gt;N^n~®¾ÎÞî"/>
      <sheetName val="Sheet1_x0000__x0000__x0000__x0004__x0000__x0000__x0000__x0000__x0000__x0000_ ǅ_x0000__x0000__x0000__x0000__x0000__x0000__x0000__x0000__x0000__x0000__x0000_"/>
      <sheetName val="_x0000__x0001__x0000__x0001__x0000__x0003__x0000__x0001__x0000_Ô_x0000__x0001__x0000__x0000__x0000_,_x0000_¦_x0000_¦_x0000__x0000__x0000__x0000__x0000__x0000__x0000__x0000__x0000__x0000__x0000_"/>
      <sheetName val="bleĤģ_x0000__x0000__x0000__x0000__x0000__x0000_서식을 Ĩĥ_x0000__x0000__x0000__x0000_ħĦ_x0000__x0000__x0000__x0000__x0000__x0000_률_x0000_"/>
      <sheetName val=" 계산(&amp;E)                중지(&amp;A)  "/>
      <sheetName val="_x001e_.&gt;N^n~Žž®¾ÎÞî"/>
      <sheetName val="사용하십시오.인터넷 주소 '|'이(가) 잘못되었습니다. "/>
      <sheetName val="되게 합니다.선택한 WordArt 개체의 왼쪽에 텍스트를"/>
      <sheetName val="회색조 이미지로 변환합니다.선택한 그림을 흑백 이미지로 "/>
      <sheetName val="1의 공정능력"/>
      <sheetName val="Sheet1_x0000_ˆŒ_x0004__x0000_ ǅ_x0001__x0000_ˆ&lt;BOOK1.XLS]Shee"/>
      <sheetName val="bleĤģ서식을 ĨĥħĦ_x0000_률_x0000_며_x0000_을 변경īĪ용_x0000_ĭĬ 끌어"/>
      <sheetName val="Sheet1 (3)"/>
      <sheetName val="서식등록대장"/>
      <sheetName val="Sheet1_x0000__x0000__x0004__x0000_ ǅ_x0000__x0001__x0000_&lt;BOOK1.XLS]Sh"/>
      <sheetName val="bleĤģ_x0000_서식을 Ĩĥ_x0000_ħĦ_x0000_률_x0000_며_x0000_을 변경īĪ_x0000_용_x0000_ĭĬ"/>
      <sheetName val="Sheet1_x0000__x0000_ˆŒ_x0000__x0004__x0000__x0000__x0000__x0000__x0000__x0000_ ǅ_x0000__x0000__x0000__x0000__x0000__x0000__x0000__x0000__x0000__x0000__x0000_"/>
      <sheetName val="Sheet1_x0000_ˆŒ_x0004__x0000_ ǅ_x0001__x0000_ˆ&lt;BOOK1.XLS"/>
      <sheetName val="헤드불량내용"/>
      <sheetName val="크랑크불량내용"/>
      <sheetName val="Sheet1_x0000_ˆŒ_x0004__x0000_ ǅ_x0001__x0000_ˆ&lt;BOOK1.XLS]Sh"/>
      <sheetName val="1st Gear"/>
      <sheetName val="1st Gear (2)"/>
      <sheetName val="bleĤģ"/>
      <sheetName val="C"/>
      <sheetName val="_x0000_p"/>
      <sheetName val="intro"/>
      <sheetName val="표시형식"/>
      <sheetName val="셀간 이동"/>
      <sheetName val="영역선택"/>
      <sheetName val="bleĤģ서식을 ĨĥħĦ"/>
      <sheetName val="재료(2)"/>
      <sheetName val="재료(1)"/>
      <sheetName val="포장복구집계"/>
      <sheetName val="CODE"/>
      <sheetName val="카메라"/>
      <sheetName val="공사비예산서(토목분)"/>
      <sheetName val="45,46"/>
      <sheetName val="기계내역"/>
      <sheetName val="간선계산"/>
      <sheetName val="공정코드"/>
      <sheetName val="직공비"/>
      <sheetName val="1.설계조건"/>
      <sheetName val="점수계산1-2"/>
      <sheetName val="2000년1차"/>
      <sheetName val="부속동"/>
      <sheetName val="VV보온LINK"/>
      <sheetName val="FIT보온LINK"/>
      <sheetName val="DAN"/>
      <sheetName val="AS복구"/>
      <sheetName val="중기터파기"/>
      <sheetName val="변수값"/>
      <sheetName val="중기상차"/>
      <sheetName val="CAT_5"/>
      <sheetName val="램머"/>
      <sheetName val="COA-17"/>
      <sheetName val="C-18"/>
      <sheetName val="실행예산"/>
      <sheetName val="부표총괄"/>
      <sheetName val="품셈1-17"/>
      <sheetName val="5상수도공"/>
      <sheetName val="데이타"/>
      <sheetName val="식재인부"/>
      <sheetName val="70%"/>
      <sheetName val="1공구산출내역서"/>
      <sheetName val="1,2공구원가계산서"/>
      <sheetName val="2공구산출내역"/>
      <sheetName val="준검 내역서"/>
      <sheetName val="106C0300"/>
      <sheetName val="연결임시"/>
      <sheetName val="SIL98"/>
      <sheetName val="토공집계표"/>
      <sheetName val="타공종수량집계표"/>
      <sheetName val="경비일람표"/>
      <sheetName val="방음벽수량집계표(단부)"/>
      <sheetName val="시중노임단가"/>
      <sheetName val="기계경비산정"/>
      <sheetName val="자재가격표"/>
      <sheetName val="석축헐기"/>
      <sheetName val="내역서적용수량"/>
      <sheetName val="내역적용수량 "/>
      <sheetName val="입찰"/>
      <sheetName val="현경"/>
      <sheetName val="JUCKEYK"/>
      <sheetName val="원가계산서"/>
      <sheetName val="PIPE"/>
      <sheetName val="FLANGE"/>
      <sheetName val="VALVE"/>
      <sheetName val="전장품(관리용)"/>
      <sheetName val="건축내역"/>
      <sheetName val="노무단가"/>
      <sheetName val="송라터널총괄"/>
      <sheetName val="LABTOTAL"/>
      <sheetName val="차수공개요"/>
      <sheetName val="수량집계"/>
      <sheetName val="배수통관(좌)"/>
      <sheetName val="골조"/>
      <sheetName val="경비"/>
      <sheetName val="별표 "/>
      <sheetName val="입출재고현황 (2)"/>
      <sheetName val="9-1차이내역"/>
      <sheetName val="포장공자재집계표"/>
      <sheetName val="대창(함평)-창열"/>
      <sheetName val="대창(장성)"/>
      <sheetName val="CTEMCOST"/>
      <sheetName val="TYPE-A"/>
      <sheetName val="인사자료총집계"/>
      <sheetName val="자재단가"/>
      <sheetName val="가시설"/>
      <sheetName val="데리네이타현황"/>
      <sheetName val="물량표"/>
      <sheetName val="계화배수"/>
      <sheetName val="신공항A-9(원가수정)"/>
      <sheetName val="COVER"/>
      <sheetName val="BASF"/>
      <sheetName val="aer tk"/>
      <sheetName val="브리져 (2)"/>
      <sheetName val="6월 수입계획"/>
      <sheetName val="품의"/>
      <sheetName val="월별판매계획 "/>
      <sheetName val="가격"/>
      <sheetName val=" 수입원가 "/>
      <sheetName val="결재-1"/>
      <sheetName val="결재-2"/>
      <sheetName val="부전지"/>
      <sheetName val="변경일위"/>
      <sheetName val="단가조사표"/>
      <sheetName val="구조물토공집계"/>
      <sheetName val="수량집계표"/>
      <sheetName val="D중기목록표"/>
      <sheetName val="공종별수량집계"/>
      <sheetName val="운반수량"/>
      <sheetName val="성곽내역서"/>
      <sheetName val="4차집계"/>
      <sheetName val="BOX-가받침내역서"/>
      <sheetName val="내역서 "/>
      <sheetName val="단가산출"/>
      <sheetName val="단가산출 제21~38호"/>
      <sheetName val="판매시설"/>
      <sheetName val="국공유지및사유지"/>
      <sheetName val="일위대가(계측기설치)"/>
      <sheetName val="가격조사서"/>
      <sheetName val="공통가설"/>
      <sheetName val="96보완계획7.12"/>
      <sheetName val="98NS-N"/>
      <sheetName val="을지"/>
      <sheetName val="MOTOR"/>
      <sheetName val="요율"/>
      <sheetName val="일위목록"/>
      <sheetName val="을"/>
      <sheetName val="_REF"/>
      <sheetName val="자재단가비교"/>
      <sheetName val="착공현장"/>
      <sheetName val="직접노무비"/>
      <sheetName val="직접재료비"/>
      <sheetName val="직접재료비 (2)"/>
      <sheetName val="CDMA"/>
      <sheetName val="BSC"/>
      <sheetName val="HLR"/>
      <sheetName val="VMS"/>
      <sheetName val="MAT"/>
      <sheetName val="매립"/>
      <sheetName val="갑지1"/>
      <sheetName val="TDX-PS"/>
      <sheetName val="APS"/>
      <sheetName val="IPS"/>
      <sheetName val="출입자명단"/>
      <sheetName val="남양시작동자105노65기1.3화1.2"/>
      <sheetName val="예정(3)"/>
      <sheetName val="동원(3)"/>
      <sheetName val="Calc V1.2"/>
      <sheetName val="Calc V1.2 (2)"/>
      <sheetName val="ERL"/>
      <sheetName val="원하대비"/>
      <sheetName val="원도급"/>
      <sheetName val="하도급"/>
      <sheetName val="품목단가"/>
      <sheetName val="일위(PN)"/>
      <sheetName val="MOMENT 1"/>
      <sheetName val="2.dll_x0000__x0000_msctls_trackbar32_x0000__x0018__x0000__x0000__x0000_4_x0000_"/>
      <sheetName val="2.dll_x0000_msctls_trackbar32_x0000__x0018__x0000_4_x0000__x0018__x0000__x0018_"/>
      <sheetName val="계수시트"/>
      <sheetName val="계정"/>
      <sheetName val="일위"/>
      <sheetName val="합의경상"/>
      <sheetName val="일위_파일"/>
      <sheetName val="단가비교표"/>
      <sheetName val="실행예산서"/>
      <sheetName val="기본일위"/>
      <sheetName val="제직재"/>
      <sheetName val="노임"/>
      <sheetName val="48일위"/>
      <sheetName val="48수량"/>
      <sheetName val="49일위"/>
      <sheetName val="22일위"/>
      <sheetName val="49수량"/>
      <sheetName val="건축내역 (2)"/>
      <sheetName val="건축내역 (3)"/>
      <sheetName val="국내"/>
      <sheetName val="10월"/>
      <sheetName val="한일양산"/>
      <sheetName val="1단계"/>
      <sheetName val="EP0618"/>
      <sheetName val="일위대가1"/>
      <sheetName val="원가계산(2)"/>
      <sheetName val="SANTOG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sheetData sheetId="108"/>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sheetData sheetId="203" refreshError="1"/>
      <sheetData sheetId="204"/>
      <sheetData sheetId="205" refreshError="1"/>
      <sheetData sheetId="206" refreshError="1"/>
      <sheetData sheetId="207" refreshError="1"/>
      <sheetData sheetId="208" refreshError="1"/>
      <sheetData sheetId="209" refreshError="1"/>
      <sheetData sheetId="210" refreshError="1"/>
      <sheetData sheetId="211" refreshError="1"/>
      <sheetData sheetId="212"/>
      <sheetData sheetId="213" refreshError="1"/>
      <sheetData sheetId="214"/>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sheetData sheetId="226"/>
      <sheetData sheetId="227" refreshError="1"/>
      <sheetData sheetId="228"/>
      <sheetData sheetId="229"/>
      <sheetData sheetId="230"/>
      <sheetData sheetId="231" refreshError="1"/>
      <sheetData sheetId="232"/>
      <sheetData sheetId="233"/>
      <sheetData sheetId="234" refreshError="1"/>
      <sheetData sheetId="235"/>
      <sheetData sheetId="236"/>
      <sheetData sheetId="237"/>
      <sheetData sheetId="238"/>
      <sheetData sheetId="239" refreshError="1"/>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refreshError="1"/>
      <sheetData sheetId="254" refreshError="1"/>
      <sheetData sheetId="255" refreshError="1"/>
      <sheetData sheetId="256" refreshError="1"/>
      <sheetData sheetId="257"/>
      <sheetData sheetId="258" refreshError="1"/>
      <sheetData sheetId="259" refreshError="1"/>
      <sheetData sheetId="260"/>
      <sheetData sheetId="261"/>
      <sheetData sheetId="262"/>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sheetData sheetId="273" refreshError="1"/>
      <sheetData sheetId="274"/>
      <sheetData sheetId="275" refreshError="1"/>
      <sheetData sheetId="276" refreshError="1"/>
      <sheetData sheetId="277" refreshError="1"/>
      <sheetData sheetId="278" refreshError="1"/>
      <sheetData sheetId="279"/>
      <sheetData sheetId="280"/>
      <sheetData sheetId="281" refreshError="1"/>
      <sheetData sheetId="282" refreshError="1"/>
      <sheetData sheetId="283" refreshError="1"/>
      <sheetData sheetId="284" refreshError="1"/>
      <sheetData sheetId="285" refreshError="1"/>
      <sheetData sheetId="286"/>
      <sheetData sheetId="287"/>
      <sheetData sheetId="288"/>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sheetData sheetId="298" refreshError="1"/>
      <sheetData sheetId="299" refreshError="1"/>
      <sheetData sheetId="300" refreshError="1"/>
      <sheetData sheetId="301" refreshError="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refreshError="1"/>
      <sheetData sheetId="316"/>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sheetData sheetId="344" refreshError="1"/>
      <sheetData sheetId="345" refreshError="1"/>
      <sheetData sheetId="346" refreshError="1"/>
      <sheetData sheetId="347" refreshError="1"/>
      <sheetData sheetId="348"/>
      <sheetData sheetId="349" refreshError="1"/>
      <sheetData sheetId="350" refreshError="1"/>
      <sheetData sheetId="351" refreshError="1"/>
      <sheetData sheetId="352" refreshError="1"/>
      <sheetData sheetId="353"/>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sheetData sheetId="363"/>
      <sheetData sheetId="364"/>
      <sheetData sheetId="365"/>
      <sheetData sheetId="366"/>
      <sheetData sheetId="367"/>
      <sheetData sheetId="368"/>
      <sheetData sheetId="369"/>
      <sheetData sheetId="370"/>
      <sheetData sheetId="371"/>
      <sheetData sheetId="372"/>
      <sheetData sheetId="373"/>
      <sheetData sheetId="374" refreshError="1"/>
      <sheetData sheetId="375" refreshError="1"/>
      <sheetData sheetId="376" refreshError="1"/>
      <sheetData sheetId="377" refreshError="1"/>
      <sheetData sheetId="378" refreshError="1"/>
      <sheetData sheetId="379" refreshError="1"/>
      <sheetData sheetId="380"/>
      <sheetData sheetId="381"/>
      <sheetData sheetId="382"/>
      <sheetData sheetId="383" refreshError="1"/>
      <sheetData sheetId="384"/>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sheetData sheetId="400"/>
      <sheetData sheetId="401"/>
      <sheetData sheetId="402"/>
      <sheetData sheetId="403"/>
      <sheetData sheetId="404"/>
      <sheetData sheetId="405"/>
      <sheetData sheetId="406"/>
      <sheetData sheetId="407" refreshError="1"/>
      <sheetData sheetId="408"/>
      <sheetData sheetId="409"/>
      <sheetData sheetId="410"/>
      <sheetData sheetId="411" refreshError="1"/>
      <sheetData sheetId="412" refreshError="1"/>
      <sheetData sheetId="413" refreshError="1"/>
      <sheetData sheetId="414" refreshError="1"/>
      <sheetData sheetId="415" refreshError="1"/>
      <sheetData sheetId="416" refreshError="1"/>
      <sheetData sheetId="417" refreshError="1"/>
      <sheetData sheetId="418"/>
      <sheetData sheetId="419"/>
      <sheetData sheetId="420" refreshError="1"/>
      <sheetData sheetId="421" refreshError="1"/>
      <sheetData sheetId="422" refreshError="1"/>
      <sheetData sheetId="423" refreshError="1"/>
      <sheetData sheetId="424" refreshError="1"/>
      <sheetData sheetId="425" refreshError="1"/>
      <sheetData sheetId="426" refreshError="1"/>
      <sheetData sheetId="427"/>
      <sheetData sheetId="428"/>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sheetData sheetId="448" refreshError="1"/>
      <sheetData sheetId="449" refreshError="1"/>
      <sheetData sheetId="450" refreshError="1"/>
      <sheetData sheetId="451" refreshError="1"/>
      <sheetData sheetId="452" refreshError="1"/>
      <sheetData sheetId="453" refreshError="1"/>
      <sheetData sheetId="454"/>
      <sheetData sheetId="455"/>
      <sheetData sheetId="456"/>
      <sheetData sheetId="457" refreshError="1"/>
      <sheetData sheetId="458"/>
      <sheetData sheetId="459" refreshError="1"/>
      <sheetData sheetId="460" refreshError="1"/>
      <sheetData sheetId="461"/>
      <sheetData sheetId="462" refreshError="1"/>
      <sheetData sheetId="463"/>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sheetData sheetId="474" refreshError="1"/>
      <sheetData sheetId="475" refreshError="1"/>
      <sheetData sheetId="476"/>
      <sheetData sheetId="477"/>
      <sheetData sheetId="478"/>
      <sheetData sheetId="479" refreshError="1"/>
      <sheetData sheetId="480" refreshError="1"/>
      <sheetData sheetId="481"/>
      <sheetData sheetId="482"/>
      <sheetData sheetId="483"/>
      <sheetData sheetId="484"/>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sheetData sheetId="588"/>
      <sheetData sheetId="589" refreshError="1"/>
      <sheetData sheetId="590" refreshError="1"/>
      <sheetData sheetId="591" refreshError="1"/>
      <sheetData sheetId="592" refreshError="1"/>
      <sheetData sheetId="593" refreshError="1"/>
      <sheetData sheetId="594"/>
      <sheetData sheetId="595" refreshError="1"/>
      <sheetData sheetId="596" refreshError="1"/>
      <sheetData sheetId="597" refreshError="1"/>
      <sheetData sheetId="598" refreshError="1"/>
      <sheetData sheetId="599" refreshError="1"/>
      <sheetData sheetId="600"/>
      <sheetData sheetId="601" refreshError="1"/>
      <sheetData sheetId="602" refreshError="1"/>
      <sheetData sheetId="603" refreshError="1"/>
      <sheetData sheetId="604" refreshError="1"/>
      <sheetData sheetId="605" refreshError="1"/>
      <sheetData sheetId="606" refreshError="1"/>
      <sheetData sheetId="607" refreshError="1"/>
      <sheetData sheetId="608"/>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sheetData sheetId="620" refreshError="1"/>
      <sheetData sheetId="621"/>
      <sheetData sheetId="622" refreshError="1"/>
      <sheetData sheetId="623" refreshError="1"/>
      <sheetData sheetId="624" refreshError="1"/>
      <sheetData sheetId="625"/>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sheetData sheetId="653" refreshError="1"/>
      <sheetData sheetId="654" refreshError="1"/>
      <sheetData sheetId="655" refreshError="1"/>
      <sheetData sheetId="656" refreshError="1"/>
      <sheetData sheetId="657"/>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sheetData sheetId="675" refreshError="1"/>
      <sheetData sheetId="676" refreshError="1"/>
      <sheetData sheetId="677" refreshError="1"/>
      <sheetData sheetId="678" refreshError="1"/>
      <sheetData sheetId="679"/>
      <sheetData sheetId="680" refreshError="1"/>
      <sheetData sheetId="681" refreshError="1"/>
      <sheetData sheetId="682" refreshError="1"/>
      <sheetData sheetId="683" refreshError="1"/>
      <sheetData sheetId="684"/>
      <sheetData sheetId="685"/>
      <sheetData sheetId="686"/>
      <sheetData sheetId="687" refreshError="1"/>
      <sheetData sheetId="688" refreshError="1"/>
      <sheetData sheetId="689"/>
      <sheetData sheetId="690" refreshError="1"/>
      <sheetData sheetId="691" refreshError="1"/>
      <sheetData sheetId="692" refreshError="1"/>
      <sheetData sheetId="693" refreshError="1"/>
      <sheetData sheetId="694"/>
      <sheetData sheetId="695"/>
      <sheetData sheetId="696" refreshError="1"/>
      <sheetData sheetId="697" refreshError="1"/>
      <sheetData sheetId="698" refreshError="1"/>
      <sheetData sheetId="699" refreshError="1"/>
      <sheetData sheetId="700"/>
      <sheetData sheetId="701" refreshError="1"/>
      <sheetData sheetId="702"/>
      <sheetData sheetId="703" refreshError="1"/>
      <sheetData sheetId="704"/>
      <sheetData sheetId="705" refreshError="1"/>
      <sheetData sheetId="706"/>
      <sheetData sheetId="707" refreshError="1"/>
      <sheetData sheetId="708"/>
      <sheetData sheetId="709"/>
      <sheetData sheetId="710"/>
      <sheetData sheetId="711"/>
      <sheetData sheetId="712"/>
      <sheetData sheetId="713"/>
      <sheetData sheetId="714"/>
      <sheetData sheetId="715"/>
      <sheetData sheetId="716"/>
      <sheetData sheetId="717" refreshError="1"/>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refreshError="1"/>
      <sheetData sheetId="736"/>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sheetData sheetId="753" refreshError="1"/>
      <sheetData sheetId="754" refreshError="1"/>
      <sheetData sheetId="755"/>
      <sheetData sheetId="756"/>
      <sheetData sheetId="757" refreshError="1"/>
      <sheetData sheetId="758" refreshError="1"/>
      <sheetData sheetId="759" refreshError="1"/>
      <sheetData sheetId="760" refreshError="1"/>
      <sheetData sheetId="761"/>
      <sheetData sheetId="762"/>
      <sheetData sheetId="763" refreshError="1"/>
      <sheetData sheetId="764"/>
      <sheetData sheetId="765" refreshError="1"/>
      <sheetData sheetId="766" refreshError="1"/>
      <sheetData sheetId="767" refreshError="1"/>
      <sheetData sheetId="768" refreshError="1"/>
      <sheetData sheetId="769" refreshError="1"/>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refreshError="1"/>
      <sheetData sheetId="825"/>
      <sheetData sheetId="826"/>
      <sheetData sheetId="827" refreshError="1"/>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sheetData sheetId="86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sheetData sheetId="875" refreshError="1"/>
      <sheetData sheetId="876" refreshError="1"/>
      <sheetData sheetId="877" refreshError="1"/>
      <sheetData sheetId="878"/>
      <sheetData sheetId="879"/>
      <sheetData sheetId="880"/>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sheetData sheetId="965" refreshError="1"/>
      <sheetData sheetId="966"/>
      <sheetData sheetId="967"/>
      <sheetData sheetId="968"/>
      <sheetData sheetId="969"/>
      <sheetData sheetId="970"/>
      <sheetData sheetId="971"/>
      <sheetData sheetId="972"/>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sheetData sheetId="999" refreshError="1"/>
      <sheetData sheetId="1000" refreshError="1"/>
      <sheetData sheetId="1001"/>
      <sheetData sheetId="1002"/>
      <sheetData sheetId="1003"/>
      <sheetData sheetId="1004" refreshError="1"/>
      <sheetData sheetId="1005" refreshError="1"/>
      <sheetData sheetId="1006" refreshError="1"/>
      <sheetData sheetId="1007" refreshError="1"/>
      <sheetData sheetId="1008" refreshError="1"/>
      <sheetData sheetId="1009" refreshError="1"/>
      <sheetData sheetId="1010" refreshError="1"/>
      <sheetData sheetId="1011"/>
      <sheetData sheetId="1012"/>
      <sheetData sheetId="1013"/>
      <sheetData sheetId="1014"/>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sheetData sheetId="1048" refreshError="1"/>
      <sheetData sheetId="1049" refreshError="1"/>
      <sheetData sheetId="1050" refreshError="1"/>
      <sheetData sheetId="1051" refreshError="1"/>
      <sheetData sheetId="1052" refreshError="1"/>
      <sheetData sheetId="1053" refreshError="1"/>
    </sheetDataSet>
  </externalBook>
</externalLink>
</file>

<file path=xl/externalLinks/externalLink4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터파기및재료"/>
      <sheetName val="기계경비"/>
      <sheetName val="Sheet1"/>
      <sheetName val="3-2PS"/>
      <sheetName val="석축설면"/>
      <sheetName val="법면단"/>
      <sheetName val="석축단"/>
      <sheetName val="법면수집"/>
      <sheetName val="조명시설"/>
      <sheetName val="내역서"/>
      <sheetName val="맨홀수량산출(A-LINE)"/>
      <sheetName val="실행철강하도"/>
      <sheetName val="자재단가"/>
      <sheetName val="N賃率-職"/>
      <sheetName val="ABUT수량-A1"/>
      <sheetName val="96보완계획7.12"/>
      <sheetName val="INPUT"/>
      <sheetName val="마산방향"/>
      <sheetName val="진주방향"/>
      <sheetName val="맨홀"/>
      <sheetName val="2000년1차"/>
      <sheetName val="포장공"/>
      <sheetName val="대치판정"/>
      <sheetName val="일반수량"/>
      <sheetName val="8.PILE  (돌출)"/>
      <sheetName val="2"/>
      <sheetName val="품셈TABLE"/>
      <sheetName val="가압장(토목)"/>
      <sheetName val="식생블럭단위수량"/>
      <sheetName val="집계표"/>
      <sheetName val="#REF"/>
      <sheetName val="주차구획선수량"/>
      <sheetName val="신우"/>
      <sheetName val="내역"/>
      <sheetName val="금호"/>
      <sheetName val="준검 내역서"/>
      <sheetName val="본선차로수량집계표"/>
      <sheetName val="시점교대"/>
      <sheetName val="일위대가"/>
      <sheetName val="원형1호맨홀토공수량"/>
      <sheetName val="DATE"/>
      <sheetName val="차선도색-연장,수량(1)"/>
      <sheetName val="수량산출"/>
      <sheetName val="포장총괄집계표"/>
      <sheetName val="포장공자재집계표"/>
      <sheetName val="Sheet3"/>
      <sheetName val="연습"/>
      <sheetName val="날개벽수량표"/>
      <sheetName val="흄관기초"/>
      <sheetName val="시중노임단가"/>
      <sheetName val="설비"/>
      <sheetName val="단위수량산출"/>
      <sheetName val="예산서"/>
      <sheetName val="일 위 대 가 표"/>
      <sheetName val="사다리"/>
      <sheetName val="포장공총괄수량집계표"/>
      <sheetName val="06 일위대가목록"/>
      <sheetName val="토사(PE)"/>
      <sheetName val="토목공사"/>
      <sheetName val="단가"/>
      <sheetName val="BID"/>
      <sheetName val="2호맨홀공제수량"/>
      <sheetName val="3.하중계산"/>
      <sheetName val="집수A"/>
      <sheetName val=" 토목 처리장도급내역서 "/>
      <sheetName val="노임단가"/>
      <sheetName val="출력X"/>
      <sheetName val="방음벽기초(H=4m)"/>
      <sheetName val="맨홀수량"/>
      <sheetName val="입찰안"/>
      <sheetName val="제-노임"/>
      <sheetName val="보차도경계석"/>
      <sheetName val="Sheet2"/>
      <sheetName val="대로근거"/>
      <sheetName val="일위"/>
      <sheetName val="3련 BOX"/>
      <sheetName val="T13(P68~72,78)"/>
      <sheetName val="직노"/>
      <sheetName val="guard(mac)"/>
      <sheetName val="관접합및부설"/>
      <sheetName val="옹벽수량집계"/>
      <sheetName val="Sheet1 (2)"/>
      <sheetName val="물가시세"/>
      <sheetName val="1-2공구"/>
      <sheetName val="일위집계표"/>
      <sheetName val="연결임시"/>
      <sheetName val="배수공"/>
      <sheetName val="총괄내역"/>
      <sheetName val="평균터파기고(1-2,ASP)"/>
      <sheetName val="데리네이타현황"/>
      <sheetName val="배수내역"/>
      <sheetName val="맨홀수량산출"/>
      <sheetName val="소야공정계획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tint="0.79998168889431442"/>
  </sheetPr>
  <dimension ref="B1:M38"/>
  <sheetViews>
    <sheetView tabSelected="1" view="pageBreakPreview" zoomScaleNormal="100" zoomScaleSheetLayoutView="100" workbookViewId="0">
      <selection activeCell="B1" sqref="B1"/>
    </sheetView>
  </sheetViews>
  <sheetFormatPr defaultColWidth="8.88671875" defaultRowHeight="12"/>
  <cols>
    <col min="1" max="1" width="4" style="6" customWidth="1"/>
    <col min="2" max="2" width="5" style="6" customWidth="1"/>
    <col min="3" max="3" width="1.44140625" style="6" customWidth="1"/>
    <col min="4" max="4" width="17.77734375" style="6" customWidth="1"/>
    <col min="5" max="5" width="1.44140625" style="6" customWidth="1"/>
    <col min="6" max="6" width="16.109375" style="6" customWidth="1"/>
    <col min="7" max="7" width="8.5546875" style="6" customWidth="1"/>
    <col min="8" max="8" width="22.21875" style="7" bestFit="1" customWidth="1"/>
    <col min="9" max="9" width="6.21875" style="8" customWidth="1"/>
    <col min="10" max="10" width="2.5546875" style="9" customWidth="1"/>
    <col min="11" max="11" width="8" style="6" hidden="1" customWidth="1"/>
    <col min="12" max="14" width="8" style="6" customWidth="1"/>
    <col min="15" max="16384" width="8.88671875" style="6"/>
  </cols>
  <sheetData>
    <row r="1" spans="2:11" s="2" customFormat="1" ht="20.25" customHeight="1">
      <c r="B1" s="1" t="s">
        <v>182</v>
      </c>
      <c r="H1" s="3"/>
      <c r="I1" s="4"/>
      <c r="J1" s="5"/>
    </row>
    <row r="2" spans="2:11" ht="30.6" customHeight="1">
      <c r="B2" s="188" t="s">
        <v>12</v>
      </c>
      <c r="C2" s="188"/>
      <c r="D2" s="188"/>
      <c r="E2" s="188"/>
      <c r="F2" s="188"/>
      <c r="G2" s="188"/>
      <c r="H2" s="188"/>
      <c r="I2" s="188"/>
      <c r="J2" s="188"/>
    </row>
    <row r="3" spans="2:11" ht="20.25" customHeight="1"/>
    <row r="4" spans="2:11" s="2" customFormat="1" ht="20.25" customHeight="1">
      <c r="B4" s="182" t="s">
        <v>208</v>
      </c>
      <c r="F4" s="10"/>
      <c r="G4" s="10"/>
      <c r="H4" s="3"/>
      <c r="I4" s="4"/>
      <c r="J4" s="11" t="s">
        <v>76</v>
      </c>
    </row>
    <row r="5" spans="2:11" s="15" customFormat="1" ht="39" customHeight="1">
      <c r="B5" s="189" t="s">
        <v>13</v>
      </c>
      <c r="C5" s="189"/>
      <c r="D5" s="189"/>
      <c r="E5" s="189"/>
      <c r="F5" s="12" t="s">
        <v>14</v>
      </c>
      <c r="G5" s="13" t="s">
        <v>15</v>
      </c>
      <c r="H5" s="190" t="s">
        <v>16</v>
      </c>
      <c r="I5" s="190"/>
      <c r="J5" s="14"/>
    </row>
    <row r="6" spans="2:11" s="2" customFormat="1" ht="22.5" customHeight="1">
      <c r="B6" s="186" t="s">
        <v>17</v>
      </c>
      <c r="C6" s="16"/>
      <c r="D6" s="17" t="s">
        <v>18</v>
      </c>
      <c r="E6" s="18"/>
      <c r="F6" s="19"/>
      <c r="G6" s="20"/>
      <c r="H6" s="21" t="s">
        <v>19</v>
      </c>
      <c r="I6" s="22"/>
      <c r="J6" s="23"/>
    </row>
    <row r="7" spans="2:11" s="2" customFormat="1" ht="22.5" customHeight="1">
      <c r="B7" s="186"/>
      <c r="C7" s="24"/>
      <c r="D7" s="25" t="s">
        <v>20</v>
      </c>
      <c r="E7" s="23"/>
      <c r="F7" s="19"/>
      <c r="G7" s="20"/>
      <c r="H7" s="168" t="s">
        <v>187</v>
      </c>
      <c r="I7" s="26">
        <v>0.05</v>
      </c>
      <c r="J7" s="23"/>
    </row>
    <row r="8" spans="2:11" s="2" customFormat="1" ht="22.5" customHeight="1">
      <c r="B8" s="186"/>
      <c r="C8" s="24"/>
      <c r="D8" s="25" t="s">
        <v>21</v>
      </c>
      <c r="E8" s="23"/>
      <c r="F8" s="19"/>
      <c r="G8" s="19"/>
      <c r="H8" s="21"/>
      <c r="I8" s="22"/>
      <c r="J8" s="23"/>
    </row>
    <row r="9" spans="2:11" s="2" customFormat="1" ht="22.5" customHeight="1">
      <c r="B9" s="187"/>
      <c r="C9" s="24"/>
      <c r="D9" s="25" t="s">
        <v>22</v>
      </c>
      <c r="E9" s="23"/>
      <c r="F9" s="19"/>
      <c r="G9" s="20"/>
      <c r="H9" s="21"/>
      <c r="I9" s="27"/>
      <c r="J9" s="23"/>
    </row>
    <row r="10" spans="2:11" s="2" customFormat="1" ht="22.5" customHeight="1">
      <c r="B10" s="191" t="s">
        <v>23</v>
      </c>
      <c r="C10" s="24"/>
      <c r="D10" s="25" t="s">
        <v>24</v>
      </c>
      <c r="E10" s="23"/>
      <c r="F10" s="19"/>
      <c r="G10" s="19"/>
      <c r="H10" s="21" t="s">
        <v>25</v>
      </c>
      <c r="I10" s="22"/>
      <c r="J10" s="23"/>
    </row>
    <row r="11" spans="2:11" s="2" customFormat="1" ht="22.5" customHeight="1">
      <c r="B11" s="186"/>
      <c r="C11" s="24"/>
      <c r="D11" s="25" t="s">
        <v>26</v>
      </c>
      <c r="E11" s="23"/>
      <c r="F11" s="19"/>
      <c r="G11" s="19"/>
      <c r="H11" s="21" t="s">
        <v>27</v>
      </c>
      <c r="I11" s="26">
        <v>0.17499999999999999</v>
      </c>
      <c r="J11" s="23"/>
      <c r="K11" s="28"/>
    </row>
    <row r="12" spans="2:11" s="2" customFormat="1" ht="22.5" customHeight="1">
      <c r="B12" s="187"/>
      <c r="C12" s="24"/>
      <c r="D12" s="25" t="s">
        <v>22</v>
      </c>
      <c r="E12" s="23"/>
      <c r="F12" s="19"/>
      <c r="G12" s="20"/>
      <c r="H12" s="21"/>
      <c r="I12" s="26"/>
      <c r="J12" s="23"/>
    </row>
    <row r="13" spans="2:11" s="2" customFormat="1" ht="22.5" customHeight="1">
      <c r="B13" s="186" t="s">
        <v>207</v>
      </c>
      <c r="C13" s="24"/>
      <c r="D13" s="183" t="s">
        <v>28</v>
      </c>
      <c r="E13" s="23"/>
      <c r="F13" s="19"/>
      <c r="G13" s="19"/>
      <c r="H13" s="21" t="s">
        <v>29</v>
      </c>
      <c r="I13" s="26">
        <v>3.56E-2</v>
      </c>
      <c r="J13" s="23"/>
    </row>
    <row r="14" spans="2:11" s="2" customFormat="1" ht="26.25" customHeight="1">
      <c r="B14" s="186"/>
      <c r="C14" s="24"/>
      <c r="D14" s="183" t="s">
        <v>30</v>
      </c>
      <c r="E14" s="23"/>
      <c r="F14" s="19"/>
      <c r="G14" s="19"/>
      <c r="H14" s="21" t="s">
        <v>29</v>
      </c>
      <c r="I14" s="26">
        <v>1.01E-2</v>
      </c>
      <c r="J14" s="23"/>
    </row>
    <row r="15" spans="2:11" s="2" customFormat="1" ht="22.5" hidden="1" customHeight="1">
      <c r="B15" s="186"/>
      <c r="C15" s="24"/>
      <c r="D15" s="183" t="s">
        <v>31</v>
      </c>
      <c r="E15" s="23"/>
      <c r="F15" s="19"/>
      <c r="G15" s="19"/>
      <c r="H15" s="21" t="s">
        <v>32</v>
      </c>
      <c r="I15" s="26">
        <v>4.4999999999999998E-2</v>
      </c>
      <c r="J15" s="23"/>
      <c r="K15" s="2" t="s">
        <v>141</v>
      </c>
    </row>
    <row r="16" spans="2:11" s="2" customFormat="1" ht="22.5" hidden="1" customHeight="1">
      <c r="B16" s="186"/>
      <c r="C16" s="24"/>
      <c r="D16" s="183" t="s">
        <v>33</v>
      </c>
      <c r="E16" s="23"/>
      <c r="F16" s="19"/>
      <c r="G16" s="19"/>
      <c r="H16" s="21" t="s">
        <v>32</v>
      </c>
      <c r="I16" s="140">
        <v>3.5450000000000002E-2</v>
      </c>
      <c r="J16" s="23"/>
      <c r="K16" s="2" t="s">
        <v>141</v>
      </c>
    </row>
    <row r="17" spans="2:13" s="2" customFormat="1" ht="22.5" hidden="1" customHeight="1">
      <c r="B17" s="186"/>
      <c r="C17" s="24"/>
      <c r="D17" s="183" t="s">
        <v>34</v>
      </c>
      <c r="E17" s="23"/>
      <c r="F17" s="19"/>
      <c r="G17" s="19"/>
      <c r="H17" s="21" t="s">
        <v>35</v>
      </c>
      <c r="I17" s="26">
        <v>0.1295</v>
      </c>
      <c r="J17" s="23"/>
      <c r="K17" s="2" t="s">
        <v>141</v>
      </c>
    </row>
    <row r="18" spans="2:13" s="2" customFormat="1" ht="22.5" customHeight="1">
      <c r="B18" s="186"/>
      <c r="C18" s="24"/>
      <c r="D18" s="183" t="s">
        <v>204</v>
      </c>
      <c r="E18" s="23"/>
      <c r="F18" s="19"/>
      <c r="G18" s="19"/>
      <c r="H18" s="21" t="s">
        <v>205</v>
      </c>
      <c r="I18" s="180">
        <v>62000</v>
      </c>
      <c r="J18" s="179" t="s">
        <v>206</v>
      </c>
    </row>
    <row r="19" spans="2:13" s="2" customFormat="1" ht="22.5" customHeight="1">
      <c r="B19" s="186"/>
      <c r="C19" s="24"/>
      <c r="D19" s="222" t="s">
        <v>36</v>
      </c>
      <c r="E19" s="223"/>
      <c r="F19" s="224">
        <v>2155550</v>
      </c>
      <c r="G19" s="224"/>
      <c r="H19" s="225" t="s">
        <v>37</v>
      </c>
      <c r="I19" s="226">
        <v>3.1099999999999999E-2</v>
      </c>
      <c r="J19" s="223"/>
    </row>
    <row r="20" spans="2:13" s="2" customFormat="1" ht="22.5" customHeight="1">
      <c r="B20" s="186"/>
      <c r="C20" s="24"/>
      <c r="D20" s="183" t="s">
        <v>209</v>
      </c>
      <c r="E20" s="23"/>
      <c r="F20" s="181"/>
      <c r="G20" s="19"/>
      <c r="H20" s="184" t="s">
        <v>29</v>
      </c>
      <c r="I20" s="140">
        <v>6.0000000000000002E-5</v>
      </c>
      <c r="J20" s="23"/>
    </row>
    <row r="21" spans="2:13" s="2" customFormat="1" ht="22.5" customHeight="1">
      <c r="B21" s="186"/>
      <c r="C21" s="24"/>
      <c r="D21" s="183" t="s">
        <v>210</v>
      </c>
      <c r="E21" s="23"/>
      <c r="F21" s="181"/>
      <c r="G21" s="19"/>
      <c r="H21" s="184" t="s">
        <v>29</v>
      </c>
      <c r="I21" s="26">
        <v>8.9999999999999998E-4</v>
      </c>
      <c r="J21" s="23"/>
    </row>
    <row r="22" spans="2:13" s="2" customFormat="1" ht="22.5" hidden="1" customHeight="1">
      <c r="B22" s="186"/>
      <c r="C22" s="24"/>
      <c r="D22" s="183" t="s">
        <v>38</v>
      </c>
      <c r="E22" s="23"/>
      <c r="F22" s="19"/>
      <c r="G22" s="19"/>
      <c r="H22" s="21" t="s">
        <v>32</v>
      </c>
      <c r="I22" s="26">
        <v>2.3E-2</v>
      </c>
      <c r="J22" s="23"/>
      <c r="K22" s="2" t="s">
        <v>142</v>
      </c>
    </row>
    <row r="23" spans="2:13" s="2" customFormat="1" ht="22.5" customHeight="1">
      <c r="B23" s="186"/>
      <c r="C23" s="24"/>
      <c r="D23" s="183" t="s">
        <v>39</v>
      </c>
      <c r="E23" s="23"/>
      <c r="F23" s="19"/>
      <c r="G23" s="19"/>
      <c r="H23" s="21" t="s">
        <v>40</v>
      </c>
      <c r="I23" s="26">
        <v>0.05</v>
      </c>
      <c r="J23" s="23"/>
    </row>
    <row r="24" spans="2:13" s="185" customFormat="1" ht="44.25" customHeight="1">
      <c r="B24" s="186"/>
      <c r="C24" s="217"/>
      <c r="D24" s="218" t="s">
        <v>211</v>
      </c>
      <c r="E24" s="219"/>
      <c r="F24" s="181"/>
      <c r="G24" s="181"/>
      <c r="H24" s="220" t="s">
        <v>213</v>
      </c>
      <c r="I24" s="221">
        <v>1E-3</v>
      </c>
      <c r="J24" s="219"/>
    </row>
    <row r="25" spans="2:13" s="185" customFormat="1" ht="22.5" customHeight="1">
      <c r="B25" s="186"/>
      <c r="C25" s="217"/>
      <c r="D25" s="218" t="s">
        <v>212</v>
      </c>
      <c r="E25" s="219"/>
      <c r="F25" s="181"/>
      <c r="G25" s="181"/>
      <c r="H25" s="220" t="s">
        <v>213</v>
      </c>
      <c r="I25" s="221">
        <v>4.0000000000000001E-3</v>
      </c>
      <c r="J25" s="219"/>
    </row>
    <row r="26" spans="2:13" s="2" customFormat="1" ht="22.5" customHeight="1">
      <c r="B26" s="187"/>
      <c r="C26" s="24"/>
      <c r="D26" s="183" t="s">
        <v>41</v>
      </c>
      <c r="E26" s="23"/>
      <c r="F26" s="19"/>
      <c r="G26" s="20"/>
      <c r="H26" s="21"/>
      <c r="I26" s="26"/>
      <c r="J26" s="23"/>
    </row>
    <row r="27" spans="2:13" s="2" customFormat="1" ht="22.5" customHeight="1">
      <c r="B27" s="30" t="s">
        <v>42</v>
      </c>
      <c r="C27" s="31"/>
      <c r="D27" s="25" t="s">
        <v>43</v>
      </c>
      <c r="E27" s="23"/>
      <c r="F27" s="32"/>
      <c r="G27" s="20"/>
      <c r="H27" s="21" t="s">
        <v>44</v>
      </c>
      <c r="I27" s="26"/>
      <c r="J27" s="23"/>
    </row>
    <row r="28" spans="2:13" s="2" customFormat="1" ht="22.5" customHeight="1">
      <c r="B28" s="30" t="s">
        <v>45</v>
      </c>
      <c r="C28" s="31"/>
      <c r="D28" s="25" t="s">
        <v>46</v>
      </c>
      <c r="E28" s="23"/>
      <c r="F28" s="19"/>
      <c r="G28" s="20"/>
      <c r="H28" s="21" t="s">
        <v>47</v>
      </c>
      <c r="I28" s="26">
        <v>0.08</v>
      </c>
      <c r="J28" s="23"/>
    </row>
    <row r="29" spans="2:13" s="2" customFormat="1" ht="22.5" customHeight="1">
      <c r="B29" s="30" t="s">
        <v>48</v>
      </c>
      <c r="C29" s="31"/>
      <c r="D29" s="25" t="s">
        <v>49</v>
      </c>
      <c r="E29" s="23"/>
      <c r="F29" s="19"/>
      <c r="G29" s="20"/>
      <c r="H29" s="29" t="s">
        <v>185</v>
      </c>
      <c r="I29" s="33">
        <v>0.15</v>
      </c>
      <c r="J29" s="23"/>
      <c r="M29" s="34" t="s">
        <v>77</v>
      </c>
    </row>
    <row r="30" spans="2:13" s="2" customFormat="1" ht="22.5" customHeight="1">
      <c r="B30" s="30" t="s">
        <v>50</v>
      </c>
      <c r="C30" s="31"/>
      <c r="D30" s="25" t="s">
        <v>51</v>
      </c>
      <c r="E30" s="23"/>
      <c r="F30" s="19"/>
      <c r="G30" s="20"/>
      <c r="H30" s="21" t="s">
        <v>52</v>
      </c>
      <c r="I30" s="26"/>
      <c r="J30" s="23"/>
    </row>
    <row r="31" spans="2:13" s="2" customFormat="1" ht="22.5" customHeight="1">
      <c r="B31" s="30" t="s">
        <v>53</v>
      </c>
      <c r="C31" s="31"/>
      <c r="D31" s="25" t="s">
        <v>54</v>
      </c>
      <c r="E31" s="23"/>
      <c r="F31" s="19"/>
      <c r="G31" s="19"/>
      <c r="H31" s="35" t="s">
        <v>55</v>
      </c>
      <c r="I31" s="33">
        <v>0.1</v>
      </c>
      <c r="J31" s="23"/>
    </row>
    <row r="32" spans="2:13" s="2" customFormat="1" ht="22.5" customHeight="1">
      <c r="B32" s="30" t="s">
        <v>56</v>
      </c>
      <c r="C32" s="31"/>
      <c r="D32" s="25" t="s">
        <v>57</v>
      </c>
      <c r="E32" s="23"/>
      <c r="F32" s="36"/>
      <c r="G32" s="19"/>
      <c r="H32" s="21" t="s">
        <v>78</v>
      </c>
      <c r="I32" s="22"/>
      <c r="J32" s="23"/>
    </row>
    <row r="33" spans="2:6" ht="24" hidden="1" customHeight="1">
      <c r="F33" s="37">
        <v>224000000</v>
      </c>
    </row>
    <row r="34" spans="2:6" hidden="1">
      <c r="F34" s="38">
        <f>+F32-F33</f>
        <v>-224000000</v>
      </c>
    </row>
    <row r="35" spans="2:6">
      <c r="B35" s="39"/>
    </row>
    <row r="37" spans="2:6">
      <c r="F37" s="38"/>
    </row>
    <row r="38" spans="2:6">
      <c r="F38" s="40"/>
    </row>
  </sheetData>
  <mergeCells count="6">
    <mergeCell ref="B13:B26"/>
    <mergeCell ref="B2:J2"/>
    <mergeCell ref="B5:E5"/>
    <mergeCell ref="H5:I5"/>
    <mergeCell ref="B6:B9"/>
    <mergeCell ref="B10:B12"/>
  </mergeCells>
  <phoneticPr fontId="18" type="noConversion"/>
  <printOptions horizontalCentered="1"/>
  <pageMargins left="0.78740157480314965" right="0.78740157480314965" top="0.98425196850393704" bottom="0.98425196850393704" header="0.51181102362204722" footer="0.51181102362204722"/>
  <pageSetup paperSize="9" scale="89" fitToHeight="1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C000"/>
  </sheetPr>
  <dimension ref="B1:M21"/>
  <sheetViews>
    <sheetView view="pageBreakPreview" topLeftCell="B1" zoomScaleNormal="100" zoomScaleSheetLayoutView="100" workbookViewId="0">
      <selection activeCell="C1" sqref="C1"/>
    </sheetView>
  </sheetViews>
  <sheetFormatPr defaultColWidth="8.88671875" defaultRowHeight="21.95" customHeight="1"/>
  <cols>
    <col min="1" max="1" width="8.88671875" style="144"/>
    <col min="2" max="3" width="5.5546875" style="143" customWidth="1"/>
    <col min="4" max="4" width="27.33203125" style="144" customWidth="1"/>
    <col min="5" max="5" width="29.77734375" style="144" bestFit="1" customWidth="1"/>
    <col min="6" max="6" width="5.88671875" style="144" customWidth="1"/>
    <col min="7" max="7" width="43.5546875" style="145" customWidth="1"/>
    <col min="8" max="8" width="10.6640625" style="146" bestFit="1" customWidth="1"/>
    <col min="9" max="9" width="12.77734375" style="146" bestFit="1" customWidth="1"/>
    <col min="10" max="10" width="20.109375" style="144" customWidth="1"/>
    <col min="11" max="11" width="13.6640625" style="144" hidden="1" customWidth="1"/>
    <col min="12" max="12" width="8.88671875" style="144" hidden="1" customWidth="1"/>
    <col min="13" max="13" width="13.77734375" style="144" hidden="1" customWidth="1"/>
    <col min="14" max="16384" width="8.88671875" style="144"/>
  </cols>
  <sheetData>
    <row r="1" spans="2:13" ht="20.25" customHeight="1">
      <c r="B1" s="1" t="s">
        <v>183</v>
      </c>
    </row>
    <row r="2" spans="2:13" ht="25.5">
      <c r="B2" s="205" t="s">
        <v>66</v>
      </c>
      <c r="C2" s="205"/>
      <c r="D2" s="205"/>
      <c r="E2" s="205"/>
      <c r="F2" s="205"/>
      <c r="G2" s="205"/>
      <c r="H2" s="205"/>
      <c r="I2" s="205"/>
      <c r="J2" s="205"/>
      <c r="K2" s="147"/>
    </row>
    <row r="3" spans="2:13" ht="20.25" customHeight="1">
      <c r="B3" s="148"/>
      <c r="C3" s="148"/>
      <c r="D3" s="148"/>
      <c r="E3" s="147"/>
      <c r="F3" s="147"/>
      <c r="G3" s="149"/>
      <c r="H3" s="150"/>
      <c r="I3" s="150"/>
      <c r="J3" s="147"/>
      <c r="K3" s="147"/>
    </row>
    <row r="4" spans="2:13" ht="20.25" customHeight="1">
      <c r="B4" s="151"/>
      <c r="C4" s="151"/>
      <c r="D4" s="152"/>
      <c r="E4" s="152"/>
      <c r="F4" s="152"/>
      <c r="G4" s="153"/>
      <c r="H4" s="154"/>
      <c r="I4" s="154"/>
      <c r="J4" s="152"/>
      <c r="K4" s="152"/>
    </row>
    <row r="5" spans="2:13" ht="24.95" customHeight="1">
      <c r="B5" s="201" t="s">
        <v>61</v>
      </c>
      <c r="C5" s="202"/>
      <c r="D5" s="208" t="s">
        <v>62</v>
      </c>
      <c r="E5" s="208" t="s">
        <v>63</v>
      </c>
      <c r="F5" s="208" t="s">
        <v>64</v>
      </c>
      <c r="G5" s="208" t="s">
        <v>65</v>
      </c>
      <c r="H5" s="209" t="s">
        <v>59</v>
      </c>
      <c r="I5" s="210"/>
      <c r="J5" s="206" t="s">
        <v>67</v>
      </c>
      <c r="K5" s="208" t="s">
        <v>60</v>
      </c>
    </row>
    <row r="6" spans="2:13" ht="24.95" customHeight="1">
      <c r="B6" s="203"/>
      <c r="C6" s="204"/>
      <c r="D6" s="208"/>
      <c r="E6" s="208"/>
      <c r="F6" s="208"/>
      <c r="G6" s="208"/>
      <c r="H6" s="211"/>
      <c r="I6" s="212"/>
      <c r="J6" s="207"/>
      <c r="K6" s="208"/>
    </row>
    <row r="7" spans="2:13" ht="30" customHeight="1">
      <c r="B7" s="136">
        <v>1</v>
      </c>
      <c r="C7" s="136"/>
      <c r="D7" s="54" t="s">
        <v>188</v>
      </c>
      <c r="E7" s="142"/>
      <c r="F7" s="142"/>
      <c r="G7" s="142"/>
      <c r="H7" s="135"/>
      <c r="I7" s="161"/>
      <c r="J7" s="141"/>
      <c r="K7" s="142"/>
    </row>
    <row r="8" spans="2:13" ht="30" customHeight="1">
      <c r="B8" s="155"/>
      <c r="C8" s="156">
        <v>1</v>
      </c>
      <c r="D8" s="162" t="s">
        <v>195</v>
      </c>
      <c r="E8" s="174" t="s">
        <v>189</v>
      </c>
      <c r="F8" s="163" t="s">
        <v>186</v>
      </c>
      <c r="G8" s="163" t="s">
        <v>192</v>
      </c>
      <c r="H8" s="176">
        <f>9</f>
        <v>9</v>
      </c>
      <c r="I8" s="170">
        <f>+ROUNDDOWN(H8,2)</f>
        <v>9</v>
      </c>
      <c r="J8" s="171"/>
      <c r="K8" s="142"/>
      <c r="M8" s="144">
        <f>(600+3240-110+150+1265+150+2505+200+310)*1.08</f>
        <v>8974.8000000000011</v>
      </c>
    </row>
    <row r="9" spans="2:13" ht="30" customHeight="1">
      <c r="B9" s="155"/>
      <c r="C9" s="156">
        <v>2</v>
      </c>
      <c r="D9" s="162" t="s">
        <v>196</v>
      </c>
      <c r="E9" s="174" t="s">
        <v>189</v>
      </c>
      <c r="F9" s="163" t="s">
        <v>186</v>
      </c>
      <c r="G9" s="163" t="s">
        <v>197</v>
      </c>
      <c r="H9" s="176">
        <f>9*3</f>
        <v>27</v>
      </c>
      <c r="I9" s="170">
        <f>+ROUNDDOWN(H9,2)</f>
        <v>27</v>
      </c>
      <c r="J9" s="171"/>
      <c r="K9" s="173"/>
    </row>
    <row r="10" spans="2:13" ht="30" customHeight="1">
      <c r="B10" s="155"/>
      <c r="C10" s="156"/>
      <c r="D10" s="162"/>
      <c r="E10" s="160"/>
      <c r="F10" s="163"/>
      <c r="G10" s="163"/>
      <c r="H10" s="176"/>
      <c r="I10" s="170"/>
      <c r="J10" s="137"/>
      <c r="K10" s="169"/>
    </row>
    <row r="11" spans="2:13" ht="30" customHeight="1">
      <c r="B11" s="166">
        <v>2</v>
      </c>
      <c r="C11" s="136"/>
      <c r="D11" s="175" t="s">
        <v>190</v>
      </c>
      <c r="E11" s="157"/>
      <c r="F11" s="158"/>
      <c r="G11" s="138"/>
      <c r="H11" s="177"/>
      <c r="I11" s="178"/>
      <c r="J11" s="139"/>
      <c r="K11" s="159"/>
    </row>
    <row r="12" spans="2:13" ht="30" customHeight="1">
      <c r="B12" s="155"/>
      <c r="C12" s="156">
        <v>1</v>
      </c>
      <c r="D12" s="162" t="s">
        <v>195</v>
      </c>
      <c r="E12" s="174" t="s">
        <v>189</v>
      </c>
      <c r="F12" s="164" t="s">
        <v>84</v>
      </c>
      <c r="G12" s="165" t="s">
        <v>193</v>
      </c>
      <c r="H12" s="170">
        <f>338*9</f>
        <v>3042</v>
      </c>
      <c r="I12" s="170">
        <f>+ROUNDDOWN(H12,2)</f>
        <v>3042</v>
      </c>
      <c r="J12" s="172"/>
      <c r="K12" s="159"/>
      <c r="M12" s="144">
        <f>(1291.7+1169.3)*5.47</f>
        <v>13461.67</v>
      </c>
    </row>
    <row r="13" spans="2:13" ht="30" customHeight="1">
      <c r="B13" s="155"/>
      <c r="C13" s="156">
        <v>2</v>
      </c>
      <c r="D13" s="162" t="s">
        <v>196</v>
      </c>
      <c r="E13" s="174" t="s">
        <v>189</v>
      </c>
      <c r="F13" s="164" t="s">
        <v>198</v>
      </c>
      <c r="G13" s="165" t="s">
        <v>199</v>
      </c>
      <c r="H13" s="170">
        <f>338*27</f>
        <v>9126</v>
      </c>
      <c r="I13" s="170">
        <f>+ROUNDDOWN(H13,2)</f>
        <v>9126</v>
      </c>
      <c r="J13" s="172"/>
      <c r="K13" s="159"/>
    </row>
    <row r="14" spans="2:13" ht="30" customHeight="1">
      <c r="B14" s="155"/>
      <c r="C14" s="156"/>
      <c r="D14" s="162"/>
      <c r="E14" s="174"/>
      <c r="F14" s="164"/>
      <c r="G14" s="165"/>
      <c r="H14" s="170"/>
      <c r="I14" s="170"/>
      <c r="J14" s="172"/>
      <c r="K14" s="159"/>
    </row>
    <row r="15" spans="2:13" ht="30" customHeight="1">
      <c r="B15" s="166">
        <v>3</v>
      </c>
      <c r="C15" s="136"/>
      <c r="D15" s="175" t="s">
        <v>200</v>
      </c>
      <c r="E15" s="157"/>
      <c r="F15" s="164"/>
      <c r="G15" s="165"/>
      <c r="H15" s="170"/>
      <c r="I15" s="170"/>
      <c r="J15" s="172"/>
      <c r="K15" s="159"/>
    </row>
    <row r="16" spans="2:13" ht="30" customHeight="1">
      <c r="B16" s="155"/>
      <c r="C16" s="156">
        <v>1</v>
      </c>
      <c r="D16" s="162" t="s">
        <v>195</v>
      </c>
      <c r="E16" s="174" t="s">
        <v>189</v>
      </c>
      <c r="F16" s="164" t="s">
        <v>201</v>
      </c>
      <c r="G16" s="165" t="s">
        <v>202</v>
      </c>
      <c r="H16" s="167">
        <f>0.95*0.95*0.845*9</f>
        <v>6.8635124999999988</v>
      </c>
      <c r="I16" s="167">
        <f>+ROUNDDOWN(H16,2)</f>
        <v>6.86</v>
      </c>
      <c r="J16" s="172"/>
      <c r="K16" s="159"/>
    </row>
    <row r="17" spans="2:11" ht="30" customHeight="1">
      <c r="B17" s="155"/>
      <c r="C17" s="156"/>
      <c r="D17" s="162"/>
      <c r="E17" s="174"/>
      <c r="F17" s="164"/>
      <c r="G17" s="165"/>
      <c r="H17" s="170"/>
      <c r="I17" s="170"/>
      <c r="J17" s="172"/>
      <c r="K17" s="159"/>
    </row>
    <row r="18" spans="2:11" ht="30" customHeight="1">
      <c r="B18" s="166">
        <v>4</v>
      </c>
      <c r="C18" s="136"/>
      <c r="D18" s="175" t="s">
        <v>191</v>
      </c>
      <c r="E18" s="157"/>
      <c r="F18" s="164"/>
      <c r="G18" s="165"/>
      <c r="H18" s="167"/>
      <c r="I18" s="167"/>
      <c r="J18" s="139"/>
      <c r="K18" s="159"/>
    </row>
    <row r="19" spans="2:11" ht="30" customHeight="1">
      <c r="B19" s="166"/>
      <c r="C19" s="156">
        <v>1</v>
      </c>
      <c r="D19" s="162" t="s">
        <v>195</v>
      </c>
      <c r="E19" s="174" t="s">
        <v>189</v>
      </c>
      <c r="F19" s="164" t="s">
        <v>184</v>
      </c>
      <c r="G19" s="165" t="s">
        <v>194</v>
      </c>
      <c r="H19" s="167">
        <f>((0.95*0.95)+(0.95*0.845)*4)*9</f>
        <v>37.021500000000003</v>
      </c>
      <c r="I19" s="167">
        <f>+ROUNDDOWN(H19,2)</f>
        <v>37.020000000000003</v>
      </c>
      <c r="J19" s="139"/>
      <c r="K19" s="159"/>
    </row>
    <row r="20" spans="2:11" ht="30" customHeight="1">
      <c r="B20" s="155"/>
      <c r="C20" s="156">
        <v>1</v>
      </c>
      <c r="D20" s="162" t="s">
        <v>196</v>
      </c>
      <c r="E20" s="174" t="s">
        <v>189</v>
      </c>
      <c r="F20" s="164" t="s">
        <v>184</v>
      </c>
      <c r="G20" s="165" t="s">
        <v>203</v>
      </c>
      <c r="H20" s="167">
        <f>((0.95*0.95)+(0.95*0.845)*4)*27</f>
        <v>111.06450000000001</v>
      </c>
      <c r="I20" s="167">
        <f>+ROUNDDOWN(H20,2)</f>
        <v>111.06</v>
      </c>
      <c r="J20" s="139"/>
      <c r="K20" s="159"/>
    </row>
    <row r="21" spans="2:11" ht="30" customHeight="1">
      <c r="B21" s="155"/>
      <c r="C21" s="155"/>
      <c r="J21" s="139"/>
      <c r="K21" s="159"/>
    </row>
  </sheetData>
  <sheetProtection selectLockedCells="1" selectUnlockedCells="1"/>
  <mergeCells count="9">
    <mergeCell ref="B5:C6"/>
    <mergeCell ref="B2:J2"/>
    <mergeCell ref="J5:J6"/>
    <mergeCell ref="K5:K6"/>
    <mergeCell ref="D5:D6"/>
    <mergeCell ref="E5:E6"/>
    <mergeCell ref="F5:F6"/>
    <mergeCell ref="G5:G6"/>
    <mergeCell ref="H5:I6"/>
  </mergeCells>
  <phoneticPr fontId="18" type="noConversion"/>
  <printOptions horizontalCentered="1"/>
  <pageMargins left="0.78740157480314965" right="0.78740157480314965" top="0.98425196850393704" bottom="0.98425196850393704" header="0.51181102362204722" footer="0.51181102362204722"/>
  <pageSetup paperSize="9" scale="62" fitToHeight="10" orientation="landscape" r:id="rId1"/>
  <headerFooter alignWithMargins="0"/>
  <rowBreaks count="1" manualBreakCount="1">
    <brk id="20" min="1"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C00000"/>
  </sheetPr>
  <dimension ref="B1:Q47"/>
  <sheetViews>
    <sheetView showZeros="0" zoomScaleNormal="100" zoomScaleSheetLayoutView="90" workbookViewId="0">
      <pane xSplit="7" ySplit="6" topLeftCell="H37" activePane="bottomRight" state="frozen"/>
      <selection activeCell="D39" sqref="D39"/>
      <selection pane="topRight" activeCell="D39" sqref="D39"/>
      <selection pane="bottomLeft" activeCell="D39" sqref="D39"/>
      <selection pane="bottomRight" activeCell="D39" sqref="D39"/>
    </sheetView>
  </sheetViews>
  <sheetFormatPr defaultColWidth="8" defaultRowHeight="21.95" customHeight="1"/>
  <cols>
    <col min="1" max="1" width="8" style="44"/>
    <col min="2" max="3" width="5.77734375" style="44" customWidth="1"/>
    <col min="4" max="4" width="30" style="45" bestFit="1" customWidth="1"/>
    <col min="5" max="5" width="20.88671875" style="46" bestFit="1" customWidth="1"/>
    <col min="6" max="6" width="5.77734375" style="46" customWidth="1"/>
    <col min="7" max="7" width="6.6640625" style="47" bestFit="1" customWidth="1"/>
    <col min="8" max="8" width="7.6640625" style="48" bestFit="1" customWidth="1"/>
    <col min="9" max="9" width="10.6640625" style="44" bestFit="1" customWidth="1"/>
    <col min="10" max="10" width="9.6640625" style="44" bestFit="1" customWidth="1"/>
    <col min="11" max="11" width="15.44140625" style="44" bestFit="1" customWidth="1"/>
    <col min="12" max="12" width="7.6640625" style="44" bestFit="1" customWidth="1"/>
    <col min="13" max="13" width="10.6640625" style="44" bestFit="1" customWidth="1"/>
    <col min="14" max="14" width="17.5546875" style="44" bestFit="1" customWidth="1"/>
    <col min="15" max="15" width="12.109375" style="45" customWidth="1"/>
    <col min="16" max="16" width="0" style="44" hidden="1" customWidth="1"/>
    <col min="17" max="17" width="7.6640625" style="48" hidden="1" customWidth="1"/>
    <col min="18" max="19" width="0" style="44" hidden="1" customWidth="1"/>
    <col min="20" max="16384" width="8" style="44"/>
  </cols>
  <sheetData>
    <row r="1" spans="2:17" ht="21.95" customHeight="1">
      <c r="B1" s="1" t="s">
        <v>74</v>
      </c>
    </row>
    <row r="2" spans="2:17" ht="25.5">
      <c r="B2" s="214" t="s">
        <v>71</v>
      </c>
      <c r="C2" s="214"/>
      <c r="D2" s="214"/>
      <c r="E2" s="214"/>
      <c r="F2" s="214"/>
      <c r="G2" s="214"/>
      <c r="H2" s="214"/>
      <c r="I2" s="214"/>
      <c r="J2" s="214"/>
      <c r="K2" s="214"/>
      <c r="L2" s="214"/>
      <c r="M2" s="214"/>
      <c r="N2" s="214"/>
      <c r="O2" s="214"/>
      <c r="Q2" s="44"/>
    </row>
    <row r="4" spans="2:17" ht="21.95" customHeight="1">
      <c r="D4" s="49"/>
      <c r="E4" s="49"/>
      <c r="F4" s="49"/>
      <c r="G4" s="49"/>
      <c r="H4" s="49"/>
      <c r="I4" s="49"/>
      <c r="J4" s="49"/>
      <c r="K4" s="49"/>
      <c r="L4" s="49"/>
      <c r="M4" s="49"/>
      <c r="N4" s="49"/>
      <c r="O4" s="50" t="s">
        <v>58</v>
      </c>
      <c r="Q4" s="49"/>
    </row>
    <row r="5" spans="2:17" s="51" customFormat="1" ht="24.95" customHeight="1">
      <c r="B5" s="194" t="s">
        <v>68</v>
      </c>
      <c r="C5" s="195"/>
      <c r="D5" s="198" t="s">
        <v>10</v>
      </c>
      <c r="E5" s="192" t="s">
        <v>0</v>
      </c>
      <c r="F5" s="192" t="s">
        <v>2</v>
      </c>
      <c r="G5" s="215" t="s">
        <v>1</v>
      </c>
      <c r="H5" s="200" t="s">
        <v>3</v>
      </c>
      <c r="I5" s="200"/>
      <c r="J5" s="192" t="s">
        <v>4</v>
      </c>
      <c r="K5" s="192"/>
      <c r="L5" s="192" t="s">
        <v>5</v>
      </c>
      <c r="M5" s="192"/>
      <c r="N5" s="192" t="s">
        <v>69</v>
      </c>
      <c r="O5" s="193" t="s">
        <v>70</v>
      </c>
      <c r="Q5" s="51" t="s">
        <v>3</v>
      </c>
    </row>
    <row r="6" spans="2:17" s="51" customFormat="1" ht="24.95" customHeight="1">
      <c r="B6" s="196"/>
      <c r="C6" s="197"/>
      <c r="D6" s="199"/>
      <c r="E6" s="192"/>
      <c r="F6" s="192"/>
      <c r="G6" s="215"/>
      <c r="H6" s="52" t="s">
        <v>7</v>
      </c>
      <c r="I6" s="53" t="s">
        <v>8</v>
      </c>
      <c r="J6" s="53" t="s">
        <v>7</v>
      </c>
      <c r="K6" s="53" t="s">
        <v>8</v>
      </c>
      <c r="L6" s="53" t="s">
        <v>7</v>
      </c>
      <c r="M6" s="53" t="s">
        <v>8</v>
      </c>
      <c r="N6" s="192"/>
      <c r="O6" s="193"/>
      <c r="Q6" s="52" t="s">
        <v>7</v>
      </c>
    </row>
    <row r="7" spans="2:17" s="61" customFormat="1" ht="30" customHeight="1">
      <c r="B7" s="53">
        <v>1</v>
      </c>
      <c r="C7" s="53" t="e">
        <f>물량!#REF!</f>
        <v>#REF!</v>
      </c>
      <c r="D7" s="54" t="str">
        <f>물량!D7</f>
        <v>SCR 촉매</v>
      </c>
      <c r="E7" s="55" t="e">
        <f>물량!#REF!</f>
        <v>#REF!</v>
      </c>
      <c r="F7" s="56"/>
      <c r="G7" s="57"/>
      <c r="H7" s="58"/>
      <c r="I7" s="59"/>
      <c r="J7" s="59"/>
      <c r="K7" s="59"/>
      <c r="L7" s="59"/>
      <c r="M7" s="59"/>
      <c r="N7" s="59" t="e">
        <f>SUM(N8:N9)</f>
        <v>#REF!</v>
      </c>
      <c r="O7" s="60"/>
      <c r="Q7" s="58"/>
    </row>
    <row r="8" spans="2:17" s="46" customFormat="1" ht="30" customHeight="1">
      <c r="B8" s="62" t="e">
        <f>물량!#REF!</f>
        <v>#REF!</v>
      </c>
      <c r="C8" s="62" t="e">
        <f>물량!#REF!</f>
        <v>#REF!</v>
      </c>
      <c r="D8" s="63" t="str">
        <f>물량!D8</f>
        <v>SCR 촉매(신규)</v>
      </c>
      <c r="E8" s="41" t="str">
        <f>물량!E8</f>
        <v>압출성형, Honeycomb타입
촉매조성: TiO2/WO3/V2O5</v>
      </c>
      <c r="F8" s="64" t="str">
        <f>물량!F8</f>
        <v>개</v>
      </c>
      <c r="G8" s="76">
        <f>물량!I7</f>
        <v>0</v>
      </c>
      <c r="H8" s="65" t="e">
        <f>#REF!</f>
        <v>#REF!</v>
      </c>
      <c r="I8" s="66" t="e">
        <f>+ROUNDDOWN($G8*H8,)</f>
        <v>#REF!</v>
      </c>
      <c r="J8" s="66"/>
      <c r="K8" s="66">
        <f>+ROUNDDOWN($G8*J8,)</f>
        <v>0</v>
      </c>
      <c r="L8" s="66"/>
      <c r="M8" s="66">
        <f>+ROUNDDOWN($G8*L8,)</f>
        <v>0</v>
      </c>
      <c r="N8" s="66" t="e">
        <f>+M8+K8+I8</f>
        <v>#REF!</v>
      </c>
      <c r="O8" s="67"/>
      <c r="Q8" s="68">
        <v>866</v>
      </c>
    </row>
    <row r="9" spans="2:17" s="46" customFormat="1" ht="30" customHeight="1">
      <c r="B9" s="62" t="e">
        <f>물량!#REF!</f>
        <v>#REF!</v>
      </c>
      <c r="C9" s="62">
        <v>2</v>
      </c>
      <c r="D9" s="63" t="s">
        <v>159</v>
      </c>
      <c r="E9" s="41" t="e">
        <f>물량!#REF!</f>
        <v>#REF!</v>
      </c>
      <c r="F9" s="69" t="str">
        <f>일위대가222!D8</f>
        <v>개</v>
      </c>
      <c r="G9" s="76">
        <f>일위대가222!E8</f>
        <v>10</v>
      </c>
      <c r="H9" s="65" t="e">
        <f>일위대가222!F8</f>
        <v>#REF!</v>
      </c>
      <c r="I9" s="66" t="e">
        <f>+ROUNDDOWN($G9*H9,)</f>
        <v>#REF!</v>
      </c>
      <c r="J9" s="66" t="e">
        <f>일위대가222!H8</f>
        <v>#REF!</v>
      </c>
      <c r="K9" s="66" t="e">
        <f>+ROUNDDOWN($G9*J9,)</f>
        <v>#REF!</v>
      </c>
      <c r="L9" s="66"/>
      <c r="M9" s="66">
        <f>+ROUNDDOWN($G9*L9,)</f>
        <v>0</v>
      </c>
      <c r="N9" s="66" t="e">
        <f>+M9+K9+I9</f>
        <v>#REF!</v>
      </c>
      <c r="O9" s="67"/>
      <c r="Q9" s="68">
        <v>825</v>
      </c>
    </row>
    <row r="10" spans="2:17" s="46" customFormat="1" ht="30" customHeight="1">
      <c r="B10" s="62"/>
      <c r="C10" s="62"/>
      <c r="D10" s="63"/>
      <c r="E10" s="41"/>
      <c r="F10" s="64"/>
      <c r="G10" s="76"/>
      <c r="H10" s="65"/>
      <c r="I10" s="66"/>
      <c r="J10" s="66"/>
      <c r="K10" s="66"/>
      <c r="L10" s="66"/>
      <c r="M10" s="66"/>
      <c r="N10" s="66"/>
      <c r="O10" s="67"/>
      <c r="Q10" s="68"/>
    </row>
    <row r="11" spans="2:17" s="46" customFormat="1" ht="30" customHeight="1">
      <c r="B11" s="53">
        <v>2</v>
      </c>
      <c r="C11" s="53"/>
      <c r="D11" s="54" t="e">
        <f>물량!#REF!</f>
        <v>#REF!</v>
      </c>
      <c r="E11" s="55"/>
      <c r="F11" s="56"/>
      <c r="G11" s="57"/>
      <c r="H11" s="58"/>
      <c r="I11" s="59"/>
      <c r="J11" s="59"/>
      <c r="K11" s="59"/>
      <c r="L11" s="59"/>
      <c r="M11" s="59"/>
      <c r="N11" s="59" t="e">
        <f>SUM(N12:N12)</f>
        <v>#REF!</v>
      </c>
      <c r="O11" s="67"/>
      <c r="Q11" s="68"/>
    </row>
    <row r="12" spans="2:17" s="46" customFormat="1" ht="30" customHeight="1">
      <c r="B12" s="62" t="e">
        <f>물량!#REF!</f>
        <v>#REF!</v>
      </c>
      <c r="C12" s="62" t="e">
        <f>물량!#REF!</f>
        <v>#REF!</v>
      </c>
      <c r="D12" s="63" t="e">
        <f>물량!#REF!</f>
        <v>#REF!</v>
      </c>
      <c r="E12" s="41" t="e">
        <f>물량!#REF!</f>
        <v>#REF!</v>
      </c>
      <c r="F12" s="64" t="e">
        <f>물량!#REF!</f>
        <v>#REF!</v>
      </c>
      <c r="G12" s="76" t="e">
        <f>물량!#REF!</f>
        <v>#REF!</v>
      </c>
      <c r="H12" s="65" t="e">
        <f>#REF!</f>
        <v>#REF!</v>
      </c>
      <c r="I12" s="66" t="e">
        <f>+ROUNDDOWN($G12*H12,)</f>
        <v>#REF!</v>
      </c>
      <c r="J12" s="66"/>
      <c r="K12" s="66" t="e">
        <f>+ROUNDDOWN($G12*J12,)</f>
        <v>#REF!</v>
      </c>
      <c r="L12" s="66"/>
      <c r="M12" s="66" t="e">
        <f>+ROUNDDOWN($G12*L12,)</f>
        <v>#REF!</v>
      </c>
      <c r="N12" s="66" t="e">
        <f>+M12+K12+I12</f>
        <v>#REF!</v>
      </c>
      <c r="O12" s="67"/>
      <c r="Q12" s="68"/>
    </row>
    <row r="13" spans="2:17" s="46" customFormat="1" ht="30" customHeight="1">
      <c r="B13" s="62"/>
      <c r="C13" s="62"/>
      <c r="D13" s="63"/>
      <c r="E13" s="41"/>
      <c r="F13" s="64"/>
      <c r="G13" s="76"/>
      <c r="H13" s="65"/>
      <c r="I13" s="66"/>
      <c r="J13" s="66"/>
      <c r="K13" s="66"/>
      <c r="L13" s="66"/>
      <c r="M13" s="66"/>
      <c r="N13" s="66"/>
      <c r="O13" s="67"/>
      <c r="Q13" s="68"/>
    </row>
    <row r="14" spans="2:17" s="61" customFormat="1" ht="30" customHeight="1">
      <c r="B14" s="53">
        <v>3</v>
      </c>
      <c r="C14" s="53">
        <f>물량!C11</f>
        <v>0</v>
      </c>
      <c r="D14" s="54" t="str">
        <f>물량!D11</f>
        <v>SCR 촉매 중량</v>
      </c>
      <c r="E14" s="55">
        <f>물량!E11</f>
        <v>0</v>
      </c>
      <c r="F14" s="56">
        <f>+물량!F11</f>
        <v>0</v>
      </c>
      <c r="G14" s="57"/>
      <c r="H14" s="70"/>
      <c r="I14" s="71">
        <f>+ROUNDDOWN($G14*H14,)</f>
        <v>0</v>
      </c>
      <c r="J14" s="71"/>
      <c r="K14" s="71">
        <f>+ROUNDDOWN($G14*J14,)</f>
        <v>0</v>
      </c>
      <c r="L14" s="71"/>
      <c r="M14" s="71">
        <f>+ROUNDDOWN($G14*L14,)</f>
        <v>0</v>
      </c>
      <c r="N14" s="71" t="e">
        <f>SUM(N15:N16)</f>
        <v>#REF!</v>
      </c>
      <c r="O14" s="60"/>
      <c r="Q14" s="58">
        <v>805</v>
      </c>
    </row>
    <row r="15" spans="2:17" s="46" customFormat="1" ht="30" customHeight="1">
      <c r="B15" s="62">
        <f>물량!B12</f>
        <v>0</v>
      </c>
      <c r="C15" s="62">
        <f>물량!C12</f>
        <v>1</v>
      </c>
      <c r="D15" s="63" t="str">
        <f>물량!D12</f>
        <v>SCR 촉매(신규)</v>
      </c>
      <c r="E15" s="41" t="str">
        <f>물량!E12</f>
        <v>압출성형, Honeycomb타입
촉매조성: TiO2/WO3/V2O5</v>
      </c>
      <c r="F15" s="64" t="str">
        <f>+물량!F12</f>
        <v>kg</v>
      </c>
      <c r="G15" s="76">
        <f>물량!I12</f>
        <v>3042</v>
      </c>
      <c r="H15" s="65" t="e">
        <f>#REF!</f>
        <v>#REF!</v>
      </c>
      <c r="I15" s="66" t="e">
        <f>+ROUNDDOWN($G15*H15,)</f>
        <v>#REF!</v>
      </c>
      <c r="J15" s="66"/>
      <c r="K15" s="66">
        <f>+ROUNDDOWN($G15*J15,)</f>
        <v>0</v>
      </c>
      <c r="L15" s="66"/>
      <c r="M15" s="66">
        <f>+ROUNDDOWN($G15*L15,)</f>
        <v>0</v>
      </c>
      <c r="N15" s="66" t="e">
        <f>+M15+K15+I15</f>
        <v>#REF!</v>
      </c>
      <c r="O15" s="67"/>
      <c r="Q15" s="68">
        <v>866</v>
      </c>
    </row>
    <row r="16" spans="2:17" s="46" customFormat="1" ht="30" customHeight="1">
      <c r="B16" s="62"/>
      <c r="C16" s="62">
        <v>2</v>
      </c>
      <c r="D16" s="63" t="s">
        <v>170</v>
      </c>
      <c r="E16" s="41"/>
      <c r="F16" s="69" t="str">
        <f>일위대가222!D13</f>
        <v>ton</v>
      </c>
      <c r="G16" s="133">
        <f>일위대가222!E13</f>
        <v>0.09</v>
      </c>
      <c r="H16" s="65"/>
      <c r="I16" s="66"/>
      <c r="J16" s="66" t="e">
        <f>일위대가222!H13</f>
        <v>#REF!</v>
      </c>
      <c r="K16" s="66" t="e">
        <f>+ROUNDDOWN($G16*J16,)</f>
        <v>#REF!</v>
      </c>
      <c r="L16" s="66"/>
      <c r="M16" s="66"/>
      <c r="N16" s="66" t="e">
        <f>+M16+K16+I16</f>
        <v>#REF!</v>
      </c>
      <c r="O16" s="67"/>
      <c r="Q16" s="68"/>
    </row>
    <row r="17" spans="2:17" s="46" customFormat="1" ht="30" customHeight="1">
      <c r="B17" s="62"/>
      <c r="C17" s="62"/>
      <c r="D17" s="63"/>
      <c r="E17" s="41"/>
      <c r="F17" s="64"/>
      <c r="G17" s="76"/>
      <c r="H17" s="65"/>
      <c r="I17" s="66"/>
      <c r="J17" s="66"/>
      <c r="K17" s="66"/>
      <c r="L17" s="66"/>
      <c r="M17" s="66"/>
      <c r="N17" s="66"/>
      <c r="O17" s="67"/>
      <c r="Q17" s="68"/>
    </row>
    <row r="18" spans="2:17" s="46" customFormat="1" ht="30" customHeight="1">
      <c r="B18" s="53">
        <v>4</v>
      </c>
      <c r="C18" s="53"/>
      <c r="D18" s="54" t="e">
        <f>물량!#REF!</f>
        <v>#REF!</v>
      </c>
      <c r="E18" s="41"/>
      <c r="F18" s="64"/>
      <c r="G18" s="76"/>
      <c r="H18" s="65"/>
      <c r="I18" s="66"/>
      <c r="J18" s="66"/>
      <c r="K18" s="66"/>
      <c r="L18" s="66"/>
      <c r="M18" s="66"/>
      <c r="N18" s="59" t="e">
        <f>SUM(N19:N25)</f>
        <v>#REF!</v>
      </c>
      <c r="O18" s="67"/>
      <c r="Q18" s="68"/>
    </row>
    <row r="19" spans="2:17" s="46" customFormat="1" ht="30" customHeight="1">
      <c r="B19" s="53"/>
      <c r="C19" s="62" t="e">
        <f>물량!#REF!</f>
        <v>#REF!</v>
      </c>
      <c r="D19" s="63" t="e">
        <f>물량!#REF!</f>
        <v>#REF!</v>
      </c>
      <c r="E19" s="41" t="e">
        <f>물량!#REF!</f>
        <v>#REF!</v>
      </c>
      <c r="F19" s="64" t="e">
        <f>물량!#REF!</f>
        <v>#REF!</v>
      </c>
      <c r="G19" s="76" t="e">
        <f>물량!#REF!</f>
        <v>#REF!</v>
      </c>
      <c r="H19" s="65" t="e">
        <f>#REF!</f>
        <v>#REF!</v>
      </c>
      <c r="I19" s="66" t="e">
        <f t="shared" ref="I19:I24" si="0">+ROUNDDOWN($G19*H19,)</f>
        <v>#REF!</v>
      </c>
      <c r="J19" s="66"/>
      <c r="K19" s="66"/>
      <c r="L19" s="66"/>
      <c r="M19" s="66"/>
      <c r="N19" s="66" t="e">
        <f t="shared" ref="N19:N25" si="1">+M19+K19+I19</f>
        <v>#REF!</v>
      </c>
      <c r="O19" s="67"/>
      <c r="Q19" s="68"/>
    </row>
    <row r="20" spans="2:17" s="46" customFormat="1" ht="30" customHeight="1">
      <c r="B20" s="53"/>
      <c r="C20" s="62" t="e">
        <f>물량!#REF!</f>
        <v>#REF!</v>
      </c>
      <c r="D20" s="63" t="e">
        <f>물량!#REF!</f>
        <v>#REF!</v>
      </c>
      <c r="E20" s="41" t="e">
        <f>물량!#REF!</f>
        <v>#REF!</v>
      </c>
      <c r="F20" s="64" t="e">
        <f>물량!#REF!</f>
        <v>#REF!</v>
      </c>
      <c r="G20" s="76" t="e">
        <f>물량!#REF!</f>
        <v>#REF!</v>
      </c>
      <c r="H20" s="65" t="e">
        <f>#REF!</f>
        <v>#REF!</v>
      </c>
      <c r="I20" s="66" t="e">
        <f t="shared" si="0"/>
        <v>#REF!</v>
      </c>
      <c r="J20" s="66"/>
      <c r="K20" s="66"/>
      <c r="L20" s="66"/>
      <c r="M20" s="66"/>
      <c r="N20" s="66" t="e">
        <f t="shared" si="1"/>
        <v>#REF!</v>
      </c>
      <c r="O20" s="67"/>
      <c r="Q20" s="68"/>
    </row>
    <row r="21" spans="2:17" s="46" customFormat="1" ht="30" customHeight="1">
      <c r="B21" s="53"/>
      <c r="C21" s="62" t="e">
        <f>물량!#REF!</f>
        <v>#REF!</v>
      </c>
      <c r="D21" s="63" t="e">
        <f>물량!#REF!</f>
        <v>#REF!</v>
      </c>
      <c r="E21" s="41" t="e">
        <f>물량!#REF!</f>
        <v>#REF!</v>
      </c>
      <c r="F21" s="64" t="e">
        <f>물량!#REF!</f>
        <v>#REF!</v>
      </c>
      <c r="G21" s="76" t="e">
        <f>물량!#REF!</f>
        <v>#REF!</v>
      </c>
      <c r="H21" s="65" t="e">
        <f>#REF!</f>
        <v>#REF!</v>
      </c>
      <c r="I21" s="66" t="e">
        <f t="shared" si="0"/>
        <v>#REF!</v>
      </c>
      <c r="J21" s="66"/>
      <c r="K21" s="66"/>
      <c r="L21" s="66"/>
      <c r="M21" s="66"/>
      <c r="N21" s="66" t="e">
        <f t="shared" si="1"/>
        <v>#REF!</v>
      </c>
      <c r="O21" s="67"/>
      <c r="Q21" s="68"/>
    </row>
    <row r="22" spans="2:17" s="46" customFormat="1" ht="30" customHeight="1">
      <c r="B22" s="62"/>
      <c r="C22" s="62" t="e">
        <f>물량!#REF!</f>
        <v>#REF!</v>
      </c>
      <c r="D22" s="63" t="e">
        <f>물량!#REF!</f>
        <v>#REF!</v>
      </c>
      <c r="E22" s="41" t="e">
        <f>물량!#REF!</f>
        <v>#REF!</v>
      </c>
      <c r="F22" s="64" t="e">
        <f>물량!#REF!</f>
        <v>#REF!</v>
      </c>
      <c r="G22" s="76" t="e">
        <f>물량!#REF!</f>
        <v>#REF!</v>
      </c>
      <c r="H22" s="65" t="e">
        <f>#REF!</f>
        <v>#REF!</v>
      </c>
      <c r="I22" s="66" t="e">
        <f t="shared" si="0"/>
        <v>#REF!</v>
      </c>
      <c r="J22" s="66"/>
      <c r="K22" s="66" t="e">
        <f>+ROUNDDOWN($G22*J22,)</f>
        <v>#REF!</v>
      </c>
      <c r="L22" s="66"/>
      <c r="M22" s="66"/>
      <c r="N22" s="66" t="e">
        <f t="shared" si="1"/>
        <v>#REF!</v>
      </c>
      <c r="O22" s="67"/>
      <c r="Q22" s="68"/>
    </row>
    <row r="23" spans="2:17" s="46" customFormat="1" ht="30" customHeight="1">
      <c r="B23" s="62"/>
      <c r="C23" s="62" t="e">
        <f>물량!#REF!</f>
        <v>#REF!</v>
      </c>
      <c r="D23" s="63" t="e">
        <f>물량!#REF!</f>
        <v>#REF!</v>
      </c>
      <c r="E23" s="41" t="e">
        <f>물량!#REF!</f>
        <v>#REF!</v>
      </c>
      <c r="F23" s="64" t="e">
        <f>물량!#REF!</f>
        <v>#REF!</v>
      </c>
      <c r="G23" s="76" t="e">
        <f>물량!#REF!</f>
        <v>#REF!</v>
      </c>
      <c r="H23" s="65" t="e">
        <f>#REF!</f>
        <v>#REF!</v>
      </c>
      <c r="I23" s="66" t="e">
        <f t="shared" si="0"/>
        <v>#REF!</v>
      </c>
      <c r="J23" s="66"/>
      <c r="K23" s="66" t="e">
        <f>+ROUNDDOWN($G23*J23,)</f>
        <v>#REF!</v>
      </c>
      <c r="L23" s="66"/>
      <c r="M23" s="66"/>
      <c r="N23" s="66" t="e">
        <f t="shared" si="1"/>
        <v>#REF!</v>
      </c>
      <c r="O23" s="67"/>
      <c r="Q23" s="68"/>
    </row>
    <row r="24" spans="2:17" s="46" customFormat="1" ht="30" customHeight="1">
      <c r="B24" s="62"/>
      <c r="C24" s="62" t="e">
        <f>물량!#REF!</f>
        <v>#REF!</v>
      </c>
      <c r="D24" s="63" t="e">
        <f>물량!#REF!</f>
        <v>#REF!</v>
      </c>
      <c r="E24" s="41" t="e">
        <f>물량!#REF!</f>
        <v>#REF!</v>
      </c>
      <c r="F24" s="64" t="e">
        <f>물량!#REF!</f>
        <v>#REF!</v>
      </c>
      <c r="G24" s="76" t="e">
        <f>물량!#REF!</f>
        <v>#REF!</v>
      </c>
      <c r="H24" s="65" t="e">
        <f>#REF!</f>
        <v>#REF!</v>
      </c>
      <c r="I24" s="66" t="e">
        <f t="shared" si="0"/>
        <v>#REF!</v>
      </c>
      <c r="J24" s="66"/>
      <c r="K24" s="66" t="e">
        <f>+ROUNDDOWN($G24*J24,)</f>
        <v>#REF!</v>
      </c>
      <c r="L24" s="66"/>
      <c r="M24" s="66"/>
      <c r="N24" s="66" t="e">
        <f t="shared" si="1"/>
        <v>#REF!</v>
      </c>
      <c r="O24" s="67"/>
      <c r="Q24" s="68"/>
    </row>
    <row r="25" spans="2:17" s="46" customFormat="1" ht="30" customHeight="1">
      <c r="B25" s="62"/>
      <c r="C25" s="62">
        <v>7</v>
      </c>
      <c r="D25" s="63" t="s">
        <v>158</v>
      </c>
      <c r="E25" s="41"/>
      <c r="F25" s="64" t="s">
        <v>79</v>
      </c>
      <c r="G25" s="76" t="e">
        <f>일위대가222!E28</f>
        <v>#REF!</v>
      </c>
      <c r="H25" s="65"/>
      <c r="I25" s="66"/>
      <c r="J25" s="66" t="e">
        <f>일위대가222!H28</f>
        <v>#REF!</v>
      </c>
      <c r="K25" s="66" t="e">
        <f>+ROUNDDOWN($G25*J25,)</f>
        <v>#REF!</v>
      </c>
      <c r="L25" s="66"/>
      <c r="M25" s="66"/>
      <c r="N25" s="66" t="e">
        <f t="shared" si="1"/>
        <v>#REF!</v>
      </c>
      <c r="O25" s="67"/>
      <c r="Q25" s="68"/>
    </row>
    <row r="26" spans="2:17" s="46" customFormat="1" ht="30" customHeight="1">
      <c r="B26" s="62"/>
      <c r="C26" s="62"/>
      <c r="D26" s="63"/>
      <c r="E26" s="41"/>
      <c r="F26" s="64"/>
      <c r="G26" s="76"/>
      <c r="H26" s="65"/>
      <c r="I26" s="66"/>
      <c r="J26" s="66"/>
      <c r="K26" s="66"/>
      <c r="L26" s="66"/>
      <c r="M26" s="66"/>
      <c r="N26" s="66"/>
      <c r="O26" s="67"/>
      <c r="Q26" s="68"/>
    </row>
    <row r="27" spans="2:17" s="46" customFormat="1" ht="30" customHeight="1">
      <c r="B27" s="53">
        <v>5</v>
      </c>
      <c r="C27" s="53"/>
      <c r="D27" s="54" t="e">
        <f>물량!#REF!</f>
        <v>#REF!</v>
      </c>
      <c r="E27" s="41"/>
      <c r="F27" s="64"/>
      <c r="G27" s="76"/>
      <c r="H27" s="65"/>
      <c r="I27" s="66"/>
      <c r="J27" s="66"/>
      <c r="K27" s="66"/>
      <c r="L27" s="66"/>
      <c r="M27" s="66"/>
      <c r="N27" s="59" t="e">
        <f>SUM(N28:N31)</f>
        <v>#REF!</v>
      </c>
      <c r="O27" s="67"/>
      <c r="Q27" s="68"/>
    </row>
    <row r="28" spans="2:17" s="46" customFormat="1" ht="30" customHeight="1">
      <c r="B28" s="62"/>
      <c r="C28" s="62">
        <v>1</v>
      </c>
      <c r="D28" s="63" t="e">
        <f>물량!#REF!</f>
        <v>#REF!</v>
      </c>
      <c r="E28" s="63" t="e">
        <f>물량!#REF!</f>
        <v>#REF!</v>
      </c>
      <c r="F28" s="72" t="e">
        <f>물량!#REF!</f>
        <v>#REF!</v>
      </c>
      <c r="G28" s="76" t="e">
        <f>물량!#REF!</f>
        <v>#REF!</v>
      </c>
      <c r="H28" s="65" t="e">
        <f>#REF!</f>
        <v>#REF!</v>
      </c>
      <c r="I28" s="66" t="e">
        <f>+ROUNDDOWN($G28*H28,)</f>
        <v>#REF!</v>
      </c>
      <c r="J28" s="66"/>
      <c r="K28" s="66" t="e">
        <f>+ROUNDDOWN($G28*J28,)</f>
        <v>#REF!</v>
      </c>
      <c r="L28" s="66"/>
      <c r="M28" s="66"/>
      <c r="N28" s="66" t="e">
        <f>+M28+K28+I28</f>
        <v>#REF!</v>
      </c>
      <c r="O28" s="67"/>
      <c r="Q28" s="68"/>
    </row>
    <row r="29" spans="2:17" s="46" customFormat="1" ht="30" customHeight="1">
      <c r="B29" s="62"/>
      <c r="C29" s="62">
        <v>2</v>
      </c>
      <c r="D29" s="63" t="e">
        <f>물량!#REF!</f>
        <v>#REF!</v>
      </c>
      <c r="E29" s="63" t="e">
        <f>물량!#REF!</f>
        <v>#REF!</v>
      </c>
      <c r="F29" s="72" t="e">
        <f>물량!#REF!</f>
        <v>#REF!</v>
      </c>
      <c r="G29" s="76" t="e">
        <f>물량!#REF!</f>
        <v>#REF!</v>
      </c>
      <c r="H29" s="65" t="e">
        <f>#REF!</f>
        <v>#REF!</v>
      </c>
      <c r="I29" s="66" t="e">
        <f>+ROUNDDOWN($G29*H29,)</f>
        <v>#REF!</v>
      </c>
      <c r="J29" s="66"/>
      <c r="K29" s="66" t="e">
        <f>+ROUNDDOWN($G29*J29,)</f>
        <v>#REF!</v>
      </c>
      <c r="L29" s="66"/>
      <c r="M29" s="66"/>
      <c r="N29" s="66" t="e">
        <f>+M29+K29+I29</f>
        <v>#REF!</v>
      </c>
      <c r="O29" s="67"/>
      <c r="Q29" s="68"/>
    </row>
    <row r="30" spans="2:17" s="46" customFormat="1" ht="30" customHeight="1">
      <c r="B30" s="62"/>
      <c r="C30" s="62">
        <v>3</v>
      </c>
      <c r="D30" s="63" t="e">
        <f>물량!#REF!</f>
        <v>#REF!</v>
      </c>
      <c r="E30" s="63" t="e">
        <f>물량!#REF!</f>
        <v>#REF!</v>
      </c>
      <c r="F30" s="72" t="e">
        <f>물량!#REF!</f>
        <v>#REF!</v>
      </c>
      <c r="G30" s="76" t="e">
        <f>물량!#REF!</f>
        <v>#REF!</v>
      </c>
      <c r="H30" s="65" t="e">
        <f>#REF!</f>
        <v>#REF!</v>
      </c>
      <c r="I30" s="66" t="e">
        <f>+ROUNDDOWN($G30*H30,)</f>
        <v>#REF!</v>
      </c>
      <c r="J30" s="66"/>
      <c r="K30" s="66" t="e">
        <f>+ROUNDDOWN($G30*J30,)</f>
        <v>#REF!</v>
      </c>
      <c r="L30" s="66"/>
      <c r="M30" s="66"/>
      <c r="N30" s="66" t="e">
        <f>+M30+K30+I30</f>
        <v>#REF!</v>
      </c>
      <c r="O30" s="67"/>
      <c r="Q30" s="68"/>
    </row>
    <row r="31" spans="2:17" s="46" customFormat="1" ht="30" customHeight="1">
      <c r="B31" s="62"/>
      <c r="C31" s="62">
        <v>4</v>
      </c>
      <c r="D31" s="63" t="s">
        <v>157</v>
      </c>
      <c r="E31" s="63"/>
      <c r="F31" s="72" t="s">
        <v>125</v>
      </c>
      <c r="G31" s="76" t="e">
        <f>일위대가222!E33</f>
        <v>#REF!</v>
      </c>
      <c r="H31" s="65"/>
      <c r="I31" s="66"/>
      <c r="J31" s="66" t="e">
        <f>일위대가222!H33</f>
        <v>#REF!</v>
      </c>
      <c r="K31" s="66" t="e">
        <f>+ROUNDDOWN($G31*J31,)</f>
        <v>#REF!</v>
      </c>
      <c r="L31" s="66"/>
      <c r="M31" s="66"/>
      <c r="N31" s="66" t="e">
        <f>+M31+K31+I31</f>
        <v>#REF!</v>
      </c>
      <c r="O31" s="67"/>
      <c r="Q31" s="68"/>
    </row>
    <row r="32" spans="2:17" s="46" customFormat="1" ht="30" customHeight="1">
      <c r="B32" s="62"/>
      <c r="C32" s="62"/>
      <c r="D32" s="63"/>
      <c r="E32" s="63"/>
      <c r="F32" s="72"/>
      <c r="G32" s="76"/>
      <c r="H32" s="65"/>
      <c r="I32" s="66"/>
      <c r="J32" s="66"/>
      <c r="K32" s="66"/>
      <c r="L32" s="66"/>
      <c r="M32" s="66"/>
      <c r="N32" s="66"/>
      <c r="O32" s="67"/>
      <c r="Q32" s="68"/>
    </row>
    <row r="33" spans="2:17" s="46" customFormat="1" ht="30" customHeight="1">
      <c r="B33" s="53">
        <v>6</v>
      </c>
      <c r="C33" s="53"/>
      <c r="D33" s="54" t="e">
        <f>물량!#REF!</f>
        <v>#REF!</v>
      </c>
      <c r="E33" s="55"/>
      <c r="F33" s="56"/>
      <c r="G33" s="57"/>
      <c r="H33" s="70" t="e">
        <f>#REF!</f>
        <v>#REF!</v>
      </c>
      <c r="I33" s="71" t="e">
        <f>+ROUNDDOWN($G33*H33,)</f>
        <v>#REF!</v>
      </c>
      <c r="J33" s="71"/>
      <c r="K33" s="71">
        <f t="shared" ref="K33:K38" si="2">+ROUNDDOWN($G33*J33,)</f>
        <v>0</v>
      </c>
      <c r="L33" s="71"/>
      <c r="M33" s="71">
        <f>+ROUNDDOWN($G33*L33,)</f>
        <v>0</v>
      </c>
      <c r="N33" s="59" t="e">
        <f>SUM(N34:N38)</f>
        <v>#REF!</v>
      </c>
      <c r="O33" s="67"/>
      <c r="Q33" s="68"/>
    </row>
    <row r="34" spans="2:17" s="46" customFormat="1" ht="30" customHeight="1">
      <c r="B34" s="62" t="e">
        <f>물량!#REF!</f>
        <v>#REF!</v>
      </c>
      <c r="C34" s="62">
        <v>1</v>
      </c>
      <c r="D34" s="63" t="e">
        <f>물량!#REF!</f>
        <v>#REF!</v>
      </c>
      <c r="E34" s="63" t="e">
        <f>물량!#REF!</f>
        <v>#REF!</v>
      </c>
      <c r="F34" s="72" t="s">
        <v>130</v>
      </c>
      <c r="G34" s="76" t="e">
        <f>물량!#REF!</f>
        <v>#REF!</v>
      </c>
      <c r="H34" s="65" t="e">
        <f>#REF!</f>
        <v>#REF!</v>
      </c>
      <c r="I34" s="66" t="e">
        <f>G34*H34</f>
        <v>#REF!</v>
      </c>
      <c r="J34" s="66" t="e">
        <f>일위대가222!H45</f>
        <v>#REF!</v>
      </c>
      <c r="K34" s="66" t="e">
        <f>+ROUNDDOWN($G34*J34,)</f>
        <v>#REF!</v>
      </c>
      <c r="L34" s="66"/>
      <c r="M34" s="66" t="e">
        <f>+ROUNDDOWN($G34*L34,)</f>
        <v>#REF!</v>
      </c>
      <c r="N34" s="66" t="e">
        <f>+M34+K34+I34</f>
        <v>#REF!</v>
      </c>
      <c r="O34" s="67"/>
      <c r="Q34" s="68"/>
    </row>
    <row r="35" spans="2:17" s="46" customFormat="1" ht="30" customHeight="1">
      <c r="B35" s="62"/>
      <c r="C35" s="62">
        <v>2</v>
      </c>
      <c r="D35" s="63" t="s">
        <v>126</v>
      </c>
      <c r="E35" s="63"/>
      <c r="F35" s="73" t="str">
        <f>일위대가222!D37</f>
        <v>㎡</v>
      </c>
      <c r="G35" s="134">
        <f>일위대가222!E37</f>
        <v>6.4</v>
      </c>
      <c r="H35" s="65" t="e">
        <f>일위대가222!F37</f>
        <v>#REF!</v>
      </c>
      <c r="I35" s="66" t="e">
        <f>G35*H35</f>
        <v>#REF!</v>
      </c>
      <c r="J35" s="66" t="e">
        <f>일위대가222!H37</f>
        <v>#REF!</v>
      </c>
      <c r="K35" s="66" t="e">
        <f t="shared" si="2"/>
        <v>#REF!</v>
      </c>
      <c r="L35" s="66"/>
      <c r="M35" s="66"/>
      <c r="N35" s="66" t="e">
        <f>+M35+K35+I35</f>
        <v>#REF!</v>
      </c>
      <c r="O35" s="67"/>
      <c r="Q35" s="68"/>
    </row>
    <row r="36" spans="2:17" s="46" customFormat="1" ht="30" customHeight="1">
      <c r="B36" s="62"/>
      <c r="C36" s="62">
        <v>3</v>
      </c>
      <c r="D36" s="63" t="s">
        <v>137</v>
      </c>
      <c r="E36" s="63"/>
      <c r="F36" s="73" t="str">
        <f>일위대가222!D48</f>
        <v>㎥</v>
      </c>
      <c r="G36" s="134" t="e">
        <f>일위대가222!E48</f>
        <v>#REF!</v>
      </c>
      <c r="H36" s="65"/>
      <c r="I36" s="66"/>
      <c r="J36" s="66" t="e">
        <f>일위대가222!H48</f>
        <v>#REF!</v>
      </c>
      <c r="K36" s="66" t="e">
        <f t="shared" si="2"/>
        <v>#REF!</v>
      </c>
      <c r="L36" s="66"/>
      <c r="M36" s="66"/>
      <c r="N36" s="66" t="e">
        <f>+M36+K36+I36</f>
        <v>#REF!</v>
      </c>
      <c r="O36" s="67"/>
      <c r="Q36" s="68"/>
    </row>
    <row r="37" spans="2:17" s="46" customFormat="1" ht="30" customHeight="1">
      <c r="B37" s="62"/>
      <c r="C37" s="62">
        <v>4</v>
      </c>
      <c r="D37" s="63" t="s">
        <v>138</v>
      </c>
      <c r="E37" s="63"/>
      <c r="F37" s="73" t="str">
        <f>일위대가222!D52</f>
        <v>㎥</v>
      </c>
      <c r="G37" s="134" t="e">
        <f>일위대가222!E52</f>
        <v>#REF!</v>
      </c>
      <c r="H37" s="65" t="e">
        <f>일위대가222!F52</f>
        <v>#REF!</v>
      </c>
      <c r="I37" s="66" t="e">
        <f>G37*H37</f>
        <v>#REF!</v>
      </c>
      <c r="J37" s="66" t="e">
        <f>일위대가222!H52</f>
        <v>#REF!</v>
      </c>
      <c r="K37" s="66" t="e">
        <f t="shared" si="2"/>
        <v>#REF!</v>
      </c>
      <c r="L37" s="66" t="e">
        <f>일위대가222!J52</f>
        <v>#REF!</v>
      </c>
      <c r="M37" s="66" t="e">
        <f>+ROUNDDOWN($G37*L37,)</f>
        <v>#REF!</v>
      </c>
      <c r="N37" s="66" t="e">
        <f>+M37+K37+I37</f>
        <v>#REF!</v>
      </c>
      <c r="O37" s="67"/>
      <c r="Q37" s="68"/>
    </row>
    <row r="38" spans="2:17" s="46" customFormat="1" ht="30" customHeight="1">
      <c r="B38" s="62"/>
      <c r="C38" s="62">
        <v>5</v>
      </c>
      <c r="D38" s="63" t="s">
        <v>139</v>
      </c>
      <c r="E38" s="63" t="s">
        <v>140</v>
      </c>
      <c r="F38" s="73" t="str">
        <f>일위대가222!D58</f>
        <v>㎡</v>
      </c>
      <c r="G38" s="76">
        <f>일위대가222!E58</f>
        <v>19.8</v>
      </c>
      <c r="H38" s="65">
        <f>일위대가222!F58</f>
        <v>29833.949999999997</v>
      </c>
      <c r="I38" s="66">
        <f>G38*H38</f>
        <v>590712.21</v>
      </c>
      <c r="J38" s="66" t="e">
        <f>일위대가222!H58</f>
        <v>#REF!</v>
      </c>
      <c r="K38" s="66" t="e">
        <f t="shared" si="2"/>
        <v>#REF!</v>
      </c>
      <c r="L38" s="66"/>
      <c r="M38" s="66"/>
      <c r="N38" s="66" t="e">
        <f>+M38+K38+I38</f>
        <v>#REF!</v>
      </c>
      <c r="O38" s="67"/>
      <c r="Q38" s="68"/>
    </row>
    <row r="39" spans="2:17" s="46" customFormat="1" ht="30" customHeight="1">
      <c r="B39" s="62"/>
      <c r="C39" s="62"/>
      <c r="D39" s="63"/>
      <c r="E39" s="63"/>
      <c r="F39" s="73"/>
      <c r="G39" s="76"/>
      <c r="H39" s="65"/>
      <c r="I39" s="66"/>
      <c r="J39" s="66"/>
      <c r="K39" s="66"/>
      <c r="L39" s="66"/>
      <c r="M39" s="66"/>
      <c r="N39" s="66"/>
      <c r="O39" s="67"/>
      <c r="Q39" s="68"/>
    </row>
    <row r="40" spans="2:17" s="46" customFormat="1" ht="30" customHeight="1">
      <c r="B40" s="53">
        <v>7</v>
      </c>
      <c r="C40" s="53"/>
      <c r="D40" s="74" t="e">
        <f>물량!#REF!</f>
        <v>#REF!</v>
      </c>
      <c r="E40" s="55"/>
      <c r="F40" s="56"/>
      <c r="G40" s="57"/>
      <c r="H40" s="70" t="e">
        <f>#REF!</f>
        <v>#REF!</v>
      </c>
      <c r="I40" s="71" t="e">
        <f>+ROUNDDOWN($G40*H40,)</f>
        <v>#REF!</v>
      </c>
      <c r="J40" s="71"/>
      <c r="K40" s="71">
        <f>+ROUNDDOWN($G40*J40,)</f>
        <v>0</v>
      </c>
      <c r="L40" s="71"/>
      <c r="M40" s="71">
        <f>+ROUNDDOWN($G40*L40,)</f>
        <v>0</v>
      </c>
      <c r="N40" s="59" t="e">
        <f>SUM(N41:N45)</f>
        <v>#REF!</v>
      </c>
      <c r="O40" s="67"/>
      <c r="Q40" s="68"/>
    </row>
    <row r="41" spans="2:17" s="46" customFormat="1" ht="30" customHeight="1">
      <c r="B41" s="62"/>
      <c r="C41" s="62">
        <v>1</v>
      </c>
      <c r="D41" s="63" t="e">
        <f>물량!#REF!</f>
        <v>#REF!</v>
      </c>
      <c r="E41" s="75" t="e">
        <f>물량!#REF!</f>
        <v>#REF!</v>
      </c>
      <c r="F41" s="73" t="e">
        <f>물량!#REF!</f>
        <v>#REF!</v>
      </c>
      <c r="G41" s="134" t="e">
        <f>물량!#REF!</f>
        <v>#REF!</v>
      </c>
      <c r="H41" s="65" t="e">
        <f>#REF!</f>
        <v>#REF!</v>
      </c>
      <c r="I41" s="66" t="e">
        <f>G41*H41</f>
        <v>#REF!</v>
      </c>
      <c r="J41" s="66"/>
      <c r="K41" s="66"/>
      <c r="L41" s="66"/>
      <c r="M41" s="66"/>
      <c r="N41" s="66" t="e">
        <f>+M41+K41+I41</f>
        <v>#REF!</v>
      </c>
      <c r="O41" s="67"/>
      <c r="Q41" s="68"/>
    </row>
    <row r="42" spans="2:17" s="46" customFormat="1" ht="30" customHeight="1">
      <c r="B42" s="62"/>
      <c r="C42" s="62">
        <v>2</v>
      </c>
      <c r="D42" s="63" t="s">
        <v>171</v>
      </c>
      <c r="E42" s="63"/>
      <c r="F42" s="73" t="e">
        <f>일위대가222!D68</f>
        <v>#REF!</v>
      </c>
      <c r="G42" s="134" t="e">
        <f>일위대가222!E68</f>
        <v>#REF!</v>
      </c>
      <c r="H42" s="65"/>
      <c r="I42" s="66"/>
      <c r="J42" s="66" t="e">
        <f>일위대가222!H68</f>
        <v>#REF!</v>
      </c>
      <c r="K42" s="66" t="e">
        <f>+ROUNDDOWN($G42*J42,)</f>
        <v>#REF!</v>
      </c>
      <c r="L42" s="66"/>
      <c r="M42" s="66"/>
      <c r="N42" s="66" t="e">
        <f>+M42+K42+I42</f>
        <v>#REF!</v>
      </c>
      <c r="O42" s="67"/>
      <c r="Q42" s="68"/>
    </row>
    <row r="43" spans="2:17" s="46" customFormat="1" ht="30" customHeight="1">
      <c r="B43" s="62"/>
      <c r="C43" s="62">
        <v>3</v>
      </c>
      <c r="D43" s="63" t="s">
        <v>172</v>
      </c>
      <c r="E43" s="63"/>
      <c r="F43" s="73" t="e">
        <f>일위대가222!D71</f>
        <v>#REF!</v>
      </c>
      <c r="G43" s="134" t="e">
        <f>일위대가222!E71</f>
        <v>#REF!</v>
      </c>
      <c r="H43" s="65"/>
      <c r="I43" s="66"/>
      <c r="J43" s="66" t="e">
        <f>일위대가222!H71</f>
        <v>#REF!</v>
      </c>
      <c r="K43" s="66" t="e">
        <f>+ROUNDDOWN($G43*J43,)</f>
        <v>#REF!</v>
      </c>
      <c r="L43" s="66"/>
      <c r="M43" s="66"/>
      <c r="N43" s="66" t="e">
        <f>+M43+K43+I43</f>
        <v>#REF!</v>
      </c>
      <c r="O43" s="67"/>
      <c r="Q43" s="68"/>
    </row>
    <row r="44" spans="2:17" s="46" customFormat="1" ht="30" customHeight="1">
      <c r="B44" s="62"/>
      <c r="C44" s="62">
        <v>4</v>
      </c>
      <c r="D44" s="63" t="s">
        <v>176</v>
      </c>
      <c r="E44" s="63"/>
      <c r="F44" s="73" t="str">
        <f>일위대가222!D76</f>
        <v>개소</v>
      </c>
      <c r="G44" s="76" t="e">
        <f>일위대가222!E76</f>
        <v>#REF!</v>
      </c>
      <c r="H44" s="65"/>
      <c r="I44" s="66"/>
      <c r="J44" s="66" t="e">
        <f>일위대가222!H76</f>
        <v>#REF!</v>
      </c>
      <c r="K44" s="66" t="e">
        <f>+ROUNDDOWN($G44*J44,)</f>
        <v>#REF!</v>
      </c>
      <c r="L44" s="66"/>
      <c r="M44" s="66"/>
      <c r="N44" s="66" t="e">
        <f>+M44+K44+I44</f>
        <v>#REF!</v>
      </c>
      <c r="O44" s="67"/>
      <c r="Q44" s="68"/>
    </row>
    <row r="45" spans="2:17" s="46" customFormat="1" ht="30" customHeight="1">
      <c r="B45" s="62"/>
      <c r="C45" s="62"/>
      <c r="D45" s="63"/>
      <c r="E45" s="63"/>
      <c r="F45" s="73"/>
      <c r="G45" s="76"/>
      <c r="H45" s="65"/>
      <c r="I45" s="66"/>
      <c r="J45" s="66"/>
      <c r="K45" s="66"/>
      <c r="L45" s="66"/>
      <c r="M45" s="66"/>
      <c r="N45" s="66"/>
      <c r="O45" s="67"/>
      <c r="Q45" s="68"/>
    </row>
    <row r="46" spans="2:17" s="46" customFormat="1" ht="30" customHeight="1">
      <c r="B46" s="77"/>
      <c r="C46" s="77"/>
      <c r="D46" s="78" t="s">
        <v>82</v>
      </c>
      <c r="E46" s="79"/>
      <c r="F46" s="80"/>
      <c r="G46" s="81"/>
      <c r="H46" s="82"/>
      <c r="I46" s="83" t="e">
        <f>SUM(I7:I45)</f>
        <v>#REF!</v>
      </c>
      <c r="J46" s="83"/>
      <c r="K46" s="83" t="e">
        <f>SUM(K7:K45)</f>
        <v>#REF!</v>
      </c>
      <c r="L46" s="83"/>
      <c r="M46" s="83" t="e">
        <f>SUM(M7:M45)</f>
        <v>#REF!</v>
      </c>
      <c r="N46" s="83" t="e">
        <f>N7+N11+N14+N18+N27+N33+N40</f>
        <v>#REF!</v>
      </c>
      <c r="O46" s="84"/>
      <c r="Q46" s="68"/>
    </row>
    <row r="47" spans="2:17" s="46" customFormat="1" ht="30" customHeight="1">
      <c r="B47" s="62"/>
      <c r="C47" s="62"/>
      <c r="D47" s="63"/>
      <c r="E47" s="41"/>
      <c r="F47" s="64"/>
      <c r="G47" s="76"/>
      <c r="H47" s="65"/>
      <c r="I47" s="66"/>
      <c r="J47" s="66"/>
      <c r="K47" s="66"/>
      <c r="L47" s="66"/>
      <c r="M47" s="66"/>
      <c r="N47" s="66"/>
      <c r="O47" s="67"/>
      <c r="Q47" s="68"/>
    </row>
  </sheetData>
  <mergeCells count="11">
    <mergeCell ref="B5:C6"/>
    <mergeCell ref="B2:O2"/>
    <mergeCell ref="O5:O6"/>
    <mergeCell ref="N5:N6"/>
    <mergeCell ref="H5:I5"/>
    <mergeCell ref="J5:K5"/>
    <mergeCell ref="L5:M5"/>
    <mergeCell ref="E5:E6"/>
    <mergeCell ref="F5:F6"/>
    <mergeCell ref="G5:G6"/>
    <mergeCell ref="D5:D6"/>
  </mergeCells>
  <phoneticPr fontId="17" type="noConversion"/>
  <printOptions horizontalCentered="1" gridLinesSet="0"/>
  <pageMargins left="0.78740157480314965" right="0.78740157480314965" top="0.98425196850393704" bottom="0.98425196850393704" header="0.51181102362204722" footer="0.51181102362204722"/>
  <pageSetup paperSize="9" scale="43" fitToHeight="100" orientation="landscape" r:id="rId1"/>
  <headerFooter alignWithMargins="0"/>
  <ignoredErrors>
    <ignoredError sqref="L37"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C00000"/>
    <pageSetUpPr fitToPage="1"/>
  </sheetPr>
  <dimension ref="B1:AC81"/>
  <sheetViews>
    <sheetView showZeros="0" zoomScaleNormal="100" zoomScaleSheetLayoutView="90" workbookViewId="0">
      <pane xSplit="5" ySplit="6" topLeftCell="F27" activePane="bottomRight" state="frozen"/>
      <selection activeCell="D39" sqref="D39"/>
      <selection pane="topRight" activeCell="D39" sqref="D39"/>
      <selection pane="bottomLeft" activeCell="D39" sqref="D39"/>
      <selection pane="bottomRight" activeCell="D39" sqref="D39"/>
    </sheetView>
  </sheetViews>
  <sheetFormatPr defaultColWidth="8" defaultRowHeight="17.25" customHeight="1"/>
  <cols>
    <col min="1" max="1" width="8" style="91"/>
    <col min="2" max="2" width="26.109375" style="132" customWidth="1"/>
    <col min="3" max="3" width="19.5546875" style="85" customWidth="1"/>
    <col min="4" max="4" width="5.33203125" style="86" bestFit="1" customWidth="1"/>
    <col min="5" max="5" width="6.6640625" style="87" bestFit="1" customWidth="1"/>
    <col min="6" max="6" width="10.88671875" style="88" customWidth="1"/>
    <col min="7" max="11" width="10.88671875" style="89" customWidth="1"/>
    <col min="12" max="12" width="13.21875" style="89" bestFit="1" customWidth="1"/>
    <col min="13" max="13" width="28.88671875" style="90" bestFit="1" customWidth="1"/>
    <col min="14" max="14" width="8" style="91"/>
    <col min="15" max="15" width="21" style="91" bestFit="1" customWidth="1"/>
    <col min="16" max="16" width="16.109375" style="91" bestFit="1" customWidth="1"/>
    <col min="17" max="17" width="18.109375" style="91" bestFit="1" customWidth="1"/>
    <col min="18" max="19" width="11.21875" style="91" bestFit="1" customWidth="1"/>
    <col min="20" max="20" width="15.109375" style="91" bestFit="1" customWidth="1"/>
    <col min="21" max="16384" width="8" style="91"/>
  </cols>
  <sheetData>
    <row r="1" spans="2:17" ht="20.25" customHeight="1">
      <c r="B1" s="1" t="s">
        <v>75</v>
      </c>
    </row>
    <row r="2" spans="2:17" ht="25.5">
      <c r="B2" s="214" t="s">
        <v>73</v>
      </c>
      <c r="C2" s="214"/>
      <c r="D2" s="214"/>
      <c r="E2" s="214"/>
      <c r="F2" s="214"/>
      <c r="G2" s="214"/>
      <c r="H2" s="214"/>
      <c r="I2" s="214"/>
      <c r="J2" s="214"/>
      <c r="K2" s="214"/>
      <c r="L2" s="214"/>
      <c r="M2" s="214"/>
    </row>
    <row r="3" spans="2:17" ht="20.25" customHeight="1">
      <c r="B3" s="92"/>
      <c r="C3" s="92"/>
      <c r="D3" s="92"/>
      <c r="E3" s="92"/>
      <c r="F3" s="92"/>
      <c r="G3" s="92"/>
      <c r="H3" s="92"/>
      <c r="I3" s="92"/>
      <c r="J3" s="92"/>
      <c r="K3" s="92"/>
      <c r="L3" s="92"/>
      <c r="M3" s="92"/>
    </row>
    <row r="4" spans="2:17" ht="20.25" customHeight="1">
      <c r="B4" s="92"/>
      <c r="C4" s="92"/>
      <c r="D4" s="92"/>
      <c r="E4" s="92"/>
      <c r="F4" s="92"/>
      <c r="G4" s="92"/>
      <c r="H4" s="92"/>
      <c r="I4" s="92"/>
      <c r="J4" s="92"/>
      <c r="K4" s="92"/>
      <c r="L4" s="92"/>
      <c r="M4" s="93" t="s">
        <v>72</v>
      </c>
    </row>
    <row r="5" spans="2:17" s="96" customFormat="1" ht="24.95" customHeight="1">
      <c r="B5" s="192" t="s">
        <v>10</v>
      </c>
      <c r="C5" s="193" t="s">
        <v>0</v>
      </c>
      <c r="D5" s="192" t="s">
        <v>2</v>
      </c>
      <c r="E5" s="216" t="s">
        <v>1</v>
      </c>
      <c r="F5" s="94" t="s">
        <v>3</v>
      </c>
      <c r="G5" s="95"/>
      <c r="H5" s="95" t="s">
        <v>4</v>
      </c>
      <c r="I5" s="95"/>
      <c r="J5" s="95" t="s">
        <v>5</v>
      </c>
      <c r="K5" s="95"/>
      <c r="L5" s="192" t="s">
        <v>11</v>
      </c>
      <c r="M5" s="213" t="s">
        <v>6</v>
      </c>
    </row>
    <row r="6" spans="2:17" s="96" customFormat="1" ht="24.95" customHeight="1">
      <c r="B6" s="192"/>
      <c r="C6" s="193"/>
      <c r="D6" s="192"/>
      <c r="E6" s="216"/>
      <c r="F6" s="52" t="s">
        <v>7</v>
      </c>
      <c r="G6" s="53" t="s">
        <v>8</v>
      </c>
      <c r="H6" s="53" t="s">
        <v>7</v>
      </c>
      <c r="I6" s="53" t="s">
        <v>8</v>
      </c>
      <c r="J6" s="53" t="s">
        <v>7</v>
      </c>
      <c r="K6" s="53" t="s">
        <v>8</v>
      </c>
      <c r="L6" s="192"/>
      <c r="M6" s="213"/>
    </row>
    <row r="7" spans="2:17" s="96" customFormat="1" ht="24.95" customHeight="1">
      <c r="B7" s="97" t="s">
        <v>152</v>
      </c>
      <c r="C7" s="67"/>
      <c r="D7" s="62"/>
      <c r="E7" s="98"/>
      <c r="F7" s="99"/>
      <c r="G7" s="62"/>
      <c r="H7" s="62"/>
      <c r="I7" s="62"/>
      <c r="J7" s="62"/>
      <c r="K7" s="62"/>
      <c r="L7" s="53" t="e">
        <f>L8+L13</f>
        <v>#REF!</v>
      </c>
      <c r="M7" s="100"/>
    </row>
    <row r="8" spans="2:17" s="96" customFormat="1" ht="54">
      <c r="B8" s="101" t="s">
        <v>151</v>
      </c>
      <c r="C8" s="102" t="str">
        <f>물량!E8</f>
        <v>압출성형, Honeycomb타입
촉매조성: TiO2/WO3/V2O5</v>
      </c>
      <c r="D8" s="62" t="str">
        <f>물량!F8</f>
        <v>개</v>
      </c>
      <c r="E8" s="98">
        <v>10</v>
      </c>
      <c r="F8" s="99" t="e">
        <f>G8/E8</f>
        <v>#REF!</v>
      </c>
      <c r="G8" s="103" t="e">
        <f>SUM(G9:G11)</f>
        <v>#REF!</v>
      </c>
      <c r="H8" s="104" t="e">
        <f>I8/E8</f>
        <v>#REF!</v>
      </c>
      <c r="I8" s="103" t="e">
        <f>SUM(I9:I11)</f>
        <v>#REF!</v>
      </c>
      <c r="J8" s="62"/>
      <c r="K8" s="62"/>
      <c r="L8" s="103" t="e">
        <f>SUM(L9:L11)</f>
        <v>#REF!</v>
      </c>
      <c r="M8" s="105" t="s">
        <v>156</v>
      </c>
    </row>
    <row r="9" spans="2:17" s="96" customFormat="1" ht="24.95" customHeight="1">
      <c r="B9" s="101" t="s">
        <v>148</v>
      </c>
      <c r="C9" s="67"/>
      <c r="D9" s="62" t="s">
        <v>81</v>
      </c>
      <c r="E9" s="42">
        <f>E8*N9*1.5</f>
        <v>11.49</v>
      </c>
      <c r="F9" s="99"/>
      <c r="G9" s="62"/>
      <c r="H9" s="103" t="e">
        <f>VLOOKUP(B9,#REF!,2,FALSE)</f>
        <v>#REF!</v>
      </c>
      <c r="I9" s="103" t="e">
        <f>ROUNDDOWN($E9*H9,)</f>
        <v>#REF!</v>
      </c>
      <c r="J9" s="62"/>
      <c r="K9" s="62"/>
      <c r="L9" s="103" t="e">
        <f>SUM(G9,I9,K9)</f>
        <v>#REF!</v>
      </c>
      <c r="M9" s="100"/>
      <c r="N9" s="106">
        <v>0.76600000000000001</v>
      </c>
      <c r="O9" s="107" t="s">
        <v>87</v>
      </c>
    </row>
    <row r="10" spans="2:17" s="96" customFormat="1" ht="24.95" customHeight="1">
      <c r="B10" s="101" t="s">
        <v>80</v>
      </c>
      <c r="C10" s="67"/>
      <c r="D10" s="62" t="s">
        <v>81</v>
      </c>
      <c r="E10" s="99">
        <f>E9*N10*1.5</f>
        <v>4.3776900000000003</v>
      </c>
      <c r="F10" s="99"/>
      <c r="G10" s="62"/>
      <c r="H10" s="103" t="e">
        <f>VLOOKUP(B10,#REF!,2,FALSE)</f>
        <v>#REF!</v>
      </c>
      <c r="I10" s="103" t="e">
        <f>ROUNDDOWN($E10*H10,)</f>
        <v>#REF!</v>
      </c>
      <c r="J10" s="62"/>
      <c r="K10" s="62"/>
      <c r="L10" s="103" t="e">
        <f>SUM(G10,I10,K10)</f>
        <v>#REF!</v>
      </c>
      <c r="M10" s="100"/>
      <c r="N10" s="106">
        <v>0.254</v>
      </c>
      <c r="O10" s="106"/>
    </row>
    <row r="11" spans="2:17" s="96" customFormat="1" ht="24.95" customHeight="1">
      <c r="B11" s="101" t="s">
        <v>89</v>
      </c>
      <c r="C11" s="67" t="s">
        <v>149</v>
      </c>
      <c r="D11" s="62" t="s">
        <v>91</v>
      </c>
      <c r="E11" s="98">
        <v>1</v>
      </c>
      <c r="F11" s="99" t="e">
        <f>I8*N11</f>
        <v>#REF!</v>
      </c>
      <c r="G11" s="62" t="e">
        <f>E11*F11</f>
        <v>#REF!</v>
      </c>
      <c r="H11" s="62"/>
      <c r="I11" s="62"/>
      <c r="J11" s="62"/>
      <c r="K11" s="62"/>
      <c r="L11" s="103" t="e">
        <f>SUM(G11,I11,K11)</f>
        <v>#REF!</v>
      </c>
      <c r="M11" s="100"/>
      <c r="N11" s="106">
        <v>0.03</v>
      </c>
      <c r="O11" s="106"/>
      <c r="P11" s="106"/>
      <c r="Q11" s="106"/>
    </row>
    <row r="12" spans="2:17" s="96" customFormat="1" ht="24.95" customHeight="1">
      <c r="B12" s="101"/>
      <c r="C12" s="67"/>
      <c r="D12" s="62"/>
      <c r="E12" s="98"/>
      <c r="F12" s="99"/>
      <c r="G12" s="62"/>
      <c r="H12" s="62"/>
      <c r="I12" s="62"/>
      <c r="J12" s="62"/>
      <c r="K12" s="62"/>
      <c r="L12" s="62"/>
      <c r="M12" s="100"/>
      <c r="N12" s="106"/>
      <c r="O12" s="106"/>
      <c r="P12" s="106"/>
      <c r="Q12" s="106"/>
    </row>
    <row r="13" spans="2:17" s="96" customFormat="1" ht="24.95" customHeight="1">
      <c r="B13" s="101" t="s">
        <v>164</v>
      </c>
      <c r="C13" s="102" t="str">
        <f>물량!E12</f>
        <v>압출성형, Honeycomb타입
촉매조성: TiO2/WO3/V2O5</v>
      </c>
      <c r="D13" s="62" t="s">
        <v>165</v>
      </c>
      <c r="E13" s="98">
        <f>(30*3)/1000</f>
        <v>0.09</v>
      </c>
      <c r="F13" s="99"/>
      <c r="G13" s="62"/>
      <c r="H13" s="62" t="e">
        <f>I13/E13</f>
        <v>#REF!</v>
      </c>
      <c r="I13" s="103" t="e">
        <f>SUM(I14:I19)</f>
        <v>#REF!</v>
      </c>
      <c r="J13" s="62"/>
      <c r="K13" s="62"/>
      <c r="L13" s="103" t="e">
        <f>SUM(L14:L19)</f>
        <v>#REF!</v>
      </c>
      <c r="M13" s="105" t="s">
        <v>161</v>
      </c>
      <c r="N13" s="106"/>
      <c r="O13" s="107" t="s">
        <v>166</v>
      </c>
      <c r="P13" s="106"/>
      <c r="Q13" s="106"/>
    </row>
    <row r="14" spans="2:17" s="96" customFormat="1" ht="24.95" customHeight="1">
      <c r="B14" s="101" t="s">
        <v>162</v>
      </c>
      <c r="C14" s="67" t="s">
        <v>169</v>
      </c>
      <c r="D14" s="62" t="s">
        <v>81</v>
      </c>
      <c r="E14" s="99">
        <f>E13*N14*(1+O14)</f>
        <v>9.9000000000000005E-2</v>
      </c>
      <c r="F14" s="99"/>
      <c r="G14" s="62"/>
      <c r="H14" s="103" t="e">
        <f>VLOOKUP(B14,#REF!,2,FALSE)</f>
        <v>#REF!</v>
      </c>
      <c r="I14" s="103" t="e">
        <f t="shared" ref="I14:I19" si="0">ROUNDDOWN($E14*H14,)</f>
        <v>#REF!</v>
      </c>
      <c r="J14" s="62"/>
      <c r="K14" s="62"/>
      <c r="L14" s="103" t="e">
        <f t="shared" ref="L14:L19" si="1">SUM(G14,I14,K14)</f>
        <v>#REF!</v>
      </c>
      <c r="M14" s="100"/>
      <c r="N14" s="106">
        <v>0.5</v>
      </c>
      <c r="O14" s="106">
        <f>0.5+0.5+0.2</f>
        <v>1.2</v>
      </c>
      <c r="P14" s="106"/>
      <c r="Q14" s="106"/>
    </row>
    <row r="15" spans="2:17" s="96" customFormat="1" ht="24.95" customHeight="1">
      <c r="B15" s="101" t="s">
        <v>148</v>
      </c>
      <c r="C15" s="67"/>
      <c r="D15" s="62" t="s">
        <v>81</v>
      </c>
      <c r="E15" s="99">
        <f>E13*N15*(1+O15)</f>
        <v>1.4335200000000001</v>
      </c>
      <c r="F15" s="99"/>
      <c r="G15" s="62"/>
      <c r="H15" s="103" t="e">
        <f>VLOOKUP(B15,#REF!,2,FALSE)</f>
        <v>#REF!</v>
      </c>
      <c r="I15" s="103" t="e">
        <f t="shared" si="0"/>
        <v>#REF!</v>
      </c>
      <c r="J15" s="62"/>
      <c r="K15" s="62"/>
      <c r="L15" s="103" t="e">
        <f t="shared" si="1"/>
        <v>#REF!</v>
      </c>
      <c r="M15" s="100"/>
      <c r="N15" s="106">
        <v>7.24</v>
      </c>
      <c r="O15" s="106">
        <f>0.5+0.5+0.2</f>
        <v>1.2</v>
      </c>
      <c r="P15" s="106"/>
      <c r="Q15" s="106"/>
    </row>
    <row r="16" spans="2:17" s="96" customFormat="1" ht="24.95" customHeight="1">
      <c r="B16" s="101" t="s">
        <v>88</v>
      </c>
      <c r="C16" s="67"/>
      <c r="D16" s="62" t="s">
        <v>81</v>
      </c>
      <c r="E16" s="99">
        <f>E13*N16*(1+O16)</f>
        <v>0.56628000000000001</v>
      </c>
      <c r="F16" s="103"/>
      <c r="G16" s="103"/>
      <c r="H16" s="103" t="e">
        <f>VLOOKUP(B16,#REF!,2,FALSE)</f>
        <v>#REF!</v>
      </c>
      <c r="I16" s="103" t="e">
        <f t="shared" si="0"/>
        <v>#REF!</v>
      </c>
      <c r="J16" s="103"/>
      <c r="K16" s="103"/>
      <c r="L16" s="103" t="e">
        <f t="shared" si="1"/>
        <v>#REF!</v>
      </c>
      <c r="M16" s="100"/>
      <c r="N16" s="106">
        <v>2.86</v>
      </c>
      <c r="O16" s="106">
        <f>0.5+0.5+0.2</f>
        <v>1.2</v>
      </c>
      <c r="P16" s="106"/>
      <c r="Q16" s="106"/>
    </row>
    <row r="17" spans="2:17" s="96" customFormat="1" ht="24.95" customHeight="1">
      <c r="B17" s="101" t="s">
        <v>163</v>
      </c>
      <c r="C17" s="108"/>
      <c r="D17" s="109" t="s">
        <v>81</v>
      </c>
      <c r="E17" s="99">
        <f>E13*N17*(1+O17)</f>
        <v>0.18809999999999999</v>
      </c>
      <c r="F17" s="103"/>
      <c r="G17" s="103"/>
      <c r="H17" s="103" t="e">
        <f>VLOOKUP(B17,#REF!,2,FALSE)</f>
        <v>#REF!</v>
      </c>
      <c r="I17" s="103" t="e">
        <f t="shared" si="0"/>
        <v>#REF!</v>
      </c>
      <c r="J17" s="103"/>
      <c r="K17" s="103"/>
      <c r="L17" s="103" t="e">
        <f t="shared" si="1"/>
        <v>#REF!</v>
      </c>
      <c r="M17" s="105"/>
      <c r="N17" s="106">
        <v>0.95</v>
      </c>
      <c r="O17" s="106">
        <f>0.5+0.5+0.2</f>
        <v>1.2</v>
      </c>
      <c r="P17" s="106"/>
      <c r="Q17" s="106"/>
    </row>
    <row r="18" spans="2:17" s="96" customFormat="1" ht="24.95" customHeight="1">
      <c r="B18" s="101" t="s">
        <v>144</v>
      </c>
      <c r="C18" s="108"/>
      <c r="D18" s="109" t="s">
        <v>81</v>
      </c>
      <c r="E18" s="99">
        <f>E13*N18*(1+O18)</f>
        <v>0.7722</v>
      </c>
      <c r="F18" s="103"/>
      <c r="G18" s="103"/>
      <c r="H18" s="103" t="e">
        <f>VLOOKUP(B18,#REF!,2,FALSE)</f>
        <v>#REF!</v>
      </c>
      <c r="I18" s="103" t="e">
        <f t="shared" si="0"/>
        <v>#REF!</v>
      </c>
      <c r="J18" s="103"/>
      <c r="K18" s="103"/>
      <c r="L18" s="103" t="e">
        <f t="shared" si="1"/>
        <v>#REF!</v>
      </c>
      <c r="M18" s="100"/>
      <c r="N18" s="106">
        <v>3.9</v>
      </c>
      <c r="O18" s="106">
        <f>0.5+0.5+0.2</f>
        <v>1.2</v>
      </c>
      <c r="P18" s="106"/>
      <c r="Q18" s="106"/>
    </row>
    <row r="19" spans="2:17" s="96" customFormat="1" ht="24.95" customHeight="1">
      <c r="B19" s="101" t="s">
        <v>167</v>
      </c>
      <c r="C19" s="110" t="s">
        <v>168</v>
      </c>
      <c r="D19" s="109" t="s">
        <v>91</v>
      </c>
      <c r="E19" s="99">
        <v>1</v>
      </c>
      <c r="F19" s="103"/>
      <c r="G19" s="103"/>
      <c r="H19" s="103" t="e">
        <f>SUM(I15:I18)*10%</f>
        <v>#REF!</v>
      </c>
      <c r="I19" s="103" t="e">
        <f t="shared" si="0"/>
        <v>#REF!</v>
      </c>
      <c r="J19" s="103"/>
      <c r="K19" s="103"/>
      <c r="L19" s="103" t="e">
        <f t="shared" si="1"/>
        <v>#REF!</v>
      </c>
      <c r="M19" s="100"/>
      <c r="N19" s="106"/>
      <c r="O19" s="106"/>
      <c r="P19" s="106"/>
      <c r="Q19" s="106"/>
    </row>
    <row r="20" spans="2:17" s="96" customFormat="1" ht="24.95" customHeight="1">
      <c r="B20" s="101"/>
      <c r="C20" s="111"/>
      <c r="D20" s="109"/>
      <c r="E20" s="112"/>
      <c r="F20" s="103"/>
      <c r="G20" s="103"/>
      <c r="H20" s="103"/>
      <c r="I20" s="103"/>
      <c r="J20" s="103"/>
      <c r="K20" s="103"/>
      <c r="L20" s="103"/>
      <c r="M20" s="100"/>
      <c r="N20" s="106"/>
      <c r="O20" s="106"/>
      <c r="P20" s="106"/>
      <c r="Q20" s="106"/>
    </row>
    <row r="21" spans="2:17" ht="27.95" customHeight="1">
      <c r="B21" s="97" t="s">
        <v>160</v>
      </c>
      <c r="C21" s="108"/>
      <c r="D21" s="109"/>
      <c r="E21" s="113"/>
      <c r="F21" s="103"/>
      <c r="G21" s="103"/>
      <c r="H21" s="114"/>
      <c r="I21" s="103"/>
      <c r="J21" s="103"/>
      <c r="K21" s="103"/>
      <c r="L21" s="115" t="e">
        <f>L22</f>
        <v>#REF!</v>
      </c>
      <c r="M21" s="105" t="s">
        <v>101</v>
      </c>
    </row>
    <row r="22" spans="2:17" ht="27.95" customHeight="1">
      <c r="B22" s="101" t="s">
        <v>150</v>
      </c>
      <c r="C22" s="108"/>
      <c r="D22" s="109" t="s">
        <v>90</v>
      </c>
      <c r="E22" s="112">
        <f>6*8*3</f>
        <v>144</v>
      </c>
      <c r="F22" s="103" t="e">
        <f>G22/E22</f>
        <v>#REF!</v>
      </c>
      <c r="G22" s="103" t="e">
        <f>SUM(G23:G25)</f>
        <v>#REF!</v>
      </c>
      <c r="H22" s="114" t="e">
        <f>I22/E22</f>
        <v>#REF!</v>
      </c>
      <c r="I22" s="103" t="e">
        <f>SUM(I23:I25)</f>
        <v>#REF!</v>
      </c>
      <c r="J22" s="103"/>
      <c r="K22" s="103"/>
      <c r="L22" s="103" t="e">
        <f>SUM(L23:L25)</f>
        <v>#REF!</v>
      </c>
      <c r="M22" s="116"/>
    </row>
    <row r="23" spans="2:17" ht="27.95" customHeight="1">
      <c r="B23" s="101" t="s">
        <v>88</v>
      </c>
      <c r="C23" s="108"/>
      <c r="D23" s="109" t="s">
        <v>9</v>
      </c>
      <c r="E23" s="112">
        <f>E22*N23</f>
        <v>7.2</v>
      </c>
      <c r="F23" s="103"/>
      <c r="G23" s="103">
        <f>ROUNDDOWN($E23*F23,1)</f>
        <v>0</v>
      </c>
      <c r="H23" s="103" t="e">
        <f>VLOOKUP(B23,#REF!,2,FALSE)</f>
        <v>#REF!</v>
      </c>
      <c r="I23" s="103" t="e">
        <f>ROUNDDOWN($E23*H23,)</f>
        <v>#REF!</v>
      </c>
      <c r="J23" s="103"/>
      <c r="K23" s="103">
        <f>ROUNDDOWN($E23*J23,1)</f>
        <v>0</v>
      </c>
      <c r="L23" s="103" t="e">
        <f>SUM(G23,I23,K23)</f>
        <v>#REF!</v>
      </c>
      <c r="M23" s="116"/>
      <c r="N23" s="91">
        <v>0.05</v>
      </c>
    </row>
    <row r="24" spans="2:17" ht="27.95" customHeight="1">
      <c r="B24" s="101" t="s">
        <v>80</v>
      </c>
      <c r="C24" s="108"/>
      <c r="D24" s="109" t="s">
        <v>9</v>
      </c>
      <c r="E24" s="112">
        <f>E22*N24</f>
        <v>2.88</v>
      </c>
      <c r="F24" s="103"/>
      <c r="G24" s="103">
        <f>ROUNDDOWN($E24*F24,1)</f>
        <v>0</v>
      </c>
      <c r="H24" s="103" t="e">
        <f>VLOOKUP(B24,#REF!,2,FALSE)</f>
        <v>#REF!</v>
      </c>
      <c r="I24" s="103" t="e">
        <f>ROUNDDOWN($E24*H24,)</f>
        <v>#REF!</v>
      </c>
      <c r="J24" s="103"/>
      <c r="K24" s="103">
        <f>ROUNDDOWN($E24*J24,1)</f>
        <v>0</v>
      </c>
      <c r="L24" s="103" t="e">
        <f>SUM(G24,I24,K24)</f>
        <v>#REF!</v>
      </c>
      <c r="M24" s="116"/>
      <c r="N24" s="91">
        <v>0.02</v>
      </c>
    </row>
    <row r="25" spans="2:17" ht="27.95" customHeight="1">
      <c r="B25" s="101" t="s">
        <v>89</v>
      </c>
      <c r="C25" s="107" t="s">
        <v>121</v>
      </c>
      <c r="D25" s="109" t="s">
        <v>91</v>
      </c>
      <c r="E25" s="112">
        <v>1</v>
      </c>
      <c r="F25" s="103" t="e">
        <f>ROUNDDOWN((L23+L24)*N25,)</f>
        <v>#REF!</v>
      </c>
      <c r="G25" s="103" t="e">
        <f>ROUNDDOWN($E25*F25,1)</f>
        <v>#REF!</v>
      </c>
      <c r="H25" s="103"/>
      <c r="I25" s="103"/>
      <c r="J25" s="103"/>
      <c r="K25" s="103">
        <f>ROUNDDOWN($E25*J25,1)</f>
        <v>0</v>
      </c>
      <c r="L25" s="103" t="e">
        <f>SUM(G25,I25,K25)</f>
        <v>#REF!</v>
      </c>
      <c r="M25" s="116"/>
      <c r="N25" s="91">
        <v>0.02</v>
      </c>
    </row>
    <row r="26" spans="2:17" ht="27.95" customHeight="1">
      <c r="B26" s="101"/>
      <c r="C26" s="108"/>
      <c r="D26" s="109"/>
      <c r="E26" s="113"/>
      <c r="F26" s="103"/>
      <c r="G26" s="103"/>
      <c r="H26" s="103"/>
      <c r="I26" s="103"/>
      <c r="J26" s="103"/>
      <c r="K26" s="103"/>
      <c r="L26" s="103"/>
      <c r="M26" s="116"/>
    </row>
    <row r="27" spans="2:17" ht="27.95" customHeight="1">
      <c r="B27" s="97" t="s">
        <v>178</v>
      </c>
      <c r="C27" s="117"/>
      <c r="D27" s="118"/>
      <c r="E27" s="119"/>
      <c r="F27" s="115"/>
      <c r="G27" s="115"/>
      <c r="H27" s="115"/>
      <c r="I27" s="115"/>
      <c r="J27" s="115"/>
      <c r="K27" s="115"/>
      <c r="L27" s="115" t="e">
        <f>L28</f>
        <v>#REF!</v>
      </c>
      <c r="M27" s="120" t="s">
        <v>102</v>
      </c>
    </row>
    <row r="28" spans="2:17" ht="27.95" customHeight="1">
      <c r="B28" s="101" t="s">
        <v>153</v>
      </c>
      <c r="C28" s="108"/>
      <c r="D28" s="121" t="s">
        <v>86</v>
      </c>
      <c r="E28" s="122" t="e">
        <f>물량!#REF!*6</f>
        <v>#REF!</v>
      </c>
      <c r="F28" s="43"/>
      <c r="G28" s="103"/>
      <c r="H28" s="103" t="e">
        <f>I28/E28</f>
        <v>#REF!</v>
      </c>
      <c r="I28" s="103" t="e">
        <f>SUM(I29:I30)</f>
        <v>#REF!</v>
      </c>
      <c r="J28" s="103"/>
      <c r="K28" s="103"/>
      <c r="L28" s="103" t="e">
        <f>SUM(L29:L30)</f>
        <v>#REF!</v>
      </c>
      <c r="M28" s="116"/>
    </row>
    <row r="29" spans="2:17" ht="27.95" customHeight="1">
      <c r="B29" s="101" t="s">
        <v>85</v>
      </c>
      <c r="C29" s="108"/>
      <c r="D29" s="109" t="s">
        <v>81</v>
      </c>
      <c r="E29" s="112" t="e">
        <f>E28*N29*1.5</f>
        <v>#REF!</v>
      </c>
      <c r="F29" s="43"/>
      <c r="G29" s="103"/>
      <c r="H29" s="103" t="e">
        <f>VLOOKUP(B29,#REF!,2,FALSE)</f>
        <v>#REF!</v>
      </c>
      <c r="I29" s="103" t="e">
        <f>ROUNDDOWN($E29*H29,)</f>
        <v>#REF!</v>
      </c>
      <c r="J29" s="103"/>
      <c r="K29" s="103"/>
      <c r="L29" s="103" t="e">
        <f>SUM(G29,I29,K29)</f>
        <v>#REF!</v>
      </c>
      <c r="M29" s="116"/>
      <c r="N29" s="91">
        <v>3.7999999999999999E-2</v>
      </c>
      <c r="O29" s="107" t="s">
        <v>87</v>
      </c>
    </row>
    <row r="30" spans="2:17" ht="27.95" customHeight="1">
      <c r="B30" s="101" t="s">
        <v>80</v>
      </c>
      <c r="C30" s="108"/>
      <c r="D30" s="109" t="s">
        <v>81</v>
      </c>
      <c r="E30" s="112" t="e">
        <f>E28*N30*1.5</f>
        <v>#REF!</v>
      </c>
      <c r="F30" s="103"/>
      <c r="G30" s="103"/>
      <c r="H30" s="103" t="e">
        <f>VLOOKUP(B30,#REF!,2,FALSE)</f>
        <v>#REF!</v>
      </c>
      <c r="I30" s="103" t="e">
        <f>ROUNDDOWN($E30*H30,)</f>
        <v>#REF!</v>
      </c>
      <c r="J30" s="103"/>
      <c r="K30" s="103"/>
      <c r="L30" s="103" t="e">
        <f>SUM(G30,I30,K30)</f>
        <v>#REF!</v>
      </c>
      <c r="M30" s="116"/>
      <c r="N30" s="91">
        <v>1.4999999999999999E-2</v>
      </c>
      <c r="O30" s="107"/>
    </row>
    <row r="31" spans="2:17" ht="27.95" customHeight="1">
      <c r="B31" s="101"/>
      <c r="C31" s="108"/>
      <c r="D31" s="109"/>
      <c r="E31" s="112"/>
      <c r="F31" s="103"/>
      <c r="G31" s="103"/>
      <c r="H31" s="103"/>
      <c r="I31" s="103"/>
      <c r="J31" s="103"/>
      <c r="K31" s="103"/>
      <c r="L31" s="103"/>
      <c r="M31" s="116"/>
      <c r="O31" s="107"/>
    </row>
    <row r="32" spans="2:17" ht="27.95" customHeight="1">
      <c r="B32" s="97" t="s">
        <v>179</v>
      </c>
      <c r="C32" s="117"/>
      <c r="D32" s="118"/>
      <c r="E32" s="119"/>
      <c r="F32" s="115"/>
      <c r="G32" s="115"/>
      <c r="H32" s="115"/>
      <c r="I32" s="115"/>
      <c r="J32" s="115"/>
      <c r="K32" s="115"/>
      <c r="L32" s="115" t="e">
        <f>L33</f>
        <v>#REF!</v>
      </c>
      <c r="M32" s="120" t="s">
        <v>103</v>
      </c>
      <c r="O32" s="107"/>
    </row>
    <row r="33" spans="2:29" ht="27.95" customHeight="1">
      <c r="B33" s="101" t="s">
        <v>154</v>
      </c>
      <c r="C33" s="108"/>
      <c r="D33" s="121" t="s">
        <v>83</v>
      </c>
      <c r="E33" s="122" t="e">
        <f>물량!#REF!</f>
        <v>#REF!</v>
      </c>
      <c r="F33" s="43"/>
      <c r="G33" s="103"/>
      <c r="H33" s="103" t="e">
        <f>I33/E33</f>
        <v>#REF!</v>
      </c>
      <c r="I33" s="103" t="e">
        <f>I34</f>
        <v>#REF!</v>
      </c>
      <c r="J33" s="103"/>
      <c r="K33" s="103"/>
      <c r="L33" s="103" t="e">
        <f>SUM(L34:L34)</f>
        <v>#REF!</v>
      </c>
      <c r="M33" s="116"/>
      <c r="O33" s="107"/>
    </row>
    <row r="34" spans="2:29" ht="27.95" customHeight="1">
      <c r="B34" s="101" t="s">
        <v>85</v>
      </c>
      <c r="C34" s="108"/>
      <c r="D34" s="109" t="s">
        <v>81</v>
      </c>
      <c r="E34" s="112" t="e">
        <f>E33*N34*1.5</f>
        <v>#REF!</v>
      </c>
      <c r="F34" s="43"/>
      <c r="G34" s="103"/>
      <c r="H34" s="103" t="e">
        <f>VLOOKUP(B34,#REF!,2,FALSE)</f>
        <v>#REF!</v>
      </c>
      <c r="I34" s="103" t="e">
        <f>ROUNDDOWN($E34*H34,)</f>
        <v>#REF!</v>
      </c>
      <c r="J34" s="103"/>
      <c r="K34" s="103"/>
      <c r="L34" s="103" t="e">
        <f>SUM(G34,I34,K34)</f>
        <v>#REF!</v>
      </c>
      <c r="M34" s="116"/>
      <c r="N34" s="91">
        <v>0.05</v>
      </c>
      <c r="O34" s="107" t="s">
        <v>87</v>
      </c>
    </row>
    <row r="35" spans="2:29" ht="27.95" customHeight="1">
      <c r="B35" s="101"/>
      <c r="C35" s="108"/>
      <c r="D35" s="109"/>
      <c r="E35" s="112"/>
      <c r="F35" s="43"/>
      <c r="G35" s="103"/>
      <c r="H35" s="103"/>
      <c r="I35" s="103"/>
      <c r="J35" s="103"/>
      <c r="K35" s="103"/>
      <c r="L35" s="103"/>
      <c r="M35" s="116"/>
      <c r="O35" s="107"/>
    </row>
    <row r="36" spans="2:29" ht="27.95" customHeight="1">
      <c r="B36" s="97" t="s">
        <v>180</v>
      </c>
      <c r="C36" s="108"/>
      <c r="D36" s="109"/>
      <c r="E36" s="113"/>
      <c r="F36" s="103"/>
      <c r="G36" s="103"/>
      <c r="H36" s="114"/>
      <c r="I36" s="103"/>
      <c r="J36" s="103"/>
      <c r="K36" s="103"/>
      <c r="L36" s="115" t="e">
        <f>L37+L45+L48+L52+L58</f>
        <v>#REF!</v>
      </c>
      <c r="M36" s="105" t="s">
        <v>104</v>
      </c>
      <c r="O36" s="107"/>
    </row>
    <row r="37" spans="2:29" ht="27.95" customHeight="1">
      <c r="B37" s="101" t="s">
        <v>98</v>
      </c>
      <c r="C37" s="108"/>
      <c r="D37" s="109" t="s">
        <v>90</v>
      </c>
      <c r="E37" s="123">
        <f>(6*0.4*2+2*0.4*2)</f>
        <v>6.4</v>
      </c>
      <c r="F37" s="103" t="e">
        <f>G37/E37</f>
        <v>#REF!</v>
      </c>
      <c r="G37" s="103" t="e">
        <f>SUM(G38:G43)</f>
        <v>#REF!</v>
      </c>
      <c r="H37" s="114" t="e">
        <f>I37/E37</f>
        <v>#REF!</v>
      </c>
      <c r="I37" s="103" t="e">
        <f>SUM(I38:I43)</f>
        <v>#REF!</v>
      </c>
      <c r="J37" s="103"/>
      <c r="K37" s="103"/>
      <c r="L37" s="103" t="e">
        <f>SUM(L38:L43)</f>
        <v>#REF!</v>
      </c>
      <c r="M37" s="116"/>
      <c r="O37" s="107"/>
    </row>
    <row r="38" spans="2:29" ht="27.95" customHeight="1">
      <c r="B38" s="101" t="s">
        <v>92</v>
      </c>
      <c r="C38" s="108"/>
      <c r="D38" s="109" t="s">
        <v>90</v>
      </c>
      <c r="E38" s="123">
        <f>E37</f>
        <v>6.4</v>
      </c>
      <c r="F38" s="103">
        <v>10313</v>
      </c>
      <c r="G38" s="103">
        <f>ROUNDDOWN(E38*F38*N38,)</f>
        <v>67983</v>
      </c>
      <c r="H38" s="103"/>
      <c r="I38" s="103">
        <f>ROUNDDOWN($E38*H38,1)</f>
        <v>0</v>
      </c>
      <c r="J38" s="103"/>
      <c r="K38" s="103">
        <f>ROUNDDOWN($E38*J38,1)</f>
        <v>0</v>
      </c>
      <c r="L38" s="103">
        <f t="shared" ref="L38:L43" si="2">SUM(G38,I38,K38)</f>
        <v>67983</v>
      </c>
      <c r="M38" s="116"/>
      <c r="N38" s="91">
        <v>1.03</v>
      </c>
      <c r="O38" s="107"/>
    </row>
    <row r="39" spans="2:29" ht="27.95" customHeight="1">
      <c r="B39" s="101" t="s">
        <v>93</v>
      </c>
      <c r="C39" s="108"/>
      <c r="D39" s="109" t="s">
        <v>90</v>
      </c>
      <c r="E39" s="123">
        <f>E37</f>
        <v>6.4</v>
      </c>
      <c r="F39" s="103">
        <v>835326</v>
      </c>
      <c r="G39" s="103">
        <f>ROUNDDOWN(E39*F39*N39,)</f>
        <v>203151</v>
      </c>
      <c r="H39" s="103"/>
      <c r="I39" s="103">
        <f>ROUNDDOWN($E39*H39,1)</f>
        <v>0</v>
      </c>
      <c r="J39" s="103"/>
      <c r="K39" s="103">
        <f>ROUNDDOWN($E39*J39,1)</f>
        <v>0</v>
      </c>
      <c r="L39" s="103">
        <f t="shared" si="2"/>
        <v>203151</v>
      </c>
      <c r="M39" s="116"/>
      <c r="N39" s="91">
        <v>3.7999999999999999E-2</v>
      </c>
      <c r="O39" s="107"/>
    </row>
    <row r="40" spans="2:29" ht="27.95" customHeight="1">
      <c r="B40" s="101" t="s">
        <v>94</v>
      </c>
      <c r="C40" s="111" t="s">
        <v>96</v>
      </c>
      <c r="D40" s="109" t="s">
        <v>91</v>
      </c>
      <c r="E40" s="112">
        <v>1</v>
      </c>
      <c r="F40" s="103">
        <f>ROUNDDOWN((L38+L39)*N40,)</f>
        <v>1084</v>
      </c>
      <c r="G40" s="103">
        <f>ROUNDDOWN($E40*F40,1)</f>
        <v>1084</v>
      </c>
      <c r="H40" s="103"/>
      <c r="I40" s="103"/>
      <c r="J40" s="103"/>
      <c r="K40" s="103">
        <f>ROUNDDOWN($E40*J40,1)</f>
        <v>0</v>
      </c>
      <c r="L40" s="103">
        <f t="shared" si="2"/>
        <v>1084</v>
      </c>
      <c r="M40" s="116"/>
      <c r="N40" s="91">
        <v>4.0000000000000001E-3</v>
      </c>
      <c r="O40" s="107" t="s">
        <v>96</v>
      </c>
    </row>
    <row r="41" spans="2:29" ht="27.95" customHeight="1">
      <c r="B41" s="101" t="s">
        <v>89</v>
      </c>
      <c r="C41" s="111" t="s">
        <v>97</v>
      </c>
      <c r="D41" s="109" t="s">
        <v>91</v>
      </c>
      <c r="E41" s="112">
        <v>1</v>
      </c>
      <c r="F41" s="103" t="e">
        <f>ROUNDDOWN((I42+I43)*N41,)</f>
        <v>#REF!</v>
      </c>
      <c r="G41" s="103" t="e">
        <f>E41*F41</f>
        <v>#REF!</v>
      </c>
      <c r="H41" s="103"/>
      <c r="I41" s="103"/>
      <c r="J41" s="103"/>
      <c r="K41" s="103"/>
      <c r="L41" s="103" t="e">
        <f t="shared" si="2"/>
        <v>#REF!</v>
      </c>
      <c r="M41" s="116"/>
      <c r="N41" s="91">
        <v>1E-3</v>
      </c>
      <c r="O41" s="107" t="s">
        <v>97</v>
      </c>
    </row>
    <row r="42" spans="2:29" ht="27.95" customHeight="1">
      <c r="B42" s="101" t="s">
        <v>95</v>
      </c>
      <c r="C42" s="108"/>
      <c r="D42" s="109" t="s">
        <v>81</v>
      </c>
      <c r="E42" s="112">
        <f>E37*N42</f>
        <v>1.4720000000000002</v>
      </c>
      <c r="F42" s="103"/>
      <c r="G42" s="103"/>
      <c r="H42" s="103" t="e">
        <f>VLOOKUP(B42,#REF!,2,FALSE)</f>
        <v>#REF!</v>
      </c>
      <c r="I42" s="103" t="e">
        <f>ROUNDDOWN($E42*H42,)</f>
        <v>#REF!</v>
      </c>
      <c r="J42" s="103"/>
      <c r="K42" s="103"/>
      <c r="L42" s="103" t="e">
        <f t="shared" si="2"/>
        <v>#REF!</v>
      </c>
      <c r="M42" s="116"/>
      <c r="N42" s="91">
        <v>0.23</v>
      </c>
      <c r="O42" s="107"/>
    </row>
    <row r="43" spans="2:29" ht="27.95" customHeight="1">
      <c r="B43" s="101" t="s">
        <v>80</v>
      </c>
      <c r="C43" s="108"/>
      <c r="D43" s="109" t="s">
        <v>81</v>
      </c>
      <c r="E43" s="112">
        <f>E37*N43</f>
        <v>0.89600000000000013</v>
      </c>
      <c r="F43" s="103"/>
      <c r="G43" s="103"/>
      <c r="H43" s="103" t="e">
        <f>VLOOKUP(B43,#REF!,2,FALSE)</f>
        <v>#REF!</v>
      </c>
      <c r="I43" s="103" t="e">
        <f>ROUNDDOWN($E43*H43,)</f>
        <v>#REF!</v>
      </c>
      <c r="J43" s="103"/>
      <c r="K43" s="103"/>
      <c r="L43" s="103" t="e">
        <f t="shared" si="2"/>
        <v>#REF!</v>
      </c>
      <c r="M43" s="116"/>
      <c r="N43" s="91">
        <v>0.14000000000000001</v>
      </c>
      <c r="O43" s="107"/>
    </row>
    <row r="44" spans="2:29" ht="27.95" customHeight="1">
      <c r="B44" s="101"/>
      <c r="C44" s="108"/>
      <c r="D44" s="109"/>
      <c r="E44" s="124"/>
      <c r="F44" s="103"/>
      <c r="G44" s="103"/>
      <c r="H44" s="103"/>
      <c r="I44" s="103"/>
      <c r="J44" s="103"/>
      <c r="K44" s="103"/>
      <c r="L44" s="103"/>
      <c r="M44" s="116"/>
      <c r="O44" s="107"/>
    </row>
    <row r="45" spans="2:29" ht="27.95" customHeight="1">
      <c r="B45" s="101" t="s">
        <v>136</v>
      </c>
      <c r="C45" s="108"/>
      <c r="D45" s="109" t="s">
        <v>123</v>
      </c>
      <c r="E45" s="112" t="e">
        <f>물량!#REF!</f>
        <v>#REF!</v>
      </c>
      <c r="F45" s="103"/>
      <c r="G45" s="103"/>
      <c r="H45" s="103" t="e">
        <f>I45/E45</f>
        <v>#REF!</v>
      </c>
      <c r="I45" s="103" t="e">
        <f>I46</f>
        <v>#REF!</v>
      </c>
      <c r="J45" s="103"/>
      <c r="K45" s="103"/>
      <c r="L45" s="103" t="e">
        <f>SUM(L46:L46)</f>
        <v>#REF!</v>
      </c>
      <c r="M45" s="105" t="s">
        <v>105</v>
      </c>
      <c r="N45" s="107"/>
      <c r="O45" s="125" t="s">
        <v>100</v>
      </c>
      <c r="P45" s="107" t="s">
        <v>133</v>
      </c>
      <c r="Q45" s="107" t="s">
        <v>134</v>
      </c>
      <c r="R45" s="107" t="s">
        <v>135</v>
      </c>
      <c r="S45" s="107" t="s">
        <v>131</v>
      </c>
      <c r="T45" s="107" t="s">
        <v>132</v>
      </c>
      <c r="U45" s="107"/>
      <c r="V45" s="107"/>
      <c r="W45" s="107"/>
      <c r="X45" s="107"/>
      <c r="Y45" s="107"/>
      <c r="Z45" s="107"/>
      <c r="AA45" s="107"/>
      <c r="AB45" s="107"/>
      <c r="AC45" s="107"/>
    </row>
    <row r="46" spans="2:29" ht="27.95" customHeight="1">
      <c r="B46" s="101" t="s">
        <v>80</v>
      </c>
      <c r="C46" s="108"/>
      <c r="D46" s="109" t="s">
        <v>81</v>
      </c>
      <c r="E46" s="112" t="e">
        <f>O46/H46</f>
        <v>#REF!</v>
      </c>
      <c r="F46" s="103"/>
      <c r="G46" s="103"/>
      <c r="H46" s="103" t="e">
        <f>VLOOKUP(B46,#REF!,2,FALSE)</f>
        <v>#REF!</v>
      </c>
      <c r="I46" s="103" t="e">
        <f>ROUNDDOWN($E46*H46,)</f>
        <v>#REF!</v>
      </c>
      <c r="J46" s="103"/>
      <c r="K46" s="103"/>
      <c r="L46" s="103" t="e">
        <f>SUM(G46,I46,K46)</f>
        <v>#REF!</v>
      </c>
      <c r="M46" s="116"/>
      <c r="N46" s="107"/>
      <c r="O46" s="107" t="e">
        <f>P46/Q46*R46*(60*2*S46/T46+2)</f>
        <v>#REF!</v>
      </c>
      <c r="P46" s="107" t="e">
        <f>#REF!</f>
        <v>#REF!</v>
      </c>
      <c r="Q46" s="107">
        <v>360</v>
      </c>
      <c r="R46" s="107" t="e">
        <f>물량!#REF!/25</f>
        <v>#REF!</v>
      </c>
      <c r="S46" s="126">
        <v>0.04</v>
      </c>
      <c r="T46" s="107">
        <v>2</v>
      </c>
      <c r="U46" s="107"/>
      <c r="V46" s="107"/>
      <c r="W46" s="107"/>
      <c r="X46" s="107"/>
      <c r="Y46" s="107"/>
      <c r="Z46" s="107"/>
      <c r="AA46" s="107"/>
      <c r="AB46" s="107"/>
      <c r="AC46" s="107"/>
    </row>
    <row r="47" spans="2:29" ht="27.95" customHeight="1">
      <c r="B47" s="101"/>
      <c r="C47" s="108"/>
      <c r="D47" s="109"/>
      <c r="E47" s="127"/>
      <c r="F47" s="103"/>
      <c r="G47" s="103"/>
      <c r="H47" s="103"/>
      <c r="I47" s="103"/>
      <c r="J47" s="103"/>
      <c r="K47" s="103"/>
      <c r="L47" s="103"/>
      <c r="M47" s="116"/>
      <c r="N47" s="107"/>
      <c r="O47" s="107"/>
      <c r="P47" s="107"/>
      <c r="Q47" s="107"/>
      <c r="R47" s="107"/>
      <c r="S47" s="126"/>
      <c r="T47" s="107"/>
      <c r="U47" s="107"/>
      <c r="V47" s="107"/>
      <c r="W47" s="107"/>
      <c r="X47" s="107"/>
      <c r="Y47" s="107"/>
      <c r="Z47" s="107"/>
      <c r="AA47" s="107"/>
      <c r="AB47" s="107"/>
      <c r="AC47" s="107"/>
    </row>
    <row r="48" spans="2:29" ht="27.95" customHeight="1">
      <c r="B48" s="101" t="s">
        <v>107</v>
      </c>
      <c r="C48" s="108"/>
      <c r="D48" s="109" t="s">
        <v>106</v>
      </c>
      <c r="E48" s="128" t="e">
        <f>물량!#REF!/1000/2.1</f>
        <v>#REF!</v>
      </c>
      <c r="F48" s="103"/>
      <c r="G48" s="103"/>
      <c r="H48" s="103" t="e">
        <f>I48/E48</f>
        <v>#REF!</v>
      </c>
      <c r="I48" s="103" t="e">
        <f>SUM(I49:I50)</f>
        <v>#REF!</v>
      </c>
      <c r="J48" s="103"/>
      <c r="K48" s="103"/>
      <c r="L48" s="103" t="e">
        <f>SUM(L49:L50)</f>
        <v>#REF!</v>
      </c>
      <c r="M48" s="105" t="s">
        <v>127</v>
      </c>
      <c r="O48" s="107"/>
    </row>
    <row r="49" spans="2:15" ht="27.95" customHeight="1">
      <c r="B49" s="101" t="s">
        <v>99</v>
      </c>
      <c r="C49" s="108"/>
      <c r="D49" s="109" t="s">
        <v>81</v>
      </c>
      <c r="E49" s="129" t="e">
        <f>E48*N49</f>
        <v>#REF!</v>
      </c>
      <c r="F49" s="103"/>
      <c r="G49" s="103"/>
      <c r="H49" s="103" t="e">
        <f>VLOOKUP(B49,#REF!,2,FALSE)</f>
        <v>#REF!</v>
      </c>
      <c r="I49" s="103" t="e">
        <f>ROUNDDOWN($E49*H49,)</f>
        <v>#REF!</v>
      </c>
      <c r="J49" s="103"/>
      <c r="K49" s="103"/>
      <c r="L49" s="103" t="e">
        <f>SUM(G49,I49,K49)</f>
        <v>#REF!</v>
      </c>
      <c r="M49" s="116"/>
      <c r="N49" s="91">
        <v>0.85</v>
      </c>
      <c r="O49" s="107"/>
    </row>
    <row r="50" spans="2:15" ht="27.95" customHeight="1">
      <c r="B50" s="101" t="s">
        <v>80</v>
      </c>
      <c r="C50" s="108"/>
      <c r="D50" s="109" t="s">
        <v>81</v>
      </c>
      <c r="E50" s="129" t="e">
        <f>E48*N50</f>
        <v>#REF!</v>
      </c>
      <c r="F50" s="103"/>
      <c r="G50" s="103"/>
      <c r="H50" s="103" t="e">
        <f>VLOOKUP(B50,#REF!,2,FALSE)</f>
        <v>#REF!</v>
      </c>
      <c r="I50" s="103" t="e">
        <f>ROUNDDOWN($E50*H50,)</f>
        <v>#REF!</v>
      </c>
      <c r="J50" s="103"/>
      <c r="K50" s="103"/>
      <c r="L50" s="103" t="e">
        <f>SUM(G50,I50,K50)</f>
        <v>#REF!</v>
      </c>
      <c r="M50" s="116"/>
      <c r="N50" s="91">
        <v>0.82</v>
      </c>
      <c r="O50" s="107"/>
    </row>
    <row r="51" spans="2:15" ht="27.95" customHeight="1">
      <c r="B51" s="101"/>
      <c r="C51" s="108"/>
      <c r="D51" s="109"/>
      <c r="E51" s="124"/>
      <c r="F51" s="103"/>
      <c r="G51" s="103"/>
      <c r="H51" s="103"/>
      <c r="I51" s="103"/>
      <c r="J51" s="103"/>
      <c r="K51" s="103"/>
      <c r="L51" s="103"/>
      <c r="M51" s="116"/>
      <c r="O51" s="107"/>
    </row>
    <row r="52" spans="2:15" ht="27.95" customHeight="1">
      <c r="B52" s="101" t="s">
        <v>108</v>
      </c>
      <c r="C52" s="108"/>
      <c r="D52" s="109" t="s">
        <v>106</v>
      </c>
      <c r="E52" s="113" t="e">
        <f>E48</f>
        <v>#REF!</v>
      </c>
      <c r="F52" s="103" t="e">
        <f>G52/E52</f>
        <v>#REF!</v>
      </c>
      <c r="G52" s="103" t="e">
        <f>SUM(G53:G56)</f>
        <v>#REF!</v>
      </c>
      <c r="H52" s="103" t="e">
        <f>I52/E52</f>
        <v>#REF!</v>
      </c>
      <c r="I52" s="103" t="e">
        <f>SUM(I53:I56)</f>
        <v>#REF!</v>
      </c>
      <c r="J52" s="103" t="e">
        <f>K52/E52</f>
        <v>#REF!</v>
      </c>
      <c r="K52" s="103" t="e">
        <f>SUM(K53:K56)</f>
        <v>#REF!</v>
      </c>
      <c r="L52" s="103" t="e">
        <f>SUM(L53:L56)</f>
        <v>#REF!</v>
      </c>
      <c r="M52" s="105" t="s">
        <v>128</v>
      </c>
      <c r="O52" s="107"/>
    </row>
    <row r="53" spans="2:15" ht="27.95" customHeight="1">
      <c r="B53" s="101" t="s">
        <v>109</v>
      </c>
      <c r="C53" s="108"/>
      <c r="D53" s="109" t="s">
        <v>81</v>
      </c>
      <c r="E53" s="129" t="e">
        <f>E52*N53</f>
        <v>#REF!</v>
      </c>
      <c r="F53" s="103"/>
      <c r="G53" s="103"/>
      <c r="H53" s="103" t="e">
        <f>VLOOKUP(B53,#REF!,2,FALSE)</f>
        <v>#REF!</v>
      </c>
      <c r="I53" s="103" t="e">
        <f>ROUNDDOWN($E53*H53,)</f>
        <v>#REF!</v>
      </c>
      <c r="J53" s="103"/>
      <c r="K53" s="103"/>
      <c r="L53" s="103" t="e">
        <f>SUM(G53,I53,K53)</f>
        <v>#REF!</v>
      </c>
      <c r="M53" s="116"/>
      <c r="N53" s="91">
        <v>0.94</v>
      </c>
      <c r="O53" s="107"/>
    </row>
    <row r="54" spans="2:15" ht="27.95" customHeight="1">
      <c r="B54" s="101" t="s">
        <v>80</v>
      </c>
      <c r="C54" s="108"/>
      <c r="D54" s="109" t="s">
        <v>81</v>
      </c>
      <c r="E54" s="129" t="e">
        <f>E52*N54</f>
        <v>#REF!</v>
      </c>
      <c r="F54" s="103"/>
      <c r="G54" s="103"/>
      <c r="H54" s="103" t="e">
        <f>VLOOKUP(B54,#REF!,2,FALSE)</f>
        <v>#REF!</v>
      </c>
      <c r="I54" s="103" t="e">
        <f>ROUNDDOWN($E54*H54,)</f>
        <v>#REF!</v>
      </c>
      <c r="J54" s="103"/>
      <c r="K54" s="103"/>
      <c r="L54" s="103" t="e">
        <f>SUM(G54,I54,K54)</f>
        <v>#REF!</v>
      </c>
      <c r="M54" s="116"/>
      <c r="N54" s="91">
        <v>0.48</v>
      </c>
      <c r="O54" s="107"/>
    </row>
    <row r="55" spans="2:15" ht="27.95" customHeight="1">
      <c r="B55" s="101" t="s">
        <v>110</v>
      </c>
      <c r="C55" s="108" t="s">
        <v>113</v>
      </c>
      <c r="D55" s="109" t="s">
        <v>111</v>
      </c>
      <c r="E55" s="130" t="e">
        <f>E52*N55</f>
        <v>#REF!</v>
      </c>
      <c r="F55" s="103">
        <v>16804</v>
      </c>
      <c r="G55" s="103" t="e">
        <f>E55*F55</f>
        <v>#REF!</v>
      </c>
      <c r="H55" s="103">
        <v>47848</v>
      </c>
      <c r="I55" s="103" t="e">
        <f>ROUNDDOWN($E55*H55,)</f>
        <v>#REF!</v>
      </c>
      <c r="J55" s="103">
        <v>3162</v>
      </c>
      <c r="K55" s="103" t="e">
        <f>E55*J55</f>
        <v>#REF!</v>
      </c>
      <c r="L55" s="103" t="e">
        <f>SUM(G55,I55,K55)</f>
        <v>#REF!</v>
      </c>
      <c r="M55" s="116"/>
      <c r="N55" s="91">
        <v>0.96</v>
      </c>
      <c r="O55" s="107"/>
    </row>
    <row r="56" spans="2:15" ht="27.95" customHeight="1">
      <c r="B56" s="101" t="s">
        <v>112</v>
      </c>
      <c r="C56" s="108" t="s">
        <v>114</v>
      </c>
      <c r="D56" s="109" t="s">
        <v>111</v>
      </c>
      <c r="E56" s="130" t="e">
        <f>E52*N56</f>
        <v>#REF!</v>
      </c>
      <c r="F56" s="103"/>
      <c r="G56" s="103"/>
      <c r="H56" s="103"/>
      <c r="I56" s="103"/>
      <c r="J56" s="103">
        <v>439</v>
      </c>
      <c r="K56" s="103" t="e">
        <f>E56*J56</f>
        <v>#REF!</v>
      </c>
      <c r="L56" s="103" t="e">
        <f>SUM(G56,I56,K56)</f>
        <v>#REF!</v>
      </c>
      <c r="M56" s="116"/>
      <c r="N56" s="91">
        <v>15.6</v>
      </c>
      <c r="O56" s="107"/>
    </row>
    <row r="57" spans="2:15" ht="27.95" customHeight="1">
      <c r="B57" s="101"/>
      <c r="C57" s="108"/>
      <c r="D57" s="109"/>
      <c r="E57" s="130"/>
      <c r="F57" s="103"/>
      <c r="G57" s="103"/>
      <c r="H57" s="103"/>
      <c r="I57" s="103"/>
      <c r="J57" s="103"/>
      <c r="K57" s="103"/>
      <c r="L57" s="103"/>
      <c r="M57" s="116"/>
      <c r="O57" s="107"/>
    </row>
    <row r="58" spans="2:15" ht="27.95" customHeight="1">
      <c r="B58" s="101" t="s">
        <v>122</v>
      </c>
      <c r="C58" s="108"/>
      <c r="D58" s="109" t="s">
        <v>90</v>
      </c>
      <c r="E58" s="130">
        <f>(6*2+6*0.3*2+6*0.2*2+2*0.3+2*0.2*3)</f>
        <v>19.8</v>
      </c>
      <c r="F58" s="103">
        <f>G58/E58</f>
        <v>29833.949999999997</v>
      </c>
      <c r="G58" s="103">
        <f>SUM(G59:G65)</f>
        <v>590712.21</v>
      </c>
      <c r="H58" s="103" t="e">
        <f>I58/E58</f>
        <v>#REF!</v>
      </c>
      <c r="I58" s="103" t="e">
        <f>SUM(I59:I65)</f>
        <v>#REF!</v>
      </c>
      <c r="J58" s="103"/>
      <c r="K58" s="103"/>
      <c r="L58" s="103" t="e">
        <f>SUM(L59:L65)</f>
        <v>#REF!</v>
      </c>
      <c r="M58" s="105" t="s">
        <v>129</v>
      </c>
      <c r="O58" s="107"/>
    </row>
    <row r="59" spans="2:15" ht="27.95" customHeight="1">
      <c r="B59" s="101" t="s">
        <v>115</v>
      </c>
      <c r="C59" s="108"/>
      <c r="D59" s="109" t="s">
        <v>123</v>
      </c>
      <c r="E59" s="130">
        <f>E58*N59</f>
        <v>5.94</v>
      </c>
      <c r="F59" s="103">
        <v>4800</v>
      </c>
      <c r="G59" s="103">
        <f>E59*F59</f>
        <v>28512.000000000004</v>
      </c>
      <c r="H59" s="103"/>
      <c r="I59" s="103"/>
      <c r="J59" s="103"/>
      <c r="K59" s="103"/>
      <c r="L59" s="103">
        <f t="shared" ref="L59:L65" si="3">SUM(G59,I59,K59)</f>
        <v>28512.000000000004</v>
      </c>
      <c r="M59" s="116"/>
      <c r="N59" s="91">
        <v>0.3</v>
      </c>
      <c r="O59" s="107"/>
    </row>
    <row r="60" spans="2:15" ht="27.95" customHeight="1">
      <c r="B60" s="101" t="s">
        <v>116</v>
      </c>
      <c r="C60" s="108"/>
      <c r="D60" s="109" t="s">
        <v>123</v>
      </c>
      <c r="E60" s="130">
        <f>E58*N60</f>
        <v>71.28</v>
      </c>
      <c r="F60" s="103">
        <v>7200</v>
      </c>
      <c r="G60" s="103">
        <f>E60*F60</f>
        <v>513216</v>
      </c>
      <c r="H60" s="103"/>
      <c r="I60" s="103"/>
      <c r="J60" s="103"/>
      <c r="K60" s="103"/>
      <c r="L60" s="103">
        <f t="shared" si="3"/>
        <v>513216</v>
      </c>
      <c r="M60" s="116"/>
      <c r="N60" s="91">
        <v>3.6</v>
      </c>
      <c r="O60" s="107"/>
    </row>
    <row r="61" spans="2:15" ht="27.95" customHeight="1">
      <c r="B61" s="101" t="s">
        <v>117</v>
      </c>
      <c r="C61" s="108"/>
      <c r="D61" s="109" t="s">
        <v>123</v>
      </c>
      <c r="E61" s="130">
        <f>E58*N61</f>
        <v>5.94</v>
      </c>
      <c r="F61" s="103">
        <v>2600</v>
      </c>
      <c r="G61" s="103">
        <f>E61*F61</f>
        <v>15444.000000000002</v>
      </c>
      <c r="H61" s="103"/>
      <c r="I61" s="103"/>
      <c r="J61" s="103"/>
      <c r="K61" s="103"/>
      <c r="L61" s="103">
        <f t="shared" si="3"/>
        <v>15444.000000000002</v>
      </c>
      <c r="M61" s="116"/>
      <c r="N61" s="91">
        <v>0.3</v>
      </c>
      <c r="O61" s="107"/>
    </row>
    <row r="62" spans="2:15" ht="27.95" customHeight="1">
      <c r="B62" s="101" t="s">
        <v>118</v>
      </c>
      <c r="C62" s="108"/>
      <c r="D62" s="109" t="s">
        <v>123</v>
      </c>
      <c r="E62" s="130">
        <f>E58*N62</f>
        <v>2.97</v>
      </c>
      <c r="F62" s="103">
        <v>5500</v>
      </c>
      <c r="G62" s="103">
        <f>E62*F62</f>
        <v>16335.000000000002</v>
      </c>
      <c r="H62" s="103"/>
      <c r="I62" s="103"/>
      <c r="J62" s="103"/>
      <c r="K62" s="103"/>
      <c r="L62" s="103">
        <f t="shared" si="3"/>
        <v>16335.000000000002</v>
      </c>
      <c r="M62" s="116"/>
      <c r="N62" s="91">
        <v>0.15</v>
      </c>
      <c r="O62" s="107"/>
    </row>
    <row r="63" spans="2:15" ht="27.95" customHeight="1">
      <c r="B63" s="101" t="s">
        <v>119</v>
      </c>
      <c r="C63" s="111" t="s">
        <v>124</v>
      </c>
      <c r="D63" s="109" t="s">
        <v>91</v>
      </c>
      <c r="E63" s="131">
        <v>1</v>
      </c>
      <c r="F63" s="103"/>
      <c r="G63" s="103">
        <f>SUM(G59:G62)*N63</f>
        <v>17205.21</v>
      </c>
      <c r="H63" s="103"/>
      <c r="I63" s="103"/>
      <c r="J63" s="103"/>
      <c r="K63" s="103"/>
      <c r="L63" s="103">
        <f t="shared" si="3"/>
        <v>17205.21</v>
      </c>
      <c r="M63" s="116"/>
      <c r="N63" s="91">
        <v>0.03</v>
      </c>
      <c r="O63" s="107"/>
    </row>
    <row r="64" spans="2:15" ht="27.95" customHeight="1">
      <c r="B64" s="101" t="s">
        <v>120</v>
      </c>
      <c r="C64" s="108"/>
      <c r="D64" s="109" t="s">
        <v>81</v>
      </c>
      <c r="E64" s="131">
        <f>E58*N64</f>
        <v>1.3860000000000001</v>
      </c>
      <c r="F64" s="103"/>
      <c r="G64" s="103"/>
      <c r="H64" s="103" t="e">
        <f>VLOOKUP(B64,#REF!,2,FALSE)</f>
        <v>#REF!</v>
      </c>
      <c r="I64" s="103" t="e">
        <f>ROUNDDOWN($E64*H64,)</f>
        <v>#REF!</v>
      </c>
      <c r="J64" s="103"/>
      <c r="K64" s="103"/>
      <c r="L64" s="103" t="e">
        <f t="shared" si="3"/>
        <v>#REF!</v>
      </c>
      <c r="M64" s="116"/>
      <c r="N64" s="91">
        <v>7.0000000000000007E-2</v>
      </c>
      <c r="O64" s="107"/>
    </row>
    <row r="65" spans="2:15" ht="27.95" customHeight="1">
      <c r="B65" s="101" t="s">
        <v>80</v>
      </c>
      <c r="C65" s="108"/>
      <c r="D65" s="109" t="s">
        <v>81</v>
      </c>
      <c r="E65" s="131">
        <f>E58*N65</f>
        <v>0.79200000000000004</v>
      </c>
      <c r="F65" s="103"/>
      <c r="G65" s="103"/>
      <c r="H65" s="103" t="e">
        <f>VLOOKUP(B65,#REF!,2,FALSE)</f>
        <v>#REF!</v>
      </c>
      <c r="I65" s="103" t="e">
        <f>ROUNDDOWN($E65*H65,)</f>
        <v>#REF!</v>
      </c>
      <c r="J65" s="103"/>
      <c r="K65" s="103"/>
      <c r="L65" s="103" t="e">
        <f t="shared" si="3"/>
        <v>#REF!</v>
      </c>
      <c r="M65" s="116"/>
      <c r="N65" s="91">
        <v>0.04</v>
      </c>
      <c r="O65" s="107"/>
    </row>
    <row r="66" spans="2:15" ht="27.95" customHeight="1">
      <c r="B66" s="101"/>
      <c r="C66" s="108"/>
      <c r="D66" s="109"/>
      <c r="E66" s="131"/>
      <c r="F66" s="103"/>
      <c r="G66" s="103"/>
      <c r="H66" s="103"/>
      <c r="I66" s="103"/>
      <c r="J66" s="103"/>
      <c r="K66" s="103"/>
      <c r="L66" s="103"/>
      <c r="M66" s="116"/>
      <c r="O66" s="107"/>
    </row>
    <row r="67" spans="2:15" ht="27.95" customHeight="1">
      <c r="B67" s="97" t="s">
        <v>181</v>
      </c>
      <c r="C67" s="108"/>
      <c r="D67" s="109"/>
      <c r="E67" s="113"/>
      <c r="F67" s="103"/>
      <c r="G67" s="103"/>
      <c r="H67" s="114"/>
      <c r="I67" s="103"/>
      <c r="J67" s="103"/>
      <c r="K67" s="103"/>
      <c r="L67" s="115" t="e">
        <f>L68+L71+L76</f>
        <v>#REF!</v>
      </c>
      <c r="M67" s="116"/>
      <c r="O67" s="107"/>
    </row>
    <row r="68" spans="2:15" ht="27.95" customHeight="1">
      <c r="B68" s="101" t="s">
        <v>146</v>
      </c>
      <c r="C68" s="108"/>
      <c r="D68" s="109" t="e">
        <f>물량!#REF!</f>
        <v>#REF!</v>
      </c>
      <c r="E68" s="123" t="e">
        <f>물량!#REF!</f>
        <v>#REF!</v>
      </c>
      <c r="F68" s="103" t="e">
        <f>G68/E68</f>
        <v>#REF!</v>
      </c>
      <c r="G68" s="103">
        <f>SUM(G69:G77)</f>
        <v>0</v>
      </c>
      <c r="H68" s="114" t="e">
        <f>I68/E68</f>
        <v>#REF!</v>
      </c>
      <c r="I68" s="103" t="e">
        <f>SUM(I69:I69)</f>
        <v>#REF!</v>
      </c>
      <c r="J68" s="103"/>
      <c r="K68" s="103"/>
      <c r="L68" s="103" t="e">
        <f>SUM(L69:L69)</f>
        <v>#REF!</v>
      </c>
      <c r="M68" s="105" t="s">
        <v>145</v>
      </c>
      <c r="O68" s="107"/>
    </row>
    <row r="69" spans="2:15" ht="27.95" customHeight="1">
      <c r="B69" s="101" t="s">
        <v>143</v>
      </c>
      <c r="C69" s="108"/>
      <c r="D69" s="109" t="s">
        <v>81</v>
      </c>
      <c r="E69" s="129" t="e">
        <f>E68*N69</f>
        <v>#REF!</v>
      </c>
      <c r="F69" s="103"/>
      <c r="G69" s="103"/>
      <c r="H69" s="103" t="e">
        <f>VLOOKUP(B69,#REF!,2,FALSE)</f>
        <v>#REF!</v>
      </c>
      <c r="I69" s="103" t="e">
        <f>ROUNDDOWN($E69*H69,1)</f>
        <v>#REF!</v>
      </c>
      <c r="J69" s="103"/>
      <c r="K69" s="103" t="e">
        <f>ROUNDDOWN($E69*J69,1)</f>
        <v>#REF!</v>
      </c>
      <c r="L69" s="103" t="e">
        <f t="shared" ref="L69:L77" si="4">SUM(G69,I69,K69)</f>
        <v>#REF!</v>
      </c>
      <c r="M69" s="116"/>
      <c r="N69" s="91">
        <v>2.48</v>
      </c>
      <c r="O69" s="107"/>
    </row>
    <row r="70" spans="2:15" ht="27.95" customHeight="1">
      <c r="B70" s="101"/>
      <c r="C70" s="108"/>
      <c r="D70" s="109"/>
      <c r="E70" s="123"/>
      <c r="F70" s="103"/>
      <c r="G70" s="103"/>
      <c r="H70" s="103"/>
      <c r="I70" s="103"/>
      <c r="J70" s="103"/>
      <c r="K70" s="103"/>
      <c r="L70" s="103"/>
      <c r="M70" s="116"/>
      <c r="O70" s="107"/>
    </row>
    <row r="71" spans="2:15" ht="27.95" customHeight="1">
      <c r="B71" s="101" t="s">
        <v>155</v>
      </c>
      <c r="C71" s="108"/>
      <c r="D71" s="109" t="e">
        <f>물량!#REF!</f>
        <v>#REF!</v>
      </c>
      <c r="E71" s="123" t="e">
        <f>물량!#REF!</f>
        <v>#REF!</v>
      </c>
      <c r="F71" s="103"/>
      <c r="G71" s="103"/>
      <c r="H71" s="103" t="e">
        <f>I71/E71</f>
        <v>#REF!</v>
      </c>
      <c r="I71" s="103" t="e">
        <f>SUM(I72:I74)</f>
        <v>#REF!</v>
      </c>
      <c r="J71" s="103"/>
      <c r="K71" s="103"/>
      <c r="L71" s="103" t="e">
        <f>SUM(L72:L74)</f>
        <v>#REF!</v>
      </c>
      <c r="M71" s="105" t="s">
        <v>147</v>
      </c>
      <c r="O71" s="107"/>
    </row>
    <row r="72" spans="2:15" ht="27.95" customHeight="1">
      <c r="B72" s="101" t="s">
        <v>143</v>
      </c>
      <c r="C72" s="108"/>
      <c r="D72" s="109" t="s">
        <v>81</v>
      </c>
      <c r="E72" s="127" t="e">
        <f>E68*N72*1.5</f>
        <v>#REF!</v>
      </c>
      <c r="F72" s="103"/>
      <c r="G72" s="103"/>
      <c r="H72" s="103" t="e">
        <f>VLOOKUP(B72,#REF!,2,FALSE)</f>
        <v>#REF!</v>
      </c>
      <c r="I72" s="103" t="e">
        <f>ROUNDDOWN($E72*H72,1)</f>
        <v>#REF!</v>
      </c>
      <c r="J72" s="103"/>
      <c r="K72" s="103"/>
      <c r="L72" s="103" t="e">
        <f t="shared" si="4"/>
        <v>#REF!</v>
      </c>
      <c r="M72" s="116"/>
      <c r="N72" s="91">
        <v>0.33</v>
      </c>
    </row>
    <row r="73" spans="2:15" ht="27.95" customHeight="1">
      <c r="B73" s="101" t="s">
        <v>88</v>
      </c>
      <c r="C73" s="108"/>
      <c r="D73" s="109" t="s">
        <v>81</v>
      </c>
      <c r="E73" s="127" t="e">
        <f>E68*N73*1.5</f>
        <v>#REF!</v>
      </c>
      <c r="F73" s="103"/>
      <c r="G73" s="103"/>
      <c r="H73" s="103" t="e">
        <f>VLOOKUP(B73,#REF!,2,FALSE)</f>
        <v>#REF!</v>
      </c>
      <c r="I73" s="103" t="e">
        <f>ROUNDDOWN($E73*H73,1)</f>
        <v>#REF!</v>
      </c>
      <c r="J73" s="103"/>
      <c r="K73" s="103" t="e">
        <f>ROUNDDOWN($E73*J73,1)</f>
        <v>#REF!</v>
      </c>
      <c r="L73" s="103" t="e">
        <f t="shared" si="4"/>
        <v>#REF!</v>
      </c>
      <c r="M73" s="116"/>
      <c r="N73" s="91">
        <v>0.14000000000000001</v>
      </c>
    </row>
    <row r="74" spans="2:15" ht="27.95" customHeight="1">
      <c r="B74" s="101" t="s">
        <v>144</v>
      </c>
      <c r="C74" s="111"/>
      <c r="D74" s="109" t="s">
        <v>81</v>
      </c>
      <c r="E74" s="127" t="e">
        <f>E68*N74*1.5</f>
        <v>#REF!</v>
      </c>
      <c r="F74" s="103"/>
      <c r="G74" s="103"/>
      <c r="H74" s="103" t="e">
        <f>VLOOKUP(B74,#REF!,2,FALSE)</f>
        <v>#REF!</v>
      </c>
      <c r="I74" s="103" t="e">
        <f>ROUNDDOWN($E74*H74,1)</f>
        <v>#REF!</v>
      </c>
      <c r="J74" s="103"/>
      <c r="K74" s="103" t="e">
        <f>ROUNDDOWN($E74*J74,1)</f>
        <v>#REF!</v>
      </c>
      <c r="L74" s="103" t="e">
        <f t="shared" si="4"/>
        <v>#REF!</v>
      </c>
      <c r="M74" s="116"/>
      <c r="N74" s="91">
        <v>7.0000000000000007E-2</v>
      </c>
    </row>
    <row r="75" spans="2:15" ht="27.95" customHeight="1">
      <c r="B75" s="101"/>
      <c r="C75" s="111"/>
      <c r="D75" s="109"/>
      <c r="E75" s="112"/>
      <c r="F75" s="103"/>
      <c r="G75" s="103"/>
      <c r="H75" s="103"/>
      <c r="I75" s="103"/>
      <c r="J75" s="103"/>
      <c r="K75" s="103"/>
      <c r="L75" s="103">
        <f t="shared" si="4"/>
        <v>0</v>
      </c>
      <c r="M75" s="116"/>
    </row>
    <row r="76" spans="2:15" ht="27.95" customHeight="1">
      <c r="B76" s="101" t="s">
        <v>173</v>
      </c>
      <c r="C76" s="108"/>
      <c r="D76" s="109" t="s">
        <v>174</v>
      </c>
      <c r="E76" s="112" t="e">
        <f>E68*200</f>
        <v>#REF!</v>
      </c>
      <c r="F76" s="103"/>
      <c r="G76" s="103"/>
      <c r="H76" s="103" t="e">
        <f>I76/E76</f>
        <v>#REF!</v>
      </c>
      <c r="I76" s="103" t="e">
        <f>SUM(I77:I77)</f>
        <v>#REF!</v>
      </c>
      <c r="J76" s="103"/>
      <c r="K76" s="103"/>
      <c r="L76" s="103" t="e">
        <f t="shared" si="4"/>
        <v>#REF!</v>
      </c>
      <c r="M76" s="105" t="s">
        <v>175</v>
      </c>
    </row>
    <row r="77" spans="2:15" ht="27.95" customHeight="1">
      <c r="B77" s="101" t="s">
        <v>163</v>
      </c>
      <c r="C77" s="108"/>
      <c r="D77" s="109" t="s">
        <v>81</v>
      </c>
      <c r="E77" s="112" t="e">
        <f>E76*N77*1.2</f>
        <v>#REF!</v>
      </c>
      <c r="F77" s="103"/>
      <c r="G77" s="103"/>
      <c r="H77" s="103" t="e">
        <f>VLOOKUP(B77,#REF!,2,FALSE)</f>
        <v>#REF!</v>
      </c>
      <c r="I77" s="103" t="e">
        <f>ROUNDDOWN($E77*H77,)</f>
        <v>#REF!</v>
      </c>
      <c r="J77" s="103"/>
      <c r="K77" s="103"/>
      <c r="L77" s="103" t="e">
        <f t="shared" si="4"/>
        <v>#REF!</v>
      </c>
      <c r="M77" s="116"/>
      <c r="N77" s="91">
        <v>3.5999999999999997E-2</v>
      </c>
      <c r="O77" s="107" t="s">
        <v>177</v>
      </c>
    </row>
    <row r="78" spans="2:15" ht="27.95" customHeight="1">
      <c r="B78" s="101"/>
      <c r="C78" s="108"/>
      <c r="D78" s="109"/>
      <c r="E78" s="131"/>
      <c r="F78" s="103"/>
      <c r="G78" s="103"/>
      <c r="H78" s="103"/>
      <c r="I78" s="103"/>
      <c r="J78" s="103"/>
      <c r="K78" s="103"/>
      <c r="L78" s="103"/>
      <c r="M78" s="116"/>
    </row>
    <row r="79" spans="2:15" ht="27.95" customHeight="1">
      <c r="B79" s="101"/>
      <c r="C79" s="108"/>
      <c r="D79" s="109"/>
      <c r="E79" s="131"/>
      <c r="F79" s="103"/>
      <c r="G79" s="103"/>
      <c r="H79" s="103"/>
      <c r="I79" s="103"/>
      <c r="J79" s="103"/>
      <c r="K79" s="103"/>
      <c r="L79" s="103"/>
      <c r="M79" s="116"/>
    </row>
    <row r="80" spans="2:15" ht="27.95" customHeight="1">
      <c r="B80" s="101"/>
      <c r="C80" s="108"/>
      <c r="D80" s="109"/>
      <c r="E80" s="131"/>
      <c r="F80" s="103"/>
      <c r="G80" s="103"/>
      <c r="H80" s="103"/>
      <c r="I80" s="103"/>
      <c r="J80" s="103"/>
      <c r="K80" s="103"/>
      <c r="L80" s="103"/>
      <c r="M80" s="116"/>
    </row>
    <row r="81" spans="2:13" ht="30" customHeight="1">
      <c r="B81" s="101"/>
      <c r="C81" s="108"/>
      <c r="D81" s="109"/>
      <c r="E81" s="113"/>
      <c r="F81" s="103"/>
      <c r="G81" s="103"/>
      <c r="H81" s="103"/>
      <c r="I81" s="103"/>
      <c r="J81" s="103"/>
      <c r="K81" s="103"/>
      <c r="L81" s="103"/>
      <c r="M81" s="116"/>
    </row>
  </sheetData>
  <autoFilter ref="B6:M25" xr:uid="{00000000-0009-0000-0000-000007000000}"/>
  <mergeCells count="7">
    <mergeCell ref="B2:M2"/>
    <mergeCell ref="M5:M6"/>
    <mergeCell ref="B5:B6"/>
    <mergeCell ref="C5:C6"/>
    <mergeCell ref="D5:D6"/>
    <mergeCell ref="E5:E6"/>
    <mergeCell ref="L5:L6"/>
  </mergeCells>
  <phoneticPr fontId="5" type="noConversion"/>
  <printOptions horizontalCentered="1" gridLinesSet="0"/>
  <pageMargins left="0.78740157480314965" right="0.78740157480314965" top="0.98425196850393704" bottom="0.98425196850393704" header="0.51181102362204722" footer="0.51181102362204722"/>
  <pageSetup paperSize="9" scale="67" fitToHeight="0" orientation="landscape" r:id="rId1"/>
  <headerFooter alignWithMargins="0"/>
  <ignoredErrors>
    <ignoredError sqref="H22 H37 H52 J52 H58"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4</vt:i4>
      </vt:variant>
      <vt:variant>
        <vt:lpstr>이름 지정된 범위</vt:lpstr>
      </vt:variant>
      <vt:variant>
        <vt:i4>7</vt:i4>
      </vt:variant>
    </vt:vector>
  </HeadingPairs>
  <TitlesOfParts>
    <vt:vector size="11" baseType="lpstr">
      <vt:lpstr>원가</vt:lpstr>
      <vt:lpstr>물량</vt:lpstr>
      <vt:lpstr>내역서2222</vt:lpstr>
      <vt:lpstr>일위대가222</vt:lpstr>
      <vt:lpstr>내역서2222!Print_Area</vt:lpstr>
      <vt:lpstr>물량!Print_Area</vt:lpstr>
      <vt:lpstr>원가!Print_Area</vt:lpstr>
      <vt:lpstr>일위대가222!Print_Area</vt:lpstr>
      <vt:lpstr>내역서2222!Print_Titles</vt:lpstr>
      <vt:lpstr>물량!Print_Titles</vt:lpstr>
      <vt:lpstr>일위대가222!Print_Titles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정정일</dc:creator>
  <cp:lastModifiedBy>이영윤</cp:lastModifiedBy>
  <cp:lastPrinted>2022-08-04T02:17:20Z</cp:lastPrinted>
  <dcterms:created xsi:type="dcterms:W3CDTF">2003-06-27T01:17:42Z</dcterms:created>
  <dcterms:modified xsi:type="dcterms:W3CDTF">2026-09-14T05:38:57Z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DRClass">
    <vt:lpwstr>0</vt:lpwstr>
  </property>
  <property fmtid="{D5CDD505-2E9C-101B-9397-08002B2CF9AE}" pid="3" name="FDRSet">
    <vt:lpwstr>manual</vt:lpwstr>
  </property>
</Properties>
</file>